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exemplo_pbi\"/>
    </mc:Choice>
  </mc:AlternateContent>
  <xr:revisionPtr revIDLastSave="0" documentId="8_{EBD150A7-0ABC-4D19-B349-CAA4E2DEAC15}" xr6:coauthVersionLast="47" xr6:coauthVersionMax="47" xr10:uidLastSave="{00000000-0000-0000-0000-000000000000}"/>
  <bookViews>
    <workbookView xWindow="-108" yWindow="-108" windowWidth="16608" windowHeight="8832" xr2:uid="{00000000-000D-0000-FFFF-FFFF00000000}"/>
  </bookViews>
  <sheets>
    <sheet name="Dados_produção" sheetId="1" r:id="rId1"/>
    <sheet name="Espec_Produ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9NAWD1+JfY+M0f2JBKpmB0Ck4Gw=="/>
    </ext>
  </extLst>
</workbook>
</file>

<file path=xl/calcChain.xml><?xml version="1.0" encoding="utf-8"?>
<calcChain xmlns="http://schemas.openxmlformats.org/spreadsheetml/2006/main">
  <c r="H6241" i="1" l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E6170" i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H6169" i="1"/>
  <c r="H6168" i="1"/>
  <c r="H6167" i="1"/>
  <c r="H6166" i="1"/>
  <c r="H6165" i="1"/>
  <c r="H6164" i="1"/>
  <c r="H6163" i="1"/>
  <c r="H6162" i="1"/>
  <c r="E6162" i="1"/>
  <c r="E6163" i="1" s="1"/>
  <c r="E6164" i="1" s="1"/>
  <c r="E6165" i="1" s="1"/>
  <c r="E6166" i="1" s="1"/>
  <c r="E6167" i="1" s="1"/>
  <c r="E6168" i="1" s="1"/>
  <c r="E6169" i="1" s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E6051" i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H6050" i="1"/>
  <c r="E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E5945" i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H5944" i="1"/>
  <c r="H5943" i="1"/>
  <c r="H5942" i="1"/>
  <c r="H5941" i="1"/>
  <c r="E5941" i="1"/>
  <c r="E5942" i="1" s="1"/>
  <c r="E5943" i="1" s="1"/>
  <c r="E5944" i="1" s="1"/>
  <c r="H5940" i="1"/>
  <c r="H5939" i="1"/>
  <c r="H5938" i="1"/>
  <c r="E5938" i="1"/>
  <c r="E5939" i="1" s="1"/>
  <c r="E5940" i="1" s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E5827" i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H5826" i="1"/>
  <c r="E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E5719" i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H5718" i="1"/>
  <c r="H5717" i="1"/>
  <c r="H5716" i="1"/>
  <c r="H5715" i="1"/>
  <c r="E5715" i="1"/>
  <c r="E5716" i="1" s="1"/>
  <c r="E5717" i="1" s="1"/>
  <c r="E5718" i="1" s="1"/>
  <c r="H5714" i="1"/>
  <c r="E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E5605" i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H5604" i="1"/>
  <c r="H5603" i="1"/>
  <c r="H5602" i="1"/>
  <c r="E5602" i="1"/>
  <c r="E5603" i="1" s="1"/>
  <c r="E5604" i="1" s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E5493" i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H5492" i="1"/>
  <c r="H5491" i="1"/>
  <c r="H5490" i="1"/>
  <c r="E5490" i="1"/>
  <c r="E5491" i="1" s="1"/>
  <c r="E5492" i="1" s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E5382" i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H5381" i="1"/>
  <c r="H5380" i="1"/>
  <c r="E5380" i="1"/>
  <c r="E5381" i="1" s="1"/>
  <c r="H5379" i="1"/>
  <c r="H5378" i="1"/>
  <c r="E5378" i="1"/>
  <c r="E5379" i="1" s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E5270" i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H5269" i="1"/>
  <c r="H5268" i="1"/>
  <c r="H5267" i="1"/>
  <c r="H5266" i="1"/>
  <c r="E5266" i="1"/>
  <c r="E5267" i="1" s="1"/>
  <c r="E5268" i="1" s="1"/>
  <c r="E5269" i="1" s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E5154" i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E5042" i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E4930" i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E4826" i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H4825" i="1"/>
  <c r="H4824" i="1"/>
  <c r="H4823" i="1"/>
  <c r="H4822" i="1"/>
  <c r="H4821" i="1"/>
  <c r="H4820" i="1"/>
  <c r="H4819" i="1"/>
  <c r="H4818" i="1"/>
  <c r="E4818" i="1"/>
  <c r="E4819" i="1" s="1"/>
  <c r="E4820" i="1" s="1"/>
  <c r="E4821" i="1" s="1"/>
  <c r="E4822" i="1" s="1"/>
  <c r="E4823" i="1" s="1"/>
  <c r="E4824" i="1" s="1"/>
  <c r="E4825" i="1" s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E4698" i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H4697" i="1"/>
  <c r="H4696" i="1"/>
  <c r="H4695" i="1"/>
  <c r="H4694" i="1"/>
  <c r="E4694" i="1"/>
  <c r="E4695" i="1" s="1"/>
  <c r="E4696" i="1" s="1"/>
  <c r="E4697" i="1" s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E4602" i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H4601" i="1"/>
  <c r="H4600" i="1"/>
  <c r="H4599" i="1"/>
  <c r="E4599" i="1"/>
  <c r="E4600" i="1" s="1"/>
  <c r="E4601" i="1" s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E4528" i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H4527" i="1"/>
  <c r="E4527" i="1"/>
  <c r="H4526" i="1"/>
  <c r="E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E4448" i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H4447" i="1"/>
  <c r="E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E4346" i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E4258" i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E4188" i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H4187" i="1"/>
  <c r="H4186" i="1"/>
  <c r="H4185" i="1"/>
  <c r="H4184" i="1"/>
  <c r="E4184" i="1"/>
  <c r="E4185" i="1" s="1"/>
  <c r="E4186" i="1" s="1"/>
  <c r="E4187" i="1" s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E4084" i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H4083" i="1"/>
  <c r="E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E3996" i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H3995" i="1"/>
  <c r="H3994" i="1"/>
  <c r="H3993" i="1"/>
  <c r="H3992" i="1"/>
  <c r="H3991" i="1"/>
  <c r="H3990" i="1"/>
  <c r="H3989" i="1"/>
  <c r="H3988" i="1"/>
  <c r="E3988" i="1"/>
  <c r="E3989" i="1" s="1"/>
  <c r="E3990" i="1" s="1"/>
  <c r="E3991" i="1" s="1"/>
  <c r="E3992" i="1" s="1"/>
  <c r="E3993" i="1" s="1"/>
  <c r="E3994" i="1" s="1"/>
  <c r="E3995" i="1" s="1"/>
  <c r="H3987" i="1"/>
  <c r="H3986" i="1"/>
  <c r="H3985" i="1"/>
  <c r="H3984" i="1"/>
  <c r="E3984" i="1"/>
  <c r="E3985" i="1" s="1"/>
  <c r="E3986" i="1" s="1"/>
  <c r="E3987" i="1" s="1"/>
  <c r="H3983" i="1"/>
  <c r="E3983" i="1"/>
  <c r="H3982" i="1"/>
  <c r="E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E3960" i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H3959" i="1"/>
  <c r="H3958" i="1"/>
  <c r="H3957" i="1"/>
  <c r="H3956" i="1"/>
  <c r="H3955" i="1"/>
  <c r="H3954" i="1"/>
  <c r="H3953" i="1"/>
  <c r="H3952" i="1"/>
  <c r="E3952" i="1"/>
  <c r="E3953" i="1" s="1"/>
  <c r="E3954" i="1" s="1"/>
  <c r="E3955" i="1" s="1"/>
  <c r="E3956" i="1" s="1"/>
  <c r="E3957" i="1" s="1"/>
  <c r="E3958" i="1" s="1"/>
  <c r="E3959" i="1" s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E3916" i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H3915" i="1"/>
  <c r="E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E3800" i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H3799" i="1"/>
  <c r="E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E3691" i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H3690" i="1"/>
  <c r="H3689" i="1"/>
  <c r="E3689" i="1"/>
  <c r="E3690" i="1" s="1"/>
  <c r="H3688" i="1"/>
  <c r="E3688" i="1"/>
  <c r="H3687" i="1"/>
  <c r="E3687" i="1"/>
  <c r="H3686" i="1"/>
  <c r="E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E3600" i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E3512" i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H3511" i="1"/>
  <c r="H3510" i="1"/>
  <c r="H3509" i="1"/>
  <c r="H3508" i="1"/>
  <c r="E3508" i="1"/>
  <c r="E3509" i="1" s="1"/>
  <c r="E3510" i="1" s="1"/>
  <c r="E3511" i="1" s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D3462" i="1"/>
  <c r="E3462" i="1" s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B3374" i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H3373" i="1"/>
  <c r="H3372" i="1"/>
  <c r="H3371" i="1"/>
  <c r="E3371" i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H3370" i="1"/>
  <c r="H3369" i="1"/>
  <c r="H3368" i="1"/>
  <c r="H3367" i="1"/>
  <c r="H3366" i="1"/>
  <c r="B3366" i="1"/>
  <c r="B3367" i="1" s="1"/>
  <c r="B3368" i="1" s="1"/>
  <c r="B3369" i="1" s="1"/>
  <c r="B3370" i="1" s="1"/>
  <c r="B3371" i="1" s="1"/>
  <c r="B3372" i="1" s="1"/>
  <c r="B3373" i="1" s="1"/>
  <c r="H3365" i="1"/>
  <c r="H3364" i="1"/>
  <c r="H3363" i="1"/>
  <c r="E3363" i="1"/>
  <c r="E3364" i="1" s="1"/>
  <c r="E3365" i="1" s="1"/>
  <c r="E3366" i="1" s="1"/>
  <c r="E3367" i="1" s="1"/>
  <c r="E3368" i="1" s="1"/>
  <c r="E3369" i="1" s="1"/>
  <c r="E3370" i="1" s="1"/>
  <c r="B3363" i="1"/>
  <c r="B3364" i="1" s="1"/>
  <c r="B3365" i="1" s="1"/>
  <c r="H3362" i="1"/>
  <c r="E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E3276" i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H3275" i="1"/>
  <c r="H3274" i="1"/>
  <c r="H3273" i="1"/>
  <c r="H3272" i="1"/>
  <c r="E3272" i="1"/>
  <c r="E3273" i="1" s="1"/>
  <c r="E3274" i="1" s="1"/>
  <c r="E3275" i="1" s="1"/>
  <c r="H3271" i="1"/>
  <c r="E3271" i="1"/>
  <c r="H3270" i="1"/>
  <c r="E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E3163" i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H3162" i="1"/>
  <c r="H3161" i="1"/>
  <c r="H3160" i="1"/>
  <c r="H3159" i="1"/>
  <c r="E3159" i="1"/>
  <c r="E3160" i="1" s="1"/>
  <c r="E3161" i="1" s="1"/>
  <c r="E3162" i="1" s="1"/>
  <c r="H3158" i="1"/>
  <c r="E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E3072" i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H3071" i="1"/>
  <c r="E3071" i="1"/>
  <c r="H3070" i="1"/>
  <c r="E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E2968" i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H2967" i="1"/>
  <c r="E2967" i="1"/>
  <c r="H2966" i="1"/>
  <c r="E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E2861" i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H2860" i="1"/>
  <c r="H2859" i="1"/>
  <c r="H2858" i="1"/>
  <c r="H2857" i="1"/>
  <c r="H2856" i="1"/>
  <c r="E2856" i="1"/>
  <c r="E2857" i="1" s="1"/>
  <c r="E2858" i="1" s="1"/>
  <c r="E2859" i="1" s="1"/>
  <c r="E2860" i="1" s="1"/>
  <c r="H2855" i="1"/>
  <c r="E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E2744" i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E2668" i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H2667" i="1"/>
  <c r="H2666" i="1"/>
  <c r="E2666" i="1"/>
  <c r="E2667" i="1" s="1"/>
  <c r="H2665" i="1"/>
  <c r="E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E2572" i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H2571" i="1"/>
  <c r="H2570" i="1"/>
  <c r="H2569" i="1"/>
  <c r="H2568" i="1"/>
  <c r="H2567" i="1"/>
  <c r="H2566" i="1"/>
  <c r="H2565" i="1"/>
  <c r="H2564" i="1"/>
  <c r="E2564" i="1"/>
  <c r="E2565" i="1" s="1"/>
  <c r="E2566" i="1" s="1"/>
  <c r="E2567" i="1" s="1"/>
  <c r="E2568" i="1" s="1"/>
  <c r="E2569" i="1" s="1"/>
  <c r="E2570" i="1" s="1"/>
  <c r="E2571" i="1" s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E2476" i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E2402" i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E2302" i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H2301" i="1"/>
  <c r="E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E2200" i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E2134" i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H2133" i="1"/>
  <c r="E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E2018" i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H2017" i="1"/>
  <c r="E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B1923" i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H1922" i="1"/>
  <c r="E1922" i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E1871" i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E1761" i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E1641" i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H1640" i="1"/>
  <c r="E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E1583" i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H1582" i="1"/>
  <c r="H1581" i="1"/>
  <c r="E1581" i="1"/>
  <c r="E1582" i="1" s="1"/>
  <c r="H1580" i="1"/>
  <c r="E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E1495" i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H1494" i="1"/>
  <c r="H1493" i="1"/>
  <c r="H1492" i="1"/>
  <c r="E1492" i="1"/>
  <c r="E1493" i="1" s="1"/>
  <c r="E1494" i="1" s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E1388" i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E1277" i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E1171" i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H1170" i="1"/>
  <c r="H1169" i="1"/>
  <c r="H1168" i="1"/>
  <c r="H1167" i="1"/>
  <c r="E1167" i="1"/>
  <c r="E1168" i="1" s="1"/>
  <c r="E1169" i="1" s="1"/>
  <c r="E1170" i="1" s="1"/>
  <c r="H1166" i="1"/>
  <c r="E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E1087" i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E991" i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H990" i="1"/>
  <c r="H989" i="1"/>
  <c r="H988" i="1"/>
  <c r="H987" i="1"/>
  <c r="E987" i="1"/>
  <c r="E988" i="1" s="1"/>
  <c r="E989" i="1" s="1"/>
  <c r="E990" i="1" s="1"/>
  <c r="H986" i="1"/>
  <c r="E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E903" i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H902" i="1"/>
  <c r="H901" i="1"/>
  <c r="H900" i="1"/>
  <c r="H899" i="1"/>
  <c r="E899" i="1"/>
  <c r="E900" i="1" s="1"/>
  <c r="E901" i="1" s="1"/>
  <c r="E902" i="1" s="1"/>
  <c r="H898" i="1"/>
  <c r="E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E827" i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H826" i="1"/>
  <c r="H825" i="1"/>
  <c r="H824" i="1"/>
  <c r="E824" i="1"/>
  <c r="E825" i="1" s="1"/>
  <c r="E826" i="1" s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E723" i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E623" i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H622" i="1"/>
  <c r="E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E557" i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H556" i="1"/>
  <c r="E556" i="1"/>
  <c r="H555" i="1"/>
  <c r="E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E441" i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H440" i="1"/>
  <c r="E440" i="1"/>
  <c r="H439" i="1"/>
  <c r="E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E326" i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E241" i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H240" i="1"/>
  <c r="E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E149" i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H148" i="1"/>
  <c r="E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E102" i="1"/>
  <c r="D102" i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H3" i="1"/>
  <c r="E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H2" i="1"/>
  <c r="E3463" i="1" l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</calcChain>
</file>

<file path=xl/sharedStrings.xml><?xml version="1.0" encoding="utf-8"?>
<sst xmlns="http://schemas.openxmlformats.org/spreadsheetml/2006/main" count="12496" uniqueCount="22">
  <si>
    <t xml:space="preserve">Máquina </t>
  </si>
  <si>
    <t>Data e Hora</t>
  </si>
  <si>
    <t>Produto</t>
  </si>
  <si>
    <t>Lote</t>
  </si>
  <si>
    <t>Peça</t>
  </si>
  <si>
    <t>Comprimento (mm)</t>
  </si>
  <si>
    <t>Espessura (mm)</t>
  </si>
  <si>
    <t>Status</t>
  </si>
  <si>
    <t>Causa_defeito</t>
  </si>
  <si>
    <t>A</t>
  </si>
  <si>
    <t/>
  </si>
  <si>
    <t>Temperatura de processo</t>
  </si>
  <si>
    <t>Lâmina</t>
  </si>
  <si>
    <t>Desalinhamento</t>
  </si>
  <si>
    <t>Velocidade da máquina</t>
  </si>
  <si>
    <t>B</t>
  </si>
  <si>
    <t>Desvio operacional</t>
  </si>
  <si>
    <t>Matéria prima</t>
  </si>
  <si>
    <t>Comprimento LI</t>
  </si>
  <si>
    <t>Comprimento LS</t>
  </si>
  <si>
    <t>Espessura LI</t>
  </si>
  <si>
    <t>Espessura 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</si>
</sst>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"/>
    <numFmt numFmtId="165" formatCode="0.0000"/>
  </numFmts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41"/>
  <sheetViews>
    <sheetView tabSelected="1" workbookViewId="0"/>
  </sheetViews>
  <sheetFormatPr defaultColWidth="12.59765625" defaultRowHeight="15" customHeight="1" x14ac:dyDescent="0.25"/>
  <cols>
    <col min="1" max="1" width="7.59765625" customWidth="1"/>
    <col min="2" max="2" width="13.09765625" customWidth="1"/>
    <col min="3" max="3" width="8.69921875" customWidth="1"/>
    <col min="4" max="5" width="7.59765625" customWidth="1"/>
    <col min="6" max="6" width="16.5" customWidth="1"/>
    <col min="7" max="7" width="13.5" customWidth="1"/>
    <col min="8" max="8" width="7.59765625" customWidth="1"/>
    <col min="9" max="9" width="20.8984375" customWidth="1"/>
    <col min="10" max="10" width="7.59765625" customWidth="1"/>
  </cols>
  <sheetData>
    <row r="1" spans="1:10" ht="14.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ht="14.4" x14ac:dyDescent="0.3">
      <c r="A2" s="1">
        <v>1</v>
      </c>
      <c r="B2" s="2">
        <v>43110.334027777775</v>
      </c>
      <c r="C2" s="1" t="s">
        <v>9</v>
      </c>
      <c r="D2" s="1">
        <v>10</v>
      </c>
      <c r="E2" s="1">
        <v>1</v>
      </c>
      <c r="F2" s="3">
        <v>4.9731800766283527</v>
      </c>
      <c r="G2" s="1">
        <v>0.90039840637450197</v>
      </c>
      <c r="H2" s="1" t="str">
        <f>IF(IF(F2&gt;VLOOKUP(C2,Espec_Produtos!$A$1:$E$3,3,FALSE),0,IF(Dados_produção!F2&lt;VLOOKUP(Dados_produção!C2,Espec_Produtos!$A$1:$E$3,2,FALSE),0,1))*IF(G2&gt;VLOOKUP(C2,Espec_Produtos!$A$1:$E$3,5,FALSE),0,IF(Dados_produção!G2&lt;VLOOKUP(Dados_produção!C2,Espec_Produtos!$A$1:$E$3,4,FALSE),0,1))=1,"OK","Refugo")</f>
        <v>OK</v>
      </c>
      <c r="I2" s="1" t="s">
        <v>10</v>
      </c>
      <c r="J2" s="3"/>
    </row>
    <row r="3" spans="1:10" ht="14.4" x14ac:dyDescent="0.3">
      <c r="A3" s="1">
        <v>1</v>
      </c>
      <c r="B3" s="2">
        <f t="shared" ref="B3:B1921" si="0">B2+3/1440</f>
        <v>43110.336111111108</v>
      </c>
      <c r="C3" s="1" t="s">
        <v>9</v>
      </c>
      <c r="D3" s="1">
        <v>10</v>
      </c>
      <c r="E3" s="1">
        <f t="shared" ref="E3:E6241" si="1">IF(D3=D2,E2+1,1)</f>
        <v>2</v>
      </c>
      <c r="F3" s="3">
        <v>4.9119999999999999</v>
      </c>
      <c r="G3" s="1">
        <v>0.88492063492063489</v>
      </c>
      <c r="H3" s="1" t="str">
        <f>IF(IF(F3&gt;VLOOKUP(C3,Espec_Produtos!$A$1:$E$3,3,FALSE),0,IF(Dados_produção!F3&lt;VLOOKUP(Dados_produção!C3,Espec_Produtos!$A$1:$E$3,2,FALSE),0,1))*IF(G3&gt;VLOOKUP(C3,Espec_Produtos!$A$1:$E$3,5,FALSE),0,IF(Dados_produção!G3&lt;VLOOKUP(Dados_produção!C3,Espec_Produtos!$A$1:$E$3,4,FALSE),0,1))=1,"OK","Refugo")</f>
        <v>OK</v>
      </c>
      <c r="I3" s="1" t="s">
        <v>10</v>
      </c>
      <c r="J3" s="3"/>
    </row>
    <row r="4" spans="1:10" ht="14.4" x14ac:dyDescent="0.3">
      <c r="A4" s="1">
        <v>1</v>
      </c>
      <c r="B4" s="2">
        <f t="shared" si="0"/>
        <v>43110.338194444441</v>
      </c>
      <c r="C4" s="1" t="s">
        <v>9</v>
      </c>
      <c r="D4" s="1">
        <v>10</v>
      </c>
      <c r="E4" s="1">
        <f t="shared" si="1"/>
        <v>3</v>
      </c>
      <c r="F4" s="3">
        <v>4.3518518518518521</v>
      </c>
      <c r="G4" s="1">
        <v>0.93536121673003803</v>
      </c>
      <c r="H4" s="1" t="str">
        <f>IF(IF(F4&gt;VLOOKUP(C4,Espec_Produtos!$A$1:$E$3,3,FALSE),0,IF(Dados_produção!F4&lt;VLOOKUP(Dados_produção!C4,Espec_Produtos!$A$1:$E$3,2,FALSE),0,1))*IF(G4&gt;VLOOKUP(C4,Espec_Produtos!$A$1:$E$3,5,FALSE),0,IF(Dados_produção!G4&lt;VLOOKUP(Dados_produção!C4,Espec_Produtos!$A$1:$E$3,4,FALSE),0,1))=1,"OK","Refugo")</f>
        <v>OK</v>
      </c>
      <c r="I4" s="1" t="s">
        <v>10</v>
      </c>
      <c r="J4" s="3"/>
    </row>
    <row r="5" spans="1:10" ht="14.4" x14ac:dyDescent="0.3">
      <c r="A5" s="1">
        <v>1</v>
      </c>
      <c r="B5" s="2">
        <f t="shared" si="0"/>
        <v>43110.340277777774</v>
      </c>
      <c r="C5" s="1" t="s">
        <v>9</v>
      </c>
      <c r="D5" s="1">
        <v>10</v>
      </c>
      <c r="E5" s="1">
        <f t="shared" si="1"/>
        <v>4</v>
      </c>
      <c r="F5" s="3">
        <v>4.90234375</v>
      </c>
      <c r="G5" s="1">
        <v>0.83783783783783783</v>
      </c>
      <c r="H5" s="1" t="str">
        <f>IF(IF(F5&gt;VLOOKUP(C5,Espec_Produtos!$A$1:$E$3,3,FALSE),0,IF(Dados_produção!F5&lt;VLOOKUP(Dados_produção!C5,Espec_Produtos!$A$1:$E$3,2,FALSE),0,1))*IF(G5&gt;VLOOKUP(C5,Espec_Produtos!$A$1:$E$3,5,FALSE),0,IF(Dados_produção!G5&lt;VLOOKUP(Dados_produção!C5,Espec_Produtos!$A$1:$E$3,4,FALSE),0,1))=1,"OK","Refugo")</f>
        <v>OK</v>
      </c>
      <c r="I5" s="1" t="s">
        <v>10</v>
      </c>
    </row>
    <row r="6" spans="1:10" ht="14.4" x14ac:dyDescent="0.3">
      <c r="A6" s="1">
        <v>1</v>
      </c>
      <c r="B6" s="2">
        <f t="shared" si="0"/>
        <v>43110.342361111107</v>
      </c>
      <c r="C6" s="1" t="s">
        <v>9</v>
      </c>
      <c r="D6" s="1">
        <v>10</v>
      </c>
      <c r="E6" s="1">
        <f t="shared" si="1"/>
        <v>5</v>
      </c>
      <c r="F6" s="3">
        <v>4.2375478927203067</v>
      </c>
      <c r="G6" s="1">
        <v>0.92460317460317465</v>
      </c>
      <c r="H6" s="1" t="str">
        <f>IF(IF(F6&gt;VLOOKUP(C6,Espec_Produtos!$A$1:$E$3,3,FALSE),0,IF(Dados_produção!F6&lt;VLOOKUP(Dados_produção!C6,Espec_Produtos!$A$1:$E$3,2,FALSE),0,1))*IF(G6&gt;VLOOKUP(C6,Espec_Produtos!$A$1:$E$3,5,FALSE),0,IF(Dados_produção!G6&lt;VLOOKUP(Dados_produção!C6,Espec_Produtos!$A$1:$E$3,4,FALSE),0,1))=1,"OK","Refugo")</f>
        <v>OK</v>
      </c>
      <c r="I6" s="1" t="s">
        <v>10</v>
      </c>
    </row>
    <row r="7" spans="1:10" ht="14.4" x14ac:dyDescent="0.3">
      <c r="A7" s="1">
        <v>1</v>
      </c>
      <c r="B7" s="2">
        <f t="shared" si="0"/>
        <v>43110.344444444439</v>
      </c>
      <c r="C7" s="1" t="s">
        <v>9</v>
      </c>
      <c r="D7" s="1">
        <v>10</v>
      </c>
      <c r="E7" s="1">
        <f t="shared" si="1"/>
        <v>6</v>
      </c>
      <c r="F7" s="3">
        <v>4.9580152671755728</v>
      </c>
      <c r="G7" s="1">
        <v>0.84799999999999998</v>
      </c>
      <c r="H7" s="1" t="str">
        <f>IF(IF(F7&gt;VLOOKUP(C7,Espec_Produtos!$A$1:$E$3,3,FALSE),0,IF(Dados_produção!F7&lt;VLOOKUP(Dados_produção!C7,Espec_Produtos!$A$1:$E$3,2,FALSE),0,1))*IF(G7&gt;VLOOKUP(C7,Espec_Produtos!$A$1:$E$3,5,FALSE),0,IF(Dados_produção!G7&lt;VLOOKUP(Dados_produção!C7,Espec_Produtos!$A$1:$E$3,4,FALSE),0,1))=1,"OK","Refugo")</f>
        <v>OK</v>
      </c>
      <c r="I7" s="1" t="s">
        <v>10</v>
      </c>
    </row>
    <row r="8" spans="1:10" ht="14.4" x14ac:dyDescent="0.3">
      <c r="A8" s="1">
        <v>1</v>
      </c>
      <c r="B8" s="2">
        <f t="shared" si="0"/>
        <v>43110.346527777772</v>
      </c>
      <c r="C8" s="1" t="s">
        <v>9</v>
      </c>
      <c r="D8" s="1">
        <v>10</v>
      </c>
      <c r="E8" s="1">
        <f t="shared" si="1"/>
        <v>7</v>
      </c>
      <c r="F8" s="3">
        <v>4.6899224806201554</v>
      </c>
      <c r="G8" s="1">
        <v>0.8045977011494253</v>
      </c>
      <c r="H8" s="1" t="str">
        <f>IF(IF(F8&gt;VLOOKUP(C8,Espec_Produtos!$A$1:$E$3,3,FALSE),0,IF(Dados_produção!F8&lt;VLOOKUP(Dados_produção!C8,Espec_Produtos!$A$1:$E$3,2,FALSE),0,1))*IF(G8&gt;VLOOKUP(C8,Espec_Produtos!$A$1:$E$3,5,FALSE),0,IF(Dados_produção!G8&lt;VLOOKUP(Dados_produção!C8,Espec_Produtos!$A$1:$E$3,4,FALSE),0,1))=1,"OK","Refugo")</f>
        <v>OK</v>
      </c>
      <c r="I8" s="1" t="s">
        <v>10</v>
      </c>
    </row>
    <row r="9" spans="1:10" ht="14.4" x14ac:dyDescent="0.3">
      <c r="A9" s="1">
        <v>1</v>
      </c>
      <c r="B9" s="2">
        <f t="shared" si="0"/>
        <v>43110.348611111105</v>
      </c>
      <c r="C9" s="1" t="s">
        <v>9</v>
      </c>
      <c r="D9" s="1">
        <v>10</v>
      </c>
      <c r="E9" s="1">
        <f t="shared" si="1"/>
        <v>8</v>
      </c>
      <c r="F9" s="3">
        <v>4.1849056603773587</v>
      </c>
      <c r="G9" s="1">
        <v>0.76226415094339628</v>
      </c>
      <c r="H9" s="1" t="str">
        <f>IF(IF(F9&gt;VLOOKUP(C9,Espec_Produtos!$A$1:$E$3,3,FALSE),0,IF(Dados_produção!F9&lt;VLOOKUP(Dados_produção!C9,Espec_Produtos!$A$1:$E$3,2,FALSE),0,1))*IF(G9&gt;VLOOKUP(C9,Espec_Produtos!$A$1:$E$3,5,FALSE),0,IF(Dados_produção!G9&lt;VLOOKUP(Dados_produção!C9,Espec_Produtos!$A$1:$E$3,4,FALSE),0,1))=1,"OK","Refugo")</f>
        <v>Refugo</v>
      </c>
      <c r="I9" s="1" t="s">
        <v>11</v>
      </c>
    </row>
    <row r="10" spans="1:10" ht="14.4" x14ac:dyDescent="0.3">
      <c r="A10" s="1">
        <v>1</v>
      </c>
      <c r="B10" s="2">
        <f t="shared" si="0"/>
        <v>43110.350694444438</v>
      </c>
      <c r="C10" s="1" t="s">
        <v>9</v>
      </c>
      <c r="D10" s="1">
        <v>10</v>
      </c>
      <c r="E10" s="1">
        <f t="shared" si="1"/>
        <v>9</v>
      </c>
      <c r="F10" s="3">
        <v>4.4653846153846155</v>
      </c>
      <c r="G10" s="1">
        <v>0.76691729323308266</v>
      </c>
      <c r="H10" s="1" t="str">
        <f>IF(IF(F10&gt;VLOOKUP(C10,Espec_Produtos!$A$1:$E$3,3,FALSE),0,IF(Dados_produção!F10&lt;VLOOKUP(Dados_produção!C10,Espec_Produtos!$A$1:$E$3,2,FALSE),0,1))*IF(G10&gt;VLOOKUP(C10,Espec_Produtos!$A$1:$E$3,5,FALSE),0,IF(Dados_produção!G10&lt;VLOOKUP(Dados_produção!C10,Espec_Produtos!$A$1:$E$3,4,FALSE),0,1))=1,"OK","Refugo")</f>
        <v>OK</v>
      </c>
      <c r="I10" s="1" t="s">
        <v>10</v>
      </c>
    </row>
    <row r="11" spans="1:10" ht="14.4" x14ac:dyDescent="0.3">
      <c r="A11" s="1">
        <v>1</v>
      </c>
      <c r="B11" s="2">
        <f t="shared" si="0"/>
        <v>43110.352777777771</v>
      </c>
      <c r="C11" s="1" t="s">
        <v>9</v>
      </c>
      <c r="D11" s="1">
        <v>10</v>
      </c>
      <c r="E11" s="1">
        <f t="shared" si="1"/>
        <v>10</v>
      </c>
      <c r="F11" s="3">
        <v>4.7126865671641793</v>
      </c>
      <c r="G11" s="1">
        <v>0.83858267716535428</v>
      </c>
      <c r="H11" s="1" t="str">
        <f>IF(IF(F11&gt;VLOOKUP(C11,Espec_Produtos!$A$1:$E$3,3,FALSE),0,IF(Dados_produção!F11&lt;VLOOKUP(Dados_produção!C11,Espec_Produtos!$A$1:$E$3,2,FALSE),0,1))*IF(G11&gt;VLOOKUP(C11,Espec_Produtos!$A$1:$E$3,5,FALSE),0,IF(Dados_produção!G11&lt;VLOOKUP(Dados_produção!C11,Espec_Produtos!$A$1:$E$3,4,FALSE),0,1))=1,"OK","Refugo")</f>
        <v>OK</v>
      </c>
      <c r="I11" s="1" t="s">
        <v>10</v>
      </c>
    </row>
    <row r="12" spans="1:10" ht="14.4" x14ac:dyDescent="0.3">
      <c r="A12" s="1">
        <v>1</v>
      </c>
      <c r="B12" s="2">
        <f t="shared" si="0"/>
        <v>43110.354861111104</v>
      </c>
      <c r="C12" s="1" t="s">
        <v>9</v>
      </c>
      <c r="D12" s="1">
        <v>10</v>
      </c>
      <c r="E12" s="1">
        <f t="shared" si="1"/>
        <v>11</v>
      </c>
      <c r="F12" s="3">
        <v>4.5136186770428015</v>
      </c>
      <c r="G12" s="1">
        <v>0.87686567164179108</v>
      </c>
      <c r="H12" s="1" t="str">
        <f>IF(IF(F12&gt;VLOOKUP(C12,Espec_Produtos!$A$1:$E$3,3,FALSE),0,IF(Dados_produção!F12&lt;VLOOKUP(Dados_produção!C12,Espec_Produtos!$A$1:$E$3,2,FALSE),0,1))*IF(G12&gt;VLOOKUP(C12,Espec_Produtos!$A$1:$E$3,5,FALSE),0,IF(Dados_produção!G12&lt;VLOOKUP(Dados_produção!C12,Espec_Produtos!$A$1:$E$3,4,FALSE),0,1))=1,"OK","Refugo")</f>
        <v>OK</v>
      </c>
      <c r="I12" s="1" t="s">
        <v>10</v>
      </c>
    </row>
    <row r="13" spans="1:10" ht="14.4" x14ac:dyDescent="0.3">
      <c r="A13" s="1">
        <v>1</v>
      </c>
      <c r="B13" s="2">
        <f t="shared" si="0"/>
        <v>43110.356944444437</v>
      </c>
      <c r="C13" s="1" t="s">
        <v>9</v>
      </c>
      <c r="D13" s="1">
        <v>10</v>
      </c>
      <c r="E13" s="1">
        <f t="shared" si="1"/>
        <v>12</v>
      </c>
      <c r="F13" s="3">
        <v>4.4676806083650193</v>
      </c>
      <c r="G13" s="1">
        <v>0.98</v>
      </c>
      <c r="H13" s="1" t="str">
        <f>IF(IF(F13&gt;VLOOKUP(C13,Espec_Produtos!$A$1:$E$3,3,FALSE),0,IF(Dados_produção!F13&lt;VLOOKUP(Dados_produção!C13,Espec_Produtos!$A$1:$E$3,2,FALSE),0,1))*IF(G13&gt;VLOOKUP(C13,Espec_Produtos!$A$1:$E$3,5,FALSE),0,IF(Dados_produção!G13&lt;VLOOKUP(Dados_produção!C13,Espec_Produtos!$A$1:$E$3,4,FALSE),0,1))=1,"OK","Refugo")</f>
        <v>Refugo</v>
      </c>
      <c r="I13" s="1" t="s">
        <v>11</v>
      </c>
    </row>
    <row r="14" spans="1:10" ht="14.4" x14ac:dyDescent="0.3">
      <c r="A14" s="1">
        <v>1</v>
      </c>
      <c r="B14" s="2">
        <f t="shared" si="0"/>
        <v>43110.359027777769</v>
      </c>
      <c r="C14" s="1" t="s">
        <v>9</v>
      </c>
      <c r="D14" s="1">
        <v>10</v>
      </c>
      <c r="E14" s="1">
        <f t="shared" si="1"/>
        <v>13</v>
      </c>
      <c r="F14" s="3">
        <v>4.7960000000000003</v>
      </c>
      <c r="G14" s="1">
        <v>0.84962406015037595</v>
      </c>
      <c r="H14" s="1" t="str">
        <f>IF(IF(F14&gt;VLOOKUP(C14,Espec_Produtos!$A$1:$E$3,3,FALSE),0,IF(Dados_produção!F14&lt;VLOOKUP(Dados_produção!C14,Espec_Produtos!$A$1:$E$3,2,FALSE),0,1))*IF(G14&gt;VLOOKUP(C14,Espec_Produtos!$A$1:$E$3,5,FALSE),0,IF(Dados_produção!G14&lt;VLOOKUP(Dados_produção!C14,Espec_Produtos!$A$1:$E$3,4,FALSE),0,1))=1,"OK","Refugo")</f>
        <v>OK</v>
      </c>
      <c r="I14" s="1" t="s">
        <v>10</v>
      </c>
    </row>
    <row r="15" spans="1:10" ht="14.4" x14ac:dyDescent="0.3">
      <c r="A15" s="1">
        <v>1</v>
      </c>
      <c r="B15" s="2">
        <f t="shared" si="0"/>
        <v>43110.361111111102</v>
      </c>
      <c r="C15" s="1" t="s">
        <v>9</v>
      </c>
      <c r="D15" s="1">
        <v>10</v>
      </c>
      <c r="E15" s="1">
        <f t="shared" si="1"/>
        <v>14</v>
      </c>
      <c r="F15" s="3">
        <v>4.4330708661417324</v>
      </c>
      <c r="G15" s="1">
        <v>0.92913385826771655</v>
      </c>
      <c r="H15" s="1" t="str">
        <f>IF(IF(F15&gt;VLOOKUP(C15,Espec_Produtos!$A$1:$E$3,3,FALSE),0,IF(Dados_produção!F15&lt;VLOOKUP(Dados_produção!C15,Espec_Produtos!$A$1:$E$3,2,FALSE),0,1))*IF(G15&gt;VLOOKUP(C15,Espec_Produtos!$A$1:$E$3,5,FALSE),0,IF(Dados_produção!G15&lt;VLOOKUP(Dados_produção!C15,Espec_Produtos!$A$1:$E$3,4,FALSE),0,1))=1,"OK","Refugo")</f>
        <v>OK</v>
      </c>
      <c r="I15" s="1" t="s">
        <v>10</v>
      </c>
    </row>
    <row r="16" spans="1:10" ht="14.4" x14ac:dyDescent="0.3">
      <c r="A16" s="1">
        <v>1</v>
      </c>
      <c r="B16" s="2">
        <f t="shared" si="0"/>
        <v>43110.363194444435</v>
      </c>
      <c r="C16" s="1" t="s">
        <v>9</v>
      </c>
      <c r="D16" s="1">
        <v>10</v>
      </c>
      <c r="E16" s="1">
        <f t="shared" si="1"/>
        <v>15</v>
      </c>
      <c r="F16" s="3">
        <v>4.7756653992395437</v>
      </c>
      <c r="G16" s="1">
        <v>0.80842911877394641</v>
      </c>
      <c r="H16" s="1" t="str">
        <f>IF(IF(F16&gt;VLOOKUP(C16,Espec_Produtos!$A$1:$E$3,3,FALSE),0,IF(Dados_produção!F16&lt;VLOOKUP(Dados_produção!C16,Espec_Produtos!$A$1:$E$3,2,FALSE),0,1))*IF(G16&gt;VLOOKUP(C16,Espec_Produtos!$A$1:$E$3,5,FALSE),0,IF(Dados_produção!G16&lt;VLOOKUP(Dados_produção!C16,Espec_Produtos!$A$1:$E$3,4,FALSE),0,1))=1,"OK","Refugo")</f>
        <v>OK</v>
      </c>
      <c r="I16" s="1" t="s">
        <v>10</v>
      </c>
    </row>
    <row r="17" spans="1:9" ht="14.4" x14ac:dyDescent="0.3">
      <c r="A17" s="1">
        <v>1</v>
      </c>
      <c r="B17" s="2">
        <f t="shared" si="0"/>
        <v>43110.365277777768</v>
      </c>
      <c r="C17" s="1" t="s">
        <v>9</v>
      </c>
      <c r="D17" s="1">
        <v>10</v>
      </c>
      <c r="E17" s="1">
        <f t="shared" si="1"/>
        <v>16</v>
      </c>
      <c r="F17" s="3">
        <v>4.3496240601503757</v>
      </c>
      <c r="G17" s="1">
        <v>0.7574626865671642</v>
      </c>
      <c r="H17" s="1" t="str">
        <f>IF(IF(F17&gt;VLOOKUP(C17,Espec_Produtos!$A$1:$E$3,3,FALSE),0,IF(Dados_produção!F17&lt;VLOOKUP(Dados_produção!C17,Espec_Produtos!$A$1:$E$3,2,FALSE),0,1))*IF(G17&gt;VLOOKUP(C17,Espec_Produtos!$A$1:$E$3,5,FALSE),0,IF(Dados_produção!G17&lt;VLOOKUP(Dados_produção!C17,Espec_Produtos!$A$1:$E$3,4,FALSE),0,1))=1,"OK","Refugo")</f>
        <v>OK</v>
      </c>
      <c r="I17" s="1" t="s">
        <v>10</v>
      </c>
    </row>
    <row r="18" spans="1:9" ht="14.4" x14ac:dyDescent="0.3">
      <c r="A18" s="1">
        <v>1</v>
      </c>
      <c r="B18" s="2">
        <f t="shared" si="0"/>
        <v>43110.367361111101</v>
      </c>
      <c r="C18" s="1" t="s">
        <v>9</v>
      </c>
      <c r="D18" s="1">
        <v>10</v>
      </c>
      <c r="E18" s="1">
        <f t="shared" si="1"/>
        <v>17</v>
      </c>
      <c r="F18" s="3">
        <v>5.1840000000000002</v>
      </c>
      <c r="G18" s="1">
        <v>0.97211155378486058</v>
      </c>
      <c r="H18" s="1" t="str">
        <f>IF(IF(F18&gt;VLOOKUP(C18,Espec_Produtos!$A$1:$E$3,3,FALSE),0,IF(Dados_produção!F18&lt;VLOOKUP(Dados_produção!C18,Espec_Produtos!$A$1:$E$3,2,FALSE),0,1))*IF(G18&gt;VLOOKUP(C18,Espec_Produtos!$A$1:$E$3,5,FALSE),0,IF(Dados_produção!G18&lt;VLOOKUP(Dados_produção!C18,Espec_Produtos!$A$1:$E$3,4,FALSE),0,1))=1,"OK","Refugo")</f>
        <v>Refugo</v>
      </c>
      <c r="I18" s="1" t="s">
        <v>11</v>
      </c>
    </row>
    <row r="19" spans="1:9" ht="14.4" x14ac:dyDescent="0.3">
      <c r="A19" s="1">
        <v>1</v>
      </c>
      <c r="B19" s="2">
        <f t="shared" si="0"/>
        <v>43110.369444444434</v>
      </c>
      <c r="C19" s="1" t="s">
        <v>9</v>
      </c>
      <c r="D19" s="1">
        <v>10</v>
      </c>
      <c r="E19" s="1">
        <f t="shared" si="1"/>
        <v>18</v>
      </c>
      <c r="F19" s="3">
        <v>4.5038167938931295</v>
      </c>
      <c r="G19" s="1">
        <v>0.95703125</v>
      </c>
      <c r="H19" s="1" t="str">
        <f>IF(IF(F19&gt;VLOOKUP(C19,Espec_Produtos!$A$1:$E$3,3,FALSE),0,IF(Dados_produção!F19&lt;VLOOKUP(Dados_produção!C19,Espec_Produtos!$A$1:$E$3,2,FALSE),0,1))*IF(G19&gt;VLOOKUP(C19,Espec_Produtos!$A$1:$E$3,5,FALSE),0,IF(Dados_produção!G19&lt;VLOOKUP(Dados_produção!C19,Espec_Produtos!$A$1:$E$3,4,FALSE),0,1))=1,"OK","Refugo")</f>
        <v>Refugo</v>
      </c>
      <c r="I19" s="1" t="s">
        <v>11</v>
      </c>
    </row>
    <row r="20" spans="1:9" ht="14.4" x14ac:dyDescent="0.3">
      <c r="A20" s="1">
        <v>1</v>
      </c>
      <c r="B20" s="2">
        <f t="shared" si="0"/>
        <v>43110.371527777766</v>
      </c>
      <c r="C20" s="1" t="s">
        <v>9</v>
      </c>
      <c r="D20" s="1">
        <v>10</v>
      </c>
      <c r="E20" s="1">
        <f t="shared" si="1"/>
        <v>19</v>
      </c>
      <c r="F20" s="3">
        <v>4.2205323193916353</v>
      </c>
      <c r="G20" s="1">
        <v>0.96399999999999997</v>
      </c>
      <c r="H20" s="1" t="str">
        <f>IF(IF(F20&gt;VLOOKUP(C20,Espec_Produtos!$A$1:$E$3,3,FALSE),0,IF(Dados_produção!F20&lt;VLOOKUP(Dados_produção!C20,Espec_Produtos!$A$1:$E$3,2,FALSE),0,1))*IF(G20&gt;VLOOKUP(C20,Espec_Produtos!$A$1:$E$3,5,FALSE),0,IF(Dados_produção!G20&lt;VLOOKUP(Dados_produção!C20,Espec_Produtos!$A$1:$E$3,4,FALSE),0,1))=1,"OK","Refugo")</f>
        <v>Refugo</v>
      </c>
      <c r="I20" s="1" t="s">
        <v>12</v>
      </c>
    </row>
    <row r="21" spans="1:9" ht="15.75" customHeight="1" x14ac:dyDescent="0.3">
      <c r="A21" s="1">
        <v>1</v>
      </c>
      <c r="B21" s="2">
        <f t="shared" si="0"/>
        <v>43110.373611111099</v>
      </c>
      <c r="C21" s="1" t="s">
        <v>9</v>
      </c>
      <c r="D21" s="1">
        <v>10</v>
      </c>
      <c r="E21" s="1">
        <f t="shared" si="1"/>
        <v>20</v>
      </c>
      <c r="F21" s="3">
        <v>4.4435797665369652</v>
      </c>
      <c r="G21" s="1">
        <v>0.88257575757575757</v>
      </c>
      <c r="H21" s="1" t="str">
        <f>IF(IF(F21&gt;VLOOKUP(C21,Espec_Produtos!$A$1:$E$3,3,FALSE),0,IF(Dados_produção!F21&lt;VLOOKUP(Dados_produção!C21,Espec_Produtos!$A$1:$E$3,2,FALSE),0,1))*IF(G21&gt;VLOOKUP(C21,Espec_Produtos!$A$1:$E$3,5,FALSE),0,IF(Dados_produção!G21&lt;VLOOKUP(Dados_produção!C21,Espec_Produtos!$A$1:$E$3,4,FALSE),0,1))=1,"OK","Refugo")</f>
        <v>OK</v>
      </c>
      <c r="I21" s="1" t="s">
        <v>10</v>
      </c>
    </row>
    <row r="22" spans="1:9" ht="15.75" customHeight="1" x14ac:dyDescent="0.3">
      <c r="A22" s="1">
        <v>1</v>
      </c>
      <c r="B22" s="2">
        <f t="shared" si="0"/>
        <v>43110.375694444432</v>
      </c>
      <c r="C22" s="1" t="s">
        <v>9</v>
      </c>
      <c r="D22" s="1">
        <v>10</v>
      </c>
      <c r="E22" s="1">
        <f t="shared" si="1"/>
        <v>21</v>
      </c>
      <c r="F22" s="3">
        <v>4.3385826771653546</v>
      </c>
      <c r="G22" s="1">
        <v>1</v>
      </c>
      <c r="H22" s="1" t="str">
        <f>IF(IF(F22&gt;VLOOKUP(C22,Espec_Produtos!$A$1:$E$3,3,FALSE),0,IF(Dados_produção!F22&lt;VLOOKUP(Dados_produção!C22,Espec_Produtos!$A$1:$E$3,2,FALSE),0,1))*IF(G22&gt;VLOOKUP(C22,Espec_Produtos!$A$1:$E$3,5,FALSE),0,IF(Dados_produção!G22&lt;VLOOKUP(Dados_produção!C22,Espec_Produtos!$A$1:$E$3,4,FALSE),0,1))=1,"OK","Refugo")</f>
        <v>Refugo</v>
      </c>
      <c r="I22" s="1" t="s">
        <v>13</v>
      </c>
    </row>
    <row r="23" spans="1:9" ht="15.75" customHeight="1" x14ac:dyDescent="0.3">
      <c r="A23" s="1">
        <v>1</v>
      </c>
      <c r="B23" s="2">
        <f t="shared" si="0"/>
        <v>43110.377777777765</v>
      </c>
      <c r="C23" s="1" t="s">
        <v>9</v>
      </c>
      <c r="D23" s="1">
        <v>10</v>
      </c>
      <c r="E23" s="1">
        <f t="shared" si="1"/>
        <v>22</v>
      </c>
      <c r="F23" s="3">
        <v>4.4942528735632186</v>
      </c>
      <c r="G23" s="1">
        <v>0.76045627376425851</v>
      </c>
      <c r="H23" s="1" t="str">
        <f>IF(IF(F23&gt;VLOOKUP(C23,Espec_Produtos!$A$1:$E$3,3,FALSE),0,IF(Dados_produção!F23&lt;VLOOKUP(Dados_produção!C23,Espec_Produtos!$A$1:$E$3,2,FALSE),0,1))*IF(G23&gt;VLOOKUP(C23,Espec_Produtos!$A$1:$E$3,5,FALSE),0,IF(Dados_produção!G23&lt;VLOOKUP(Dados_produção!C23,Espec_Produtos!$A$1:$E$3,4,FALSE),0,1))=1,"OK","Refugo")</f>
        <v>OK</v>
      </c>
      <c r="I23" s="1" t="s">
        <v>10</v>
      </c>
    </row>
    <row r="24" spans="1:9" ht="15.75" customHeight="1" x14ac:dyDescent="0.3">
      <c r="A24" s="1">
        <v>1</v>
      </c>
      <c r="B24" s="2">
        <f t="shared" si="0"/>
        <v>43110.379861111098</v>
      </c>
      <c r="C24" s="1" t="s">
        <v>9</v>
      </c>
      <c r="D24" s="1">
        <v>10</v>
      </c>
      <c r="E24" s="1">
        <f t="shared" si="1"/>
        <v>23</v>
      </c>
      <c r="F24" s="3">
        <v>4.5896414342629486</v>
      </c>
      <c r="G24" s="1">
        <v>0.93632958801498123</v>
      </c>
      <c r="H24" s="1" t="str">
        <f>IF(IF(F24&gt;VLOOKUP(C24,Espec_Produtos!$A$1:$E$3,3,FALSE),0,IF(Dados_produção!F24&lt;VLOOKUP(Dados_produção!C24,Espec_Produtos!$A$1:$E$3,2,FALSE),0,1))*IF(G24&gt;VLOOKUP(C24,Espec_Produtos!$A$1:$E$3,5,FALSE),0,IF(Dados_produção!G24&lt;VLOOKUP(Dados_produção!C24,Espec_Produtos!$A$1:$E$3,4,FALSE),0,1))=1,"OK","Refugo")</f>
        <v>OK</v>
      </c>
      <c r="I24" s="1" t="s">
        <v>10</v>
      </c>
    </row>
    <row r="25" spans="1:9" ht="15.75" customHeight="1" x14ac:dyDescent="0.3">
      <c r="A25" s="1">
        <v>1</v>
      </c>
      <c r="B25" s="2">
        <f t="shared" si="0"/>
        <v>43110.381944444431</v>
      </c>
      <c r="C25" s="1" t="s">
        <v>9</v>
      </c>
      <c r="D25" s="1">
        <v>10</v>
      </c>
      <c r="E25" s="1">
        <f t="shared" si="1"/>
        <v>24</v>
      </c>
      <c r="F25" s="3">
        <v>4.6370370370370368</v>
      </c>
      <c r="G25" s="1">
        <v>0.89925373134328357</v>
      </c>
      <c r="H25" s="1" t="str">
        <f>IF(IF(F25&gt;VLOOKUP(C25,Espec_Produtos!$A$1:$E$3,3,FALSE),0,IF(Dados_produção!F25&lt;VLOOKUP(Dados_produção!C25,Espec_Produtos!$A$1:$E$3,2,FALSE),0,1))*IF(G25&gt;VLOOKUP(C25,Espec_Produtos!$A$1:$E$3,5,FALSE),0,IF(Dados_produção!G25&lt;VLOOKUP(Dados_produção!C25,Espec_Produtos!$A$1:$E$3,4,FALSE),0,1))=1,"OK","Refugo")</f>
        <v>OK</v>
      </c>
      <c r="I25" s="1" t="s">
        <v>10</v>
      </c>
    </row>
    <row r="26" spans="1:9" ht="15.75" customHeight="1" x14ac:dyDescent="0.3">
      <c r="A26" s="1">
        <v>1</v>
      </c>
      <c r="B26" s="2">
        <f t="shared" si="0"/>
        <v>43110.384027777764</v>
      </c>
      <c r="C26" s="1" t="s">
        <v>9</v>
      </c>
      <c r="D26" s="1">
        <v>10</v>
      </c>
      <c r="E26" s="1">
        <f t="shared" si="1"/>
        <v>25</v>
      </c>
      <c r="F26" s="3">
        <v>4.3033707865168536</v>
      </c>
      <c r="G26" s="1">
        <v>0.94921875</v>
      </c>
      <c r="H26" s="1" t="str">
        <f>IF(IF(F26&gt;VLOOKUP(C26,Espec_Produtos!$A$1:$E$3,3,FALSE),0,IF(Dados_produção!F26&lt;VLOOKUP(Dados_produção!C26,Espec_Produtos!$A$1:$E$3,2,FALSE),0,1))*IF(G26&gt;VLOOKUP(C26,Espec_Produtos!$A$1:$E$3,5,FALSE),0,IF(Dados_produção!G26&lt;VLOOKUP(Dados_produção!C26,Espec_Produtos!$A$1:$E$3,4,FALSE),0,1))=1,"OK","Refugo")</f>
        <v>OK</v>
      </c>
      <c r="I26" s="1" t="s">
        <v>10</v>
      </c>
    </row>
    <row r="27" spans="1:9" ht="15.75" customHeight="1" x14ac:dyDescent="0.3">
      <c r="A27" s="1">
        <v>1</v>
      </c>
      <c r="B27" s="2">
        <f t="shared" si="0"/>
        <v>43110.386111111096</v>
      </c>
      <c r="C27" s="1" t="s">
        <v>9</v>
      </c>
      <c r="D27" s="1">
        <v>10</v>
      </c>
      <c r="E27" s="1">
        <f t="shared" si="1"/>
        <v>26</v>
      </c>
      <c r="F27" s="3">
        <v>4.4202334630350197</v>
      </c>
      <c r="G27" s="1">
        <v>0.76893939393939392</v>
      </c>
      <c r="H27" s="1" t="str">
        <f>IF(IF(F27&gt;VLOOKUP(C27,Espec_Produtos!$A$1:$E$3,3,FALSE),0,IF(Dados_produção!F27&lt;VLOOKUP(Dados_produção!C27,Espec_Produtos!$A$1:$E$3,2,FALSE),0,1))*IF(G27&gt;VLOOKUP(C27,Espec_Produtos!$A$1:$E$3,5,FALSE),0,IF(Dados_produção!G27&lt;VLOOKUP(Dados_produção!C27,Espec_Produtos!$A$1:$E$3,4,FALSE),0,1))=1,"OK","Refugo")</f>
        <v>OK</v>
      </c>
      <c r="I27" s="1" t="s">
        <v>10</v>
      </c>
    </row>
    <row r="28" spans="1:9" ht="15.75" customHeight="1" x14ac:dyDescent="0.3">
      <c r="A28" s="1">
        <v>1</v>
      </c>
      <c r="B28" s="2">
        <f t="shared" si="0"/>
        <v>43110.388194444429</v>
      </c>
      <c r="C28" s="1" t="s">
        <v>9</v>
      </c>
      <c r="D28" s="1">
        <v>10</v>
      </c>
      <c r="E28" s="1">
        <f t="shared" si="1"/>
        <v>27</v>
      </c>
      <c r="F28" s="3">
        <v>4.328125</v>
      </c>
      <c r="G28" s="1">
        <v>0.88095238095238093</v>
      </c>
      <c r="H28" s="1" t="str">
        <f>IF(IF(F28&gt;VLOOKUP(C28,Espec_Produtos!$A$1:$E$3,3,FALSE),0,IF(Dados_produção!F28&lt;VLOOKUP(Dados_produção!C28,Espec_Produtos!$A$1:$E$3,2,FALSE),0,1))*IF(G28&gt;VLOOKUP(C28,Espec_Produtos!$A$1:$E$3,5,FALSE),0,IF(Dados_produção!G28&lt;VLOOKUP(Dados_produção!C28,Espec_Produtos!$A$1:$E$3,4,FALSE),0,1))=1,"OK","Refugo")</f>
        <v>OK</v>
      </c>
      <c r="I28" s="1" t="s">
        <v>10</v>
      </c>
    </row>
    <row r="29" spans="1:9" ht="15.75" customHeight="1" x14ac:dyDescent="0.3">
      <c r="A29" s="1">
        <v>1</v>
      </c>
      <c r="B29" s="2">
        <f t="shared" si="0"/>
        <v>43110.390277777762</v>
      </c>
      <c r="C29" s="1" t="s">
        <v>9</v>
      </c>
      <c r="D29" s="1">
        <v>10</v>
      </c>
      <c r="E29" s="1">
        <f t="shared" si="1"/>
        <v>28</v>
      </c>
      <c r="F29" s="3">
        <v>4.7480314960629917</v>
      </c>
      <c r="G29" s="1">
        <v>0.88461538461538458</v>
      </c>
      <c r="H29" s="1" t="str">
        <f>IF(IF(F29&gt;VLOOKUP(C29,Espec_Produtos!$A$1:$E$3,3,FALSE),0,IF(Dados_produção!F29&lt;VLOOKUP(Dados_produção!C29,Espec_Produtos!$A$1:$E$3,2,FALSE),0,1))*IF(G29&gt;VLOOKUP(C29,Espec_Produtos!$A$1:$E$3,5,FALSE),0,IF(Dados_produção!G29&lt;VLOOKUP(Dados_produção!C29,Espec_Produtos!$A$1:$E$3,4,FALSE),0,1))=1,"OK","Refugo")</f>
        <v>OK</v>
      </c>
      <c r="I29" s="1" t="s">
        <v>10</v>
      </c>
    </row>
    <row r="30" spans="1:9" ht="15.75" customHeight="1" x14ac:dyDescent="0.3">
      <c r="A30" s="1">
        <v>1</v>
      </c>
      <c r="B30" s="2">
        <f t="shared" si="0"/>
        <v>43110.392361111095</v>
      </c>
      <c r="C30" s="1" t="s">
        <v>9</v>
      </c>
      <c r="D30" s="1">
        <v>10</v>
      </c>
      <c r="E30" s="1">
        <f t="shared" si="1"/>
        <v>29</v>
      </c>
      <c r="F30" s="3">
        <v>4.3281853281853282</v>
      </c>
      <c r="G30" s="1">
        <v>0.84528301886792456</v>
      </c>
      <c r="H30" s="1" t="str">
        <f>IF(IF(F30&gt;VLOOKUP(C30,Espec_Produtos!$A$1:$E$3,3,FALSE),0,IF(Dados_produção!F30&lt;VLOOKUP(Dados_produção!C30,Espec_Produtos!$A$1:$E$3,2,FALSE),0,1))*IF(G30&gt;VLOOKUP(C30,Espec_Produtos!$A$1:$E$3,5,FALSE),0,IF(Dados_produção!G30&lt;VLOOKUP(Dados_produção!C30,Espec_Produtos!$A$1:$E$3,4,FALSE),0,1))=1,"OK","Refugo")</f>
        <v>OK</v>
      </c>
      <c r="I30" s="1" t="s">
        <v>10</v>
      </c>
    </row>
    <row r="31" spans="1:9" ht="15.75" customHeight="1" x14ac:dyDescent="0.3">
      <c r="A31" s="1">
        <v>1</v>
      </c>
      <c r="B31" s="2">
        <f t="shared" si="0"/>
        <v>43110.394444444428</v>
      </c>
      <c r="C31" s="1" t="s">
        <v>9</v>
      </c>
      <c r="D31" s="1">
        <v>10</v>
      </c>
      <c r="E31" s="1">
        <f t="shared" si="1"/>
        <v>30</v>
      </c>
      <c r="F31" s="3">
        <v>4.8307692307692305</v>
      </c>
      <c r="G31" s="1">
        <v>0.77946768060836502</v>
      </c>
      <c r="H31" s="1" t="str">
        <f>IF(IF(F31&gt;VLOOKUP(C31,Espec_Produtos!$A$1:$E$3,3,FALSE),0,IF(Dados_produção!F31&lt;VLOOKUP(Dados_produção!C31,Espec_Produtos!$A$1:$E$3,2,FALSE),0,1))*IF(G31&gt;VLOOKUP(C31,Espec_Produtos!$A$1:$E$3,5,FALSE),0,IF(Dados_produção!G31&lt;VLOOKUP(Dados_produção!C31,Espec_Produtos!$A$1:$E$3,4,FALSE),0,1))=1,"OK","Refugo")</f>
        <v>OK</v>
      </c>
      <c r="I31" s="1" t="s">
        <v>10</v>
      </c>
    </row>
    <row r="32" spans="1:9" ht="15.75" customHeight="1" x14ac:dyDescent="0.3">
      <c r="A32" s="1">
        <v>1</v>
      </c>
      <c r="B32" s="2">
        <f t="shared" si="0"/>
        <v>43110.396527777761</v>
      </c>
      <c r="C32" s="1" t="s">
        <v>9</v>
      </c>
      <c r="D32" s="1">
        <v>10</v>
      </c>
      <c r="E32" s="1">
        <f t="shared" si="1"/>
        <v>31</v>
      </c>
      <c r="F32" s="3">
        <v>4.9803921568627452</v>
      </c>
      <c r="G32" s="1">
        <v>0.8651685393258427</v>
      </c>
      <c r="H32" s="1" t="str">
        <f>IF(IF(F32&gt;VLOOKUP(C32,Espec_Produtos!$A$1:$E$3,3,FALSE),0,IF(Dados_produção!F32&lt;VLOOKUP(Dados_produção!C32,Espec_Produtos!$A$1:$E$3,2,FALSE),0,1))*IF(G32&gt;VLOOKUP(C32,Espec_Produtos!$A$1:$E$3,5,FALSE),0,IF(Dados_produção!G32&lt;VLOOKUP(Dados_produção!C32,Espec_Produtos!$A$1:$E$3,4,FALSE),0,1))=1,"OK","Refugo")</f>
        <v>OK</v>
      </c>
      <c r="I32" s="1" t="s">
        <v>10</v>
      </c>
    </row>
    <row r="33" spans="1:9" ht="15.75" customHeight="1" x14ac:dyDescent="0.3">
      <c r="A33" s="1">
        <v>1</v>
      </c>
      <c r="B33" s="2">
        <f t="shared" si="0"/>
        <v>43110.398611111093</v>
      </c>
      <c r="C33" s="1" t="s">
        <v>9</v>
      </c>
      <c r="D33" s="1">
        <v>10</v>
      </c>
      <c r="E33" s="1">
        <f t="shared" si="1"/>
        <v>32</v>
      </c>
      <c r="F33" s="3">
        <v>4.5393258426966296</v>
      </c>
      <c r="G33" s="1">
        <v>0.92996108949416345</v>
      </c>
      <c r="H33" s="1" t="str">
        <f>IF(IF(F33&gt;VLOOKUP(C33,Espec_Produtos!$A$1:$E$3,3,FALSE),0,IF(Dados_produção!F33&lt;VLOOKUP(Dados_produção!C33,Espec_Produtos!$A$1:$E$3,2,FALSE),0,1))*IF(G33&gt;VLOOKUP(C33,Espec_Produtos!$A$1:$E$3,5,FALSE),0,IF(Dados_produção!G33&lt;VLOOKUP(Dados_produção!C33,Espec_Produtos!$A$1:$E$3,4,FALSE),0,1))=1,"OK","Refugo")</f>
        <v>OK</v>
      </c>
      <c r="I33" s="1" t="s">
        <v>10</v>
      </c>
    </row>
    <row r="34" spans="1:9" ht="15.75" customHeight="1" x14ac:dyDescent="0.3">
      <c r="A34" s="1">
        <v>1</v>
      </c>
      <c r="B34" s="2">
        <f t="shared" si="0"/>
        <v>43110.400694444426</v>
      </c>
      <c r="C34" s="1" t="s">
        <v>9</v>
      </c>
      <c r="D34" s="1">
        <v>10</v>
      </c>
      <c r="E34" s="1">
        <f t="shared" si="1"/>
        <v>33</v>
      </c>
      <c r="F34" s="3">
        <v>4.3050193050193046</v>
      </c>
      <c r="G34" s="1">
        <v>0.83333333333333337</v>
      </c>
      <c r="H34" s="1" t="str">
        <f>IF(IF(F34&gt;VLOOKUP(C34,Espec_Produtos!$A$1:$E$3,3,FALSE),0,IF(Dados_produção!F34&lt;VLOOKUP(Dados_produção!C34,Espec_Produtos!$A$1:$E$3,2,FALSE),0,1))*IF(G34&gt;VLOOKUP(C34,Espec_Produtos!$A$1:$E$3,5,FALSE),0,IF(Dados_produção!G34&lt;VLOOKUP(Dados_produção!C34,Espec_Produtos!$A$1:$E$3,4,FALSE),0,1))=1,"OK","Refugo")</f>
        <v>OK</v>
      </c>
      <c r="I34" s="1" t="s">
        <v>10</v>
      </c>
    </row>
    <row r="35" spans="1:9" ht="15.75" customHeight="1" x14ac:dyDescent="0.3">
      <c r="A35" s="1">
        <v>1</v>
      </c>
      <c r="B35" s="2">
        <f t="shared" si="0"/>
        <v>43110.402777777759</v>
      </c>
      <c r="C35" s="1" t="s">
        <v>9</v>
      </c>
      <c r="D35" s="1">
        <v>10</v>
      </c>
      <c r="E35" s="1">
        <f t="shared" si="1"/>
        <v>34</v>
      </c>
      <c r="F35" s="3">
        <v>4.84375</v>
      </c>
      <c r="G35" s="1">
        <v>0.94615384615384612</v>
      </c>
      <c r="H35" s="1" t="str">
        <f>IF(IF(F35&gt;VLOOKUP(C35,Espec_Produtos!$A$1:$E$3,3,FALSE),0,IF(Dados_produção!F35&lt;VLOOKUP(Dados_produção!C35,Espec_Produtos!$A$1:$E$3,2,FALSE),0,1))*IF(G35&gt;VLOOKUP(C35,Espec_Produtos!$A$1:$E$3,5,FALSE),0,IF(Dados_produção!G35&lt;VLOOKUP(Dados_produção!C35,Espec_Produtos!$A$1:$E$3,4,FALSE),0,1))=1,"OK","Refugo")</f>
        <v>OK</v>
      </c>
      <c r="I35" s="1" t="s">
        <v>10</v>
      </c>
    </row>
    <row r="36" spans="1:9" ht="15.75" customHeight="1" x14ac:dyDescent="0.3">
      <c r="A36" s="1">
        <v>1</v>
      </c>
      <c r="B36" s="2">
        <f t="shared" si="0"/>
        <v>43110.404861111092</v>
      </c>
      <c r="C36" s="1" t="s">
        <v>9</v>
      </c>
      <c r="D36" s="1">
        <v>10</v>
      </c>
      <c r="E36" s="1">
        <f t="shared" si="1"/>
        <v>35</v>
      </c>
      <c r="F36" s="3">
        <v>4.1390977443609023</v>
      </c>
      <c r="G36" s="1">
        <v>0.80784313725490198</v>
      </c>
      <c r="H36" s="1" t="str">
        <f>IF(IF(F36&gt;VLOOKUP(C36,Espec_Produtos!$A$1:$E$3,3,FALSE),0,IF(Dados_produção!F36&lt;VLOOKUP(Dados_produção!C36,Espec_Produtos!$A$1:$E$3,2,FALSE),0,1))*IF(G36&gt;VLOOKUP(C36,Espec_Produtos!$A$1:$E$3,5,FALSE),0,IF(Dados_produção!G36&lt;VLOOKUP(Dados_produção!C36,Espec_Produtos!$A$1:$E$3,4,FALSE),0,1))=1,"OK","Refugo")</f>
        <v>Refugo</v>
      </c>
      <c r="I36" s="1" t="s">
        <v>14</v>
      </c>
    </row>
    <row r="37" spans="1:9" ht="15.75" customHeight="1" x14ac:dyDescent="0.3">
      <c r="A37" s="1">
        <v>1</v>
      </c>
      <c r="B37" s="2">
        <f t="shared" si="0"/>
        <v>43110.406944444425</v>
      </c>
      <c r="C37" s="1" t="s">
        <v>9</v>
      </c>
      <c r="D37" s="1">
        <v>10</v>
      </c>
      <c r="E37" s="1">
        <f t="shared" si="1"/>
        <v>36</v>
      </c>
      <c r="F37" s="3">
        <v>4.6814814814814811</v>
      </c>
      <c r="G37" s="1">
        <v>0.83712121212121215</v>
      </c>
      <c r="H37" s="1" t="str">
        <f>IF(IF(F37&gt;VLOOKUP(C37,Espec_Produtos!$A$1:$E$3,3,FALSE),0,IF(Dados_produção!F37&lt;VLOOKUP(Dados_produção!C37,Espec_Produtos!$A$1:$E$3,2,FALSE),0,1))*IF(G37&gt;VLOOKUP(C37,Espec_Produtos!$A$1:$E$3,5,FALSE),0,IF(Dados_produção!G37&lt;VLOOKUP(Dados_produção!C37,Espec_Produtos!$A$1:$E$3,4,FALSE),0,1))=1,"OK","Refugo")</f>
        <v>OK</v>
      </c>
      <c r="I37" s="1" t="s">
        <v>10</v>
      </c>
    </row>
    <row r="38" spans="1:9" ht="15.75" customHeight="1" x14ac:dyDescent="0.3">
      <c r="A38" s="1">
        <v>1</v>
      </c>
      <c r="B38" s="2">
        <f t="shared" si="0"/>
        <v>43110.409027777758</v>
      </c>
      <c r="C38" s="1" t="s">
        <v>9</v>
      </c>
      <c r="D38" s="1">
        <v>10</v>
      </c>
      <c r="E38" s="1">
        <f t="shared" si="1"/>
        <v>37</v>
      </c>
      <c r="F38" s="3">
        <v>4.8532818532818531</v>
      </c>
      <c r="G38" s="1">
        <v>0.82889733840304181</v>
      </c>
      <c r="H38" s="1" t="str">
        <f>IF(IF(F38&gt;VLOOKUP(C38,Espec_Produtos!$A$1:$E$3,3,FALSE),0,IF(Dados_produção!F38&lt;VLOOKUP(Dados_produção!C38,Espec_Produtos!$A$1:$E$3,2,FALSE),0,1))*IF(G38&gt;VLOOKUP(C38,Espec_Produtos!$A$1:$E$3,5,FALSE),0,IF(Dados_produção!G38&lt;VLOOKUP(Dados_produção!C38,Espec_Produtos!$A$1:$E$3,4,FALSE),0,1))=1,"OK","Refugo")</f>
        <v>OK</v>
      </c>
      <c r="I38" s="1" t="s">
        <v>10</v>
      </c>
    </row>
    <row r="39" spans="1:9" ht="15.75" customHeight="1" x14ac:dyDescent="0.3">
      <c r="A39" s="1">
        <v>1</v>
      </c>
      <c r="B39" s="2">
        <f t="shared" si="0"/>
        <v>43110.411111111091</v>
      </c>
      <c r="C39" s="1" t="s">
        <v>9</v>
      </c>
      <c r="D39" s="1">
        <v>10</v>
      </c>
      <c r="E39" s="1">
        <f t="shared" si="1"/>
        <v>38</v>
      </c>
      <c r="F39" s="3">
        <v>4.5271317829457365</v>
      </c>
      <c r="G39" s="1">
        <v>0.82307692307692304</v>
      </c>
      <c r="H39" s="1" t="str">
        <f>IF(IF(F39&gt;VLOOKUP(C39,Espec_Produtos!$A$1:$E$3,3,FALSE),0,IF(Dados_produção!F39&lt;VLOOKUP(Dados_produção!C39,Espec_Produtos!$A$1:$E$3,2,FALSE),0,1))*IF(G39&gt;VLOOKUP(C39,Espec_Produtos!$A$1:$E$3,5,FALSE),0,IF(Dados_produção!G39&lt;VLOOKUP(Dados_produção!C39,Espec_Produtos!$A$1:$E$3,4,FALSE),0,1))=1,"OK","Refugo")</f>
        <v>OK</v>
      </c>
      <c r="I39" s="1" t="s">
        <v>10</v>
      </c>
    </row>
    <row r="40" spans="1:9" ht="15.75" customHeight="1" x14ac:dyDescent="0.3">
      <c r="A40" s="1">
        <v>1</v>
      </c>
      <c r="B40" s="2">
        <f t="shared" si="0"/>
        <v>43110.413194444423</v>
      </c>
      <c r="C40" s="1" t="s">
        <v>9</v>
      </c>
      <c r="D40" s="1">
        <v>10</v>
      </c>
      <c r="E40" s="1">
        <f t="shared" si="1"/>
        <v>39</v>
      </c>
      <c r="F40" s="3">
        <v>4.1226765799256508</v>
      </c>
      <c r="G40" s="1">
        <v>0.93050193050193053</v>
      </c>
      <c r="H40" s="1" t="str">
        <f>IF(IF(F40&gt;VLOOKUP(C40,Espec_Produtos!$A$1:$E$3,3,FALSE),0,IF(Dados_produção!F40&lt;VLOOKUP(Dados_produção!C40,Espec_Produtos!$A$1:$E$3,2,FALSE),0,1))*IF(G40&gt;VLOOKUP(C40,Espec_Produtos!$A$1:$E$3,5,FALSE),0,IF(Dados_produção!G40&lt;VLOOKUP(Dados_produção!C40,Espec_Produtos!$A$1:$E$3,4,FALSE),0,1))=1,"OK","Refugo")</f>
        <v>Refugo</v>
      </c>
      <c r="I40" s="1" t="s">
        <v>11</v>
      </c>
    </row>
    <row r="41" spans="1:9" ht="15.75" customHeight="1" x14ac:dyDescent="0.3">
      <c r="A41" s="1">
        <v>1</v>
      </c>
      <c r="B41" s="2">
        <f t="shared" si="0"/>
        <v>43110.415277777756</v>
      </c>
      <c r="C41" s="1" t="s">
        <v>9</v>
      </c>
      <c r="D41" s="1">
        <v>10</v>
      </c>
      <c r="E41" s="1">
        <f t="shared" si="1"/>
        <v>40</v>
      </c>
      <c r="F41" s="3">
        <v>4.7576923076923077</v>
      </c>
      <c r="G41" s="1">
        <v>0.78682170542635654</v>
      </c>
      <c r="H41" s="1" t="str">
        <f>IF(IF(F41&gt;VLOOKUP(C41,Espec_Produtos!$A$1:$E$3,3,FALSE),0,IF(Dados_produção!F41&lt;VLOOKUP(Dados_produção!C41,Espec_Produtos!$A$1:$E$3,2,FALSE),0,1))*IF(G41&gt;VLOOKUP(C41,Espec_Produtos!$A$1:$E$3,5,FALSE),0,IF(Dados_produção!G41&lt;VLOOKUP(Dados_produção!C41,Espec_Produtos!$A$1:$E$3,4,FALSE),0,1))=1,"OK","Refugo")</f>
        <v>OK</v>
      </c>
      <c r="I41" s="1" t="s">
        <v>10</v>
      </c>
    </row>
    <row r="42" spans="1:9" ht="15.75" customHeight="1" x14ac:dyDescent="0.3">
      <c r="A42" s="1">
        <v>1</v>
      </c>
      <c r="B42" s="2">
        <f t="shared" si="0"/>
        <v>43110.417361111089</v>
      </c>
      <c r="C42" s="1" t="s">
        <v>9</v>
      </c>
      <c r="D42" s="1">
        <v>10</v>
      </c>
      <c r="E42" s="1">
        <f t="shared" si="1"/>
        <v>41</v>
      </c>
      <c r="F42" s="3">
        <v>4.5210727969348659</v>
      </c>
      <c r="G42" s="1">
        <v>0.87007874015748032</v>
      </c>
      <c r="H42" s="1" t="str">
        <f>IF(IF(F42&gt;VLOOKUP(C42,Espec_Produtos!$A$1:$E$3,3,FALSE),0,IF(Dados_produção!F42&lt;VLOOKUP(Dados_produção!C42,Espec_Produtos!$A$1:$E$3,2,FALSE),0,1))*IF(G42&gt;VLOOKUP(C42,Espec_Produtos!$A$1:$E$3,5,FALSE),0,IF(Dados_produção!G42&lt;VLOOKUP(Dados_produção!C42,Espec_Produtos!$A$1:$E$3,4,FALSE),0,1))=1,"OK","Refugo")</f>
        <v>OK</v>
      </c>
      <c r="I42" s="1" t="s">
        <v>10</v>
      </c>
    </row>
    <row r="43" spans="1:9" ht="15.75" customHeight="1" x14ac:dyDescent="0.3">
      <c r="A43" s="1">
        <v>1</v>
      </c>
      <c r="B43" s="2">
        <f t="shared" si="0"/>
        <v>43110.419444444422</v>
      </c>
      <c r="C43" s="1" t="s">
        <v>9</v>
      </c>
      <c r="D43" s="1">
        <v>10</v>
      </c>
      <c r="E43" s="1">
        <f t="shared" si="1"/>
        <v>42</v>
      </c>
      <c r="F43" s="3">
        <v>4.6966292134831464</v>
      </c>
      <c r="G43" s="1">
        <v>0.88593155893536124</v>
      </c>
      <c r="H43" s="1" t="str">
        <f>IF(IF(F43&gt;VLOOKUP(C43,Espec_Produtos!$A$1:$E$3,3,FALSE),0,IF(Dados_produção!F43&lt;VLOOKUP(Dados_produção!C43,Espec_Produtos!$A$1:$E$3,2,FALSE),0,1))*IF(G43&gt;VLOOKUP(C43,Espec_Produtos!$A$1:$E$3,5,FALSE),0,IF(Dados_produção!G43&lt;VLOOKUP(Dados_produção!C43,Espec_Produtos!$A$1:$E$3,4,FALSE),0,1))=1,"OK","Refugo")</f>
        <v>OK</v>
      </c>
      <c r="I43" s="1" t="s">
        <v>10</v>
      </c>
    </row>
    <row r="44" spans="1:9" ht="15.75" customHeight="1" x14ac:dyDescent="0.3">
      <c r="A44" s="1">
        <v>1</v>
      </c>
      <c r="B44" s="2">
        <f t="shared" si="0"/>
        <v>43110.421527777755</v>
      </c>
      <c r="C44" s="1" t="s">
        <v>9</v>
      </c>
      <c r="D44" s="1">
        <v>10</v>
      </c>
      <c r="E44" s="1">
        <f t="shared" si="1"/>
        <v>43</v>
      </c>
      <c r="F44" s="3">
        <v>5.0996015936254979</v>
      </c>
      <c r="G44" s="1">
        <v>0.7865168539325843</v>
      </c>
      <c r="H44" s="1" t="str">
        <f>IF(IF(F44&gt;VLOOKUP(C44,Espec_Produtos!$A$1:$E$3,3,FALSE),0,IF(Dados_produção!F44&lt;VLOOKUP(Dados_produção!C44,Espec_Produtos!$A$1:$E$3,2,FALSE),0,1))*IF(G44&gt;VLOOKUP(C44,Espec_Produtos!$A$1:$E$3,5,FALSE),0,IF(Dados_produção!G44&lt;VLOOKUP(Dados_produção!C44,Espec_Produtos!$A$1:$E$3,4,FALSE),0,1))=1,"OK","Refugo")</f>
        <v>Refugo</v>
      </c>
      <c r="I44" s="1" t="s">
        <v>14</v>
      </c>
    </row>
    <row r="45" spans="1:9" ht="15.75" customHeight="1" x14ac:dyDescent="0.3">
      <c r="A45" s="1">
        <v>1</v>
      </c>
      <c r="B45" s="2">
        <f t="shared" si="0"/>
        <v>43110.423611111088</v>
      </c>
      <c r="C45" s="1" t="s">
        <v>9</v>
      </c>
      <c r="D45" s="1">
        <v>10</v>
      </c>
      <c r="E45" s="1">
        <f t="shared" si="1"/>
        <v>44</v>
      </c>
      <c r="F45" s="3">
        <v>4.9322709163346614</v>
      </c>
      <c r="G45" s="1">
        <v>0.80769230769230771</v>
      </c>
      <c r="H45" s="1" t="str">
        <f>IF(IF(F45&gt;VLOOKUP(C45,Espec_Produtos!$A$1:$E$3,3,FALSE),0,IF(Dados_produção!F45&lt;VLOOKUP(Dados_produção!C45,Espec_Produtos!$A$1:$E$3,2,FALSE),0,1))*IF(G45&gt;VLOOKUP(C45,Espec_Produtos!$A$1:$E$3,5,FALSE),0,IF(Dados_produção!G45&lt;VLOOKUP(Dados_produção!C45,Espec_Produtos!$A$1:$E$3,4,FALSE),0,1))=1,"OK","Refugo")</f>
        <v>OK</v>
      </c>
      <c r="I45" s="1" t="s">
        <v>10</v>
      </c>
    </row>
    <row r="46" spans="1:9" ht="15.75" customHeight="1" x14ac:dyDescent="0.3">
      <c r="A46" s="1">
        <v>1</v>
      </c>
      <c r="B46" s="2">
        <f t="shared" si="0"/>
        <v>43110.425694444421</v>
      </c>
      <c r="C46" s="1" t="s">
        <v>9</v>
      </c>
      <c r="D46" s="1">
        <v>10</v>
      </c>
      <c r="E46" s="1">
        <f t="shared" si="1"/>
        <v>45</v>
      </c>
      <c r="F46" s="3">
        <v>4.782101167315175</v>
      </c>
      <c r="G46" s="1">
        <v>0.75563909774436089</v>
      </c>
      <c r="H46" s="1" t="str">
        <f>IF(IF(F46&gt;VLOOKUP(C46,Espec_Produtos!$A$1:$E$3,3,FALSE),0,IF(Dados_produção!F46&lt;VLOOKUP(Dados_produção!C46,Espec_Produtos!$A$1:$E$3,2,FALSE),0,1))*IF(G46&gt;VLOOKUP(C46,Espec_Produtos!$A$1:$E$3,5,FALSE),0,IF(Dados_produção!G46&lt;VLOOKUP(Dados_produção!C46,Espec_Produtos!$A$1:$E$3,4,FALSE),0,1))=1,"OK","Refugo")</f>
        <v>OK</v>
      </c>
      <c r="I46" s="1" t="s">
        <v>10</v>
      </c>
    </row>
    <row r="47" spans="1:9" ht="15.75" customHeight="1" x14ac:dyDescent="0.3">
      <c r="A47" s="1">
        <v>1</v>
      </c>
      <c r="B47" s="2">
        <f t="shared" si="0"/>
        <v>43110.427777777753</v>
      </c>
      <c r="C47" s="1" t="s">
        <v>9</v>
      </c>
      <c r="D47" s="1">
        <v>10</v>
      </c>
      <c r="E47" s="1">
        <f t="shared" si="1"/>
        <v>46</v>
      </c>
      <c r="F47" s="3">
        <v>5.0988142292490117</v>
      </c>
      <c r="G47" s="1">
        <v>0.88888888888888884</v>
      </c>
      <c r="H47" s="1" t="str">
        <f>IF(IF(F47&gt;VLOOKUP(C47,Espec_Produtos!$A$1:$E$3,3,FALSE),0,IF(Dados_produção!F47&lt;VLOOKUP(Dados_produção!C47,Espec_Produtos!$A$1:$E$3,2,FALSE),0,1))*IF(G47&gt;VLOOKUP(C47,Espec_Produtos!$A$1:$E$3,5,FALSE),0,IF(Dados_produção!G47&lt;VLOOKUP(Dados_produção!C47,Espec_Produtos!$A$1:$E$3,4,FALSE),0,1))=1,"OK","Refugo")</f>
        <v>Refugo</v>
      </c>
      <c r="I47" s="1" t="s">
        <v>11</v>
      </c>
    </row>
    <row r="48" spans="1:9" ht="15.75" customHeight="1" x14ac:dyDescent="0.3">
      <c r="A48" s="1">
        <v>1</v>
      </c>
      <c r="B48" s="2">
        <f t="shared" si="0"/>
        <v>43110.429861111086</v>
      </c>
      <c r="C48" s="1" t="s">
        <v>9</v>
      </c>
      <c r="D48" s="1">
        <v>10</v>
      </c>
      <c r="E48" s="1">
        <f t="shared" si="1"/>
        <v>47</v>
      </c>
      <c r="F48" s="3">
        <v>4.4627450980392158</v>
      </c>
      <c r="G48" s="1">
        <v>0.8527131782945736</v>
      </c>
      <c r="H48" s="1" t="str">
        <f>IF(IF(F48&gt;VLOOKUP(C48,Espec_Produtos!$A$1:$E$3,3,FALSE),0,IF(Dados_produção!F48&lt;VLOOKUP(Dados_produção!C48,Espec_Produtos!$A$1:$E$3,2,FALSE),0,1))*IF(G48&gt;VLOOKUP(C48,Espec_Produtos!$A$1:$E$3,5,FALSE),0,IF(Dados_produção!G48&lt;VLOOKUP(Dados_produção!C48,Espec_Produtos!$A$1:$E$3,4,FALSE),0,1))=1,"OK","Refugo")</f>
        <v>OK</v>
      </c>
      <c r="I48" s="1" t="s">
        <v>10</v>
      </c>
    </row>
    <row r="49" spans="1:9" ht="15.75" customHeight="1" x14ac:dyDescent="0.3">
      <c r="A49" s="1">
        <v>1</v>
      </c>
      <c r="B49" s="2">
        <f t="shared" si="0"/>
        <v>43110.431944444419</v>
      </c>
      <c r="C49" s="1" t="s">
        <v>9</v>
      </c>
      <c r="D49" s="1">
        <v>10</v>
      </c>
      <c r="E49" s="1">
        <f t="shared" si="1"/>
        <v>48</v>
      </c>
      <c r="F49" s="3">
        <v>4.7938931297709928</v>
      </c>
      <c r="G49" s="1">
        <v>0.85214007782101164</v>
      </c>
      <c r="H49" s="1" t="str">
        <f>IF(IF(F49&gt;VLOOKUP(C49,Espec_Produtos!$A$1:$E$3,3,FALSE),0,IF(Dados_produção!F49&lt;VLOOKUP(Dados_produção!C49,Espec_Produtos!$A$1:$E$3,2,FALSE),0,1))*IF(G49&gt;VLOOKUP(C49,Espec_Produtos!$A$1:$E$3,5,FALSE),0,IF(Dados_produção!G49&lt;VLOOKUP(Dados_produção!C49,Espec_Produtos!$A$1:$E$3,4,FALSE),0,1))=1,"OK","Refugo")</f>
        <v>OK</v>
      </c>
      <c r="I49" s="1" t="s">
        <v>10</v>
      </c>
    </row>
    <row r="50" spans="1:9" ht="15.75" customHeight="1" x14ac:dyDescent="0.3">
      <c r="A50" s="1">
        <v>1</v>
      </c>
      <c r="B50" s="2">
        <f t="shared" si="0"/>
        <v>43110.434027777752</v>
      </c>
      <c r="C50" s="1" t="s">
        <v>9</v>
      </c>
      <c r="D50" s="1">
        <v>10</v>
      </c>
      <c r="E50" s="1">
        <f t="shared" si="1"/>
        <v>49</v>
      </c>
      <c r="F50" s="3">
        <v>4.6374501992031876</v>
      </c>
      <c r="G50" s="1">
        <v>0.77358490566037741</v>
      </c>
      <c r="H50" s="1" t="str">
        <f>IF(IF(F50&gt;VLOOKUP(C50,Espec_Produtos!$A$1:$E$3,3,FALSE),0,IF(Dados_produção!F50&lt;VLOOKUP(Dados_produção!C50,Espec_Produtos!$A$1:$E$3,2,FALSE),0,1))*IF(G50&gt;VLOOKUP(C50,Espec_Produtos!$A$1:$E$3,5,FALSE),0,IF(Dados_produção!G50&lt;VLOOKUP(Dados_produção!C50,Espec_Produtos!$A$1:$E$3,4,FALSE),0,1))=1,"OK","Refugo")</f>
        <v>OK</v>
      </c>
      <c r="I50" s="1" t="s">
        <v>10</v>
      </c>
    </row>
    <row r="51" spans="1:9" ht="15.75" customHeight="1" x14ac:dyDescent="0.3">
      <c r="A51" s="1">
        <v>1</v>
      </c>
      <c r="B51" s="2">
        <f t="shared" si="0"/>
        <v>43110.436111111085</v>
      </c>
      <c r="C51" s="1" t="s">
        <v>9</v>
      </c>
      <c r="D51" s="1">
        <v>10</v>
      </c>
      <c r="E51" s="1">
        <f t="shared" si="1"/>
        <v>50</v>
      </c>
      <c r="F51" s="3">
        <v>4.7642585551330798</v>
      </c>
      <c r="G51" s="1">
        <v>0.92549019607843142</v>
      </c>
      <c r="H51" s="1" t="str">
        <f>IF(IF(F51&gt;VLOOKUP(C51,Espec_Produtos!$A$1:$E$3,3,FALSE),0,IF(Dados_produção!F51&lt;VLOOKUP(Dados_produção!C51,Espec_Produtos!$A$1:$E$3,2,FALSE),0,1))*IF(G51&gt;VLOOKUP(C51,Espec_Produtos!$A$1:$E$3,5,FALSE),0,IF(Dados_produção!G51&lt;VLOOKUP(Dados_produção!C51,Espec_Produtos!$A$1:$E$3,4,FALSE),0,1))=1,"OK","Refugo")</f>
        <v>OK</v>
      </c>
      <c r="I51" s="1" t="s">
        <v>10</v>
      </c>
    </row>
    <row r="52" spans="1:9" ht="15.75" customHeight="1" x14ac:dyDescent="0.3">
      <c r="A52" s="1">
        <v>1</v>
      </c>
      <c r="B52" s="2">
        <f t="shared" si="0"/>
        <v>43110.438194444418</v>
      </c>
      <c r="C52" s="1" t="s">
        <v>9</v>
      </c>
      <c r="D52" s="1">
        <v>10</v>
      </c>
      <c r="E52" s="1">
        <f t="shared" si="1"/>
        <v>51</v>
      </c>
      <c r="F52" s="3">
        <v>4.8923076923076927</v>
      </c>
      <c r="G52" s="1">
        <v>0.84126984126984128</v>
      </c>
      <c r="H52" s="1" t="str">
        <f>IF(IF(F52&gt;VLOOKUP(C52,Espec_Produtos!$A$1:$E$3,3,FALSE),0,IF(Dados_produção!F52&lt;VLOOKUP(Dados_produção!C52,Espec_Produtos!$A$1:$E$3,2,FALSE),0,1))*IF(G52&gt;VLOOKUP(C52,Espec_Produtos!$A$1:$E$3,5,FALSE),0,IF(Dados_produção!G52&lt;VLOOKUP(Dados_produção!C52,Espec_Produtos!$A$1:$E$3,4,FALSE),0,1))=1,"OK","Refugo")</f>
        <v>OK</v>
      </c>
      <c r="I52" s="1" t="s">
        <v>10</v>
      </c>
    </row>
    <row r="53" spans="1:9" ht="15.75" customHeight="1" x14ac:dyDescent="0.3">
      <c r="A53" s="1">
        <v>1</v>
      </c>
      <c r="B53" s="2">
        <f t="shared" si="0"/>
        <v>43110.44027777775</v>
      </c>
      <c r="C53" s="1" t="s">
        <v>9</v>
      </c>
      <c r="D53" s="1">
        <v>10</v>
      </c>
      <c r="E53" s="1">
        <f t="shared" si="1"/>
        <v>52</v>
      </c>
      <c r="F53" s="3">
        <v>4.7881040892193312</v>
      </c>
      <c r="G53" s="1">
        <v>0.9125475285171103</v>
      </c>
      <c r="H53" s="1" t="str">
        <f>IF(IF(F53&gt;VLOOKUP(C53,Espec_Produtos!$A$1:$E$3,3,FALSE),0,IF(Dados_produção!F53&lt;VLOOKUP(Dados_produção!C53,Espec_Produtos!$A$1:$E$3,2,FALSE),0,1))*IF(G53&gt;VLOOKUP(C53,Espec_Produtos!$A$1:$E$3,5,FALSE),0,IF(Dados_produção!G53&lt;VLOOKUP(Dados_produção!C53,Espec_Produtos!$A$1:$E$3,4,FALSE),0,1))=1,"OK","Refugo")</f>
        <v>OK</v>
      </c>
      <c r="I53" s="1" t="s">
        <v>10</v>
      </c>
    </row>
    <row r="54" spans="1:9" ht="15.75" customHeight="1" x14ac:dyDescent="0.3">
      <c r="A54" s="1">
        <v>1</v>
      </c>
      <c r="B54" s="2">
        <f t="shared" si="0"/>
        <v>43110.442361111083</v>
      </c>
      <c r="C54" s="1" t="s">
        <v>9</v>
      </c>
      <c r="D54" s="1">
        <v>10</v>
      </c>
      <c r="E54" s="1">
        <f t="shared" si="1"/>
        <v>53</v>
      </c>
      <c r="F54" s="3">
        <v>5.0354330708661417</v>
      </c>
      <c r="G54" s="1">
        <v>0.8925925925925926</v>
      </c>
      <c r="H54" s="1" t="str">
        <f>IF(IF(F54&gt;VLOOKUP(C54,Espec_Produtos!$A$1:$E$3,3,FALSE),0,IF(Dados_produção!F54&lt;VLOOKUP(Dados_produção!C54,Espec_Produtos!$A$1:$E$3,2,FALSE),0,1))*IF(G54&gt;VLOOKUP(C54,Espec_Produtos!$A$1:$E$3,5,FALSE),0,IF(Dados_produção!G54&lt;VLOOKUP(Dados_produção!C54,Espec_Produtos!$A$1:$E$3,4,FALSE),0,1))=1,"OK","Refugo")</f>
        <v>Refugo</v>
      </c>
      <c r="I54" s="1" t="s">
        <v>11</v>
      </c>
    </row>
    <row r="55" spans="1:9" ht="15.75" customHeight="1" x14ac:dyDescent="0.3">
      <c r="A55" s="1">
        <v>1</v>
      </c>
      <c r="B55" s="2">
        <f t="shared" si="0"/>
        <v>43110.444444444416</v>
      </c>
      <c r="C55" s="1" t="s">
        <v>9</v>
      </c>
      <c r="D55" s="1">
        <v>10</v>
      </c>
      <c r="E55" s="1">
        <f t="shared" si="1"/>
        <v>54</v>
      </c>
      <c r="F55" s="3">
        <v>4.7794676806083647</v>
      </c>
      <c r="G55" s="1">
        <v>0.82936507936507942</v>
      </c>
      <c r="H55" s="1" t="str">
        <f>IF(IF(F55&gt;VLOOKUP(C55,Espec_Produtos!$A$1:$E$3,3,FALSE),0,IF(Dados_produção!F55&lt;VLOOKUP(Dados_produção!C55,Espec_Produtos!$A$1:$E$3,2,FALSE),0,1))*IF(G55&gt;VLOOKUP(C55,Espec_Produtos!$A$1:$E$3,5,FALSE),0,IF(Dados_produção!G55&lt;VLOOKUP(Dados_produção!C55,Espec_Produtos!$A$1:$E$3,4,FALSE),0,1))=1,"OK","Refugo")</f>
        <v>OK</v>
      </c>
      <c r="I55" s="1" t="s">
        <v>10</v>
      </c>
    </row>
    <row r="56" spans="1:9" ht="15.75" customHeight="1" x14ac:dyDescent="0.3">
      <c r="A56" s="1">
        <v>1</v>
      </c>
      <c r="B56" s="2">
        <f t="shared" si="0"/>
        <v>43110.446527777749</v>
      </c>
      <c r="C56" s="1" t="s">
        <v>9</v>
      </c>
      <c r="D56" s="1">
        <v>10</v>
      </c>
      <c r="E56" s="1">
        <f t="shared" si="1"/>
        <v>55</v>
      </c>
      <c r="F56" s="3">
        <v>4.3307392996108947</v>
      </c>
      <c r="G56" s="1">
        <v>0.92460317460317465</v>
      </c>
      <c r="H56" s="1" t="str">
        <f>IF(IF(F56&gt;VLOOKUP(C56,Espec_Produtos!$A$1:$E$3,3,FALSE),0,IF(Dados_produção!F56&lt;VLOOKUP(Dados_produção!C56,Espec_Produtos!$A$1:$E$3,2,FALSE),0,1))*IF(G56&gt;VLOOKUP(C56,Espec_Produtos!$A$1:$E$3,5,FALSE),0,IF(Dados_produção!G56&lt;VLOOKUP(Dados_produção!C56,Espec_Produtos!$A$1:$E$3,4,FALSE),0,1))=1,"OK","Refugo")</f>
        <v>OK</v>
      </c>
      <c r="I56" s="1" t="s">
        <v>10</v>
      </c>
    </row>
    <row r="57" spans="1:9" ht="15.75" customHeight="1" x14ac:dyDescent="0.3">
      <c r="A57" s="1">
        <v>1</v>
      </c>
      <c r="B57" s="2">
        <f t="shared" si="0"/>
        <v>43110.448611111082</v>
      </c>
      <c r="C57" s="1" t="s">
        <v>9</v>
      </c>
      <c r="D57" s="1">
        <v>10</v>
      </c>
      <c r="E57" s="1">
        <f t="shared" si="1"/>
        <v>56</v>
      </c>
      <c r="F57" s="3">
        <v>4.666666666666667</v>
      </c>
      <c r="G57" s="1">
        <v>0.89353612167300378</v>
      </c>
      <c r="H57" s="1" t="str">
        <f>IF(IF(F57&gt;VLOOKUP(C57,Espec_Produtos!$A$1:$E$3,3,FALSE),0,IF(Dados_produção!F57&lt;VLOOKUP(Dados_produção!C57,Espec_Produtos!$A$1:$E$3,2,FALSE),0,1))*IF(G57&gt;VLOOKUP(C57,Espec_Produtos!$A$1:$E$3,5,FALSE),0,IF(Dados_produção!G57&lt;VLOOKUP(Dados_produção!C57,Espec_Produtos!$A$1:$E$3,4,FALSE),0,1))=1,"OK","Refugo")</f>
        <v>OK</v>
      </c>
      <c r="I57" s="1" t="s">
        <v>10</v>
      </c>
    </row>
    <row r="58" spans="1:9" ht="15.75" customHeight="1" x14ac:dyDescent="0.3">
      <c r="A58" s="1">
        <v>1</v>
      </c>
      <c r="B58" s="2">
        <f t="shared" si="0"/>
        <v>43110.450694444415</v>
      </c>
      <c r="C58" s="1" t="s">
        <v>9</v>
      </c>
      <c r="D58" s="1">
        <v>10</v>
      </c>
      <c r="E58" s="1">
        <f t="shared" si="1"/>
        <v>57</v>
      </c>
      <c r="F58" s="3">
        <v>4.7148288973384034</v>
      </c>
      <c r="G58" s="1">
        <v>0.86037735849056607</v>
      </c>
      <c r="H58" s="1" t="str">
        <f>IF(IF(F58&gt;VLOOKUP(C58,Espec_Produtos!$A$1:$E$3,3,FALSE),0,IF(Dados_produção!F58&lt;VLOOKUP(Dados_produção!C58,Espec_Produtos!$A$1:$E$3,2,FALSE),0,1))*IF(G58&gt;VLOOKUP(C58,Espec_Produtos!$A$1:$E$3,5,FALSE),0,IF(Dados_produção!G58&lt;VLOOKUP(Dados_produção!C58,Espec_Produtos!$A$1:$E$3,4,FALSE),0,1))=1,"OK","Refugo")</f>
        <v>OK</v>
      </c>
      <c r="I58" s="1" t="s">
        <v>10</v>
      </c>
    </row>
    <row r="59" spans="1:9" ht="15.75" customHeight="1" x14ac:dyDescent="0.3">
      <c r="A59" s="1">
        <v>1</v>
      </c>
      <c r="B59" s="2">
        <f t="shared" si="0"/>
        <v>43110.452777777748</v>
      </c>
      <c r="C59" s="1" t="s">
        <v>9</v>
      </c>
      <c r="D59" s="1">
        <v>10</v>
      </c>
      <c r="E59" s="1">
        <f t="shared" si="1"/>
        <v>58</v>
      </c>
      <c r="F59" s="3">
        <v>4.4150943396226419</v>
      </c>
      <c r="G59" s="1">
        <v>0.85227272727272729</v>
      </c>
      <c r="H59" s="1" t="str">
        <f>IF(IF(F59&gt;VLOOKUP(C59,Espec_Produtos!$A$1:$E$3,3,FALSE),0,IF(Dados_produção!F59&lt;VLOOKUP(Dados_produção!C59,Espec_Produtos!$A$1:$E$3,2,FALSE),0,1))*IF(G59&gt;VLOOKUP(C59,Espec_Produtos!$A$1:$E$3,5,FALSE),0,IF(Dados_produção!G59&lt;VLOOKUP(Dados_produção!C59,Espec_Produtos!$A$1:$E$3,4,FALSE),0,1))=1,"OK","Refugo")</f>
        <v>OK</v>
      </c>
      <c r="I59" s="1" t="s">
        <v>10</v>
      </c>
    </row>
    <row r="60" spans="1:9" ht="15.75" customHeight="1" x14ac:dyDescent="0.3">
      <c r="A60" s="1">
        <v>1</v>
      </c>
      <c r="B60" s="2">
        <f t="shared" si="0"/>
        <v>43110.45486111108</v>
      </c>
      <c r="C60" s="1" t="s">
        <v>9</v>
      </c>
      <c r="D60" s="1">
        <v>10</v>
      </c>
      <c r="E60" s="1">
        <f t="shared" si="1"/>
        <v>59</v>
      </c>
      <c r="F60" s="3">
        <v>4.8593155893536117</v>
      </c>
      <c r="G60" s="1">
        <v>0.83141762452107282</v>
      </c>
      <c r="H60" s="1" t="str">
        <f>IF(IF(F60&gt;VLOOKUP(C60,Espec_Produtos!$A$1:$E$3,3,FALSE),0,IF(Dados_produção!F60&lt;VLOOKUP(Dados_produção!C60,Espec_Produtos!$A$1:$E$3,2,FALSE),0,1))*IF(G60&gt;VLOOKUP(C60,Espec_Produtos!$A$1:$E$3,5,FALSE),0,IF(Dados_produção!G60&lt;VLOOKUP(Dados_produção!C60,Espec_Produtos!$A$1:$E$3,4,FALSE),0,1))=1,"OK","Refugo")</f>
        <v>OK</v>
      </c>
      <c r="I60" s="1" t="s">
        <v>10</v>
      </c>
    </row>
    <row r="61" spans="1:9" ht="15.75" customHeight="1" x14ac:dyDescent="0.3">
      <c r="A61" s="1">
        <v>1</v>
      </c>
      <c r="B61" s="2">
        <f t="shared" si="0"/>
        <v>43110.456944444413</v>
      </c>
      <c r="C61" s="1" t="s">
        <v>9</v>
      </c>
      <c r="D61" s="1">
        <v>10</v>
      </c>
      <c r="E61" s="1">
        <f t="shared" si="1"/>
        <v>60</v>
      </c>
      <c r="F61" s="3">
        <v>5.0640000000000001</v>
      </c>
      <c r="G61" s="1">
        <v>0.95719844357976658</v>
      </c>
      <c r="H61" s="1" t="str">
        <f>IF(IF(F61&gt;VLOOKUP(C61,Espec_Produtos!$A$1:$E$3,3,FALSE),0,IF(Dados_produção!F61&lt;VLOOKUP(Dados_produção!C61,Espec_Produtos!$A$1:$E$3,2,FALSE),0,1))*IF(G61&gt;VLOOKUP(C61,Espec_Produtos!$A$1:$E$3,5,FALSE),0,IF(Dados_produção!G61&lt;VLOOKUP(Dados_produção!C61,Espec_Produtos!$A$1:$E$3,4,FALSE),0,1))=1,"OK","Refugo")</f>
        <v>Refugo</v>
      </c>
      <c r="I61" s="1" t="s">
        <v>11</v>
      </c>
    </row>
    <row r="62" spans="1:9" ht="15.75" customHeight="1" x14ac:dyDescent="0.3">
      <c r="A62" s="1">
        <v>1</v>
      </c>
      <c r="B62" s="2">
        <f t="shared" si="0"/>
        <v>43110.459027777746</v>
      </c>
      <c r="C62" s="1" t="s">
        <v>9</v>
      </c>
      <c r="D62" s="1">
        <v>10</v>
      </c>
      <c r="E62" s="1">
        <f t="shared" si="1"/>
        <v>61</v>
      </c>
      <c r="F62" s="3">
        <v>4.5280898876404496</v>
      </c>
      <c r="G62" s="1">
        <v>0.92936802973977695</v>
      </c>
      <c r="H62" s="1" t="str">
        <f>IF(IF(F62&gt;VLOOKUP(C62,Espec_Produtos!$A$1:$E$3,3,FALSE),0,IF(Dados_produção!F62&lt;VLOOKUP(Dados_produção!C62,Espec_Produtos!$A$1:$E$3,2,FALSE),0,1))*IF(G62&gt;VLOOKUP(C62,Espec_Produtos!$A$1:$E$3,5,FALSE),0,IF(Dados_produção!G62&lt;VLOOKUP(Dados_produção!C62,Espec_Produtos!$A$1:$E$3,4,FALSE),0,1))=1,"OK","Refugo")</f>
        <v>OK</v>
      </c>
      <c r="I62" s="1" t="s">
        <v>10</v>
      </c>
    </row>
    <row r="63" spans="1:9" ht="15.75" customHeight="1" x14ac:dyDescent="0.3">
      <c r="A63" s="1">
        <v>1</v>
      </c>
      <c r="B63" s="2">
        <f t="shared" si="0"/>
        <v>43110.461111111079</v>
      </c>
      <c r="C63" s="1" t="s">
        <v>9</v>
      </c>
      <c r="D63" s="1">
        <v>10</v>
      </c>
      <c r="E63" s="1">
        <f t="shared" si="1"/>
        <v>62</v>
      </c>
      <c r="F63" s="3">
        <v>4.2674418604651159</v>
      </c>
      <c r="G63" s="1">
        <v>0.890625</v>
      </c>
      <c r="H63" s="1" t="str">
        <f>IF(IF(F63&gt;VLOOKUP(C63,Espec_Produtos!$A$1:$E$3,3,FALSE),0,IF(Dados_produção!F63&lt;VLOOKUP(Dados_produção!C63,Espec_Produtos!$A$1:$E$3,2,FALSE),0,1))*IF(G63&gt;VLOOKUP(C63,Espec_Produtos!$A$1:$E$3,5,FALSE),0,IF(Dados_produção!G63&lt;VLOOKUP(Dados_produção!C63,Espec_Produtos!$A$1:$E$3,4,FALSE),0,1))=1,"OK","Refugo")</f>
        <v>OK</v>
      </c>
      <c r="I63" s="1" t="s">
        <v>10</v>
      </c>
    </row>
    <row r="64" spans="1:9" ht="15.75" customHeight="1" x14ac:dyDescent="0.3">
      <c r="A64" s="1">
        <v>1</v>
      </c>
      <c r="B64" s="2">
        <f t="shared" si="0"/>
        <v>43110.463194444412</v>
      </c>
      <c r="C64" s="1" t="s">
        <v>9</v>
      </c>
      <c r="D64" s="1">
        <v>10</v>
      </c>
      <c r="E64" s="1">
        <f t="shared" si="1"/>
        <v>63</v>
      </c>
      <c r="F64" s="3">
        <v>4.8953488372093021</v>
      </c>
      <c r="G64" s="1">
        <v>0.9263565891472868</v>
      </c>
      <c r="H64" s="1" t="str">
        <f>IF(IF(F64&gt;VLOOKUP(C64,Espec_Produtos!$A$1:$E$3,3,FALSE),0,IF(Dados_produção!F64&lt;VLOOKUP(Dados_produção!C64,Espec_Produtos!$A$1:$E$3,2,FALSE),0,1))*IF(G64&gt;VLOOKUP(C64,Espec_Produtos!$A$1:$E$3,5,FALSE),0,IF(Dados_produção!G64&lt;VLOOKUP(Dados_produção!C64,Espec_Produtos!$A$1:$E$3,4,FALSE),0,1))=1,"OK","Refugo")</f>
        <v>OK</v>
      </c>
      <c r="I64" s="1" t="s">
        <v>10</v>
      </c>
    </row>
    <row r="65" spans="1:9" ht="15.75" customHeight="1" x14ac:dyDescent="0.3">
      <c r="A65" s="1">
        <v>1</v>
      </c>
      <c r="B65" s="2">
        <f t="shared" si="0"/>
        <v>43110.465277777745</v>
      </c>
      <c r="C65" s="1" t="s">
        <v>9</v>
      </c>
      <c r="D65" s="1">
        <v>10</v>
      </c>
      <c r="E65" s="1">
        <f t="shared" si="1"/>
        <v>64</v>
      </c>
      <c r="F65" s="3">
        <v>4.5437262357414445</v>
      </c>
      <c r="G65" s="1">
        <v>0.86</v>
      </c>
      <c r="H65" s="1" t="str">
        <f>IF(IF(F65&gt;VLOOKUP(C65,Espec_Produtos!$A$1:$E$3,3,FALSE),0,IF(Dados_produção!F65&lt;VLOOKUP(Dados_produção!C65,Espec_Produtos!$A$1:$E$3,2,FALSE),0,1))*IF(G65&gt;VLOOKUP(C65,Espec_Produtos!$A$1:$E$3,5,FALSE),0,IF(Dados_produção!G65&lt;VLOOKUP(Dados_produção!C65,Espec_Produtos!$A$1:$E$3,4,FALSE),0,1))=1,"OK","Refugo")</f>
        <v>OK</v>
      </c>
      <c r="I65" s="1" t="s">
        <v>10</v>
      </c>
    </row>
    <row r="66" spans="1:9" ht="15.75" customHeight="1" x14ac:dyDescent="0.3">
      <c r="A66" s="1">
        <v>1</v>
      </c>
      <c r="B66" s="2">
        <f t="shared" si="0"/>
        <v>43110.467361111077</v>
      </c>
      <c r="C66" s="1" t="s">
        <v>9</v>
      </c>
      <c r="D66" s="1">
        <v>10</v>
      </c>
      <c r="E66" s="1">
        <f t="shared" si="1"/>
        <v>65</v>
      </c>
      <c r="F66" s="3">
        <v>4.8055555555555554</v>
      </c>
      <c r="G66" s="1">
        <v>0.93984962406015038</v>
      </c>
      <c r="H66" s="1" t="str">
        <f>IF(IF(F66&gt;VLOOKUP(C66,Espec_Produtos!$A$1:$E$3,3,FALSE),0,IF(Dados_produção!F66&lt;VLOOKUP(Dados_produção!C66,Espec_Produtos!$A$1:$E$3,2,FALSE),0,1))*IF(G66&gt;VLOOKUP(C66,Espec_Produtos!$A$1:$E$3,5,FALSE),0,IF(Dados_produção!G66&lt;VLOOKUP(Dados_produção!C66,Espec_Produtos!$A$1:$E$3,4,FALSE),0,1))=1,"OK","Refugo")</f>
        <v>OK</v>
      </c>
      <c r="I66" s="1" t="s">
        <v>10</v>
      </c>
    </row>
    <row r="67" spans="1:9" ht="15.75" customHeight="1" x14ac:dyDescent="0.3">
      <c r="A67" s="1">
        <v>1</v>
      </c>
      <c r="B67" s="2">
        <f t="shared" si="0"/>
        <v>43110.46944444441</v>
      </c>
      <c r="C67" s="1" t="s">
        <v>9</v>
      </c>
      <c r="D67" s="1">
        <v>10</v>
      </c>
      <c r="E67" s="1">
        <f t="shared" si="1"/>
        <v>66</v>
      </c>
      <c r="F67" s="3">
        <v>4.4078431372549023</v>
      </c>
      <c r="G67" s="1">
        <v>0.82936507936507942</v>
      </c>
      <c r="H67" s="1" t="str">
        <f>IF(IF(F67&gt;VLOOKUP(C67,Espec_Produtos!$A$1:$E$3,3,FALSE),0,IF(Dados_produção!F67&lt;VLOOKUP(Dados_produção!C67,Espec_Produtos!$A$1:$E$3,2,FALSE),0,1))*IF(G67&gt;VLOOKUP(C67,Espec_Produtos!$A$1:$E$3,5,FALSE),0,IF(Dados_produção!G67&lt;VLOOKUP(Dados_produção!C67,Espec_Produtos!$A$1:$E$3,4,FALSE),0,1))=1,"OK","Refugo")</f>
        <v>OK</v>
      </c>
      <c r="I67" s="1" t="s">
        <v>10</v>
      </c>
    </row>
    <row r="68" spans="1:9" ht="15.75" customHeight="1" x14ac:dyDescent="0.3">
      <c r="A68" s="1">
        <v>1</v>
      </c>
      <c r="B68" s="2">
        <f t="shared" si="0"/>
        <v>43110.471527777743</v>
      </c>
      <c r="C68" s="1" t="s">
        <v>9</v>
      </c>
      <c r="D68" s="1">
        <v>10</v>
      </c>
      <c r="E68" s="1">
        <f t="shared" si="1"/>
        <v>67</v>
      </c>
      <c r="F68" s="3">
        <v>4.91796875</v>
      </c>
      <c r="G68" s="1">
        <v>0.79245283018867929</v>
      </c>
      <c r="H68" s="1" t="str">
        <f>IF(IF(F68&gt;VLOOKUP(C68,Espec_Produtos!$A$1:$E$3,3,FALSE),0,IF(Dados_produção!F68&lt;VLOOKUP(Dados_produção!C68,Espec_Produtos!$A$1:$E$3,2,FALSE),0,1))*IF(G68&gt;VLOOKUP(C68,Espec_Produtos!$A$1:$E$3,5,FALSE),0,IF(Dados_produção!G68&lt;VLOOKUP(Dados_produção!C68,Espec_Produtos!$A$1:$E$3,4,FALSE),0,1))=1,"OK","Refugo")</f>
        <v>OK</v>
      </c>
      <c r="I68" s="1" t="s">
        <v>10</v>
      </c>
    </row>
    <row r="69" spans="1:9" ht="15.75" customHeight="1" x14ac:dyDescent="0.3">
      <c r="A69" s="1">
        <v>1</v>
      </c>
      <c r="B69" s="2">
        <f t="shared" si="0"/>
        <v>43110.473611111076</v>
      </c>
      <c r="C69" s="1" t="s">
        <v>9</v>
      </c>
      <c r="D69" s="1">
        <v>10</v>
      </c>
      <c r="E69" s="1">
        <f t="shared" si="1"/>
        <v>68</v>
      </c>
      <c r="F69" s="3">
        <v>4.7403100775193803</v>
      </c>
      <c r="G69" s="1">
        <v>0.80237154150197632</v>
      </c>
      <c r="H69" s="1" t="str">
        <f>IF(IF(F69&gt;VLOOKUP(C69,Espec_Produtos!$A$1:$E$3,3,FALSE),0,IF(Dados_produção!F69&lt;VLOOKUP(Dados_produção!C69,Espec_Produtos!$A$1:$E$3,2,FALSE),0,1))*IF(G69&gt;VLOOKUP(C69,Espec_Produtos!$A$1:$E$3,5,FALSE),0,IF(Dados_produção!G69&lt;VLOOKUP(Dados_produção!C69,Espec_Produtos!$A$1:$E$3,4,FALSE),0,1))=1,"OK","Refugo")</f>
        <v>OK</v>
      </c>
      <c r="I69" s="1" t="s">
        <v>10</v>
      </c>
    </row>
    <row r="70" spans="1:9" ht="15.75" customHeight="1" x14ac:dyDescent="0.3">
      <c r="A70" s="1">
        <v>1</v>
      </c>
      <c r="B70" s="2">
        <f t="shared" si="0"/>
        <v>43110.475694444409</v>
      </c>
      <c r="C70" s="1" t="s">
        <v>9</v>
      </c>
      <c r="D70" s="1">
        <v>10</v>
      </c>
      <c r="E70" s="1">
        <f t="shared" si="1"/>
        <v>69</v>
      </c>
      <c r="F70" s="3">
        <v>4.9723320158102764</v>
      </c>
      <c r="G70" s="1">
        <v>0.81712062256809337</v>
      </c>
      <c r="H70" s="1" t="str">
        <f>IF(IF(F70&gt;VLOOKUP(C70,Espec_Produtos!$A$1:$E$3,3,FALSE),0,IF(Dados_produção!F70&lt;VLOOKUP(Dados_produção!C70,Espec_Produtos!$A$1:$E$3,2,FALSE),0,1))*IF(G70&gt;VLOOKUP(C70,Espec_Produtos!$A$1:$E$3,5,FALSE),0,IF(Dados_produção!G70&lt;VLOOKUP(Dados_produção!C70,Espec_Produtos!$A$1:$E$3,4,FALSE),0,1))=1,"OK","Refugo")</f>
        <v>OK</v>
      </c>
      <c r="I70" s="1" t="s">
        <v>10</v>
      </c>
    </row>
    <row r="71" spans="1:9" ht="15.75" customHeight="1" x14ac:dyDescent="0.3">
      <c r="A71" s="1">
        <v>1</v>
      </c>
      <c r="B71" s="2">
        <f t="shared" si="0"/>
        <v>43110.477777777742</v>
      </c>
      <c r="C71" s="1" t="s">
        <v>9</v>
      </c>
      <c r="D71" s="1">
        <v>10</v>
      </c>
      <c r="E71" s="1">
        <f t="shared" si="1"/>
        <v>70</v>
      </c>
      <c r="F71" s="3">
        <v>4.3574144486692017</v>
      </c>
      <c r="G71" s="1">
        <v>0.92105263157894735</v>
      </c>
      <c r="H71" s="1" t="str">
        <f>IF(IF(F71&gt;VLOOKUP(C71,Espec_Produtos!$A$1:$E$3,3,FALSE),0,IF(Dados_produção!F71&lt;VLOOKUP(Dados_produção!C71,Espec_Produtos!$A$1:$E$3,2,FALSE),0,1))*IF(G71&gt;VLOOKUP(C71,Espec_Produtos!$A$1:$E$3,5,FALSE),0,IF(Dados_produção!G71&lt;VLOOKUP(Dados_produção!C71,Espec_Produtos!$A$1:$E$3,4,FALSE),0,1))=1,"OK","Refugo")</f>
        <v>OK</v>
      </c>
      <c r="I71" s="1" t="s">
        <v>10</v>
      </c>
    </row>
    <row r="72" spans="1:9" ht="15.75" customHeight="1" x14ac:dyDescent="0.3">
      <c r="A72" s="1">
        <v>1</v>
      </c>
      <c r="B72" s="2">
        <f t="shared" si="0"/>
        <v>43110.479861111075</v>
      </c>
      <c r="C72" s="1" t="s">
        <v>9</v>
      </c>
      <c r="D72" s="1">
        <v>10</v>
      </c>
      <c r="E72" s="1">
        <f t="shared" si="1"/>
        <v>71</v>
      </c>
      <c r="F72" s="3">
        <v>4.7555555555555555</v>
      </c>
      <c r="G72" s="1">
        <v>0.78810408921933084</v>
      </c>
      <c r="H72" s="1" t="str">
        <f>IF(IF(F72&gt;VLOOKUP(C72,Espec_Produtos!$A$1:$E$3,3,FALSE),0,IF(Dados_produção!F72&lt;VLOOKUP(Dados_produção!C72,Espec_Produtos!$A$1:$E$3,2,FALSE),0,1))*IF(G72&gt;VLOOKUP(C72,Espec_Produtos!$A$1:$E$3,5,FALSE),0,IF(Dados_produção!G72&lt;VLOOKUP(Dados_produção!C72,Espec_Produtos!$A$1:$E$3,4,FALSE),0,1))=1,"OK","Refugo")</f>
        <v>OK</v>
      </c>
      <c r="I72" s="1" t="s">
        <v>10</v>
      </c>
    </row>
    <row r="73" spans="1:9" ht="15.75" customHeight="1" x14ac:dyDescent="0.3">
      <c r="A73" s="1">
        <v>1</v>
      </c>
      <c r="B73" s="2">
        <f t="shared" si="0"/>
        <v>43110.481944444407</v>
      </c>
      <c r="C73" s="1" t="s">
        <v>9</v>
      </c>
      <c r="D73" s="1">
        <v>10</v>
      </c>
      <c r="E73" s="1">
        <f t="shared" si="1"/>
        <v>72</v>
      </c>
      <c r="F73" s="3">
        <v>4.7756653992395437</v>
      </c>
      <c r="G73" s="1">
        <v>0.80384615384615388</v>
      </c>
      <c r="H73" s="1" t="str">
        <f>IF(IF(F73&gt;VLOOKUP(C73,Espec_Produtos!$A$1:$E$3,3,FALSE),0,IF(Dados_produção!F73&lt;VLOOKUP(Dados_produção!C73,Espec_Produtos!$A$1:$E$3,2,FALSE),0,1))*IF(G73&gt;VLOOKUP(C73,Espec_Produtos!$A$1:$E$3,5,FALSE),0,IF(Dados_produção!G73&lt;VLOOKUP(Dados_produção!C73,Espec_Produtos!$A$1:$E$3,4,FALSE),0,1))=1,"OK","Refugo")</f>
        <v>OK</v>
      </c>
      <c r="I73" s="1" t="s">
        <v>10</v>
      </c>
    </row>
    <row r="74" spans="1:9" ht="15.75" customHeight="1" x14ac:dyDescent="0.3">
      <c r="A74" s="1">
        <v>1</v>
      </c>
      <c r="B74" s="2">
        <f t="shared" si="0"/>
        <v>43110.48402777774</v>
      </c>
      <c r="C74" s="1" t="s">
        <v>9</v>
      </c>
      <c r="D74" s="1">
        <v>10</v>
      </c>
      <c r="E74" s="1">
        <f t="shared" si="1"/>
        <v>73</v>
      </c>
      <c r="F74" s="3">
        <v>4.7604562737642588</v>
      </c>
      <c r="G74" s="1">
        <v>0.84074074074074079</v>
      </c>
      <c r="H74" s="1" t="str">
        <f>IF(IF(F74&gt;VLOOKUP(C74,Espec_Produtos!$A$1:$E$3,3,FALSE),0,IF(Dados_produção!F74&lt;VLOOKUP(Dados_produção!C74,Espec_Produtos!$A$1:$E$3,2,FALSE),0,1))*IF(G74&gt;VLOOKUP(C74,Espec_Produtos!$A$1:$E$3,5,FALSE),0,IF(Dados_produção!G74&lt;VLOOKUP(Dados_produção!C74,Espec_Produtos!$A$1:$E$3,4,FALSE),0,1))=1,"OK","Refugo")</f>
        <v>OK</v>
      </c>
      <c r="I74" s="1" t="s">
        <v>10</v>
      </c>
    </row>
    <row r="75" spans="1:9" ht="15.75" customHeight="1" x14ac:dyDescent="0.3">
      <c r="A75" s="1">
        <v>1</v>
      </c>
      <c r="B75" s="2">
        <f t="shared" si="0"/>
        <v>43110.486111111073</v>
      </c>
      <c r="C75" s="1" t="s">
        <v>9</v>
      </c>
      <c r="D75" s="1">
        <v>10</v>
      </c>
      <c r="E75" s="1">
        <f t="shared" si="1"/>
        <v>74</v>
      </c>
      <c r="F75" s="3">
        <v>4.421455938697318</v>
      </c>
      <c r="G75" s="1">
        <v>0.92156862745098034</v>
      </c>
      <c r="H75" s="1" t="str">
        <f>IF(IF(F75&gt;VLOOKUP(C75,Espec_Produtos!$A$1:$E$3,3,FALSE),0,IF(Dados_produção!F75&lt;VLOOKUP(Dados_produção!C75,Espec_Produtos!$A$1:$E$3,2,FALSE),0,1))*IF(G75&gt;VLOOKUP(C75,Espec_Produtos!$A$1:$E$3,5,FALSE),0,IF(Dados_produção!G75&lt;VLOOKUP(Dados_produção!C75,Espec_Produtos!$A$1:$E$3,4,FALSE),0,1))=1,"OK","Refugo")</f>
        <v>OK</v>
      </c>
      <c r="I75" s="1" t="s">
        <v>10</v>
      </c>
    </row>
    <row r="76" spans="1:9" ht="15.75" customHeight="1" x14ac:dyDescent="0.3">
      <c r="A76" s="1">
        <v>1</v>
      </c>
      <c r="B76" s="2">
        <f t="shared" si="0"/>
        <v>43110.488194444406</v>
      </c>
      <c r="C76" s="1" t="s">
        <v>9</v>
      </c>
      <c r="D76" s="1">
        <v>10</v>
      </c>
      <c r="E76" s="1">
        <f t="shared" si="1"/>
        <v>75</v>
      </c>
      <c r="F76" s="3">
        <v>5.0119521912350598</v>
      </c>
      <c r="G76" s="1">
        <v>0.84251968503937003</v>
      </c>
      <c r="H76" s="1" t="str">
        <f>IF(IF(F76&gt;VLOOKUP(C76,Espec_Produtos!$A$1:$E$3,3,FALSE),0,IF(Dados_produção!F76&lt;VLOOKUP(Dados_produção!C76,Espec_Produtos!$A$1:$E$3,2,FALSE),0,1))*IF(G76&gt;VLOOKUP(C76,Espec_Produtos!$A$1:$E$3,5,FALSE),0,IF(Dados_produção!G76&lt;VLOOKUP(Dados_produção!C76,Espec_Produtos!$A$1:$E$3,4,FALSE),0,1))=1,"OK","Refugo")</f>
        <v>Refugo</v>
      </c>
      <c r="I76" s="1" t="s">
        <v>11</v>
      </c>
    </row>
    <row r="77" spans="1:9" ht="15.75" customHeight="1" x14ac:dyDescent="0.3">
      <c r="A77" s="1">
        <v>1</v>
      </c>
      <c r="B77" s="2">
        <f t="shared" si="0"/>
        <v>43110.490277777739</v>
      </c>
      <c r="C77" s="1" t="s">
        <v>9</v>
      </c>
      <c r="D77" s="1">
        <v>10</v>
      </c>
      <c r="E77" s="1">
        <f t="shared" si="1"/>
        <v>76</v>
      </c>
      <c r="F77" s="3">
        <v>4.6879699248120303</v>
      </c>
      <c r="G77" s="1">
        <v>0.8666666666666667</v>
      </c>
      <c r="H77" s="1" t="str">
        <f>IF(IF(F77&gt;VLOOKUP(C77,Espec_Produtos!$A$1:$E$3,3,FALSE),0,IF(Dados_produção!F77&lt;VLOOKUP(Dados_produção!C77,Espec_Produtos!$A$1:$E$3,2,FALSE),0,1))*IF(G77&gt;VLOOKUP(C77,Espec_Produtos!$A$1:$E$3,5,FALSE),0,IF(Dados_produção!G77&lt;VLOOKUP(Dados_produção!C77,Espec_Produtos!$A$1:$E$3,4,FALSE),0,1))=1,"OK","Refugo")</f>
        <v>OK</v>
      </c>
      <c r="I77" s="1" t="s">
        <v>10</v>
      </c>
    </row>
    <row r="78" spans="1:9" ht="15.75" customHeight="1" x14ac:dyDescent="0.3">
      <c r="A78" s="1">
        <v>1</v>
      </c>
      <c r="B78" s="2">
        <f t="shared" si="0"/>
        <v>43110.492361111072</v>
      </c>
      <c r="C78" s="1" t="s">
        <v>9</v>
      </c>
      <c r="D78" s="1">
        <v>10</v>
      </c>
      <c r="E78" s="1">
        <f t="shared" si="1"/>
        <v>77</v>
      </c>
      <c r="F78" s="3">
        <v>4.8239700374531838</v>
      </c>
      <c r="G78" s="1">
        <v>0.7992565055762082</v>
      </c>
      <c r="H78" s="1" t="str">
        <f>IF(IF(F78&gt;VLOOKUP(C78,Espec_Produtos!$A$1:$E$3,3,FALSE),0,IF(Dados_produção!F78&lt;VLOOKUP(Dados_produção!C78,Espec_Produtos!$A$1:$E$3,2,FALSE),0,1))*IF(G78&gt;VLOOKUP(C78,Espec_Produtos!$A$1:$E$3,5,FALSE),0,IF(Dados_produção!G78&lt;VLOOKUP(Dados_produção!C78,Espec_Produtos!$A$1:$E$3,4,FALSE),0,1))=1,"OK","Refugo")</f>
        <v>OK</v>
      </c>
      <c r="I78" s="1" t="s">
        <v>10</v>
      </c>
    </row>
    <row r="79" spans="1:9" ht="15.75" customHeight="1" x14ac:dyDescent="0.3">
      <c r="A79" s="1">
        <v>1</v>
      </c>
      <c r="B79" s="2">
        <f t="shared" si="0"/>
        <v>43110.494444444405</v>
      </c>
      <c r="C79" s="1" t="s">
        <v>9</v>
      </c>
      <c r="D79" s="1">
        <v>10</v>
      </c>
      <c r="E79" s="1">
        <f t="shared" si="1"/>
        <v>78</v>
      </c>
      <c r="F79" s="3">
        <v>4.7707509881422929</v>
      </c>
      <c r="G79" s="1">
        <v>0.82962962962962961</v>
      </c>
      <c r="H79" s="1" t="str">
        <f>IF(IF(F79&gt;VLOOKUP(C79,Espec_Produtos!$A$1:$E$3,3,FALSE),0,IF(Dados_produção!F79&lt;VLOOKUP(Dados_produção!C79,Espec_Produtos!$A$1:$E$3,2,FALSE),0,1))*IF(G79&gt;VLOOKUP(C79,Espec_Produtos!$A$1:$E$3,5,FALSE),0,IF(Dados_produção!G79&lt;VLOOKUP(Dados_produção!C79,Espec_Produtos!$A$1:$E$3,4,FALSE),0,1))=1,"OK","Refugo")</f>
        <v>OK</v>
      </c>
      <c r="I79" s="1" t="s">
        <v>10</v>
      </c>
    </row>
    <row r="80" spans="1:9" ht="15.75" customHeight="1" x14ac:dyDescent="0.3">
      <c r="A80" s="1">
        <v>1</v>
      </c>
      <c r="B80" s="2">
        <f t="shared" si="0"/>
        <v>43110.496527777737</v>
      </c>
      <c r="C80" s="1" t="s">
        <v>9</v>
      </c>
      <c r="D80" s="1">
        <v>10</v>
      </c>
      <c r="E80" s="1">
        <f t="shared" si="1"/>
        <v>79</v>
      </c>
      <c r="F80" s="3">
        <v>4.3604651162790695</v>
      </c>
      <c r="G80" s="1">
        <v>0.94488188976377951</v>
      </c>
      <c r="H80" s="1" t="str">
        <f>IF(IF(F80&gt;VLOOKUP(C80,Espec_Produtos!$A$1:$E$3,3,FALSE),0,IF(Dados_produção!F80&lt;VLOOKUP(Dados_produção!C80,Espec_Produtos!$A$1:$E$3,2,FALSE),0,1))*IF(G80&gt;VLOOKUP(C80,Espec_Produtos!$A$1:$E$3,5,FALSE),0,IF(Dados_produção!G80&lt;VLOOKUP(Dados_produção!C80,Espec_Produtos!$A$1:$E$3,4,FALSE),0,1))=1,"OK","Refugo")</f>
        <v>OK</v>
      </c>
      <c r="I80" s="1" t="s">
        <v>10</v>
      </c>
    </row>
    <row r="81" spans="1:9" ht="15.75" customHeight="1" x14ac:dyDescent="0.3">
      <c r="A81" s="1">
        <v>1</v>
      </c>
      <c r="B81" s="2">
        <f t="shared" si="0"/>
        <v>43110.49861111107</v>
      </c>
      <c r="C81" s="1" t="s">
        <v>9</v>
      </c>
      <c r="D81" s="1">
        <v>10</v>
      </c>
      <c r="E81" s="1">
        <f t="shared" si="1"/>
        <v>80</v>
      </c>
      <c r="F81" s="3">
        <v>4.6973180076628349</v>
      </c>
      <c r="G81" s="1">
        <v>0.93511450381679384</v>
      </c>
      <c r="H81" s="1" t="str">
        <f>IF(IF(F81&gt;VLOOKUP(C81,Espec_Produtos!$A$1:$E$3,3,FALSE),0,IF(Dados_produção!F81&lt;VLOOKUP(Dados_produção!C81,Espec_Produtos!$A$1:$E$3,2,FALSE),0,1))*IF(G81&gt;VLOOKUP(C81,Espec_Produtos!$A$1:$E$3,5,FALSE),0,IF(Dados_produção!G81&lt;VLOOKUP(Dados_produção!C81,Espec_Produtos!$A$1:$E$3,4,FALSE),0,1))=1,"OK","Refugo")</f>
        <v>OK</v>
      </c>
      <c r="I81" s="1" t="s">
        <v>10</v>
      </c>
    </row>
    <row r="82" spans="1:9" ht="15.75" customHeight="1" x14ac:dyDescent="0.3">
      <c r="A82" s="1">
        <v>1</v>
      </c>
      <c r="B82" s="2">
        <f t="shared" si="0"/>
        <v>43110.500694444403</v>
      </c>
      <c r="C82" s="1" t="s">
        <v>9</v>
      </c>
      <c r="D82" s="1">
        <v>10</v>
      </c>
      <c r="E82" s="1">
        <f t="shared" si="1"/>
        <v>81</v>
      </c>
      <c r="F82" s="3">
        <v>4.0777777777777775</v>
      </c>
      <c r="G82" s="1">
        <v>0.952755905511811</v>
      </c>
      <c r="H82" s="1" t="str">
        <f>IF(IF(F82&gt;VLOOKUP(C82,Espec_Produtos!$A$1:$E$3,3,FALSE),0,IF(Dados_produção!F82&lt;VLOOKUP(Dados_produção!C82,Espec_Produtos!$A$1:$E$3,2,FALSE),0,1))*IF(G82&gt;VLOOKUP(C82,Espec_Produtos!$A$1:$E$3,5,FALSE),0,IF(Dados_produção!G82&lt;VLOOKUP(Dados_produção!C82,Espec_Produtos!$A$1:$E$3,4,FALSE),0,1))=1,"OK","Refugo")</f>
        <v>Refugo</v>
      </c>
      <c r="I82" s="1" t="s">
        <v>11</v>
      </c>
    </row>
    <row r="83" spans="1:9" ht="15.75" customHeight="1" x14ac:dyDescent="0.3">
      <c r="A83" s="1">
        <v>1</v>
      </c>
      <c r="B83" s="2">
        <f t="shared" si="0"/>
        <v>43110.502777777736</v>
      </c>
      <c r="C83" s="1" t="s">
        <v>9</v>
      </c>
      <c r="D83" s="1">
        <v>10</v>
      </c>
      <c r="E83" s="1">
        <f t="shared" si="1"/>
        <v>82</v>
      </c>
      <c r="F83" s="3">
        <v>4.5267175572519083</v>
      </c>
      <c r="G83" s="1">
        <v>0.97276264591439687</v>
      </c>
      <c r="H83" s="1" t="str">
        <f>IF(IF(F83&gt;VLOOKUP(C83,Espec_Produtos!$A$1:$E$3,3,FALSE),0,IF(Dados_produção!F83&lt;VLOOKUP(Dados_produção!C83,Espec_Produtos!$A$1:$E$3,2,FALSE),0,1))*IF(G83&gt;VLOOKUP(C83,Espec_Produtos!$A$1:$E$3,5,FALSE),0,IF(Dados_produção!G83&lt;VLOOKUP(Dados_produção!C83,Espec_Produtos!$A$1:$E$3,4,FALSE),0,1))=1,"OK","Refugo")</f>
        <v>Refugo</v>
      </c>
      <c r="I83" s="1" t="s">
        <v>14</v>
      </c>
    </row>
    <row r="84" spans="1:9" ht="15.75" customHeight="1" x14ac:dyDescent="0.3">
      <c r="A84" s="1">
        <v>1</v>
      </c>
      <c r="B84" s="2">
        <f t="shared" si="0"/>
        <v>43110.504861111069</v>
      </c>
      <c r="C84" s="1" t="s">
        <v>9</v>
      </c>
      <c r="D84" s="1">
        <v>10</v>
      </c>
      <c r="E84" s="1">
        <f t="shared" si="1"/>
        <v>83</v>
      </c>
      <c r="F84" s="3">
        <v>5.1559999999999997</v>
      </c>
      <c r="G84" s="1">
        <v>0.7649253731343284</v>
      </c>
      <c r="H84" s="1" t="str">
        <f>IF(IF(F84&gt;VLOOKUP(C84,Espec_Produtos!$A$1:$E$3,3,FALSE),0,IF(Dados_produção!F84&lt;VLOOKUP(Dados_produção!C84,Espec_Produtos!$A$1:$E$3,2,FALSE),0,1))*IF(G84&gt;VLOOKUP(C84,Espec_Produtos!$A$1:$E$3,5,FALSE),0,IF(Dados_produção!G84&lt;VLOOKUP(Dados_produção!C84,Espec_Produtos!$A$1:$E$3,4,FALSE),0,1))=1,"OK","Refugo")</f>
        <v>Refugo</v>
      </c>
      <c r="I84" s="1" t="s">
        <v>12</v>
      </c>
    </row>
    <row r="85" spans="1:9" ht="15.75" customHeight="1" x14ac:dyDescent="0.3">
      <c r="A85" s="1">
        <v>1</v>
      </c>
      <c r="B85" s="2">
        <f t="shared" si="0"/>
        <v>43110.506944444402</v>
      </c>
      <c r="C85" s="1" t="s">
        <v>9</v>
      </c>
      <c r="D85" s="1">
        <v>10</v>
      </c>
      <c r="E85" s="1">
        <f t="shared" si="1"/>
        <v>84</v>
      </c>
      <c r="F85" s="3">
        <v>4.3598484848484844</v>
      </c>
      <c r="G85" s="1">
        <v>0.86904761904761907</v>
      </c>
      <c r="H85" s="1" t="str">
        <f>IF(IF(F85&gt;VLOOKUP(C85,Espec_Produtos!$A$1:$E$3,3,FALSE),0,IF(Dados_produção!F85&lt;VLOOKUP(Dados_produção!C85,Espec_Produtos!$A$1:$E$3,2,FALSE),0,1))*IF(G85&gt;VLOOKUP(C85,Espec_Produtos!$A$1:$E$3,5,FALSE),0,IF(Dados_produção!G85&lt;VLOOKUP(Dados_produção!C85,Espec_Produtos!$A$1:$E$3,4,FALSE),0,1))=1,"OK","Refugo")</f>
        <v>OK</v>
      </c>
      <c r="I85" s="1" t="s">
        <v>10</v>
      </c>
    </row>
    <row r="86" spans="1:9" ht="15.75" customHeight="1" x14ac:dyDescent="0.3">
      <c r="A86" s="1">
        <v>1</v>
      </c>
      <c r="B86" s="2">
        <f t="shared" si="0"/>
        <v>43110.509027777734</v>
      </c>
      <c r="C86" s="1" t="s">
        <v>9</v>
      </c>
      <c r="D86" s="1">
        <v>10</v>
      </c>
      <c r="E86" s="1">
        <f t="shared" si="1"/>
        <v>85</v>
      </c>
      <c r="F86" s="3">
        <v>4.8074074074074078</v>
      </c>
      <c r="G86" s="1">
        <v>0.76136363636363635</v>
      </c>
      <c r="H86" s="1" t="str">
        <f>IF(IF(F86&gt;VLOOKUP(C86,Espec_Produtos!$A$1:$E$3,3,FALSE),0,IF(Dados_produção!F86&lt;VLOOKUP(Dados_produção!C86,Espec_Produtos!$A$1:$E$3,2,FALSE),0,1))*IF(G86&gt;VLOOKUP(C86,Espec_Produtos!$A$1:$E$3,5,FALSE),0,IF(Dados_produção!G86&lt;VLOOKUP(Dados_produção!C86,Espec_Produtos!$A$1:$E$3,4,FALSE),0,1))=1,"OK","Refugo")</f>
        <v>OK</v>
      </c>
      <c r="I86" s="1" t="s">
        <v>10</v>
      </c>
    </row>
    <row r="87" spans="1:9" ht="15.75" customHeight="1" x14ac:dyDescent="0.3">
      <c r="A87" s="1">
        <v>1</v>
      </c>
      <c r="B87" s="2">
        <f t="shared" si="0"/>
        <v>43110.511111111067</v>
      </c>
      <c r="C87" s="1" t="s">
        <v>9</v>
      </c>
      <c r="D87" s="1">
        <v>10</v>
      </c>
      <c r="E87" s="1">
        <f t="shared" si="1"/>
        <v>86</v>
      </c>
      <c r="F87" s="3">
        <v>4.1333333333333337</v>
      </c>
      <c r="G87" s="1">
        <v>0.85375494071146241</v>
      </c>
      <c r="H87" s="1" t="str">
        <f>IF(IF(F87&gt;VLOOKUP(C87,Espec_Produtos!$A$1:$E$3,3,FALSE),0,IF(Dados_produção!F87&lt;VLOOKUP(Dados_produção!C87,Espec_Produtos!$A$1:$E$3,2,FALSE),0,1))*IF(G87&gt;VLOOKUP(C87,Espec_Produtos!$A$1:$E$3,5,FALSE),0,IF(Dados_produção!G87&lt;VLOOKUP(Dados_produção!C87,Espec_Produtos!$A$1:$E$3,4,FALSE),0,1))=1,"OK","Refugo")</f>
        <v>Refugo</v>
      </c>
      <c r="I87" s="1" t="s">
        <v>11</v>
      </c>
    </row>
    <row r="88" spans="1:9" ht="15.75" customHeight="1" x14ac:dyDescent="0.3">
      <c r="A88" s="1">
        <v>1</v>
      </c>
      <c r="B88" s="2">
        <f t="shared" si="0"/>
        <v>43110.5131944444</v>
      </c>
      <c r="C88" s="1" t="s">
        <v>9</v>
      </c>
      <c r="D88" s="1">
        <v>10</v>
      </c>
      <c r="E88" s="1">
        <f t="shared" si="1"/>
        <v>87</v>
      </c>
      <c r="F88" s="3">
        <v>4.6917293233082704</v>
      </c>
      <c r="G88" s="1">
        <v>0.92015209125475284</v>
      </c>
      <c r="H88" s="1" t="str">
        <f>IF(IF(F88&gt;VLOOKUP(C88,Espec_Produtos!$A$1:$E$3,3,FALSE),0,IF(Dados_produção!F88&lt;VLOOKUP(Dados_produção!C88,Espec_Produtos!$A$1:$E$3,2,FALSE),0,1))*IF(G88&gt;VLOOKUP(C88,Espec_Produtos!$A$1:$E$3,5,FALSE),0,IF(Dados_produção!G88&lt;VLOOKUP(Dados_produção!C88,Espec_Produtos!$A$1:$E$3,4,FALSE),0,1))=1,"OK","Refugo")</f>
        <v>OK</v>
      </c>
      <c r="I88" s="1" t="s">
        <v>10</v>
      </c>
    </row>
    <row r="89" spans="1:9" ht="15.75" customHeight="1" x14ac:dyDescent="0.3">
      <c r="A89" s="1">
        <v>1</v>
      </c>
      <c r="B89" s="2">
        <f t="shared" si="0"/>
        <v>43110.515277777733</v>
      </c>
      <c r="C89" s="1" t="s">
        <v>9</v>
      </c>
      <c r="D89" s="1">
        <v>10</v>
      </c>
      <c r="E89" s="1">
        <f t="shared" si="1"/>
        <v>88</v>
      </c>
      <c r="F89" s="3">
        <v>5.1593625498007967</v>
      </c>
      <c r="G89" s="1">
        <v>0.90769230769230769</v>
      </c>
      <c r="H89" s="1" t="str">
        <f>IF(IF(F89&gt;VLOOKUP(C89,Espec_Produtos!$A$1:$E$3,3,FALSE),0,IF(Dados_produção!F89&lt;VLOOKUP(Dados_produção!C89,Espec_Produtos!$A$1:$E$3,2,FALSE),0,1))*IF(G89&gt;VLOOKUP(C89,Espec_Produtos!$A$1:$E$3,5,FALSE),0,IF(Dados_produção!G89&lt;VLOOKUP(Dados_produção!C89,Espec_Produtos!$A$1:$E$3,4,FALSE),0,1))=1,"OK","Refugo")</f>
        <v>Refugo</v>
      </c>
      <c r="I89" s="1" t="s">
        <v>11</v>
      </c>
    </row>
    <row r="90" spans="1:9" ht="15.75" customHeight="1" x14ac:dyDescent="0.3">
      <c r="A90" s="1">
        <v>1</v>
      </c>
      <c r="B90" s="2">
        <f t="shared" si="0"/>
        <v>43110.517361111066</v>
      </c>
      <c r="C90" s="1" t="s">
        <v>9</v>
      </c>
      <c r="D90" s="1">
        <v>10</v>
      </c>
      <c r="E90" s="1">
        <f t="shared" si="1"/>
        <v>89</v>
      </c>
      <c r="F90" s="3">
        <v>5.0077821011673151</v>
      </c>
      <c r="G90" s="1">
        <v>0.79296875</v>
      </c>
      <c r="H90" s="1" t="str">
        <f>IF(IF(F90&gt;VLOOKUP(C90,Espec_Produtos!$A$1:$E$3,3,FALSE),0,IF(Dados_produção!F90&lt;VLOOKUP(Dados_produção!C90,Espec_Produtos!$A$1:$E$3,2,FALSE),0,1))*IF(G90&gt;VLOOKUP(C90,Espec_Produtos!$A$1:$E$3,5,FALSE),0,IF(Dados_produção!G90&lt;VLOOKUP(Dados_produção!C90,Espec_Produtos!$A$1:$E$3,4,FALSE),0,1))=1,"OK","Refugo")</f>
        <v>Refugo</v>
      </c>
      <c r="I90" s="1" t="s">
        <v>12</v>
      </c>
    </row>
    <row r="91" spans="1:9" ht="15.75" customHeight="1" x14ac:dyDescent="0.3">
      <c r="A91" s="1">
        <v>1</v>
      </c>
      <c r="B91" s="2">
        <f t="shared" si="0"/>
        <v>43110.519444444399</v>
      </c>
      <c r="C91" s="1" t="s">
        <v>9</v>
      </c>
      <c r="D91" s="1">
        <v>10</v>
      </c>
      <c r="E91" s="1">
        <f t="shared" si="1"/>
        <v>90</v>
      </c>
      <c r="F91" s="3">
        <v>5.0745098039215684</v>
      </c>
      <c r="G91" s="1">
        <v>0.83396226415094343</v>
      </c>
      <c r="H91" s="1" t="str">
        <f>IF(IF(F91&gt;VLOOKUP(C91,Espec_Produtos!$A$1:$E$3,3,FALSE),0,IF(Dados_produção!F91&lt;VLOOKUP(Dados_produção!C91,Espec_Produtos!$A$1:$E$3,2,FALSE),0,1))*IF(G91&gt;VLOOKUP(C91,Espec_Produtos!$A$1:$E$3,5,FALSE),0,IF(Dados_produção!G91&lt;VLOOKUP(Dados_produção!C91,Espec_Produtos!$A$1:$E$3,4,FALSE),0,1))=1,"OK","Refugo")</f>
        <v>Refugo</v>
      </c>
      <c r="I91" s="1" t="s">
        <v>13</v>
      </c>
    </row>
    <row r="92" spans="1:9" ht="15.75" customHeight="1" x14ac:dyDescent="0.3">
      <c r="A92" s="1">
        <v>1</v>
      </c>
      <c r="B92" s="2">
        <f t="shared" si="0"/>
        <v>43110.521527777732</v>
      </c>
      <c r="C92" s="1" t="s">
        <v>9</v>
      </c>
      <c r="D92" s="1">
        <v>10</v>
      </c>
      <c r="E92" s="1">
        <f t="shared" si="1"/>
        <v>91</v>
      </c>
      <c r="F92" s="3">
        <v>4.6731517509727629</v>
      </c>
      <c r="G92" s="1">
        <v>0.77946768060836502</v>
      </c>
      <c r="H92" s="1" t="str">
        <f>IF(IF(F92&gt;VLOOKUP(C92,Espec_Produtos!$A$1:$E$3,3,FALSE),0,IF(Dados_produção!F92&lt;VLOOKUP(Dados_produção!C92,Espec_Produtos!$A$1:$E$3,2,FALSE),0,1))*IF(G92&gt;VLOOKUP(C92,Espec_Produtos!$A$1:$E$3,5,FALSE),0,IF(Dados_produção!G92&lt;VLOOKUP(Dados_produção!C92,Espec_Produtos!$A$1:$E$3,4,FALSE),0,1))=1,"OK","Refugo")</f>
        <v>OK</v>
      </c>
      <c r="I92" s="1" t="s">
        <v>10</v>
      </c>
    </row>
    <row r="93" spans="1:9" ht="15.75" customHeight="1" x14ac:dyDescent="0.3">
      <c r="A93" s="1">
        <v>1</v>
      </c>
      <c r="B93" s="2">
        <f t="shared" si="0"/>
        <v>43110.523611111064</v>
      </c>
      <c r="C93" s="1" t="s">
        <v>9</v>
      </c>
      <c r="D93" s="1">
        <v>10</v>
      </c>
      <c r="E93" s="1">
        <f t="shared" si="1"/>
        <v>92</v>
      </c>
      <c r="F93" s="3">
        <v>4.7315175097276265</v>
      </c>
      <c r="G93" s="1">
        <v>0.78113207547169816</v>
      </c>
      <c r="H93" s="1" t="str">
        <f>IF(IF(F93&gt;VLOOKUP(C93,Espec_Produtos!$A$1:$E$3,3,FALSE),0,IF(Dados_produção!F93&lt;VLOOKUP(Dados_produção!C93,Espec_Produtos!$A$1:$E$3,2,FALSE),0,1))*IF(G93&gt;VLOOKUP(C93,Espec_Produtos!$A$1:$E$3,5,FALSE),0,IF(Dados_produção!G93&lt;VLOOKUP(Dados_produção!C93,Espec_Produtos!$A$1:$E$3,4,FALSE),0,1))=1,"OK","Refugo")</f>
        <v>OK</v>
      </c>
      <c r="I93" s="1" t="s">
        <v>10</v>
      </c>
    </row>
    <row r="94" spans="1:9" ht="15.75" customHeight="1" x14ac:dyDescent="0.3">
      <c r="A94" s="1">
        <v>1</v>
      </c>
      <c r="B94" s="2">
        <f t="shared" si="0"/>
        <v>43110.525694444397</v>
      </c>
      <c r="C94" s="1" t="s">
        <v>9</v>
      </c>
      <c r="D94" s="1">
        <v>10</v>
      </c>
      <c r="E94" s="1">
        <f t="shared" si="1"/>
        <v>93</v>
      </c>
      <c r="F94" s="3">
        <v>4.4247104247104243</v>
      </c>
      <c r="G94" s="1">
        <v>0.87452471482889738</v>
      </c>
      <c r="H94" s="1" t="str">
        <f>IF(IF(F94&gt;VLOOKUP(C94,Espec_Produtos!$A$1:$E$3,3,FALSE),0,IF(Dados_produção!F94&lt;VLOOKUP(Dados_produção!C94,Espec_Produtos!$A$1:$E$3,2,FALSE),0,1))*IF(G94&gt;VLOOKUP(C94,Espec_Produtos!$A$1:$E$3,5,FALSE),0,IF(Dados_produção!G94&lt;VLOOKUP(Dados_produção!C94,Espec_Produtos!$A$1:$E$3,4,FALSE),0,1))=1,"OK","Refugo")</f>
        <v>OK</v>
      </c>
      <c r="I94" s="1" t="s">
        <v>10</v>
      </c>
    </row>
    <row r="95" spans="1:9" ht="15.75" customHeight="1" x14ac:dyDescent="0.3">
      <c r="A95" s="1">
        <v>1</v>
      </c>
      <c r="B95" s="2">
        <f t="shared" si="0"/>
        <v>43110.52777777773</v>
      </c>
      <c r="C95" s="1" t="s">
        <v>9</v>
      </c>
      <c r="D95" s="1">
        <v>10</v>
      </c>
      <c r="E95" s="1">
        <f t="shared" si="1"/>
        <v>94</v>
      </c>
      <c r="F95" s="3">
        <v>4.7549407114624502</v>
      </c>
      <c r="G95" s="1">
        <v>0.84108527131782951</v>
      </c>
      <c r="H95" s="1" t="str">
        <f>IF(IF(F95&gt;VLOOKUP(C95,Espec_Produtos!$A$1:$E$3,3,FALSE),0,IF(Dados_produção!F95&lt;VLOOKUP(Dados_produção!C95,Espec_Produtos!$A$1:$E$3,2,FALSE),0,1))*IF(G95&gt;VLOOKUP(C95,Espec_Produtos!$A$1:$E$3,5,FALSE),0,IF(Dados_produção!G95&lt;VLOOKUP(Dados_produção!C95,Espec_Produtos!$A$1:$E$3,4,FALSE),0,1))=1,"OK","Refugo")</f>
        <v>OK</v>
      </c>
      <c r="I95" s="1" t="s">
        <v>10</v>
      </c>
    </row>
    <row r="96" spans="1:9" ht="15.75" customHeight="1" x14ac:dyDescent="0.3">
      <c r="A96" s="1">
        <v>1</v>
      </c>
      <c r="B96" s="2">
        <f t="shared" si="0"/>
        <v>43110.529861111063</v>
      </c>
      <c r="C96" s="1" t="s">
        <v>9</v>
      </c>
      <c r="D96" s="1">
        <v>10</v>
      </c>
      <c r="E96" s="1">
        <f t="shared" si="1"/>
        <v>95</v>
      </c>
      <c r="F96" s="3">
        <v>4.7415730337078648</v>
      </c>
      <c r="G96" s="1">
        <v>0.87890625</v>
      </c>
      <c r="H96" s="1" t="str">
        <f>IF(IF(F96&gt;VLOOKUP(C96,Espec_Produtos!$A$1:$E$3,3,FALSE),0,IF(Dados_produção!F96&lt;VLOOKUP(Dados_produção!C96,Espec_Produtos!$A$1:$E$3,2,FALSE),0,1))*IF(G96&gt;VLOOKUP(C96,Espec_Produtos!$A$1:$E$3,5,FALSE),0,IF(Dados_produção!G96&lt;VLOOKUP(Dados_produção!C96,Espec_Produtos!$A$1:$E$3,4,FALSE),0,1))=1,"OK","Refugo")</f>
        <v>OK</v>
      </c>
      <c r="I96" s="1" t="s">
        <v>10</v>
      </c>
    </row>
    <row r="97" spans="1:9" ht="15.75" customHeight="1" x14ac:dyDescent="0.3">
      <c r="A97" s="1">
        <v>1</v>
      </c>
      <c r="B97" s="2">
        <f t="shared" si="0"/>
        <v>43110.531944444396</v>
      </c>
      <c r="C97" s="1" t="s">
        <v>9</v>
      </c>
      <c r="D97" s="1">
        <v>10</v>
      </c>
      <c r="E97" s="1">
        <f t="shared" si="1"/>
        <v>96</v>
      </c>
      <c r="F97" s="3">
        <v>4.5559845559845558</v>
      </c>
      <c r="G97" s="1">
        <v>0.91821561338289959</v>
      </c>
      <c r="H97" s="1" t="str">
        <f>IF(IF(F97&gt;VLOOKUP(C97,Espec_Produtos!$A$1:$E$3,3,FALSE),0,IF(Dados_produção!F97&lt;VLOOKUP(Dados_produção!C97,Espec_Produtos!$A$1:$E$3,2,FALSE),0,1))*IF(G97&gt;VLOOKUP(C97,Espec_Produtos!$A$1:$E$3,5,FALSE),0,IF(Dados_produção!G97&lt;VLOOKUP(Dados_produção!C97,Espec_Produtos!$A$1:$E$3,4,FALSE),0,1))=1,"OK","Refugo")</f>
        <v>OK</v>
      </c>
      <c r="I97" s="1" t="s">
        <v>10</v>
      </c>
    </row>
    <row r="98" spans="1:9" ht="15.75" customHeight="1" x14ac:dyDescent="0.3">
      <c r="A98" s="1">
        <v>1</v>
      </c>
      <c r="B98" s="2">
        <f t="shared" si="0"/>
        <v>43110.534027777729</v>
      </c>
      <c r="C98" s="1" t="s">
        <v>9</v>
      </c>
      <c r="D98" s="1">
        <v>10</v>
      </c>
      <c r="E98" s="1">
        <f t="shared" si="1"/>
        <v>97</v>
      </c>
      <c r="F98" s="3">
        <v>4.1296296296296298</v>
      </c>
      <c r="G98" s="1">
        <v>0.75464684014869887</v>
      </c>
      <c r="H98" s="1" t="str">
        <f>IF(IF(F98&gt;VLOOKUP(C98,Espec_Produtos!$A$1:$E$3,3,FALSE),0,IF(Dados_produção!F98&lt;VLOOKUP(Dados_produção!C98,Espec_Produtos!$A$1:$E$3,2,FALSE),0,1))*IF(G98&gt;VLOOKUP(C98,Espec_Produtos!$A$1:$E$3,5,FALSE),0,IF(Dados_produção!G98&lt;VLOOKUP(Dados_produção!C98,Espec_Produtos!$A$1:$E$3,4,FALSE),0,1))=1,"OK","Refugo")</f>
        <v>Refugo</v>
      </c>
      <c r="I98" s="1" t="s">
        <v>11</v>
      </c>
    </row>
    <row r="99" spans="1:9" ht="15.75" customHeight="1" x14ac:dyDescent="0.3">
      <c r="A99" s="1">
        <v>1</v>
      </c>
      <c r="B99" s="2">
        <f t="shared" si="0"/>
        <v>43110.536111111061</v>
      </c>
      <c r="C99" s="1" t="s">
        <v>9</v>
      </c>
      <c r="D99" s="1">
        <v>10</v>
      </c>
      <c r="E99" s="1">
        <f t="shared" si="1"/>
        <v>98</v>
      </c>
      <c r="F99" s="3">
        <v>4.3584905660377355</v>
      </c>
      <c r="G99" s="1">
        <v>0.90804597701149425</v>
      </c>
      <c r="H99" s="1" t="str">
        <f>IF(IF(F99&gt;VLOOKUP(C99,Espec_Produtos!$A$1:$E$3,3,FALSE),0,IF(Dados_produção!F99&lt;VLOOKUP(Dados_produção!C99,Espec_Produtos!$A$1:$E$3,2,FALSE),0,1))*IF(G99&gt;VLOOKUP(C99,Espec_Produtos!$A$1:$E$3,5,FALSE),0,IF(Dados_produção!G99&lt;VLOOKUP(Dados_produção!C99,Espec_Produtos!$A$1:$E$3,4,FALSE),0,1))=1,"OK","Refugo")</f>
        <v>OK</v>
      </c>
      <c r="I99" s="1" t="s">
        <v>10</v>
      </c>
    </row>
    <row r="100" spans="1:9" ht="15.75" customHeight="1" x14ac:dyDescent="0.3">
      <c r="A100" s="1">
        <v>1</v>
      </c>
      <c r="B100" s="2">
        <f t="shared" si="0"/>
        <v>43110.538194444394</v>
      </c>
      <c r="C100" s="1" t="s">
        <v>9</v>
      </c>
      <c r="D100" s="1">
        <v>10</v>
      </c>
      <c r="E100" s="1">
        <f t="shared" si="1"/>
        <v>99</v>
      </c>
      <c r="F100" s="3">
        <v>4.2641509433962268</v>
      </c>
      <c r="G100" s="1">
        <v>0.95199999999999996</v>
      </c>
      <c r="H100" s="1" t="str">
        <f>IF(IF(F100&gt;VLOOKUP(C100,Espec_Produtos!$A$1:$E$3,3,FALSE),0,IF(Dados_produção!F100&lt;VLOOKUP(Dados_produção!C100,Espec_Produtos!$A$1:$E$3,2,FALSE),0,1))*IF(G100&gt;VLOOKUP(C100,Espec_Produtos!$A$1:$E$3,5,FALSE),0,IF(Dados_produção!G100&lt;VLOOKUP(Dados_produção!C100,Espec_Produtos!$A$1:$E$3,4,FALSE),0,1))=1,"OK","Refugo")</f>
        <v>Refugo</v>
      </c>
      <c r="I100" s="1" t="s">
        <v>13</v>
      </c>
    </row>
    <row r="101" spans="1:9" ht="15.75" customHeight="1" x14ac:dyDescent="0.3">
      <c r="A101" s="1">
        <v>1</v>
      </c>
      <c r="B101" s="2">
        <f t="shared" si="0"/>
        <v>43110.540277777727</v>
      </c>
      <c r="C101" s="1" t="s">
        <v>9</v>
      </c>
      <c r="D101" s="1">
        <v>10</v>
      </c>
      <c r="E101" s="1">
        <f t="shared" si="1"/>
        <v>100</v>
      </c>
      <c r="F101" s="3">
        <v>4.7777777777777777</v>
      </c>
      <c r="G101" s="1">
        <v>0.89147286821705429</v>
      </c>
      <c r="H101" s="1" t="str">
        <f>IF(IF(F101&gt;VLOOKUP(C101,Espec_Produtos!$A$1:$E$3,3,FALSE),0,IF(Dados_produção!F101&lt;VLOOKUP(Dados_produção!C101,Espec_Produtos!$A$1:$E$3,2,FALSE),0,1))*IF(G101&gt;VLOOKUP(C101,Espec_Produtos!$A$1:$E$3,5,FALSE),0,IF(Dados_produção!G101&lt;VLOOKUP(Dados_produção!C101,Espec_Produtos!$A$1:$E$3,4,FALSE),0,1))=1,"OK","Refugo")</f>
        <v>OK</v>
      </c>
      <c r="I101" s="1" t="s">
        <v>10</v>
      </c>
    </row>
    <row r="102" spans="1:9" ht="15.75" customHeight="1" x14ac:dyDescent="0.3">
      <c r="A102" s="1">
        <v>1</v>
      </c>
      <c r="B102" s="2">
        <f t="shared" si="0"/>
        <v>43110.54236111106</v>
      </c>
      <c r="C102" s="1" t="s">
        <v>9</v>
      </c>
      <c r="D102" s="1">
        <f>D101+1</f>
        <v>11</v>
      </c>
      <c r="E102" s="1">
        <f t="shared" si="1"/>
        <v>1</v>
      </c>
      <c r="F102" s="3">
        <v>4.39453125</v>
      </c>
      <c r="G102" s="1">
        <v>0.89353612167300378</v>
      </c>
      <c r="H102" s="1" t="str">
        <f>IF(IF(F102&gt;VLOOKUP(C102,Espec_Produtos!$A$1:$E$3,3,FALSE),0,IF(Dados_produção!F102&lt;VLOOKUP(Dados_produção!C102,Espec_Produtos!$A$1:$E$3,2,FALSE),0,1))*IF(G102&gt;VLOOKUP(C102,Espec_Produtos!$A$1:$E$3,5,FALSE),0,IF(Dados_produção!G102&lt;VLOOKUP(Dados_produção!C102,Espec_Produtos!$A$1:$E$3,4,FALSE),0,1))=1,"OK","Refugo")</f>
        <v>OK</v>
      </c>
      <c r="I102" s="1" t="s">
        <v>10</v>
      </c>
    </row>
    <row r="103" spans="1:9" ht="15.75" customHeight="1" x14ac:dyDescent="0.3">
      <c r="A103" s="1">
        <v>1</v>
      </c>
      <c r="B103" s="2">
        <f t="shared" si="0"/>
        <v>43110.544444444393</v>
      </c>
      <c r="C103" s="1" t="s">
        <v>9</v>
      </c>
      <c r="D103" s="1">
        <v>11</v>
      </c>
      <c r="E103" s="1">
        <f t="shared" si="1"/>
        <v>2</v>
      </c>
      <c r="F103" s="3">
        <v>4.7276119402985071</v>
      </c>
      <c r="G103" s="1">
        <v>0.80079681274900394</v>
      </c>
      <c r="H103" s="1" t="str">
        <f>IF(IF(F103&gt;VLOOKUP(C103,Espec_Produtos!$A$1:$E$3,3,FALSE),0,IF(Dados_produção!F103&lt;VLOOKUP(Dados_produção!C103,Espec_Produtos!$A$1:$E$3,2,FALSE),0,1))*IF(G103&gt;VLOOKUP(C103,Espec_Produtos!$A$1:$E$3,5,FALSE),0,IF(Dados_produção!G103&lt;VLOOKUP(Dados_produção!C103,Espec_Produtos!$A$1:$E$3,4,FALSE),0,1))=1,"OK","Refugo")</f>
        <v>OK</v>
      </c>
      <c r="I103" s="1" t="s">
        <v>10</v>
      </c>
    </row>
    <row r="104" spans="1:9" ht="15.75" customHeight="1" x14ac:dyDescent="0.3">
      <c r="A104" s="1">
        <v>1</v>
      </c>
      <c r="B104" s="2">
        <f t="shared" si="0"/>
        <v>43110.546527777726</v>
      </c>
      <c r="C104" s="1" t="s">
        <v>9</v>
      </c>
      <c r="D104" s="1">
        <v>11</v>
      </c>
      <c r="E104" s="1">
        <f t="shared" si="1"/>
        <v>3</v>
      </c>
      <c r="F104" s="3">
        <v>5.0199203187250996</v>
      </c>
      <c r="G104" s="1">
        <v>0.90873015873015872</v>
      </c>
      <c r="H104" s="1" t="str">
        <f>IF(IF(F104&gt;VLOOKUP(C104,Espec_Produtos!$A$1:$E$3,3,FALSE),0,IF(Dados_produção!F104&lt;VLOOKUP(Dados_produção!C104,Espec_Produtos!$A$1:$E$3,2,FALSE),0,1))*IF(G104&gt;VLOOKUP(C104,Espec_Produtos!$A$1:$E$3,5,FALSE),0,IF(Dados_produção!G104&lt;VLOOKUP(Dados_produção!C104,Espec_Produtos!$A$1:$E$3,4,FALSE),0,1))=1,"OK","Refugo")</f>
        <v>Refugo</v>
      </c>
      <c r="I104" s="1" t="s">
        <v>11</v>
      </c>
    </row>
    <row r="105" spans="1:9" ht="15.75" customHeight="1" x14ac:dyDescent="0.3">
      <c r="A105" s="1">
        <v>1</v>
      </c>
      <c r="B105" s="2">
        <f t="shared" si="0"/>
        <v>43110.548611111059</v>
      </c>
      <c r="C105" s="1" t="s">
        <v>9</v>
      </c>
      <c r="D105" s="1">
        <v>11</v>
      </c>
      <c r="E105" s="1">
        <f t="shared" si="1"/>
        <v>4</v>
      </c>
      <c r="F105" s="3">
        <v>4.3</v>
      </c>
      <c r="G105" s="1">
        <v>0.77777777777777779</v>
      </c>
      <c r="H105" s="1" t="str">
        <f>IF(IF(F105&gt;VLOOKUP(C105,Espec_Produtos!$A$1:$E$3,3,FALSE),0,IF(Dados_produção!F105&lt;VLOOKUP(Dados_produção!C105,Espec_Produtos!$A$1:$E$3,2,FALSE),0,1))*IF(G105&gt;VLOOKUP(C105,Espec_Produtos!$A$1:$E$3,5,FALSE),0,IF(Dados_produção!G105&lt;VLOOKUP(Dados_produção!C105,Espec_Produtos!$A$1:$E$3,4,FALSE),0,1))=1,"OK","Refugo")</f>
        <v>OK</v>
      </c>
      <c r="I105" s="1" t="s">
        <v>10</v>
      </c>
    </row>
    <row r="106" spans="1:9" ht="15.75" customHeight="1" x14ac:dyDescent="0.3">
      <c r="A106" s="1">
        <v>1</v>
      </c>
      <c r="B106" s="2">
        <f t="shared" si="0"/>
        <v>43110.550694444391</v>
      </c>
      <c r="C106" s="1" t="s">
        <v>9</v>
      </c>
      <c r="D106" s="1">
        <v>11</v>
      </c>
      <c r="E106" s="1">
        <f t="shared" si="1"/>
        <v>5</v>
      </c>
      <c r="F106" s="3">
        <v>4.5513307984790874</v>
      </c>
      <c r="G106" s="1">
        <v>0.81578947368421051</v>
      </c>
      <c r="H106" s="1" t="str">
        <f>IF(IF(F106&gt;VLOOKUP(C106,Espec_Produtos!$A$1:$E$3,3,FALSE),0,IF(Dados_produção!F106&lt;VLOOKUP(Dados_produção!C106,Espec_Produtos!$A$1:$E$3,2,FALSE),0,1))*IF(G106&gt;VLOOKUP(C106,Espec_Produtos!$A$1:$E$3,5,FALSE),0,IF(Dados_produção!G106&lt;VLOOKUP(Dados_produção!C106,Espec_Produtos!$A$1:$E$3,4,FALSE),0,1))=1,"OK","Refugo")</f>
        <v>OK</v>
      </c>
      <c r="I106" s="1" t="s">
        <v>10</v>
      </c>
    </row>
    <row r="107" spans="1:9" ht="15.75" customHeight="1" x14ac:dyDescent="0.3">
      <c r="A107" s="1">
        <v>1</v>
      </c>
      <c r="B107" s="2">
        <f t="shared" si="0"/>
        <v>43110.552777777724</v>
      </c>
      <c r="C107" s="1" t="s">
        <v>9</v>
      </c>
      <c r="D107" s="1">
        <v>11</v>
      </c>
      <c r="E107" s="1">
        <f t="shared" si="1"/>
        <v>6</v>
      </c>
      <c r="F107" s="3">
        <v>4.6440000000000001</v>
      </c>
      <c r="G107" s="1">
        <v>0.81679389312977102</v>
      </c>
      <c r="H107" s="1" t="str">
        <f>IF(IF(F107&gt;VLOOKUP(C107,Espec_Produtos!$A$1:$E$3,3,FALSE),0,IF(Dados_produção!F107&lt;VLOOKUP(Dados_produção!C107,Espec_Produtos!$A$1:$E$3,2,FALSE),0,1))*IF(G107&gt;VLOOKUP(C107,Espec_Produtos!$A$1:$E$3,5,FALSE),0,IF(Dados_produção!G107&lt;VLOOKUP(Dados_produção!C107,Espec_Produtos!$A$1:$E$3,4,FALSE),0,1))=1,"OK","Refugo")</f>
        <v>OK</v>
      </c>
      <c r="I107" s="1" t="s">
        <v>10</v>
      </c>
    </row>
    <row r="108" spans="1:9" ht="15.75" customHeight="1" x14ac:dyDescent="0.3">
      <c r="A108" s="1">
        <v>1</v>
      </c>
      <c r="B108" s="2">
        <f t="shared" si="0"/>
        <v>43110.554861111057</v>
      </c>
      <c r="C108" s="1" t="s">
        <v>9</v>
      </c>
      <c r="D108" s="1">
        <v>11</v>
      </c>
      <c r="E108" s="1">
        <f t="shared" si="1"/>
        <v>7</v>
      </c>
      <c r="F108" s="3">
        <v>4.6333333333333337</v>
      </c>
      <c r="G108" s="1">
        <v>0.88844621513944222</v>
      </c>
      <c r="H108" s="1" t="str">
        <f>IF(IF(F108&gt;VLOOKUP(C108,Espec_Produtos!$A$1:$E$3,3,FALSE),0,IF(Dados_produção!F108&lt;VLOOKUP(Dados_produção!C108,Espec_Produtos!$A$1:$E$3,2,FALSE),0,1))*IF(G108&gt;VLOOKUP(C108,Espec_Produtos!$A$1:$E$3,5,FALSE),0,IF(Dados_produção!G108&lt;VLOOKUP(Dados_produção!C108,Espec_Produtos!$A$1:$E$3,4,FALSE),0,1))=1,"OK","Refugo")</f>
        <v>OK</v>
      </c>
      <c r="I108" s="1" t="s">
        <v>10</v>
      </c>
    </row>
    <row r="109" spans="1:9" ht="15.75" customHeight="1" x14ac:dyDescent="0.3">
      <c r="A109" s="1">
        <v>1</v>
      </c>
      <c r="B109" s="2">
        <f t="shared" si="0"/>
        <v>43110.55694444439</v>
      </c>
      <c r="C109" s="1" t="s">
        <v>9</v>
      </c>
      <c r="D109" s="1">
        <v>11</v>
      </c>
      <c r="E109" s="1">
        <f t="shared" si="1"/>
        <v>8</v>
      </c>
      <c r="F109" s="3">
        <v>4.4031620553359687</v>
      </c>
      <c r="G109" s="1">
        <v>0.78764478764478763</v>
      </c>
      <c r="H109" s="1" t="str">
        <f>IF(IF(F109&gt;VLOOKUP(C109,Espec_Produtos!$A$1:$E$3,3,FALSE),0,IF(Dados_produção!F109&lt;VLOOKUP(Dados_produção!C109,Espec_Produtos!$A$1:$E$3,2,FALSE),0,1))*IF(G109&gt;VLOOKUP(C109,Espec_Produtos!$A$1:$E$3,5,FALSE),0,IF(Dados_produção!G109&lt;VLOOKUP(Dados_produção!C109,Espec_Produtos!$A$1:$E$3,4,FALSE),0,1))=1,"OK","Refugo")</f>
        <v>OK</v>
      </c>
      <c r="I109" s="1" t="s">
        <v>10</v>
      </c>
    </row>
    <row r="110" spans="1:9" ht="15.75" customHeight="1" x14ac:dyDescent="0.3">
      <c r="A110" s="1">
        <v>1</v>
      </c>
      <c r="B110" s="2">
        <f t="shared" si="0"/>
        <v>43110.559027777723</v>
      </c>
      <c r="C110" s="1" t="s">
        <v>9</v>
      </c>
      <c r="D110" s="1">
        <v>11</v>
      </c>
      <c r="E110" s="1">
        <f t="shared" si="1"/>
        <v>9</v>
      </c>
      <c r="F110" s="3">
        <v>4.9236641221374047</v>
      </c>
      <c r="G110" s="1">
        <v>0.94023904382470125</v>
      </c>
      <c r="H110" s="1" t="str">
        <f>IF(IF(F110&gt;VLOOKUP(C110,Espec_Produtos!$A$1:$E$3,3,FALSE),0,IF(Dados_produção!F110&lt;VLOOKUP(Dados_produção!C110,Espec_Produtos!$A$1:$E$3,2,FALSE),0,1))*IF(G110&gt;VLOOKUP(C110,Espec_Produtos!$A$1:$E$3,5,FALSE),0,IF(Dados_produção!G110&lt;VLOOKUP(Dados_produção!C110,Espec_Produtos!$A$1:$E$3,4,FALSE),0,1))=1,"OK","Refugo")</f>
        <v>OK</v>
      </c>
      <c r="I110" s="1" t="s">
        <v>10</v>
      </c>
    </row>
    <row r="111" spans="1:9" ht="15.75" customHeight="1" x14ac:dyDescent="0.3">
      <c r="A111" s="1">
        <v>1</v>
      </c>
      <c r="B111" s="2">
        <f t="shared" si="0"/>
        <v>43110.561111111056</v>
      </c>
      <c r="C111" s="1" t="s">
        <v>9</v>
      </c>
      <c r="D111" s="1">
        <v>11</v>
      </c>
      <c r="E111" s="1">
        <f t="shared" si="1"/>
        <v>10</v>
      </c>
      <c r="F111" s="3">
        <v>4.992</v>
      </c>
      <c r="G111" s="1">
        <v>0.797752808988764</v>
      </c>
      <c r="H111" s="1" t="str">
        <f>IF(IF(F111&gt;VLOOKUP(C111,Espec_Produtos!$A$1:$E$3,3,FALSE),0,IF(Dados_produção!F111&lt;VLOOKUP(Dados_produção!C111,Espec_Produtos!$A$1:$E$3,2,FALSE),0,1))*IF(G111&gt;VLOOKUP(C111,Espec_Produtos!$A$1:$E$3,5,FALSE),0,IF(Dados_produção!G111&lt;VLOOKUP(Dados_produção!C111,Espec_Produtos!$A$1:$E$3,4,FALSE),0,1))=1,"OK","Refugo")</f>
        <v>OK</v>
      </c>
      <c r="I111" s="1" t="s">
        <v>10</v>
      </c>
    </row>
    <row r="112" spans="1:9" ht="15.75" customHeight="1" x14ac:dyDescent="0.3">
      <c r="A112" s="1">
        <v>1</v>
      </c>
      <c r="B112" s="2">
        <f t="shared" si="0"/>
        <v>43110.563194444389</v>
      </c>
      <c r="C112" s="1" t="s">
        <v>9</v>
      </c>
      <c r="D112" s="1">
        <v>11</v>
      </c>
      <c r="E112" s="1">
        <f t="shared" si="1"/>
        <v>11</v>
      </c>
      <c r="F112" s="3">
        <v>4.4422310756972108</v>
      </c>
      <c r="G112" s="1">
        <v>0.77480916030534353</v>
      </c>
      <c r="H112" s="1" t="str">
        <f>IF(IF(F112&gt;VLOOKUP(C112,Espec_Produtos!$A$1:$E$3,3,FALSE),0,IF(Dados_produção!F112&lt;VLOOKUP(Dados_produção!C112,Espec_Produtos!$A$1:$E$3,2,FALSE),0,1))*IF(G112&gt;VLOOKUP(C112,Espec_Produtos!$A$1:$E$3,5,FALSE),0,IF(Dados_produção!G112&lt;VLOOKUP(Dados_produção!C112,Espec_Produtos!$A$1:$E$3,4,FALSE),0,1))=1,"OK","Refugo")</f>
        <v>OK</v>
      </c>
      <c r="I112" s="1" t="s">
        <v>10</v>
      </c>
    </row>
    <row r="113" spans="1:9" ht="15.75" customHeight="1" x14ac:dyDescent="0.3">
      <c r="A113" s="1">
        <v>1</v>
      </c>
      <c r="B113" s="2">
        <f t="shared" si="0"/>
        <v>43110.565277777721</v>
      </c>
      <c r="C113" s="1" t="s">
        <v>9</v>
      </c>
      <c r="D113" s="1">
        <v>11</v>
      </c>
      <c r="E113" s="1">
        <f t="shared" si="1"/>
        <v>12</v>
      </c>
      <c r="F113" s="3">
        <v>4.8346153846153843</v>
      </c>
      <c r="G113" s="1">
        <v>0.96875</v>
      </c>
      <c r="H113" s="1" t="str">
        <f>IF(IF(F113&gt;VLOOKUP(C113,Espec_Produtos!$A$1:$E$3,3,FALSE),0,IF(Dados_produção!F113&lt;VLOOKUP(Dados_produção!C113,Espec_Produtos!$A$1:$E$3,2,FALSE),0,1))*IF(G113&gt;VLOOKUP(C113,Espec_Produtos!$A$1:$E$3,5,FALSE),0,IF(Dados_produção!G113&lt;VLOOKUP(Dados_produção!C113,Espec_Produtos!$A$1:$E$3,4,FALSE),0,1))=1,"OK","Refugo")</f>
        <v>Refugo</v>
      </c>
      <c r="I113" s="1" t="s">
        <v>11</v>
      </c>
    </row>
    <row r="114" spans="1:9" ht="15.75" customHeight="1" x14ac:dyDescent="0.3">
      <c r="A114" s="1">
        <v>1</v>
      </c>
      <c r="B114" s="2">
        <f t="shared" si="0"/>
        <v>43110.567361111054</v>
      </c>
      <c r="C114" s="1" t="s">
        <v>9</v>
      </c>
      <c r="D114" s="1">
        <v>11</v>
      </c>
      <c r="E114" s="1">
        <f t="shared" si="1"/>
        <v>13</v>
      </c>
      <c r="F114" s="3">
        <v>4.1931818181818183</v>
      </c>
      <c r="G114" s="1">
        <v>0.89015151515151514</v>
      </c>
      <c r="H114" s="1" t="str">
        <f>IF(IF(F114&gt;VLOOKUP(C114,Espec_Produtos!$A$1:$E$3,3,FALSE),0,IF(Dados_produção!F114&lt;VLOOKUP(Dados_produção!C114,Espec_Produtos!$A$1:$E$3,2,FALSE),0,1))*IF(G114&gt;VLOOKUP(C114,Espec_Produtos!$A$1:$E$3,5,FALSE),0,IF(Dados_produção!G114&lt;VLOOKUP(Dados_produção!C114,Espec_Produtos!$A$1:$E$3,4,FALSE),0,1))=1,"OK","Refugo")</f>
        <v>Refugo</v>
      </c>
      <c r="I114" s="1" t="s">
        <v>12</v>
      </c>
    </row>
    <row r="115" spans="1:9" ht="15.75" customHeight="1" x14ac:dyDescent="0.3">
      <c r="A115" s="1">
        <v>1</v>
      </c>
      <c r="B115" s="2">
        <f t="shared" si="0"/>
        <v>43110.569444444387</v>
      </c>
      <c r="C115" s="1" t="s">
        <v>9</v>
      </c>
      <c r="D115" s="1">
        <v>11</v>
      </c>
      <c r="E115" s="1">
        <f t="shared" si="1"/>
        <v>14</v>
      </c>
      <c r="F115" s="3">
        <v>4.1598513011152418</v>
      </c>
      <c r="G115" s="1">
        <v>0.92490118577075098</v>
      </c>
      <c r="H115" s="1" t="str">
        <f>IF(IF(F115&gt;VLOOKUP(C115,Espec_Produtos!$A$1:$E$3,3,FALSE),0,IF(Dados_produção!F115&lt;VLOOKUP(Dados_produção!C115,Espec_Produtos!$A$1:$E$3,2,FALSE),0,1))*IF(G115&gt;VLOOKUP(C115,Espec_Produtos!$A$1:$E$3,5,FALSE),0,IF(Dados_produção!G115&lt;VLOOKUP(Dados_produção!C115,Espec_Produtos!$A$1:$E$3,4,FALSE),0,1))=1,"OK","Refugo")</f>
        <v>Refugo</v>
      </c>
      <c r="I115" s="1" t="s">
        <v>14</v>
      </c>
    </row>
    <row r="116" spans="1:9" ht="15.75" customHeight="1" x14ac:dyDescent="0.3">
      <c r="A116" s="1">
        <v>1</v>
      </c>
      <c r="B116" s="2">
        <f t="shared" si="0"/>
        <v>43110.57152777772</v>
      </c>
      <c r="C116" s="1" t="s">
        <v>9</v>
      </c>
      <c r="D116" s="1">
        <v>11</v>
      </c>
      <c r="E116" s="1">
        <f t="shared" si="1"/>
        <v>15</v>
      </c>
      <c r="F116" s="3">
        <v>4.3155893536121672</v>
      </c>
      <c r="G116" s="1">
        <v>0.86567164179104472</v>
      </c>
      <c r="H116" s="1" t="str">
        <f>IF(IF(F116&gt;VLOOKUP(C116,Espec_Produtos!$A$1:$E$3,3,FALSE),0,IF(Dados_produção!F116&lt;VLOOKUP(Dados_produção!C116,Espec_Produtos!$A$1:$E$3,2,FALSE),0,1))*IF(G116&gt;VLOOKUP(C116,Espec_Produtos!$A$1:$E$3,5,FALSE),0,IF(Dados_produção!G116&lt;VLOOKUP(Dados_produção!C116,Espec_Produtos!$A$1:$E$3,4,FALSE),0,1))=1,"OK","Refugo")</f>
        <v>OK</v>
      </c>
      <c r="I116" s="1" t="s">
        <v>10</v>
      </c>
    </row>
    <row r="117" spans="1:9" ht="15.75" customHeight="1" x14ac:dyDescent="0.3">
      <c r="A117" s="1">
        <v>1</v>
      </c>
      <c r="B117" s="2">
        <f t="shared" si="0"/>
        <v>43110.573611111053</v>
      </c>
      <c r="C117" s="1" t="s">
        <v>9</v>
      </c>
      <c r="D117" s="1">
        <v>11</v>
      </c>
      <c r="E117" s="1">
        <f t="shared" si="1"/>
        <v>16</v>
      </c>
      <c r="F117" s="3">
        <v>4.8614232209737827</v>
      </c>
      <c r="G117" s="1">
        <v>0.90347490347490345</v>
      </c>
      <c r="H117" s="1" t="str">
        <f>IF(IF(F117&gt;VLOOKUP(C117,Espec_Produtos!$A$1:$E$3,3,FALSE),0,IF(Dados_produção!F117&lt;VLOOKUP(Dados_produção!C117,Espec_Produtos!$A$1:$E$3,2,FALSE),0,1))*IF(G117&gt;VLOOKUP(C117,Espec_Produtos!$A$1:$E$3,5,FALSE),0,IF(Dados_produção!G117&lt;VLOOKUP(Dados_produção!C117,Espec_Produtos!$A$1:$E$3,4,FALSE),0,1))=1,"OK","Refugo")</f>
        <v>OK</v>
      </c>
      <c r="I117" s="1" t="s">
        <v>10</v>
      </c>
    </row>
    <row r="118" spans="1:9" ht="15.75" customHeight="1" x14ac:dyDescent="0.3">
      <c r="A118" s="1">
        <v>1</v>
      </c>
      <c r="B118" s="2">
        <f t="shared" si="0"/>
        <v>43110.575694444386</v>
      </c>
      <c r="C118" s="1" t="s">
        <v>9</v>
      </c>
      <c r="D118" s="1">
        <v>11</v>
      </c>
      <c r="E118" s="1">
        <f t="shared" si="1"/>
        <v>17</v>
      </c>
      <c r="F118" s="3">
        <v>4.7086614173228343</v>
      </c>
      <c r="G118" s="1">
        <v>0.94615384615384612</v>
      </c>
      <c r="H118" s="1" t="str">
        <f>IF(IF(F118&gt;VLOOKUP(C118,Espec_Produtos!$A$1:$E$3,3,FALSE),0,IF(Dados_produção!F118&lt;VLOOKUP(Dados_produção!C118,Espec_Produtos!$A$1:$E$3,2,FALSE),0,1))*IF(G118&gt;VLOOKUP(C118,Espec_Produtos!$A$1:$E$3,5,FALSE),0,IF(Dados_produção!G118&lt;VLOOKUP(Dados_produção!C118,Espec_Produtos!$A$1:$E$3,4,FALSE),0,1))=1,"OK","Refugo")</f>
        <v>OK</v>
      </c>
      <c r="I118" s="1" t="s">
        <v>10</v>
      </c>
    </row>
    <row r="119" spans="1:9" ht="15.75" customHeight="1" x14ac:dyDescent="0.3">
      <c r="A119" s="1">
        <v>1</v>
      </c>
      <c r="B119" s="2">
        <f t="shared" si="0"/>
        <v>43110.577777777718</v>
      </c>
      <c r="C119" s="1" t="s">
        <v>9</v>
      </c>
      <c r="D119" s="1">
        <v>11</v>
      </c>
      <c r="E119" s="1">
        <f t="shared" si="1"/>
        <v>18</v>
      </c>
      <c r="F119" s="3">
        <v>4.9427480916030531</v>
      </c>
      <c r="G119" s="1">
        <v>0.91338582677165359</v>
      </c>
      <c r="H119" s="1" t="str">
        <f>IF(IF(F119&gt;VLOOKUP(C119,Espec_Produtos!$A$1:$E$3,3,FALSE),0,IF(Dados_produção!F119&lt;VLOOKUP(Dados_produção!C119,Espec_Produtos!$A$1:$E$3,2,FALSE),0,1))*IF(G119&gt;VLOOKUP(C119,Espec_Produtos!$A$1:$E$3,5,FALSE),0,IF(Dados_produção!G119&lt;VLOOKUP(Dados_produção!C119,Espec_Produtos!$A$1:$E$3,4,FALSE),0,1))=1,"OK","Refugo")</f>
        <v>OK</v>
      </c>
      <c r="I119" s="1" t="s">
        <v>10</v>
      </c>
    </row>
    <row r="120" spans="1:9" ht="15.75" customHeight="1" x14ac:dyDescent="0.3">
      <c r="A120" s="1">
        <v>1</v>
      </c>
      <c r="B120" s="2">
        <f t="shared" si="0"/>
        <v>43110.579861111051</v>
      </c>
      <c r="C120" s="1" t="s">
        <v>9</v>
      </c>
      <c r="D120" s="1">
        <v>11</v>
      </c>
      <c r="E120" s="1">
        <f t="shared" si="1"/>
        <v>19</v>
      </c>
      <c r="F120" s="3">
        <v>4.7649253731343286</v>
      </c>
      <c r="G120" s="1">
        <v>0.86973180076628354</v>
      </c>
      <c r="H120" s="1" t="str">
        <f>IF(IF(F120&gt;VLOOKUP(C120,Espec_Produtos!$A$1:$E$3,3,FALSE),0,IF(Dados_produção!F120&lt;VLOOKUP(Dados_produção!C120,Espec_Produtos!$A$1:$E$3,2,FALSE),0,1))*IF(G120&gt;VLOOKUP(C120,Espec_Produtos!$A$1:$E$3,5,FALSE),0,IF(Dados_produção!G120&lt;VLOOKUP(Dados_produção!C120,Espec_Produtos!$A$1:$E$3,4,FALSE),0,1))=1,"OK","Refugo")</f>
        <v>OK</v>
      </c>
      <c r="I120" s="1" t="s">
        <v>10</v>
      </c>
    </row>
    <row r="121" spans="1:9" ht="15.75" customHeight="1" x14ac:dyDescent="0.3">
      <c r="A121" s="1">
        <v>1</v>
      </c>
      <c r="B121" s="2">
        <f t="shared" si="0"/>
        <v>43110.581944444384</v>
      </c>
      <c r="C121" s="1" t="s">
        <v>9</v>
      </c>
      <c r="D121" s="1">
        <v>11</v>
      </c>
      <c r="E121" s="1">
        <f t="shared" si="1"/>
        <v>20</v>
      </c>
      <c r="F121" s="3">
        <v>4.556</v>
      </c>
      <c r="G121" s="1">
        <v>0.80916030534351147</v>
      </c>
      <c r="H121" s="1" t="str">
        <f>IF(IF(F121&gt;VLOOKUP(C121,Espec_Produtos!$A$1:$E$3,3,FALSE),0,IF(Dados_produção!F121&lt;VLOOKUP(Dados_produção!C121,Espec_Produtos!$A$1:$E$3,2,FALSE),0,1))*IF(G121&gt;VLOOKUP(C121,Espec_Produtos!$A$1:$E$3,5,FALSE),0,IF(Dados_produção!G121&lt;VLOOKUP(Dados_produção!C121,Espec_Produtos!$A$1:$E$3,4,FALSE),0,1))=1,"OK","Refugo")</f>
        <v>OK</v>
      </c>
      <c r="I121" s="1" t="s">
        <v>10</v>
      </c>
    </row>
    <row r="122" spans="1:9" ht="15.75" customHeight="1" x14ac:dyDescent="0.3">
      <c r="A122" s="1">
        <v>1</v>
      </c>
      <c r="B122" s="2">
        <f t="shared" si="0"/>
        <v>43110.584027777717</v>
      </c>
      <c r="C122" s="1" t="s">
        <v>9</v>
      </c>
      <c r="D122" s="1">
        <v>11</v>
      </c>
      <c r="E122" s="1">
        <f t="shared" si="1"/>
        <v>21</v>
      </c>
      <c r="F122" s="3">
        <v>4.5055762081784385</v>
      </c>
      <c r="G122" s="1">
        <v>0.95617529880478092</v>
      </c>
      <c r="H122" s="1" t="str">
        <f>IF(IF(F122&gt;VLOOKUP(C122,Espec_Produtos!$A$1:$E$3,3,FALSE),0,IF(Dados_produção!F122&lt;VLOOKUP(Dados_produção!C122,Espec_Produtos!$A$1:$E$3,2,FALSE),0,1))*IF(G122&gt;VLOOKUP(C122,Espec_Produtos!$A$1:$E$3,5,FALSE),0,IF(Dados_produção!G122&lt;VLOOKUP(Dados_produção!C122,Espec_Produtos!$A$1:$E$3,4,FALSE),0,1))=1,"OK","Refugo")</f>
        <v>Refugo</v>
      </c>
      <c r="I122" s="1" t="s">
        <v>11</v>
      </c>
    </row>
    <row r="123" spans="1:9" ht="15.75" customHeight="1" x14ac:dyDescent="0.3">
      <c r="A123" s="1">
        <v>1</v>
      </c>
      <c r="B123" s="2">
        <f t="shared" si="0"/>
        <v>43110.58611111105</v>
      </c>
      <c r="C123" s="1" t="s">
        <v>9</v>
      </c>
      <c r="D123" s="1">
        <v>11</v>
      </c>
      <c r="E123" s="1">
        <f t="shared" si="1"/>
        <v>22</v>
      </c>
      <c r="F123" s="3">
        <v>4.45</v>
      </c>
      <c r="G123" s="1">
        <v>0.92803030303030298</v>
      </c>
      <c r="H123" s="1" t="str">
        <f>IF(IF(F123&gt;VLOOKUP(C123,Espec_Produtos!$A$1:$E$3,3,FALSE),0,IF(Dados_produção!F123&lt;VLOOKUP(Dados_produção!C123,Espec_Produtos!$A$1:$E$3,2,FALSE),0,1))*IF(G123&gt;VLOOKUP(C123,Espec_Produtos!$A$1:$E$3,5,FALSE),0,IF(Dados_produção!G123&lt;VLOOKUP(Dados_produção!C123,Espec_Produtos!$A$1:$E$3,4,FALSE),0,1))=1,"OK","Refugo")</f>
        <v>OK</v>
      </c>
      <c r="I123" s="1" t="s">
        <v>10</v>
      </c>
    </row>
    <row r="124" spans="1:9" ht="15.75" customHeight="1" x14ac:dyDescent="0.3">
      <c r="A124" s="1">
        <v>1</v>
      </c>
      <c r="B124" s="2">
        <f t="shared" si="0"/>
        <v>43110.588194444383</v>
      </c>
      <c r="C124" s="1" t="s">
        <v>9</v>
      </c>
      <c r="D124" s="1">
        <v>11</v>
      </c>
      <c r="E124" s="1">
        <f t="shared" si="1"/>
        <v>23</v>
      </c>
      <c r="F124" s="3">
        <v>5.1067193675889326</v>
      </c>
      <c r="G124" s="1">
        <v>0.95719844357976658</v>
      </c>
      <c r="H124" s="1" t="str">
        <f>IF(IF(F124&gt;VLOOKUP(C124,Espec_Produtos!$A$1:$E$3,3,FALSE),0,IF(Dados_produção!F124&lt;VLOOKUP(Dados_produção!C124,Espec_Produtos!$A$1:$E$3,2,FALSE),0,1))*IF(G124&gt;VLOOKUP(C124,Espec_Produtos!$A$1:$E$3,5,FALSE),0,IF(Dados_produção!G124&lt;VLOOKUP(Dados_produção!C124,Espec_Produtos!$A$1:$E$3,4,FALSE),0,1))=1,"OK","Refugo")</f>
        <v>Refugo</v>
      </c>
      <c r="I124" s="1" t="s">
        <v>12</v>
      </c>
    </row>
    <row r="125" spans="1:9" ht="15.75" customHeight="1" x14ac:dyDescent="0.3">
      <c r="A125" s="1">
        <v>1</v>
      </c>
      <c r="B125" s="2">
        <f t="shared" si="0"/>
        <v>43110.590277777716</v>
      </c>
      <c r="C125" s="1" t="s">
        <v>9</v>
      </c>
      <c r="D125" s="1">
        <v>11</v>
      </c>
      <c r="E125" s="1">
        <f t="shared" si="1"/>
        <v>24</v>
      </c>
      <c r="F125" s="3">
        <v>4.159259259259259</v>
      </c>
      <c r="G125" s="1">
        <v>0.83266932270916338</v>
      </c>
      <c r="H125" s="1" t="str">
        <f>IF(IF(F125&gt;VLOOKUP(C125,Espec_Produtos!$A$1:$E$3,3,FALSE),0,IF(Dados_produção!F125&lt;VLOOKUP(Dados_produção!C125,Espec_Produtos!$A$1:$E$3,2,FALSE),0,1))*IF(G125&gt;VLOOKUP(C125,Espec_Produtos!$A$1:$E$3,5,FALSE),0,IF(Dados_produção!G125&lt;VLOOKUP(Dados_produção!C125,Espec_Produtos!$A$1:$E$3,4,FALSE),0,1))=1,"OK","Refugo")</f>
        <v>Refugo</v>
      </c>
      <c r="I125" s="1" t="s">
        <v>11</v>
      </c>
    </row>
    <row r="126" spans="1:9" ht="15.75" customHeight="1" x14ac:dyDescent="0.3">
      <c r="A126" s="1">
        <v>1</v>
      </c>
      <c r="B126" s="2">
        <f t="shared" si="0"/>
        <v>43110.592361111048</v>
      </c>
      <c r="C126" s="1" t="s">
        <v>9</v>
      </c>
      <c r="D126" s="1">
        <v>11</v>
      </c>
      <c r="E126" s="1">
        <f t="shared" si="1"/>
        <v>25</v>
      </c>
      <c r="F126" s="3">
        <v>4.53125</v>
      </c>
      <c r="G126" s="1">
        <v>0.86434108527131781</v>
      </c>
      <c r="H126" s="1" t="str">
        <f>IF(IF(F126&gt;VLOOKUP(C126,Espec_Produtos!$A$1:$E$3,3,FALSE),0,IF(Dados_produção!F126&lt;VLOOKUP(Dados_produção!C126,Espec_Produtos!$A$1:$E$3,2,FALSE),0,1))*IF(G126&gt;VLOOKUP(C126,Espec_Produtos!$A$1:$E$3,5,FALSE),0,IF(Dados_produção!G126&lt;VLOOKUP(Dados_produção!C126,Espec_Produtos!$A$1:$E$3,4,FALSE),0,1))=1,"OK","Refugo")</f>
        <v>OK</v>
      </c>
      <c r="I126" s="1" t="s">
        <v>10</v>
      </c>
    </row>
    <row r="127" spans="1:9" ht="15.75" customHeight="1" x14ac:dyDescent="0.3">
      <c r="A127" s="1">
        <v>1</v>
      </c>
      <c r="B127" s="2">
        <f t="shared" si="0"/>
        <v>43110.594444444381</v>
      </c>
      <c r="C127" s="1" t="s">
        <v>9</v>
      </c>
      <c r="D127" s="1">
        <v>11</v>
      </c>
      <c r="E127" s="1">
        <f t="shared" si="1"/>
        <v>26</v>
      </c>
      <c r="F127" s="3">
        <v>4.3488372093023253</v>
      </c>
      <c r="G127" s="1">
        <v>0.76579925650557623</v>
      </c>
      <c r="H127" s="1" t="str">
        <f>IF(IF(F127&gt;VLOOKUP(C127,Espec_Produtos!$A$1:$E$3,3,FALSE),0,IF(Dados_produção!F127&lt;VLOOKUP(Dados_produção!C127,Espec_Produtos!$A$1:$E$3,2,FALSE),0,1))*IF(G127&gt;VLOOKUP(C127,Espec_Produtos!$A$1:$E$3,5,FALSE),0,IF(Dados_produção!G127&lt;VLOOKUP(Dados_produção!C127,Espec_Produtos!$A$1:$E$3,4,FALSE),0,1))=1,"OK","Refugo")</f>
        <v>OK</v>
      </c>
      <c r="I127" s="1" t="s">
        <v>10</v>
      </c>
    </row>
    <row r="128" spans="1:9" ht="15.75" customHeight="1" x14ac:dyDescent="0.3">
      <c r="A128" s="1">
        <v>1</v>
      </c>
      <c r="B128" s="2">
        <f t="shared" si="0"/>
        <v>43110.596527777714</v>
      </c>
      <c r="C128" s="1" t="s">
        <v>9</v>
      </c>
      <c r="D128" s="1">
        <v>11</v>
      </c>
      <c r="E128" s="1">
        <f t="shared" si="1"/>
        <v>27</v>
      </c>
      <c r="F128" s="3">
        <v>4.6574803149606296</v>
      </c>
      <c r="G128" s="1">
        <v>0.80916030534351147</v>
      </c>
      <c r="H128" s="1" t="str">
        <f>IF(IF(F128&gt;VLOOKUP(C128,Espec_Produtos!$A$1:$E$3,3,FALSE),0,IF(Dados_produção!F128&lt;VLOOKUP(Dados_produção!C128,Espec_Produtos!$A$1:$E$3,2,FALSE),0,1))*IF(G128&gt;VLOOKUP(C128,Espec_Produtos!$A$1:$E$3,5,FALSE),0,IF(Dados_produção!G128&lt;VLOOKUP(Dados_produção!C128,Espec_Produtos!$A$1:$E$3,4,FALSE),0,1))=1,"OK","Refugo")</f>
        <v>OK</v>
      </c>
      <c r="I128" s="1" t="s">
        <v>10</v>
      </c>
    </row>
    <row r="129" spans="1:9" ht="15.75" customHeight="1" x14ac:dyDescent="0.3">
      <c r="A129" s="1">
        <v>1</v>
      </c>
      <c r="B129" s="2">
        <f t="shared" si="0"/>
        <v>43110.598611111047</v>
      </c>
      <c r="C129" s="1" t="s">
        <v>9</v>
      </c>
      <c r="D129" s="1">
        <v>11</v>
      </c>
      <c r="E129" s="1">
        <f t="shared" si="1"/>
        <v>28</v>
      </c>
      <c r="F129" s="3">
        <v>4.2480916030534353</v>
      </c>
      <c r="G129" s="1">
        <v>0.90272373540856032</v>
      </c>
      <c r="H129" s="1" t="str">
        <f>IF(IF(F129&gt;VLOOKUP(C129,Espec_Produtos!$A$1:$E$3,3,FALSE),0,IF(Dados_produção!F129&lt;VLOOKUP(Dados_produção!C129,Espec_Produtos!$A$1:$E$3,2,FALSE),0,1))*IF(G129&gt;VLOOKUP(C129,Espec_Produtos!$A$1:$E$3,5,FALSE),0,IF(Dados_produção!G129&lt;VLOOKUP(Dados_produção!C129,Espec_Produtos!$A$1:$E$3,4,FALSE),0,1))=1,"OK","Refugo")</f>
        <v>OK</v>
      </c>
      <c r="I129" s="1" t="s">
        <v>10</v>
      </c>
    </row>
    <row r="130" spans="1:9" ht="15.75" customHeight="1" x14ac:dyDescent="0.3">
      <c r="A130" s="1">
        <v>1</v>
      </c>
      <c r="B130" s="2">
        <f t="shared" si="0"/>
        <v>43110.60069444438</v>
      </c>
      <c r="C130" s="1" t="s">
        <v>9</v>
      </c>
      <c r="D130" s="1">
        <v>11</v>
      </c>
      <c r="E130" s="1">
        <f t="shared" si="1"/>
        <v>29</v>
      </c>
      <c r="F130" s="3">
        <v>4.8759398496240598</v>
      </c>
      <c r="G130" s="1">
        <v>0.9101123595505618</v>
      </c>
      <c r="H130" s="1" t="str">
        <f>IF(IF(F130&gt;VLOOKUP(C130,Espec_Produtos!$A$1:$E$3,3,FALSE),0,IF(Dados_produção!F130&lt;VLOOKUP(Dados_produção!C130,Espec_Produtos!$A$1:$E$3,2,FALSE),0,1))*IF(G130&gt;VLOOKUP(C130,Espec_Produtos!$A$1:$E$3,5,FALSE),0,IF(Dados_produção!G130&lt;VLOOKUP(Dados_produção!C130,Espec_Produtos!$A$1:$E$3,4,FALSE),0,1))=1,"OK","Refugo")</f>
        <v>OK</v>
      </c>
      <c r="I130" s="1" t="s">
        <v>10</v>
      </c>
    </row>
    <row r="131" spans="1:9" ht="15.75" customHeight="1" x14ac:dyDescent="0.3">
      <c r="A131" s="1">
        <v>1</v>
      </c>
      <c r="B131" s="2">
        <f t="shared" si="0"/>
        <v>43110.602777777713</v>
      </c>
      <c r="C131" s="1" t="s">
        <v>9</v>
      </c>
      <c r="D131" s="1">
        <v>11</v>
      </c>
      <c r="E131" s="1">
        <f t="shared" si="1"/>
        <v>30</v>
      </c>
      <c r="F131" s="3">
        <v>4.2661596958174908</v>
      </c>
      <c r="G131" s="1">
        <v>0.77906976744186052</v>
      </c>
      <c r="H131" s="1" t="str">
        <f>IF(IF(F131&gt;VLOOKUP(C131,Espec_Produtos!$A$1:$E$3,3,FALSE),0,IF(Dados_produção!F131&lt;VLOOKUP(Dados_produção!C131,Espec_Produtos!$A$1:$E$3,2,FALSE),0,1))*IF(G131&gt;VLOOKUP(C131,Espec_Produtos!$A$1:$E$3,5,FALSE),0,IF(Dados_produção!G131&lt;VLOOKUP(Dados_produção!C131,Espec_Produtos!$A$1:$E$3,4,FALSE),0,1))=1,"OK","Refugo")</f>
        <v>OK</v>
      </c>
      <c r="I131" s="1" t="s">
        <v>10</v>
      </c>
    </row>
    <row r="132" spans="1:9" ht="15.75" customHeight="1" x14ac:dyDescent="0.3">
      <c r="A132" s="1">
        <v>1</v>
      </c>
      <c r="B132" s="2">
        <f t="shared" si="0"/>
        <v>43110.604861111045</v>
      </c>
      <c r="C132" s="1" t="s">
        <v>9</v>
      </c>
      <c r="D132" s="1">
        <v>11</v>
      </c>
      <c r="E132" s="1">
        <f t="shared" si="1"/>
        <v>31</v>
      </c>
      <c r="F132" s="3">
        <v>4.7037037037037033</v>
      </c>
      <c r="G132" s="1">
        <v>0.8764044943820225</v>
      </c>
      <c r="H132" s="1" t="str">
        <f>IF(IF(F132&gt;VLOOKUP(C132,Espec_Produtos!$A$1:$E$3,3,FALSE),0,IF(Dados_produção!F132&lt;VLOOKUP(Dados_produção!C132,Espec_Produtos!$A$1:$E$3,2,FALSE),0,1))*IF(G132&gt;VLOOKUP(C132,Espec_Produtos!$A$1:$E$3,5,FALSE),0,IF(Dados_produção!G132&lt;VLOOKUP(Dados_produção!C132,Espec_Produtos!$A$1:$E$3,4,FALSE),0,1))=1,"OK","Refugo")</f>
        <v>OK</v>
      </c>
      <c r="I132" s="1" t="s">
        <v>10</v>
      </c>
    </row>
    <row r="133" spans="1:9" ht="15.75" customHeight="1" x14ac:dyDescent="0.3">
      <c r="A133" s="1">
        <v>1</v>
      </c>
      <c r="B133" s="2">
        <f t="shared" si="0"/>
        <v>43110.606944444378</v>
      </c>
      <c r="C133" s="1" t="s">
        <v>9</v>
      </c>
      <c r="D133" s="1">
        <v>11</v>
      </c>
      <c r="E133" s="1">
        <f t="shared" si="1"/>
        <v>32</v>
      </c>
      <c r="F133" s="3">
        <v>4.6573705179282872</v>
      </c>
      <c r="G133" s="1">
        <v>0.83895131086142327</v>
      </c>
      <c r="H133" s="1" t="str">
        <f>IF(IF(F133&gt;VLOOKUP(C133,Espec_Produtos!$A$1:$E$3,3,FALSE),0,IF(Dados_produção!F133&lt;VLOOKUP(Dados_produção!C133,Espec_Produtos!$A$1:$E$3,2,FALSE),0,1))*IF(G133&gt;VLOOKUP(C133,Espec_Produtos!$A$1:$E$3,5,FALSE),0,IF(Dados_produção!G133&lt;VLOOKUP(Dados_produção!C133,Espec_Produtos!$A$1:$E$3,4,FALSE),0,1))=1,"OK","Refugo")</f>
        <v>OK</v>
      </c>
      <c r="I133" s="1" t="s">
        <v>10</v>
      </c>
    </row>
    <row r="134" spans="1:9" ht="15.75" customHeight="1" x14ac:dyDescent="0.3">
      <c r="A134" s="1">
        <v>1</v>
      </c>
      <c r="B134" s="2">
        <f t="shared" si="0"/>
        <v>43110.609027777711</v>
      </c>
      <c r="C134" s="1" t="s">
        <v>9</v>
      </c>
      <c r="D134" s="1">
        <v>11</v>
      </c>
      <c r="E134" s="1">
        <f t="shared" si="1"/>
        <v>33</v>
      </c>
      <c r="F134" s="3">
        <v>4.3074074074074078</v>
      </c>
      <c r="G134" s="1">
        <v>0.91760299625468167</v>
      </c>
      <c r="H134" s="1" t="str">
        <f>IF(IF(F134&gt;VLOOKUP(C134,Espec_Produtos!$A$1:$E$3,3,FALSE),0,IF(Dados_produção!F134&lt;VLOOKUP(Dados_produção!C134,Espec_Produtos!$A$1:$E$3,2,FALSE),0,1))*IF(G134&gt;VLOOKUP(C134,Espec_Produtos!$A$1:$E$3,5,FALSE),0,IF(Dados_produção!G134&lt;VLOOKUP(Dados_produção!C134,Espec_Produtos!$A$1:$E$3,4,FALSE),0,1))=1,"OK","Refugo")</f>
        <v>OK</v>
      </c>
      <c r="I134" s="1" t="s">
        <v>10</v>
      </c>
    </row>
    <row r="135" spans="1:9" ht="15.75" customHeight="1" x14ac:dyDescent="0.3">
      <c r="A135" s="1">
        <v>1</v>
      </c>
      <c r="B135" s="2">
        <f t="shared" si="0"/>
        <v>43110.611111111044</v>
      </c>
      <c r="C135" s="1" t="s">
        <v>9</v>
      </c>
      <c r="D135" s="1">
        <v>11</v>
      </c>
      <c r="E135" s="1">
        <f t="shared" si="1"/>
        <v>34</v>
      </c>
      <c r="F135" s="3">
        <v>4.3473282442748094</v>
      </c>
      <c r="G135" s="1">
        <v>0.8754863813229572</v>
      </c>
      <c r="H135" s="1" t="str">
        <f>IF(IF(F135&gt;VLOOKUP(C135,Espec_Produtos!$A$1:$E$3,3,FALSE),0,IF(Dados_produção!F135&lt;VLOOKUP(Dados_produção!C135,Espec_Produtos!$A$1:$E$3,2,FALSE),0,1))*IF(G135&gt;VLOOKUP(C135,Espec_Produtos!$A$1:$E$3,5,FALSE),0,IF(Dados_produção!G135&lt;VLOOKUP(Dados_produção!C135,Espec_Produtos!$A$1:$E$3,4,FALSE),0,1))=1,"OK","Refugo")</f>
        <v>OK</v>
      </c>
      <c r="I135" s="1" t="s">
        <v>10</v>
      </c>
    </row>
    <row r="136" spans="1:9" ht="15.75" customHeight="1" x14ac:dyDescent="0.3">
      <c r="A136" s="1">
        <v>1</v>
      </c>
      <c r="B136" s="2">
        <f t="shared" si="0"/>
        <v>43110.613194444377</v>
      </c>
      <c r="C136" s="1" t="s">
        <v>9</v>
      </c>
      <c r="D136" s="1">
        <v>11</v>
      </c>
      <c r="E136" s="1">
        <f t="shared" si="1"/>
        <v>35</v>
      </c>
      <c r="F136" s="3">
        <v>4.3678160919540234</v>
      </c>
      <c r="G136" s="1">
        <v>0.86561264822134387</v>
      </c>
      <c r="H136" s="1" t="str">
        <f>IF(IF(F136&gt;VLOOKUP(C136,Espec_Produtos!$A$1:$E$3,3,FALSE),0,IF(Dados_produção!F136&lt;VLOOKUP(Dados_produção!C136,Espec_Produtos!$A$1:$E$3,2,FALSE),0,1))*IF(G136&gt;VLOOKUP(C136,Espec_Produtos!$A$1:$E$3,5,FALSE),0,IF(Dados_produção!G136&lt;VLOOKUP(Dados_produção!C136,Espec_Produtos!$A$1:$E$3,4,FALSE),0,1))=1,"OK","Refugo")</f>
        <v>OK</v>
      </c>
      <c r="I136" s="1" t="s">
        <v>10</v>
      </c>
    </row>
    <row r="137" spans="1:9" ht="15.75" customHeight="1" x14ac:dyDescent="0.3">
      <c r="A137" s="1">
        <v>1</v>
      </c>
      <c r="B137" s="2">
        <f t="shared" si="0"/>
        <v>43110.61527777771</v>
      </c>
      <c r="C137" s="1" t="s">
        <v>9</v>
      </c>
      <c r="D137" s="1">
        <v>11</v>
      </c>
      <c r="E137" s="1">
        <f t="shared" si="1"/>
        <v>36</v>
      </c>
      <c r="F137" s="3">
        <v>4.416666666666667</v>
      </c>
      <c r="G137" s="1">
        <v>0.80152671755725191</v>
      </c>
      <c r="H137" s="1" t="str">
        <f>IF(IF(F137&gt;VLOOKUP(C137,Espec_Produtos!$A$1:$E$3,3,FALSE),0,IF(Dados_produção!F137&lt;VLOOKUP(Dados_produção!C137,Espec_Produtos!$A$1:$E$3,2,FALSE),0,1))*IF(G137&gt;VLOOKUP(C137,Espec_Produtos!$A$1:$E$3,5,FALSE),0,IF(Dados_produção!G137&lt;VLOOKUP(Dados_produção!C137,Espec_Produtos!$A$1:$E$3,4,FALSE),0,1))=1,"OK","Refugo")</f>
        <v>OK</v>
      </c>
      <c r="I137" s="1" t="s">
        <v>10</v>
      </c>
    </row>
    <row r="138" spans="1:9" ht="15.75" customHeight="1" x14ac:dyDescent="0.3">
      <c r="A138" s="1">
        <v>1</v>
      </c>
      <c r="B138" s="2">
        <f t="shared" si="0"/>
        <v>43110.617361111043</v>
      </c>
      <c r="C138" s="1" t="s">
        <v>9</v>
      </c>
      <c r="D138" s="1">
        <v>11</v>
      </c>
      <c r="E138" s="1">
        <f t="shared" si="1"/>
        <v>37</v>
      </c>
      <c r="F138" s="3">
        <v>4.387596899224806</v>
      </c>
      <c r="G138" s="1">
        <v>0.9007633587786259</v>
      </c>
      <c r="H138" s="1" t="str">
        <f>IF(IF(F138&gt;VLOOKUP(C138,Espec_Produtos!$A$1:$E$3,3,FALSE),0,IF(Dados_produção!F138&lt;VLOOKUP(Dados_produção!C138,Espec_Produtos!$A$1:$E$3,2,FALSE),0,1))*IF(G138&gt;VLOOKUP(C138,Espec_Produtos!$A$1:$E$3,5,FALSE),0,IF(Dados_produção!G138&lt;VLOOKUP(Dados_produção!C138,Espec_Produtos!$A$1:$E$3,4,FALSE),0,1))=1,"OK","Refugo")</f>
        <v>OK</v>
      </c>
      <c r="I138" s="1" t="s">
        <v>10</v>
      </c>
    </row>
    <row r="139" spans="1:9" ht="15.75" customHeight="1" x14ac:dyDescent="0.3">
      <c r="A139" s="1">
        <v>1</v>
      </c>
      <c r="B139" s="2">
        <f t="shared" si="0"/>
        <v>43110.619444444375</v>
      </c>
      <c r="C139" s="1" t="s">
        <v>9</v>
      </c>
      <c r="D139" s="1">
        <v>11</v>
      </c>
      <c r="E139" s="1">
        <f t="shared" si="1"/>
        <v>38</v>
      </c>
      <c r="F139" s="3">
        <v>4.4163424124513622</v>
      </c>
      <c r="G139" s="1">
        <v>0.81673306772908372</v>
      </c>
      <c r="H139" s="1" t="str">
        <f>IF(IF(F139&gt;VLOOKUP(C139,Espec_Produtos!$A$1:$E$3,3,FALSE),0,IF(Dados_produção!F139&lt;VLOOKUP(Dados_produção!C139,Espec_Produtos!$A$1:$E$3,2,FALSE),0,1))*IF(G139&gt;VLOOKUP(C139,Espec_Produtos!$A$1:$E$3,5,FALSE),0,IF(Dados_produção!G139&lt;VLOOKUP(Dados_produção!C139,Espec_Produtos!$A$1:$E$3,4,FALSE),0,1))=1,"OK","Refugo")</f>
        <v>OK</v>
      </c>
      <c r="I139" s="1" t="s">
        <v>10</v>
      </c>
    </row>
    <row r="140" spans="1:9" ht="15.75" customHeight="1" x14ac:dyDescent="0.3">
      <c r="A140" s="1">
        <v>1</v>
      </c>
      <c r="B140" s="2">
        <f t="shared" si="0"/>
        <v>43110.621527777708</v>
      </c>
      <c r="C140" s="1" t="s">
        <v>9</v>
      </c>
      <c r="D140" s="1">
        <v>11</v>
      </c>
      <c r="E140" s="1">
        <f t="shared" si="1"/>
        <v>39</v>
      </c>
      <c r="F140" s="3">
        <v>4.444</v>
      </c>
      <c r="G140" s="1">
        <v>0.86111111111111116</v>
      </c>
      <c r="H140" s="1" t="str">
        <f>IF(IF(F140&gt;VLOOKUP(C140,Espec_Produtos!$A$1:$E$3,3,FALSE),0,IF(Dados_produção!F140&lt;VLOOKUP(Dados_produção!C140,Espec_Produtos!$A$1:$E$3,2,FALSE),0,1))*IF(G140&gt;VLOOKUP(C140,Espec_Produtos!$A$1:$E$3,5,FALSE),0,IF(Dados_produção!G140&lt;VLOOKUP(Dados_produção!C140,Espec_Produtos!$A$1:$E$3,4,FALSE),0,1))=1,"OK","Refugo")</f>
        <v>OK</v>
      </c>
      <c r="I140" s="1" t="s">
        <v>10</v>
      </c>
    </row>
    <row r="141" spans="1:9" ht="15.75" customHeight="1" x14ac:dyDescent="0.3">
      <c r="A141" s="1">
        <v>1</v>
      </c>
      <c r="B141" s="2">
        <f t="shared" si="0"/>
        <v>43110.623611111041</v>
      </c>
      <c r="C141" s="1" t="s">
        <v>9</v>
      </c>
      <c r="D141" s="1">
        <v>11</v>
      </c>
      <c r="E141" s="1">
        <f t="shared" si="1"/>
        <v>40</v>
      </c>
      <c r="F141" s="3">
        <v>4.2384615384615385</v>
      </c>
      <c r="G141" s="1">
        <v>0.95038167938931295</v>
      </c>
      <c r="H141" s="1" t="str">
        <f>IF(IF(F141&gt;VLOOKUP(C141,Espec_Produtos!$A$1:$E$3,3,FALSE),0,IF(Dados_produção!F141&lt;VLOOKUP(Dados_produção!C141,Espec_Produtos!$A$1:$E$3,2,FALSE),0,1))*IF(G141&gt;VLOOKUP(C141,Espec_Produtos!$A$1:$E$3,5,FALSE),0,IF(Dados_produção!G141&lt;VLOOKUP(Dados_produção!C141,Espec_Produtos!$A$1:$E$3,4,FALSE),0,1))=1,"OK","Refugo")</f>
        <v>Refugo</v>
      </c>
      <c r="I141" s="1" t="s">
        <v>12</v>
      </c>
    </row>
    <row r="142" spans="1:9" ht="15.75" customHeight="1" x14ac:dyDescent="0.3">
      <c r="A142" s="1">
        <v>1</v>
      </c>
      <c r="B142" s="2">
        <f t="shared" si="0"/>
        <v>43110.625694444374</v>
      </c>
      <c r="C142" s="1" t="s">
        <v>9</v>
      </c>
      <c r="D142" s="1">
        <v>11</v>
      </c>
      <c r="E142" s="1">
        <f t="shared" si="1"/>
        <v>41</v>
      </c>
      <c r="F142" s="3">
        <v>5.0193798449612403</v>
      </c>
      <c r="G142" s="1">
        <v>0.83520599250936334</v>
      </c>
      <c r="H142" s="1" t="str">
        <f>IF(IF(F142&gt;VLOOKUP(C142,Espec_Produtos!$A$1:$E$3,3,FALSE),0,IF(Dados_produção!F142&lt;VLOOKUP(Dados_produção!C142,Espec_Produtos!$A$1:$E$3,2,FALSE),0,1))*IF(G142&gt;VLOOKUP(C142,Espec_Produtos!$A$1:$E$3,5,FALSE),0,IF(Dados_produção!G142&lt;VLOOKUP(Dados_produção!C142,Espec_Produtos!$A$1:$E$3,4,FALSE),0,1))=1,"OK","Refugo")</f>
        <v>Refugo</v>
      </c>
      <c r="I142" s="1" t="s">
        <v>12</v>
      </c>
    </row>
    <row r="143" spans="1:9" ht="15.75" customHeight="1" x14ac:dyDescent="0.3">
      <c r="A143" s="1">
        <v>1</v>
      </c>
      <c r="B143" s="2">
        <f t="shared" si="0"/>
        <v>43110.627777777707</v>
      </c>
      <c r="C143" s="1" t="s">
        <v>9</v>
      </c>
      <c r="D143" s="1">
        <v>11</v>
      </c>
      <c r="E143" s="1">
        <f t="shared" si="1"/>
        <v>42</v>
      </c>
      <c r="F143" s="3">
        <v>4.3243243243243246</v>
      </c>
      <c r="G143" s="1">
        <v>0.93258426966292129</v>
      </c>
      <c r="H143" s="1" t="str">
        <f>IF(IF(F143&gt;VLOOKUP(C143,Espec_Produtos!$A$1:$E$3,3,FALSE),0,IF(Dados_produção!F143&lt;VLOOKUP(Dados_produção!C143,Espec_Produtos!$A$1:$E$3,2,FALSE),0,1))*IF(G143&gt;VLOOKUP(C143,Espec_Produtos!$A$1:$E$3,5,FALSE),0,IF(Dados_produção!G143&lt;VLOOKUP(Dados_produção!C143,Espec_Produtos!$A$1:$E$3,4,FALSE),0,1))=1,"OK","Refugo")</f>
        <v>OK</v>
      </c>
      <c r="I143" s="1" t="s">
        <v>10</v>
      </c>
    </row>
    <row r="144" spans="1:9" ht="15.75" customHeight="1" x14ac:dyDescent="0.3">
      <c r="A144" s="1">
        <v>1</v>
      </c>
      <c r="B144" s="2">
        <f t="shared" si="0"/>
        <v>43110.62986111104</v>
      </c>
      <c r="C144" s="1" t="s">
        <v>9</v>
      </c>
      <c r="D144" s="1">
        <v>11</v>
      </c>
      <c r="E144" s="1">
        <f t="shared" si="1"/>
        <v>43</v>
      </c>
      <c r="F144" s="3">
        <v>4.5393258426966296</v>
      </c>
      <c r="G144" s="1">
        <v>0.76893939393939392</v>
      </c>
      <c r="H144" s="1" t="str">
        <f>IF(IF(F144&gt;VLOOKUP(C144,Espec_Produtos!$A$1:$E$3,3,FALSE),0,IF(Dados_produção!F144&lt;VLOOKUP(Dados_produção!C144,Espec_Produtos!$A$1:$E$3,2,FALSE),0,1))*IF(G144&gt;VLOOKUP(C144,Espec_Produtos!$A$1:$E$3,5,FALSE),0,IF(Dados_produção!G144&lt;VLOOKUP(Dados_produção!C144,Espec_Produtos!$A$1:$E$3,4,FALSE),0,1))=1,"OK","Refugo")</f>
        <v>OK</v>
      </c>
      <c r="I144" s="1" t="s">
        <v>10</v>
      </c>
    </row>
    <row r="145" spans="1:9" ht="15.75" customHeight="1" x14ac:dyDescent="0.3">
      <c r="A145" s="1">
        <v>1</v>
      </c>
      <c r="B145" s="2">
        <f t="shared" si="0"/>
        <v>43110.631944444372</v>
      </c>
      <c r="C145" s="1" t="s">
        <v>9</v>
      </c>
      <c r="D145" s="1">
        <v>11</v>
      </c>
      <c r="E145" s="1">
        <f t="shared" si="1"/>
        <v>44</v>
      </c>
      <c r="F145" s="3">
        <v>4.8274509803921566</v>
      </c>
      <c r="G145" s="1">
        <v>0.81203007518796988</v>
      </c>
      <c r="H145" s="1" t="str">
        <f>IF(IF(F145&gt;VLOOKUP(C145,Espec_Produtos!$A$1:$E$3,3,FALSE),0,IF(Dados_produção!F145&lt;VLOOKUP(Dados_produção!C145,Espec_Produtos!$A$1:$E$3,2,FALSE),0,1))*IF(G145&gt;VLOOKUP(C145,Espec_Produtos!$A$1:$E$3,5,FALSE),0,IF(Dados_produção!G145&lt;VLOOKUP(Dados_produção!C145,Espec_Produtos!$A$1:$E$3,4,FALSE),0,1))=1,"OK","Refugo")</f>
        <v>OK</v>
      </c>
      <c r="I145" s="1" t="s">
        <v>10</v>
      </c>
    </row>
    <row r="146" spans="1:9" ht="15.75" customHeight="1" x14ac:dyDescent="0.3">
      <c r="A146" s="1">
        <v>1</v>
      </c>
      <c r="B146" s="2">
        <f t="shared" si="0"/>
        <v>43110.634027777705</v>
      </c>
      <c r="C146" s="1" t="s">
        <v>9</v>
      </c>
      <c r="D146" s="1">
        <v>11</v>
      </c>
      <c r="E146" s="1">
        <f t="shared" si="1"/>
        <v>45</v>
      </c>
      <c r="F146" s="3">
        <v>4.8830188679245285</v>
      </c>
      <c r="G146" s="1">
        <v>0.94422310756972117</v>
      </c>
      <c r="H146" s="1" t="str">
        <f>IF(IF(F146&gt;VLOOKUP(C146,Espec_Produtos!$A$1:$E$3,3,FALSE),0,IF(Dados_produção!F146&lt;VLOOKUP(Dados_produção!C146,Espec_Produtos!$A$1:$E$3,2,FALSE),0,1))*IF(G146&gt;VLOOKUP(C146,Espec_Produtos!$A$1:$E$3,5,FALSE),0,IF(Dados_produção!G146&lt;VLOOKUP(Dados_produção!C146,Espec_Produtos!$A$1:$E$3,4,FALSE),0,1))=1,"OK","Refugo")</f>
        <v>OK</v>
      </c>
      <c r="I146" s="1" t="s">
        <v>10</v>
      </c>
    </row>
    <row r="147" spans="1:9" ht="15.75" customHeight="1" x14ac:dyDescent="0.3">
      <c r="A147" s="1">
        <v>1</v>
      </c>
      <c r="B147" s="2">
        <f t="shared" si="0"/>
        <v>43110.636111111038</v>
      </c>
      <c r="C147" s="1" t="s">
        <v>9</v>
      </c>
      <c r="D147" s="1">
        <v>11</v>
      </c>
      <c r="E147" s="1">
        <f t="shared" si="1"/>
        <v>46</v>
      </c>
      <c r="F147" s="3">
        <v>4.4747081712062258</v>
      </c>
      <c r="G147" s="1">
        <v>0.88475836431226762</v>
      </c>
      <c r="H147" s="1" t="str">
        <f>IF(IF(F147&gt;VLOOKUP(C147,Espec_Produtos!$A$1:$E$3,3,FALSE),0,IF(Dados_produção!F147&lt;VLOOKUP(Dados_produção!C147,Espec_Produtos!$A$1:$E$3,2,FALSE),0,1))*IF(G147&gt;VLOOKUP(C147,Espec_Produtos!$A$1:$E$3,5,FALSE),0,IF(Dados_produção!G147&lt;VLOOKUP(Dados_produção!C147,Espec_Produtos!$A$1:$E$3,4,FALSE),0,1))=1,"OK","Refugo")</f>
        <v>OK</v>
      </c>
      <c r="I147" s="1" t="s">
        <v>10</v>
      </c>
    </row>
    <row r="148" spans="1:9" ht="15.75" customHeight="1" x14ac:dyDescent="0.3">
      <c r="A148" s="1">
        <v>1</v>
      </c>
      <c r="B148" s="2">
        <f t="shared" si="0"/>
        <v>43110.638194444371</v>
      </c>
      <c r="C148" s="1" t="s">
        <v>9</v>
      </c>
      <c r="D148" s="1">
        <v>12</v>
      </c>
      <c r="E148" s="1">
        <f t="shared" si="1"/>
        <v>1</v>
      </c>
      <c r="F148" s="3">
        <v>4.5939849624060152</v>
      </c>
      <c r="G148" s="1">
        <v>0.9147286821705426</v>
      </c>
      <c r="H148" s="1" t="str">
        <f>IF(IF(F148&gt;VLOOKUP(C148,Espec_Produtos!$A$1:$E$3,3,FALSE),0,IF(Dados_produção!F148&lt;VLOOKUP(Dados_produção!C148,Espec_Produtos!$A$1:$E$3,2,FALSE),0,1))*IF(G148&gt;VLOOKUP(C148,Espec_Produtos!$A$1:$E$3,5,FALSE),0,IF(Dados_produção!G148&lt;VLOOKUP(Dados_produção!C148,Espec_Produtos!$A$1:$E$3,4,FALSE),0,1))=1,"OK","Refugo")</f>
        <v>OK</v>
      </c>
      <c r="I148" s="1" t="s">
        <v>10</v>
      </c>
    </row>
    <row r="149" spans="1:9" ht="15.75" customHeight="1" x14ac:dyDescent="0.3">
      <c r="A149" s="1">
        <v>1</v>
      </c>
      <c r="B149" s="2">
        <f t="shared" si="0"/>
        <v>43110.640277777704</v>
      </c>
      <c r="C149" s="1" t="s">
        <v>9</v>
      </c>
      <c r="D149" s="1">
        <v>12</v>
      </c>
      <c r="E149" s="1">
        <f t="shared" si="1"/>
        <v>2</v>
      </c>
      <c r="F149" s="3">
        <v>4.2037735849056608</v>
      </c>
      <c r="G149" s="1">
        <v>0.82222222222222219</v>
      </c>
      <c r="H149" s="1" t="str">
        <f>IF(IF(F149&gt;VLOOKUP(C149,Espec_Produtos!$A$1:$E$3,3,FALSE),0,IF(Dados_produção!F149&lt;VLOOKUP(Dados_produção!C149,Espec_Produtos!$A$1:$E$3,2,FALSE),0,1))*IF(G149&gt;VLOOKUP(C149,Espec_Produtos!$A$1:$E$3,5,FALSE),0,IF(Dados_produção!G149&lt;VLOOKUP(Dados_produção!C149,Espec_Produtos!$A$1:$E$3,4,FALSE),0,1))=1,"OK","Refugo")</f>
        <v>OK</v>
      </c>
      <c r="I149" s="1" t="s">
        <v>10</v>
      </c>
    </row>
    <row r="150" spans="1:9" ht="15.75" customHeight="1" x14ac:dyDescent="0.3">
      <c r="A150" s="1">
        <v>1</v>
      </c>
      <c r="B150" s="2">
        <f t="shared" si="0"/>
        <v>43110.642361111037</v>
      </c>
      <c r="C150" s="1" t="s">
        <v>9</v>
      </c>
      <c r="D150" s="1">
        <v>12</v>
      </c>
      <c r="E150" s="1">
        <f t="shared" si="1"/>
        <v>3</v>
      </c>
      <c r="F150" s="3">
        <v>4.6832061068702293</v>
      </c>
      <c r="G150" s="1">
        <v>0.80392156862745101</v>
      </c>
      <c r="H150" s="1" t="str">
        <f>IF(IF(F150&gt;VLOOKUP(C150,Espec_Produtos!$A$1:$E$3,3,FALSE),0,IF(Dados_produção!F150&lt;VLOOKUP(Dados_produção!C150,Espec_Produtos!$A$1:$E$3,2,FALSE),0,1))*IF(G150&gt;VLOOKUP(C150,Espec_Produtos!$A$1:$E$3,5,FALSE),0,IF(Dados_produção!G150&lt;VLOOKUP(Dados_produção!C150,Espec_Produtos!$A$1:$E$3,4,FALSE),0,1))=1,"OK","Refugo")</f>
        <v>OK</v>
      </c>
      <c r="I150" s="1" t="s">
        <v>10</v>
      </c>
    </row>
    <row r="151" spans="1:9" ht="15.75" customHeight="1" x14ac:dyDescent="0.3">
      <c r="A151" s="1">
        <v>1</v>
      </c>
      <c r="B151" s="2">
        <f t="shared" si="0"/>
        <v>43110.64444444437</v>
      </c>
      <c r="C151" s="1" t="s">
        <v>9</v>
      </c>
      <c r="D151" s="1">
        <v>12</v>
      </c>
      <c r="E151" s="1">
        <f t="shared" si="1"/>
        <v>4</v>
      </c>
      <c r="F151" s="3">
        <v>4.3513513513513518</v>
      </c>
      <c r="G151" s="1">
        <v>0.87360594795539037</v>
      </c>
      <c r="H151" s="1" t="str">
        <f>IF(IF(F151&gt;VLOOKUP(C151,Espec_Produtos!$A$1:$E$3,3,FALSE),0,IF(Dados_produção!F151&lt;VLOOKUP(Dados_produção!C151,Espec_Produtos!$A$1:$E$3,2,FALSE),0,1))*IF(G151&gt;VLOOKUP(C151,Espec_Produtos!$A$1:$E$3,5,FALSE),0,IF(Dados_produção!G151&lt;VLOOKUP(Dados_produção!C151,Espec_Produtos!$A$1:$E$3,4,FALSE),0,1))=1,"OK","Refugo")</f>
        <v>OK</v>
      </c>
      <c r="I151" s="1" t="s">
        <v>10</v>
      </c>
    </row>
    <row r="152" spans="1:9" ht="15.75" customHeight="1" x14ac:dyDescent="0.3">
      <c r="A152" s="1">
        <v>1</v>
      </c>
      <c r="B152" s="2">
        <f t="shared" si="0"/>
        <v>43110.646527777702</v>
      </c>
      <c r="C152" s="1" t="s">
        <v>9</v>
      </c>
      <c r="D152" s="1">
        <v>12</v>
      </c>
      <c r="E152" s="1">
        <f t="shared" si="1"/>
        <v>5</v>
      </c>
      <c r="F152" s="3">
        <v>5.0476190476190474</v>
      </c>
      <c r="G152" s="1">
        <v>0.98015873015873012</v>
      </c>
      <c r="H152" s="1" t="str">
        <f>IF(IF(F152&gt;VLOOKUP(C152,Espec_Produtos!$A$1:$E$3,3,FALSE),0,IF(Dados_produção!F152&lt;VLOOKUP(Dados_produção!C152,Espec_Produtos!$A$1:$E$3,2,FALSE),0,1))*IF(G152&gt;VLOOKUP(C152,Espec_Produtos!$A$1:$E$3,5,FALSE),0,IF(Dados_produção!G152&lt;VLOOKUP(Dados_produção!C152,Espec_Produtos!$A$1:$E$3,4,FALSE),0,1))=1,"OK","Refugo")</f>
        <v>Refugo</v>
      </c>
      <c r="I152" s="1" t="s">
        <v>12</v>
      </c>
    </row>
    <row r="153" spans="1:9" ht="15.75" customHeight="1" x14ac:dyDescent="0.3">
      <c r="A153" s="1">
        <v>1</v>
      </c>
      <c r="B153" s="2">
        <f t="shared" si="0"/>
        <v>43110.648611111035</v>
      </c>
      <c r="C153" s="1" t="s">
        <v>9</v>
      </c>
      <c r="D153" s="1">
        <v>12</v>
      </c>
      <c r="E153" s="1">
        <f t="shared" si="1"/>
        <v>6</v>
      </c>
      <c r="F153" s="3">
        <v>4.5770750988142295</v>
      </c>
      <c r="G153" s="1">
        <v>0.79693486590038309</v>
      </c>
      <c r="H153" s="1" t="str">
        <f>IF(IF(F153&gt;VLOOKUP(C153,Espec_Produtos!$A$1:$E$3,3,FALSE),0,IF(Dados_produção!F153&lt;VLOOKUP(Dados_produção!C153,Espec_Produtos!$A$1:$E$3,2,FALSE),0,1))*IF(G153&gt;VLOOKUP(C153,Espec_Produtos!$A$1:$E$3,5,FALSE),0,IF(Dados_produção!G153&lt;VLOOKUP(Dados_produção!C153,Espec_Produtos!$A$1:$E$3,4,FALSE),0,1))=1,"OK","Refugo")</f>
        <v>OK</v>
      </c>
      <c r="I153" s="1" t="s">
        <v>10</v>
      </c>
    </row>
    <row r="154" spans="1:9" ht="15.75" customHeight="1" x14ac:dyDescent="0.3">
      <c r="A154" s="1">
        <v>1</v>
      </c>
      <c r="B154" s="2">
        <f t="shared" si="0"/>
        <v>43110.650694444368</v>
      </c>
      <c r="C154" s="1" t="s">
        <v>9</v>
      </c>
      <c r="D154" s="1">
        <v>12</v>
      </c>
      <c r="E154" s="1">
        <f t="shared" si="1"/>
        <v>7</v>
      </c>
      <c r="F154" s="3">
        <v>4.8910505836575879</v>
      </c>
      <c r="G154" s="1">
        <v>0.98007968127490042</v>
      </c>
      <c r="H154" s="1" t="str">
        <f>IF(IF(F154&gt;VLOOKUP(C154,Espec_Produtos!$A$1:$E$3,3,FALSE),0,IF(Dados_produção!F154&lt;VLOOKUP(Dados_produção!C154,Espec_Produtos!$A$1:$E$3,2,FALSE),0,1))*IF(G154&gt;VLOOKUP(C154,Espec_Produtos!$A$1:$E$3,5,FALSE),0,IF(Dados_produção!G154&lt;VLOOKUP(Dados_produção!C154,Espec_Produtos!$A$1:$E$3,4,FALSE),0,1))=1,"OK","Refugo")</f>
        <v>Refugo</v>
      </c>
      <c r="I154" s="1" t="s">
        <v>14</v>
      </c>
    </row>
    <row r="155" spans="1:9" ht="15.75" customHeight="1" x14ac:dyDescent="0.3">
      <c r="A155" s="1">
        <v>1</v>
      </c>
      <c r="B155" s="2">
        <f t="shared" si="0"/>
        <v>43110.652777777701</v>
      </c>
      <c r="C155" s="1" t="s">
        <v>9</v>
      </c>
      <c r="D155" s="1">
        <v>12</v>
      </c>
      <c r="E155" s="1">
        <f t="shared" si="1"/>
        <v>8</v>
      </c>
      <c r="F155" s="3">
        <v>4.5057915057915059</v>
      </c>
      <c r="G155" s="1">
        <v>0.92910447761194026</v>
      </c>
      <c r="H155" s="1" t="str">
        <f>IF(IF(F155&gt;VLOOKUP(C155,Espec_Produtos!$A$1:$E$3,3,FALSE),0,IF(Dados_produção!F155&lt;VLOOKUP(Dados_produção!C155,Espec_Produtos!$A$1:$E$3,2,FALSE),0,1))*IF(G155&gt;VLOOKUP(C155,Espec_Produtos!$A$1:$E$3,5,FALSE),0,IF(Dados_produção!G155&lt;VLOOKUP(Dados_produção!C155,Espec_Produtos!$A$1:$E$3,4,FALSE),0,1))=1,"OK","Refugo")</f>
        <v>OK</v>
      </c>
      <c r="I155" s="1" t="s">
        <v>10</v>
      </c>
    </row>
    <row r="156" spans="1:9" ht="15.75" customHeight="1" x14ac:dyDescent="0.3">
      <c r="A156" s="1">
        <v>1</v>
      </c>
      <c r="B156" s="2">
        <f t="shared" si="0"/>
        <v>43110.654861111034</v>
      </c>
      <c r="C156" s="1" t="s">
        <v>9</v>
      </c>
      <c r="D156" s="1">
        <v>12</v>
      </c>
      <c r="E156" s="1">
        <f t="shared" si="1"/>
        <v>9</v>
      </c>
      <c r="F156" s="3">
        <v>4.5862068965517242</v>
      </c>
      <c r="G156" s="1">
        <v>0.91015625</v>
      </c>
      <c r="H156" s="1" t="str">
        <f>IF(IF(F156&gt;VLOOKUP(C156,Espec_Produtos!$A$1:$E$3,3,FALSE),0,IF(Dados_produção!F156&lt;VLOOKUP(Dados_produção!C156,Espec_Produtos!$A$1:$E$3,2,FALSE),0,1))*IF(G156&gt;VLOOKUP(C156,Espec_Produtos!$A$1:$E$3,5,FALSE),0,IF(Dados_produção!G156&lt;VLOOKUP(Dados_produção!C156,Espec_Produtos!$A$1:$E$3,4,FALSE),0,1))=1,"OK","Refugo")</f>
        <v>OK</v>
      </c>
      <c r="I156" s="1" t="s">
        <v>10</v>
      </c>
    </row>
    <row r="157" spans="1:9" ht="15.75" customHeight="1" x14ac:dyDescent="0.3">
      <c r="A157" s="1">
        <v>1</v>
      </c>
      <c r="B157" s="2">
        <f t="shared" si="0"/>
        <v>43110.656944444367</v>
      </c>
      <c r="C157" s="1" t="s">
        <v>9</v>
      </c>
      <c r="D157" s="1">
        <v>12</v>
      </c>
      <c r="E157" s="1">
        <f t="shared" si="1"/>
        <v>10</v>
      </c>
      <c r="F157" s="3">
        <v>4.7747035573122529</v>
      </c>
      <c r="G157" s="1">
        <v>0.9242424242424242</v>
      </c>
      <c r="H157" s="1" t="str">
        <f>IF(IF(F157&gt;VLOOKUP(C157,Espec_Produtos!$A$1:$E$3,3,FALSE),0,IF(Dados_produção!F157&lt;VLOOKUP(Dados_produção!C157,Espec_Produtos!$A$1:$E$3,2,FALSE),0,1))*IF(G157&gt;VLOOKUP(C157,Espec_Produtos!$A$1:$E$3,5,FALSE),0,IF(Dados_produção!G157&lt;VLOOKUP(Dados_produção!C157,Espec_Produtos!$A$1:$E$3,4,FALSE),0,1))=1,"OK","Refugo")</f>
        <v>OK</v>
      </c>
      <c r="I157" s="1" t="s">
        <v>10</v>
      </c>
    </row>
    <row r="158" spans="1:9" ht="15.75" customHeight="1" x14ac:dyDescent="0.3">
      <c r="A158" s="1">
        <v>1</v>
      </c>
      <c r="B158" s="2">
        <f t="shared" si="0"/>
        <v>43110.6590277777</v>
      </c>
      <c r="C158" s="1" t="s">
        <v>9</v>
      </c>
      <c r="D158" s="1">
        <v>12</v>
      </c>
      <c r="E158" s="1">
        <f t="shared" si="1"/>
        <v>11</v>
      </c>
      <c r="F158" s="3">
        <v>4.7890625</v>
      </c>
      <c r="G158" s="1">
        <v>0.96875</v>
      </c>
      <c r="H158" s="1" t="str">
        <f>IF(IF(F158&gt;VLOOKUP(C158,Espec_Produtos!$A$1:$E$3,3,FALSE),0,IF(Dados_produção!F158&lt;VLOOKUP(Dados_produção!C158,Espec_Produtos!$A$1:$E$3,2,FALSE),0,1))*IF(G158&gt;VLOOKUP(C158,Espec_Produtos!$A$1:$E$3,5,FALSE),0,IF(Dados_produção!G158&lt;VLOOKUP(Dados_produção!C158,Espec_Produtos!$A$1:$E$3,4,FALSE),0,1))=1,"OK","Refugo")</f>
        <v>Refugo</v>
      </c>
      <c r="I158" s="1" t="s">
        <v>11</v>
      </c>
    </row>
    <row r="159" spans="1:9" ht="15.75" customHeight="1" x14ac:dyDescent="0.3">
      <c r="A159" s="1">
        <v>1</v>
      </c>
      <c r="B159" s="2">
        <f t="shared" si="0"/>
        <v>43110.661111111032</v>
      </c>
      <c r="C159" s="1" t="s">
        <v>9</v>
      </c>
      <c r="D159" s="1">
        <v>12</v>
      </c>
      <c r="E159" s="1">
        <f t="shared" si="1"/>
        <v>12</v>
      </c>
      <c r="F159" s="3">
        <v>4.8859315589353614</v>
      </c>
      <c r="G159" s="1">
        <v>0.75939849624060152</v>
      </c>
      <c r="H159" s="1" t="str">
        <f>IF(IF(F159&gt;VLOOKUP(C159,Espec_Produtos!$A$1:$E$3,3,FALSE),0,IF(Dados_produção!F159&lt;VLOOKUP(Dados_produção!C159,Espec_Produtos!$A$1:$E$3,2,FALSE),0,1))*IF(G159&gt;VLOOKUP(C159,Espec_Produtos!$A$1:$E$3,5,FALSE),0,IF(Dados_produção!G159&lt;VLOOKUP(Dados_produção!C159,Espec_Produtos!$A$1:$E$3,4,FALSE),0,1))=1,"OK","Refugo")</f>
        <v>OK</v>
      </c>
      <c r="I159" s="1" t="s">
        <v>10</v>
      </c>
    </row>
    <row r="160" spans="1:9" ht="15.75" customHeight="1" x14ac:dyDescent="0.3">
      <c r="A160" s="1">
        <v>1</v>
      </c>
      <c r="B160" s="2">
        <f t="shared" si="0"/>
        <v>43110.663194444365</v>
      </c>
      <c r="C160" s="1" t="s">
        <v>9</v>
      </c>
      <c r="D160" s="1">
        <v>12</v>
      </c>
      <c r="E160" s="1">
        <f t="shared" si="1"/>
        <v>13</v>
      </c>
      <c r="F160" s="3">
        <v>4.784313725490196</v>
      </c>
      <c r="G160" s="1">
        <v>0.81027667984189722</v>
      </c>
      <c r="H160" s="1" t="str">
        <f>IF(IF(F160&gt;VLOOKUP(C160,Espec_Produtos!$A$1:$E$3,3,FALSE),0,IF(Dados_produção!F160&lt;VLOOKUP(Dados_produção!C160,Espec_Produtos!$A$1:$E$3,2,FALSE),0,1))*IF(G160&gt;VLOOKUP(C160,Espec_Produtos!$A$1:$E$3,5,FALSE),0,IF(Dados_produção!G160&lt;VLOOKUP(Dados_produção!C160,Espec_Produtos!$A$1:$E$3,4,FALSE),0,1))=1,"OK","Refugo")</f>
        <v>OK</v>
      </c>
      <c r="I160" s="1" t="s">
        <v>10</v>
      </c>
    </row>
    <row r="161" spans="1:9" ht="15.75" customHeight="1" x14ac:dyDescent="0.3">
      <c r="A161" s="1">
        <v>1</v>
      </c>
      <c r="B161" s="2">
        <f t="shared" si="0"/>
        <v>43110.665277777698</v>
      </c>
      <c r="C161" s="1" t="s">
        <v>9</v>
      </c>
      <c r="D161" s="1">
        <v>12</v>
      </c>
      <c r="E161" s="1">
        <f t="shared" si="1"/>
        <v>14</v>
      </c>
      <c r="F161" s="3">
        <v>4.5</v>
      </c>
      <c r="G161" s="1">
        <v>0.93984962406015038</v>
      </c>
      <c r="H161" s="1" t="str">
        <f>IF(IF(F161&gt;VLOOKUP(C161,Espec_Produtos!$A$1:$E$3,3,FALSE),0,IF(Dados_produção!F161&lt;VLOOKUP(Dados_produção!C161,Espec_Produtos!$A$1:$E$3,2,FALSE),0,1))*IF(G161&gt;VLOOKUP(C161,Espec_Produtos!$A$1:$E$3,5,FALSE),0,IF(Dados_produção!G161&lt;VLOOKUP(Dados_produção!C161,Espec_Produtos!$A$1:$E$3,4,FALSE),0,1))=1,"OK","Refugo")</f>
        <v>OK</v>
      </c>
      <c r="I161" s="1" t="s">
        <v>10</v>
      </c>
    </row>
    <row r="162" spans="1:9" ht="15.75" customHeight="1" x14ac:dyDescent="0.3">
      <c r="A162" s="1">
        <v>1</v>
      </c>
      <c r="B162" s="2">
        <f t="shared" si="0"/>
        <v>43110.667361111031</v>
      </c>
      <c r="C162" s="1" t="s">
        <v>9</v>
      </c>
      <c r="D162" s="1">
        <v>12</v>
      </c>
      <c r="E162" s="1">
        <f t="shared" si="1"/>
        <v>15</v>
      </c>
      <c r="F162" s="3">
        <v>4.4867924528301888</v>
      </c>
      <c r="G162" s="1">
        <v>0.88627450980392153</v>
      </c>
      <c r="H162" s="1" t="str">
        <f>IF(IF(F162&gt;VLOOKUP(C162,Espec_Produtos!$A$1:$E$3,3,FALSE),0,IF(Dados_produção!F162&lt;VLOOKUP(Dados_produção!C162,Espec_Produtos!$A$1:$E$3,2,FALSE),0,1))*IF(G162&gt;VLOOKUP(C162,Espec_Produtos!$A$1:$E$3,5,FALSE),0,IF(Dados_produção!G162&lt;VLOOKUP(Dados_produção!C162,Espec_Produtos!$A$1:$E$3,4,FALSE),0,1))=1,"OK","Refugo")</f>
        <v>OK</v>
      </c>
      <c r="I162" s="1" t="s">
        <v>10</v>
      </c>
    </row>
    <row r="163" spans="1:9" ht="15.75" customHeight="1" x14ac:dyDescent="0.3">
      <c r="A163" s="1">
        <v>1</v>
      </c>
      <c r="B163" s="2">
        <f t="shared" si="0"/>
        <v>43110.669444444364</v>
      </c>
      <c r="C163" s="1" t="s">
        <v>9</v>
      </c>
      <c r="D163" s="1">
        <v>12</v>
      </c>
      <c r="E163" s="1">
        <f t="shared" si="1"/>
        <v>16</v>
      </c>
      <c r="F163" s="3">
        <v>5.106299212598425</v>
      </c>
      <c r="G163" s="1">
        <v>0.80800000000000005</v>
      </c>
      <c r="H163" s="1" t="str">
        <f>IF(IF(F163&gt;VLOOKUP(C163,Espec_Produtos!$A$1:$E$3,3,FALSE),0,IF(Dados_produção!F163&lt;VLOOKUP(Dados_produção!C163,Espec_Produtos!$A$1:$E$3,2,FALSE),0,1))*IF(G163&gt;VLOOKUP(C163,Espec_Produtos!$A$1:$E$3,5,FALSE),0,IF(Dados_produção!G163&lt;VLOOKUP(Dados_produção!C163,Espec_Produtos!$A$1:$E$3,4,FALSE),0,1))=1,"OK","Refugo")</f>
        <v>Refugo</v>
      </c>
      <c r="I163" s="1" t="s">
        <v>12</v>
      </c>
    </row>
    <row r="164" spans="1:9" ht="15.75" customHeight="1" x14ac:dyDescent="0.3">
      <c r="A164" s="1">
        <v>1</v>
      </c>
      <c r="B164" s="2">
        <f t="shared" si="0"/>
        <v>43110.671527777697</v>
      </c>
      <c r="C164" s="1" t="s">
        <v>9</v>
      </c>
      <c r="D164" s="1">
        <v>12</v>
      </c>
      <c r="E164" s="1">
        <f t="shared" si="1"/>
        <v>17</v>
      </c>
      <c r="F164" s="3">
        <v>4.7509881422924902</v>
      </c>
      <c r="G164" s="1">
        <v>0.96511627906976749</v>
      </c>
      <c r="H164" s="1" t="str">
        <f>IF(IF(F164&gt;VLOOKUP(C164,Espec_Produtos!$A$1:$E$3,3,FALSE),0,IF(Dados_produção!F164&lt;VLOOKUP(Dados_produção!C164,Espec_Produtos!$A$1:$E$3,2,FALSE),0,1))*IF(G164&gt;VLOOKUP(C164,Espec_Produtos!$A$1:$E$3,5,FALSE),0,IF(Dados_produção!G164&lt;VLOOKUP(Dados_produção!C164,Espec_Produtos!$A$1:$E$3,4,FALSE),0,1))=1,"OK","Refugo")</f>
        <v>Refugo</v>
      </c>
      <c r="I164" s="1" t="s">
        <v>12</v>
      </c>
    </row>
    <row r="165" spans="1:9" ht="15.75" customHeight="1" x14ac:dyDescent="0.3">
      <c r="A165" s="1">
        <v>1</v>
      </c>
      <c r="B165" s="2">
        <f t="shared" si="0"/>
        <v>43110.673611111029</v>
      </c>
      <c r="C165" s="1" t="s">
        <v>9</v>
      </c>
      <c r="D165" s="1">
        <v>12</v>
      </c>
      <c r="E165" s="1">
        <f t="shared" si="1"/>
        <v>18</v>
      </c>
      <c r="F165" s="3">
        <v>4.2605363984674334</v>
      </c>
      <c r="G165" s="1">
        <v>0.91320754716981134</v>
      </c>
      <c r="H165" s="1" t="str">
        <f>IF(IF(F165&gt;VLOOKUP(C165,Espec_Produtos!$A$1:$E$3,3,FALSE),0,IF(Dados_produção!F165&lt;VLOOKUP(Dados_produção!C165,Espec_Produtos!$A$1:$E$3,2,FALSE),0,1))*IF(G165&gt;VLOOKUP(C165,Espec_Produtos!$A$1:$E$3,5,FALSE),0,IF(Dados_produção!G165&lt;VLOOKUP(Dados_produção!C165,Espec_Produtos!$A$1:$E$3,4,FALSE),0,1))=1,"OK","Refugo")</f>
        <v>OK</v>
      </c>
      <c r="I165" s="1" t="s">
        <v>10</v>
      </c>
    </row>
    <row r="166" spans="1:9" ht="15.75" customHeight="1" x14ac:dyDescent="0.3">
      <c r="A166" s="1">
        <v>1</v>
      </c>
      <c r="B166" s="2">
        <f t="shared" si="0"/>
        <v>43110.675694444362</v>
      </c>
      <c r="C166" s="1" t="s">
        <v>9</v>
      </c>
      <c r="D166" s="1">
        <v>12</v>
      </c>
      <c r="E166" s="1">
        <f t="shared" si="1"/>
        <v>19</v>
      </c>
      <c r="F166" s="3">
        <v>4.4661354581673303</v>
      </c>
      <c r="G166" s="1">
        <v>0.76865671641791045</v>
      </c>
      <c r="H166" s="1" t="str">
        <f>IF(IF(F166&gt;VLOOKUP(C166,Espec_Produtos!$A$1:$E$3,3,FALSE),0,IF(Dados_produção!F166&lt;VLOOKUP(Dados_produção!C166,Espec_Produtos!$A$1:$E$3,2,FALSE),0,1))*IF(G166&gt;VLOOKUP(C166,Espec_Produtos!$A$1:$E$3,5,FALSE),0,IF(Dados_produção!G166&lt;VLOOKUP(Dados_produção!C166,Espec_Produtos!$A$1:$E$3,4,FALSE),0,1))=1,"OK","Refugo")</f>
        <v>OK</v>
      </c>
      <c r="I166" s="1" t="s">
        <v>10</v>
      </c>
    </row>
    <row r="167" spans="1:9" ht="15.75" customHeight="1" x14ac:dyDescent="0.3">
      <c r="A167" s="1">
        <v>1</v>
      </c>
      <c r="B167" s="2">
        <f t="shared" si="0"/>
        <v>43110.677777777695</v>
      </c>
      <c r="C167" s="1" t="s">
        <v>9</v>
      </c>
      <c r="D167" s="1">
        <v>12</v>
      </c>
      <c r="E167" s="1">
        <f t="shared" si="1"/>
        <v>20</v>
      </c>
      <c r="F167" s="3">
        <v>4.4285714285714288</v>
      </c>
      <c r="G167" s="1">
        <v>0.84399999999999997</v>
      </c>
      <c r="H167" s="1" t="str">
        <f>IF(IF(F167&gt;VLOOKUP(C167,Espec_Produtos!$A$1:$E$3,3,FALSE),0,IF(Dados_produção!F167&lt;VLOOKUP(Dados_produção!C167,Espec_Produtos!$A$1:$E$3,2,FALSE),0,1))*IF(G167&gt;VLOOKUP(C167,Espec_Produtos!$A$1:$E$3,5,FALSE),0,IF(Dados_produção!G167&lt;VLOOKUP(Dados_produção!C167,Espec_Produtos!$A$1:$E$3,4,FALSE),0,1))=1,"OK","Refugo")</f>
        <v>OK</v>
      </c>
      <c r="I167" s="1" t="s">
        <v>10</v>
      </c>
    </row>
    <row r="168" spans="1:9" ht="15.75" customHeight="1" x14ac:dyDescent="0.3">
      <c r="A168" s="1">
        <v>1</v>
      </c>
      <c r="B168" s="2">
        <f t="shared" si="0"/>
        <v>43110.679861111028</v>
      </c>
      <c r="C168" s="1" t="s">
        <v>9</v>
      </c>
      <c r="D168" s="1">
        <v>12</v>
      </c>
      <c r="E168" s="1">
        <f t="shared" si="1"/>
        <v>21</v>
      </c>
      <c r="F168" s="3">
        <v>4.9465648854961835</v>
      </c>
      <c r="G168" s="1">
        <v>0.77906976744186052</v>
      </c>
      <c r="H168" s="1" t="str">
        <f>IF(IF(F168&gt;VLOOKUP(C168,Espec_Produtos!$A$1:$E$3,3,FALSE),0,IF(Dados_produção!F168&lt;VLOOKUP(Dados_produção!C168,Espec_Produtos!$A$1:$E$3,2,FALSE),0,1))*IF(G168&gt;VLOOKUP(C168,Espec_Produtos!$A$1:$E$3,5,FALSE),0,IF(Dados_produção!G168&lt;VLOOKUP(Dados_produção!C168,Espec_Produtos!$A$1:$E$3,4,FALSE),0,1))=1,"OK","Refugo")</f>
        <v>OK</v>
      </c>
      <c r="I168" s="1" t="s">
        <v>10</v>
      </c>
    </row>
    <row r="169" spans="1:9" ht="15.75" customHeight="1" x14ac:dyDescent="0.3">
      <c r="A169" s="1">
        <v>1</v>
      </c>
      <c r="B169" s="2">
        <f t="shared" si="0"/>
        <v>43110.681944444361</v>
      </c>
      <c r="C169" s="1" t="s">
        <v>9</v>
      </c>
      <c r="D169" s="1">
        <v>12</v>
      </c>
      <c r="E169" s="1">
        <f t="shared" si="1"/>
        <v>22</v>
      </c>
      <c r="F169" s="3">
        <v>4.8539325842696632</v>
      </c>
      <c r="G169" s="1">
        <v>0.9147286821705426</v>
      </c>
      <c r="H169" s="1" t="str">
        <f>IF(IF(F169&gt;VLOOKUP(C169,Espec_Produtos!$A$1:$E$3,3,FALSE),0,IF(Dados_produção!F169&lt;VLOOKUP(Dados_produção!C169,Espec_Produtos!$A$1:$E$3,2,FALSE),0,1))*IF(G169&gt;VLOOKUP(C169,Espec_Produtos!$A$1:$E$3,5,FALSE),0,IF(Dados_produção!G169&lt;VLOOKUP(Dados_produção!C169,Espec_Produtos!$A$1:$E$3,4,FALSE),0,1))=1,"OK","Refugo")</f>
        <v>OK</v>
      </c>
      <c r="I169" s="1" t="s">
        <v>10</v>
      </c>
    </row>
    <row r="170" spans="1:9" ht="15.75" customHeight="1" x14ac:dyDescent="0.3">
      <c r="A170" s="1">
        <v>1</v>
      </c>
      <c r="B170" s="2">
        <f t="shared" si="0"/>
        <v>43110.684027777694</v>
      </c>
      <c r="C170" s="1" t="s">
        <v>9</v>
      </c>
      <c r="D170" s="1">
        <v>12</v>
      </c>
      <c r="E170" s="1">
        <f t="shared" si="1"/>
        <v>23</v>
      </c>
      <c r="F170" s="3">
        <v>4.6441947565543069</v>
      </c>
      <c r="G170" s="1">
        <v>0.80544747081712065</v>
      </c>
      <c r="H170" s="1" t="str">
        <f>IF(IF(F170&gt;VLOOKUP(C170,Espec_Produtos!$A$1:$E$3,3,FALSE),0,IF(Dados_produção!F170&lt;VLOOKUP(Dados_produção!C170,Espec_Produtos!$A$1:$E$3,2,FALSE),0,1))*IF(G170&gt;VLOOKUP(C170,Espec_Produtos!$A$1:$E$3,5,FALSE),0,IF(Dados_produção!G170&lt;VLOOKUP(Dados_produção!C170,Espec_Produtos!$A$1:$E$3,4,FALSE),0,1))=1,"OK","Refugo")</f>
        <v>OK</v>
      </c>
      <c r="I170" s="1" t="s">
        <v>10</v>
      </c>
    </row>
    <row r="171" spans="1:9" ht="15.75" customHeight="1" x14ac:dyDescent="0.3">
      <c r="A171" s="1">
        <v>1</v>
      </c>
      <c r="B171" s="2">
        <f t="shared" si="0"/>
        <v>43110.686111111027</v>
      </c>
      <c r="C171" s="1" t="s">
        <v>9</v>
      </c>
      <c r="D171" s="1">
        <v>12</v>
      </c>
      <c r="E171" s="1">
        <f t="shared" si="1"/>
        <v>24</v>
      </c>
      <c r="F171" s="3">
        <v>4.4078431372549023</v>
      </c>
      <c r="G171" s="1">
        <v>0.93050193050193053</v>
      </c>
      <c r="H171" s="1" t="str">
        <f>IF(IF(F171&gt;VLOOKUP(C171,Espec_Produtos!$A$1:$E$3,3,FALSE),0,IF(Dados_produção!F171&lt;VLOOKUP(Dados_produção!C171,Espec_Produtos!$A$1:$E$3,2,FALSE),0,1))*IF(G171&gt;VLOOKUP(C171,Espec_Produtos!$A$1:$E$3,5,FALSE),0,IF(Dados_produção!G171&lt;VLOOKUP(Dados_produção!C171,Espec_Produtos!$A$1:$E$3,4,FALSE),0,1))=1,"OK","Refugo")</f>
        <v>OK</v>
      </c>
      <c r="I171" s="1" t="s">
        <v>10</v>
      </c>
    </row>
    <row r="172" spans="1:9" ht="15.75" customHeight="1" x14ac:dyDescent="0.3">
      <c r="A172" s="1">
        <v>1</v>
      </c>
      <c r="B172" s="2">
        <f t="shared" si="0"/>
        <v>43110.688194444359</v>
      </c>
      <c r="C172" s="1" t="s">
        <v>9</v>
      </c>
      <c r="D172" s="1">
        <v>12</v>
      </c>
      <c r="E172" s="1">
        <f t="shared" si="1"/>
        <v>25</v>
      </c>
      <c r="F172" s="3">
        <v>4.69921875</v>
      </c>
      <c r="G172" s="1">
        <v>0.93962264150943398</v>
      </c>
      <c r="H172" s="1" t="str">
        <f>IF(IF(F172&gt;VLOOKUP(C172,Espec_Produtos!$A$1:$E$3,3,FALSE),0,IF(Dados_produção!F172&lt;VLOOKUP(Dados_produção!C172,Espec_Produtos!$A$1:$E$3,2,FALSE),0,1))*IF(G172&gt;VLOOKUP(C172,Espec_Produtos!$A$1:$E$3,5,FALSE),0,IF(Dados_produção!G172&lt;VLOOKUP(Dados_produção!C172,Espec_Produtos!$A$1:$E$3,4,FALSE),0,1))=1,"OK","Refugo")</f>
        <v>OK</v>
      </c>
      <c r="I172" s="1" t="s">
        <v>10</v>
      </c>
    </row>
    <row r="173" spans="1:9" ht="15.75" customHeight="1" x14ac:dyDescent="0.3">
      <c r="A173" s="1">
        <v>1</v>
      </c>
      <c r="B173" s="2">
        <f t="shared" si="0"/>
        <v>43110.690277777692</v>
      </c>
      <c r="C173" s="1" t="s">
        <v>9</v>
      </c>
      <c r="D173" s="1">
        <v>12</v>
      </c>
      <c r="E173" s="1">
        <f t="shared" si="1"/>
        <v>26</v>
      </c>
      <c r="F173" s="3">
        <v>4.2337164750957852</v>
      </c>
      <c r="G173" s="1">
        <v>0.90804597701149425</v>
      </c>
      <c r="H173" s="1" t="str">
        <f>IF(IF(F173&gt;VLOOKUP(C173,Espec_Produtos!$A$1:$E$3,3,FALSE),0,IF(Dados_produção!F173&lt;VLOOKUP(Dados_produção!C173,Espec_Produtos!$A$1:$E$3,2,FALSE),0,1))*IF(G173&gt;VLOOKUP(C173,Espec_Produtos!$A$1:$E$3,5,FALSE),0,IF(Dados_produção!G173&lt;VLOOKUP(Dados_produção!C173,Espec_Produtos!$A$1:$E$3,4,FALSE),0,1))=1,"OK","Refugo")</f>
        <v>OK</v>
      </c>
      <c r="I173" s="1" t="s">
        <v>10</v>
      </c>
    </row>
    <row r="174" spans="1:9" ht="15.75" customHeight="1" x14ac:dyDescent="0.3">
      <c r="A174" s="1">
        <v>1</v>
      </c>
      <c r="B174" s="2">
        <f t="shared" si="0"/>
        <v>43110.692361111025</v>
      </c>
      <c r="C174" s="1" t="s">
        <v>9</v>
      </c>
      <c r="D174" s="1">
        <v>12</v>
      </c>
      <c r="E174" s="1">
        <f t="shared" si="1"/>
        <v>27</v>
      </c>
      <c r="F174" s="3">
        <v>4.9841269841269842</v>
      </c>
      <c r="G174" s="1">
        <v>0.85603112840466922</v>
      </c>
      <c r="H174" s="1" t="str">
        <f>IF(IF(F174&gt;VLOOKUP(C174,Espec_Produtos!$A$1:$E$3,3,FALSE),0,IF(Dados_produção!F174&lt;VLOOKUP(Dados_produção!C174,Espec_Produtos!$A$1:$E$3,2,FALSE),0,1))*IF(G174&gt;VLOOKUP(C174,Espec_Produtos!$A$1:$E$3,5,FALSE),0,IF(Dados_produção!G174&lt;VLOOKUP(Dados_produção!C174,Espec_Produtos!$A$1:$E$3,4,FALSE),0,1))=1,"OK","Refugo")</f>
        <v>OK</v>
      </c>
      <c r="I174" s="1" t="s">
        <v>10</v>
      </c>
    </row>
    <row r="175" spans="1:9" ht="15.75" customHeight="1" x14ac:dyDescent="0.3">
      <c r="A175" s="1">
        <v>1</v>
      </c>
      <c r="B175" s="2">
        <f t="shared" si="0"/>
        <v>43110.694444444358</v>
      </c>
      <c r="C175" s="1" t="s">
        <v>9</v>
      </c>
      <c r="D175" s="1">
        <v>12</v>
      </c>
      <c r="E175" s="1">
        <f t="shared" si="1"/>
        <v>28</v>
      </c>
      <c r="F175" s="3">
        <v>4.3816793893129775</v>
      </c>
      <c r="G175" s="1">
        <v>0.86</v>
      </c>
      <c r="H175" s="1" t="str">
        <f>IF(IF(F175&gt;VLOOKUP(C175,Espec_Produtos!$A$1:$E$3,3,FALSE),0,IF(Dados_produção!F175&lt;VLOOKUP(Dados_produção!C175,Espec_Produtos!$A$1:$E$3,2,FALSE),0,1))*IF(G175&gt;VLOOKUP(C175,Espec_Produtos!$A$1:$E$3,5,FALSE),0,IF(Dados_produção!G175&lt;VLOOKUP(Dados_produção!C175,Espec_Produtos!$A$1:$E$3,4,FALSE),0,1))=1,"OK","Refugo")</f>
        <v>OK</v>
      </c>
      <c r="I175" s="1" t="s">
        <v>10</v>
      </c>
    </row>
    <row r="176" spans="1:9" ht="15.75" customHeight="1" x14ac:dyDescent="0.3">
      <c r="A176" s="1">
        <v>1</v>
      </c>
      <c r="B176" s="2">
        <f t="shared" si="0"/>
        <v>43110.696527777691</v>
      </c>
      <c r="C176" s="1" t="s">
        <v>9</v>
      </c>
      <c r="D176" s="1">
        <v>12</v>
      </c>
      <c r="E176" s="1">
        <f t="shared" si="1"/>
        <v>29</v>
      </c>
      <c r="F176" s="3">
        <v>4.3023255813953485</v>
      </c>
      <c r="G176" s="1">
        <v>0.94509803921568625</v>
      </c>
      <c r="H176" s="1" t="str">
        <f>IF(IF(F176&gt;VLOOKUP(C176,Espec_Produtos!$A$1:$E$3,3,FALSE),0,IF(Dados_produção!F176&lt;VLOOKUP(Dados_produção!C176,Espec_Produtos!$A$1:$E$3,2,FALSE),0,1))*IF(G176&gt;VLOOKUP(C176,Espec_Produtos!$A$1:$E$3,5,FALSE),0,IF(Dados_produção!G176&lt;VLOOKUP(Dados_produção!C176,Espec_Produtos!$A$1:$E$3,4,FALSE),0,1))=1,"OK","Refugo")</f>
        <v>OK</v>
      </c>
      <c r="I176" s="1" t="s">
        <v>10</v>
      </c>
    </row>
    <row r="177" spans="1:9" ht="15.75" customHeight="1" x14ac:dyDescent="0.3">
      <c r="A177" s="1">
        <v>1</v>
      </c>
      <c r="B177" s="2">
        <f t="shared" si="0"/>
        <v>43110.698611111024</v>
      </c>
      <c r="C177" s="1" t="s">
        <v>9</v>
      </c>
      <c r="D177" s="1">
        <v>12</v>
      </c>
      <c r="E177" s="1">
        <f t="shared" si="1"/>
        <v>30</v>
      </c>
      <c r="F177" s="3">
        <v>4.87843137254902</v>
      </c>
      <c r="G177" s="1">
        <v>0.76045627376425851</v>
      </c>
      <c r="H177" s="1" t="str">
        <f>IF(IF(F177&gt;VLOOKUP(C177,Espec_Produtos!$A$1:$E$3,3,FALSE),0,IF(Dados_produção!F177&lt;VLOOKUP(Dados_produção!C177,Espec_Produtos!$A$1:$E$3,2,FALSE),0,1))*IF(G177&gt;VLOOKUP(C177,Espec_Produtos!$A$1:$E$3,5,FALSE),0,IF(Dados_produção!G177&lt;VLOOKUP(Dados_produção!C177,Espec_Produtos!$A$1:$E$3,4,FALSE),0,1))=1,"OK","Refugo")</f>
        <v>OK</v>
      </c>
      <c r="I177" s="1" t="s">
        <v>10</v>
      </c>
    </row>
    <row r="178" spans="1:9" ht="15.75" customHeight="1" x14ac:dyDescent="0.3">
      <c r="A178" s="1">
        <v>1</v>
      </c>
      <c r="B178" s="2">
        <f t="shared" si="0"/>
        <v>43110.700694444356</v>
      </c>
      <c r="C178" s="1" t="s">
        <v>9</v>
      </c>
      <c r="D178" s="1">
        <v>12</v>
      </c>
      <c r="E178" s="1">
        <f t="shared" si="1"/>
        <v>31</v>
      </c>
      <c r="F178" s="3">
        <v>4.9601593625498008</v>
      </c>
      <c r="G178" s="1">
        <v>0.96108949416342415</v>
      </c>
      <c r="H178" s="1" t="str">
        <f>IF(IF(F178&gt;VLOOKUP(C178,Espec_Produtos!$A$1:$E$3,3,FALSE),0,IF(Dados_produção!F178&lt;VLOOKUP(Dados_produção!C178,Espec_Produtos!$A$1:$E$3,2,FALSE),0,1))*IF(G178&gt;VLOOKUP(C178,Espec_Produtos!$A$1:$E$3,5,FALSE),0,IF(Dados_produção!G178&lt;VLOOKUP(Dados_produção!C178,Espec_Produtos!$A$1:$E$3,4,FALSE),0,1))=1,"OK","Refugo")</f>
        <v>Refugo</v>
      </c>
      <c r="I178" s="1" t="s">
        <v>11</v>
      </c>
    </row>
    <row r="179" spans="1:9" ht="15.75" customHeight="1" x14ac:dyDescent="0.3">
      <c r="A179" s="1">
        <v>1</v>
      </c>
      <c r="B179" s="2">
        <f t="shared" si="0"/>
        <v>43110.702777777689</v>
      </c>
      <c r="C179" s="1" t="s">
        <v>9</v>
      </c>
      <c r="D179" s="1">
        <v>12</v>
      </c>
      <c r="E179" s="1">
        <f t="shared" si="1"/>
        <v>32</v>
      </c>
      <c r="F179" s="3">
        <v>4.9157088122605366</v>
      </c>
      <c r="G179" s="1">
        <v>0.77777777777777779</v>
      </c>
      <c r="H179" s="1" t="str">
        <f>IF(IF(F179&gt;VLOOKUP(C179,Espec_Produtos!$A$1:$E$3,3,FALSE),0,IF(Dados_produção!F179&lt;VLOOKUP(Dados_produção!C179,Espec_Produtos!$A$1:$E$3,2,FALSE),0,1))*IF(G179&gt;VLOOKUP(C179,Espec_Produtos!$A$1:$E$3,5,FALSE),0,IF(Dados_produção!G179&lt;VLOOKUP(Dados_produção!C179,Espec_Produtos!$A$1:$E$3,4,FALSE),0,1))=1,"OK","Refugo")</f>
        <v>OK</v>
      </c>
      <c r="I179" s="1" t="s">
        <v>10</v>
      </c>
    </row>
    <row r="180" spans="1:9" ht="15.75" customHeight="1" x14ac:dyDescent="0.3">
      <c r="A180" s="1">
        <v>1</v>
      </c>
      <c r="B180" s="2">
        <f t="shared" si="0"/>
        <v>43110.704861111022</v>
      </c>
      <c r="C180" s="1" t="s">
        <v>9</v>
      </c>
      <c r="D180" s="1">
        <v>12</v>
      </c>
      <c r="E180" s="1">
        <f t="shared" si="1"/>
        <v>33</v>
      </c>
      <c r="F180" s="3">
        <v>4.8740157480314963</v>
      </c>
      <c r="G180" s="1">
        <v>0.80669144981412644</v>
      </c>
      <c r="H180" s="1" t="str">
        <f>IF(IF(F180&gt;VLOOKUP(C180,Espec_Produtos!$A$1:$E$3,3,FALSE),0,IF(Dados_produção!F180&lt;VLOOKUP(Dados_produção!C180,Espec_Produtos!$A$1:$E$3,2,FALSE),0,1))*IF(G180&gt;VLOOKUP(C180,Espec_Produtos!$A$1:$E$3,5,FALSE),0,IF(Dados_produção!G180&lt;VLOOKUP(Dados_produção!C180,Espec_Produtos!$A$1:$E$3,4,FALSE),0,1))=1,"OK","Refugo")</f>
        <v>OK</v>
      </c>
      <c r="I180" s="1" t="s">
        <v>10</v>
      </c>
    </row>
    <row r="181" spans="1:9" ht="15.75" customHeight="1" x14ac:dyDescent="0.3">
      <c r="A181" s="1">
        <v>1</v>
      </c>
      <c r="B181" s="2">
        <f t="shared" si="0"/>
        <v>43110.706944444355</v>
      </c>
      <c r="C181" s="1" t="s">
        <v>9</v>
      </c>
      <c r="D181" s="1">
        <v>12</v>
      </c>
      <c r="E181" s="1">
        <f t="shared" si="1"/>
        <v>34</v>
      </c>
      <c r="F181" s="3">
        <v>4.6333333333333337</v>
      </c>
      <c r="G181" s="1">
        <v>0.93798449612403101</v>
      </c>
      <c r="H181" s="1" t="str">
        <f>IF(IF(F181&gt;VLOOKUP(C181,Espec_Produtos!$A$1:$E$3,3,FALSE),0,IF(Dados_produção!F181&lt;VLOOKUP(Dados_produção!C181,Espec_Produtos!$A$1:$E$3,2,FALSE),0,1))*IF(G181&gt;VLOOKUP(C181,Espec_Produtos!$A$1:$E$3,5,FALSE),0,IF(Dados_produção!G181&lt;VLOOKUP(Dados_produção!C181,Espec_Produtos!$A$1:$E$3,4,FALSE),0,1))=1,"OK","Refugo")</f>
        <v>OK</v>
      </c>
      <c r="I181" s="1" t="s">
        <v>10</v>
      </c>
    </row>
    <row r="182" spans="1:9" ht="15.75" customHeight="1" x14ac:dyDescent="0.3">
      <c r="A182" s="1">
        <v>1</v>
      </c>
      <c r="B182" s="2">
        <f t="shared" si="0"/>
        <v>43110.709027777688</v>
      </c>
      <c r="C182" s="1" t="s">
        <v>9</v>
      </c>
      <c r="D182" s="1">
        <v>12</v>
      </c>
      <c r="E182" s="1">
        <f t="shared" si="1"/>
        <v>35</v>
      </c>
      <c r="F182" s="3">
        <v>4.62</v>
      </c>
      <c r="G182" s="1">
        <v>0.77037037037037037</v>
      </c>
      <c r="H182" s="1" t="str">
        <f>IF(IF(F182&gt;VLOOKUP(C182,Espec_Produtos!$A$1:$E$3,3,FALSE),0,IF(Dados_produção!F182&lt;VLOOKUP(Dados_produção!C182,Espec_Produtos!$A$1:$E$3,2,FALSE),0,1))*IF(G182&gt;VLOOKUP(C182,Espec_Produtos!$A$1:$E$3,5,FALSE),0,IF(Dados_produção!G182&lt;VLOOKUP(Dados_produção!C182,Espec_Produtos!$A$1:$E$3,4,FALSE),0,1))=1,"OK","Refugo")</f>
        <v>OK</v>
      </c>
      <c r="I182" s="1" t="s">
        <v>10</v>
      </c>
    </row>
    <row r="183" spans="1:9" ht="15.75" customHeight="1" x14ac:dyDescent="0.3">
      <c r="A183" s="1">
        <v>1</v>
      </c>
      <c r="B183" s="2">
        <f t="shared" si="0"/>
        <v>43110.711111111021</v>
      </c>
      <c r="C183" s="1" t="s">
        <v>9</v>
      </c>
      <c r="D183" s="1">
        <v>12</v>
      </c>
      <c r="E183" s="1">
        <f t="shared" si="1"/>
        <v>36</v>
      </c>
      <c r="F183" s="3">
        <v>4.8604651162790695</v>
      </c>
      <c r="G183" s="1">
        <v>0.85496183206106868</v>
      </c>
      <c r="H183" s="1" t="str">
        <f>IF(IF(F183&gt;VLOOKUP(C183,Espec_Produtos!$A$1:$E$3,3,FALSE),0,IF(Dados_produção!F183&lt;VLOOKUP(Dados_produção!C183,Espec_Produtos!$A$1:$E$3,2,FALSE),0,1))*IF(G183&gt;VLOOKUP(C183,Espec_Produtos!$A$1:$E$3,5,FALSE),0,IF(Dados_produção!G183&lt;VLOOKUP(Dados_produção!C183,Espec_Produtos!$A$1:$E$3,4,FALSE),0,1))=1,"OK","Refugo")</f>
        <v>OK</v>
      </c>
      <c r="I183" s="1" t="s">
        <v>10</v>
      </c>
    </row>
    <row r="184" spans="1:9" ht="15.75" customHeight="1" x14ac:dyDescent="0.3">
      <c r="A184" s="1">
        <v>1</v>
      </c>
      <c r="B184" s="2">
        <f t="shared" si="0"/>
        <v>43110.713194444354</v>
      </c>
      <c r="C184" s="1" t="s">
        <v>9</v>
      </c>
      <c r="D184" s="1">
        <v>12</v>
      </c>
      <c r="E184" s="1">
        <f t="shared" si="1"/>
        <v>37</v>
      </c>
      <c r="F184" s="3">
        <v>4.6283524904214559</v>
      </c>
      <c r="G184" s="1">
        <v>0.80708661417322836</v>
      </c>
      <c r="H184" s="1" t="str">
        <f>IF(IF(F184&gt;VLOOKUP(C184,Espec_Produtos!$A$1:$E$3,3,FALSE),0,IF(Dados_produção!F184&lt;VLOOKUP(Dados_produção!C184,Espec_Produtos!$A$1:$E$3,2,FALSE),0,1))*IF(G184&gt;VLOOKUP(C184,Espec_Produtos!$A$1:$E$3,5,FALSE),0,IF(Dados_produção!G184&lt;VLOOKUP(Dados_produção!C184,Espec_Produtos!$A$1:$E$3,4,FALSE),0,1))=1,"OK","Refugo")</f>
        <v>OK</v>
      </c>
      <c r="I184" s="1" t="s">
        <v>10</v>
      </c>
    </row>
    <row r="185" spans="1:9" ht="15.75" customHeight="1" x14ac:dyDescent="0.3">
      <c r="A185" s="1">
        <v>1</v>
      </c>
      <c r="B185" s="2">
        <f t="shared" si="0"/>
        <v>43110.715277777686</v>
      </c>
      <c r="C185" s="1" t="s">
        <v>9</v>
      </c>
      <c r="D185" s="1">
        <v>12</v>
      </c>
      <c r="E185" s="1">
        <f t="shared" si="1"/>
        <v>38</v>
      </c>
      <c r="F185" s="3">
        <v>4.7938931297709928</v>
      </c>
      <c r="G185" s="1">
        <v>0.79389312977099236</v>
      </c>
      <c r="H185" s="1" t="str">
        <f>IF(IF(F185&gt;VLOOKUP(C185,Espec_Produtos!$A$1:$E$3,3,FALSE),0,IF(Dados_produção!F185&lt;VLOOKUP(Dados_produção!C185,Espec_Produtos!$A$1:$E$3,2,FALSE),0,1))*IF(G185&gt;VLOOKUP(C185,Espec_Produtos!$A$1:$E$3,5,FALSE),0,IF(Dados_produção!G185&lt;VLOOKUP(Dados_produção!C185,Espec_Produtos!$A$1:$E$3,4,FALSE),0,1))=1,"OK","Refugo")</f>
        <v>OK</v>
      </c>
      <c r="I185" s="1" t="s">
        <v>10</v>
      </c>
    </row>
    <row r="186" spans="1:9" ht="15.75" customHeight="1" x14ac:dyDescent="0.3">
      <c r="A186" s="1">
        <v>1</v>
      </c>
      <c r="B186" s="2">
        <f t="shared" si="0"/>
        <v>43110.717361111019</v>
      </c>
      <c r="C186" s="1" t="s">
        <v>9</v>
      </c>
      <c r="D186" s="1">
        <v>12</v>
      </c>
      <c r="E186" s="1">
        <f t="shared" si="1"/>
        <v>39</v>
      </c>
      <c r="F186" s="3">
        <v>4.33984375</v>
      </c>
      <c r="G186" s="1">
        <v>0.94594594594594594</v>
      </c>
      <c r="H186" s="1" t="str">
        <f>IF(IF(F186&gt;VLOOKUP(C186,Espec_Produtos!$A$1:$E$3,3,FALSE),0,IF(Dados_produção!F186&lt;VLOOKUP(Dados_produção!C186,Espec_Produtos!$A$1:$E$3,2,FALSE),0,1))*IF(G186&gt;VLOOKUP(C186,Espec_Produtos!$A$1:$E$3,5,FALSE),0,IF(Dados_produção!G186&lt;VLOOKUP(Dados_produção!C186,Espec_Produtos!$A$1:$E$3,4,FALSE),0,1))=1,"OK","Refugo")</f>
        <v>OK</v>
      </c>
      <c r="I186" s="1" t="s">
        <v>10</v>
      </c>
    </row>
    <row r="187" spans="1:9" ht="15.75" customHeight="1" x14ac:dyDescent="0.3">
      <c r="A187" s="1">
        <v>1</v>
      </c>
      <c r="B187" s="2">
        <f t="shared" si="0"/>
        <v>43110.719444444352</v>
      </c>
      <c r="C187" s="1" t="s">
        <v>9</v>
      </c>
      <c r="D187" s="1">
        <v>12</v>
      </c>
      <c r="E187" s="1">
        <f t="shared" si="1"/>
        <v>40</v>
      </c>
      <c r="F187" s="3">
        <v>4.7677902621722845</v>
      </c>
      <c r="G187" s="1">
        <v>0.8605577689243028</v>
      </c>
      <c r="H187" s="1" t="str">
        <f>IF(IF(F187&gt;VLOOKUP(C187,Espec_Produtos!$A$1:$E$3,3,FALSE),0,IF(Dados_produção!F187&lt;VLOOKUP(Dados_produção!C187,Espec_Produtos!$A$1:$E$3,2,FALSE),0,1))*IF(G187&gt;VLOOKUP(C187,Espec_Produtos!$A$1:$E$3,5,FALSE),0,IF(Dados_produção!G187&lt;VLOOKUP(Dados_produção!C187,Espec_Produtos!$A$1:$E$3,4,FALSE),0,1))=1,"OK","Refugo")</f>
        <v>OK</v>
      </c>
      <c r="I187" s="1" t="s">
        <v>10</v>
      </c>
    </row>
    <row r="188" spans="1:9" ht="15.75" customHeight="1" x14ac:dyDescent="0.3">
      <c r="A188" s="1">
        <v>1</v>
      </c>
      <c r="B188" s="2">
        <f t="shared" si="0"/>
        <v>43110.721527777685</v>
      </c>
      <c r="C188" s="1" t="s">
        <v>9</v>
      </c>
      <c r="D188" s="1">
        <v>12</v>
      </c>
      <c r="E188" s="1">
        <f t="shared" si="1"/>
        <v>41</v>
      </c>
      <c r="F188" s="3">
        <v>4.4730769230769232</v>
      </c>
      <c r="G188" s="1">
        <v>0.82835820895522383</v>
      </c>
      <c r="H188" s="1" t="str">
        <f>IF(IF(F188&gt;VLOOKUP(C188,Espec_Produtos!$A$1:$E$3,3,FALSE),0,IF(Dados_produção!F188&lt;VLOOKUP(Dados_produção!C188,Espec_Produtos!$A$1:$E$3,2,FALSE),0,1))*IF(G188&gt;VLOOKUP(C188,Espec_Produtos!$A$1:$E$3,5,FALSE),0,IF(Dados_produção!G188&lt;VLOOKUP(Dados_produção!C188,Espec_Produtos!$A$1:$E$3,4,FALSE),0,1))=1,"OK","Refugo")</f>
        <v>OK</v>
      </c>
      <c r="I188" s="1" t="s">
        <v>10</v>
      </c>
    </row>
    <row r="189" spans="1:9" ht="15.75" customHeight="1" x14ac:dyDescent="0.3">
      <c r="A189" s="1">
        <v>1</v>
      </c>
      <c r="B189" s="2">
        <f t="shared" si="0"/>
        <v>43110.723611111018</v>
      </c>
      <c r="C189" s="1" t="s">
        <v>9</v>
      </c>
      <c r="D189" s="1">
        <v>12</v>
      </c>
      <c r="E189" s="1">
        <f t="shared" si="1"/>
        <v>42</v>
      </c>
      <c r="F189" s="3">
        <v>4.953846153846154</v>
      </c>
      <c r="G189" s="1">
        <v>0.84469696969696972</v>
      </c>
      <c r="H189" s="1" t="str">
        <f>IF(IF(F189&gt;VLOOKUP(C189,Espec_Produtos!$A$1:$E$3,3,FALSE),0,IF(Dados_produção!F189&lt;VLOOKUP(Dados_produção!C189,Espec_Produtos!$A$1:$E$3,2,FALSE),0,1))*IF(G189&gt;VLOOKUP(C189,Espec_Produtos!$A$1:$E$3,5,FALSE),0,IF(Dados_produção!G189&lt;VLOOKUP(Dados_produção!C189,Espec_Produtos!$A$1:$E$3,4,FALSE),0,1))=1,"OK","Refugo")</f>
        <v>OK</v>
      </c>
      <c r="I189" s="1" t="s">
        <v>10</v>
      </c>
    </row>
    <row r="190" spans="1:9" ht="15.75" customHeight="1" x14ac:dyDescent="0.3">
      <c r="A190" s="1">
        <v>1</v>
      </c>
      <c r="B190" s="2">
        <f t="shared" si="0"/>
        <v>43110.725694444351</v>
      </c>
      <c r="C190" s="1" t="s">
        <v>9</v>
      </c>
      <c r="D190" s="1">
        <v>12</v>
      </c>
      <c r="E190" s="1">
        <f t="shared" si="1"/>
        <v>43</v>
      </c>
      <c r="F190" s="3">
        <v>4.8326693227091635</v>
      </c>
      <c r="G190" s="1">
        <v>0.84046692607003892</v>
      </c>
      <c r="H190" s="1" t="str">
        <f>IF(IF(F190&gt;VLOOKUP(C190,Espec_Produtos!$A$1:$E$3,3,FALSE),0,IF(Dados_produção!F190&lt;VLOOKUP(Dados_produção!C190,Espec_Produtos!$A$1:$E$3,2,FALSE),0,1))*IF(G190&gt;VLOOKUP(C190,Espec_Produtos!$A$1:$E$3,5,FALSE),0,IF(Dados_produção!G190&lt;VLOOKUP(Dados_produção!C190,Espec_Produtos!$A$1:$E$3,4,FALSE),0,1))=1,"OK","Refugo")</f>
        <v>OK</v>
      </c>
      <c r="I190" s="1" t="s">
        <v>10</v>
      </c>
    </row>
    <row r="191" spans="1:9" ht="15.75" customHeight="1" x14ac:dyDescent="0.3">
      <c r="A191" s="1">
        <v>1</v>
      </c>
      <c r="B191" s="2">
        <f t="shared" si="0"/>
        <v>43110.727777777684</v>
      </c>
      <c r="C191" s="1" t="s">
        <v>9</v>
      </c>
      <c r="D191" s="1">
        <v>12</v>
      </c>
      <c r="E191" s="1">
        <f t="shared" si="1"/>
        <v>44</v>
      </c>
      <c r="F191" s="3">
        <v>4.3598484848484844</v>
      </c>
      <c r="G191" s="1">
        <v>0.8359375</v>
      </c>
      <c r="H191" s="1" t="str">
        <f>IF(IF(F191&gt;VLOOKUP(C191,Espec_Produtos!$A$1:$E$3,3,FALSE),0,IF(Dados_produção!F191&lt;VLOOKUP(Dados_produção!C191,Espec_Produtos!$A$1:$E$3,2,FALSE),0,1))*IF(G191&gt;VLOOKUP(C191,Espec_Produtos!$A$1:$E$3,5,FALSE),0,IF(Dados_produção!G191&lt;VLOOKUP(Dados_produção!C191,Espec_Produtos!$A$1:$E$3,4,FALSE),0,1))=1,"OK","Refugo")</f>
        <v>OK</v>
      </c>
      <c r="I191" s="1" t="s">
        <v>10</v>
      </c>
    </row>
    <row r="192" spans="1:9" ht="15.75" customHeight="1" x14ac:dyDescent="0.3">
      <c r="A192" s="1">
        <v>1</v>
      </c>
      <c r="B192" s="2">
        <f t="shared" si="0"/>
        <v>43110.729861111016</v>
      </c>
      <c r="C192" s="1" t="s">
        <v>9</v>
      </c>
      <c r="D192" s="1">
        <v>12</v>
      </c>
      <c r="E192" s="1">
        <f t="shared" si="1"/>
        <v>45</v>
      </c>
      <c r="F192" s="3">
        <v>4.9346153846153848</v>
      </c>
      <c r="G192" s="1">
        <v>0.90438247011952189</v>
      </c>
      <c r="H192" s="1" t="str">
        <f>IF(IF(F192&gt;VLOOKUP(C192,Espec_Produtos!$A$1:$E$3,3,FALSE),0,IF(Dados_produção!F192&lt;VLOOKUP(Dados_produção!C192,Espec_Produtos!$A$1:$E$3,2,FALSE),0,1))*IF(G192&gt;VLOOKUP(C192,Espec_Produtos!$A$1:$E$3,5,FALSE),0,IF(Dados_produção!G192&lt;VLOOKUP(Dados_produção!C192,Espec_Produtos!$A$1:$E$3,4,FALSE),0,1))=1,"OK","Refugo")</f>
        <v>OK</v>
      </c>
      <c r="I192" s="1" t="s">
        <v>10</v>
      </c>
    </row>
    <row r="193" spans="1:9" ht="15.75" customHeight="1" x14ac:dyDescent="0.3">
      <c r="A193" s="1">
        <v>1</v>
      </c>
      <c r="B193" s="2">
        <f t="shared" si="0"/>
        <v>43110.731944444349</v>
      </c>
      <c r="C193" s="1" t="s">
        <v>9</v>
      </c>
      <c r="D193" s="1">
        <v>12</v>
      </c>
      <c r="E193" s="1">
        <f t="shared" si="1"/>
        <v>46</v>
      </c>
      <c r="F193" s="3">
        <v>4.5325670498084287</v>
      </c>
      <c r="G193" s="1">
        <v>0.88188976377952755</v>
      </c>
      <c r="H193" s="1" t="str">
        <f>IF(IF(F193&gt;VLOOKUP(C193,Espec_Produtos!$A$1:$E$3,3,FALSE),0,IF(Dados_produção!F193&lt;VLOOKUP(Dados_produção!C193,Espec_Produtos!$A$1:$E$3,2,FALSE),0,1))*IF(G193&gt;VLOOKUP(C193,Espec_Produtos!$A$1:$E$3,5,FALSE),0,IF(Dados_produção!G193&lt;VLOOKUP(Dados_produção!C193,Espec_Produtos!$A$1:$E$3,4,FALSE),0,1))=1,"OK","Refugo")</f>
        <v>OK</v>
      </c>
      <c r="I193" s="1" t="s">
        <v>10</v>
      </c>
    </row>
    <row r="194" spans="1:9" ht="15.75" customHeight="1" x14ac:dyDescent="0.3">
      <c r="A194" s="1">
        <v>1</v>
      </c>
      <c r="B194" s="2">
        <f t="shared" si="0"/>
        <v>43110.734027777682</v>
      </c>
      <c r="C194" s="1" t="s">
        <v>9</v>
      </c>
      <c r="D194" s="1">
        <v>12</v>
      </c>
      <c r="E194" s="1">
        <f t="shared" si="1"/>
        <v>47</v>
      </c>
      <c r="F194" s="3">
        <v>4.5992366412213741</v>
      </c>
      <c r="G194" s="1">
        <v>0.76226415094339628</v>
      </c>
      <c r="H194" s="1" t="str">
        <f>IF(IF(F194&gt;VLOOKUP(C194,Espec_Produtos!$A$1:$E$3,3,FALSE),0,IF(Dados_produção!F194&lt;VLOOKUP(Dados_produção!C194,Espec_Produtos!$A$1:$E$3,2,FALSE),0,1))*IF(G194&gt;VLOOKUP(C194,Espec_Produtos!$A$1:$E$3,5,FALSE),0,IF(Dados_produção!G194&lt;VLOOKUP(Dados_produção!C194,Espec_Produtos!$A$1:$E$3,4,FALSE),0,1))=1,"OK","Refugo")</f>
        <v>OK</v>
      </c>
      <c r="I194" s="1" t="s">
        <v>10</v>
      </c>
    </row>
    <row r="195" spans="1:9" ht="15.75" customHeight="1" x14ac:dyDescent="0.3">
      <c r="A195" s="1">
        <v>1</v>
      </c>
      <c r="B195" s="2">
        <f t="shared" si="0"/>
        <v>43110.736111111015</v>
      </c>
      <c r="C195" s="1" t="s">
        <v>9</v>
      </c>
      <c r="D195" s="1">
        <v>12</v>
      </c>
      <c r="E195" s="1">
        <f t="shared" si="1"/>
        <v>48</v>
      </c>
      <c r="F195" s="3">
        <v>4.4862745098039216</v>
      </c>
      <c r="G195" s="1">
        <v>0.88800000000000001</v>
      </c>
      <c r="H195" s="1" t="str">
        <f>IF(IF(F195&gt;VLOOKUP(C195,Espec_Produtos!$A$1:$E$3,3,FALSE),0,IF(Dados_produção!F195&lt;VLOOKUP(Dados_produção!C195,Espec_Produtos!$A$1:$E$3,2,FALSE),0,1))*IF(G195&gt;VLOOKUP(C195,Espec_Produtos!$A$1:$E$3,5,FALSE),0,IF(Dados_produção!G195&lt;VLOOKUP(Dados_produção!C195,Espec_Produtos!$A$1:$E$3,4,FALSE),0,1))=1,"OK","Refugo")</f>
        <v>OK</v>
      </c>
      <c r="I195" s="1" t="s">
        <v>10</v>
      </c>
    </row>
    <row r="196" spans="1:9" ht="15.75" customHeight="1" x14ac:dyDescent="0.3">
      <c r="A196" s="1">
        <v>1</v>
      </c>
      <c r="B196" s="2">
        <f t="shared" si="0"/>
        <v>43110.738194444348</v>
      </c>
      <c r="C196" s="1" t="s">
        <v>9</v>
      </c>
      <c r="D196" s="1">
        <v>12</v>
      </c>
      <c r="E196" s="1">
        <f t="shared" si="1"/>
        <v>49</v>
      </c>
      <c r="F196" s="3">
        <v>4.2716981132075471</v>
      </c>
      <c r="G196" s="1">
        <v>0.8721804511278195</v>
      </c>
      <c r="H196" s="1" t="str">
        <f>IF(IF(F196&gt;VLOOKUP(C196,Espec_Produtos!$A$1:$E$3,3,FALSE),0,IF(Dados_produção!F196&lt;VLOOKUP(Dados_produção!C196,Espec_Produtos!$A$1:$E$3,2,FALSE),0,1))*IF(G196&gt;VLOOKUP(C196,Espec_Produtos!$A$1:$E$3,5,FALSE),0,IF(Dados_produção!G196&lt;VLOOKUP(Dados_produção!C196,Espec_Produtos!$A$1:$E$3,4,FALSE),0,1))=1,"OK","Refugo")</f>
        <v>OK</v>
      </c>
      <c r="I196" s="1" t="s">
        <v>10</v>
      </c>
    </row>
    <row r="197" spans="1:9" ht="15.75" customHeight="1" x14ac:dyDescent="0.3">
      <c r="A197" s="1">
        <v>1</v>
      </c>
      <c r="B197" s="2">
        <f t="shared" si="0"/>
        <v>43110.740277777681</v>
      </c>
      <c r="C197" s="1" t="s">
        <v>9</v>
      </c>
      <c r="D197" s="1">
        <v>12</v>
      </c>
      <c r="E197" s="1">
        <f t="shared" si="1"/>
        <v>50</v>
      </c>
      <c r="F197" s="3">
        <v>4.4902723735408561</v>
      </c>
      <c r="G197" s="1">
        <v>0.93200000000000005</v>
      </c>
      <c r="H197" s="1" t="str">
        <f>IF(IF(F197&gt;VLOOKUP(C197,Espec_Produtos!$A$1:$E$3,3,FALSE),0,IF(Dados_produção!F197&lt;VLOOKUP(Dados_produção!C197,Espec_Produtos!$A$1:$E$3,2,FALSE),0,1))*IF(G197&gt;VLOOKUP(C197,Espec_Produtos!$A$1:$E$3,5,FALSE),0,IF(Dados_produção!G197&lt;VLOOKUP(Dados_produção!C197,Espec_Produtos!$A$1:$E$3,4,FALSE),0,1))=1,"OK","Refugo")</f>
        <v>OK</v>
      </c>
      <c r="I197" s="1" t="s">
        <v>10</v>
      </c>
    </row>
    <row r="198" spans="1:9" ht="15.75" customHeight="1" x14ac:dyDescent="0.3">
      <c r="A198" s="1">
        <v>1</v>
      </c>
      <c r="B198" s="2">
        <f t="shared" si="0"/>
        <v>43110.742361111013</v>
      </c>
      <c r="C198" s="1" t="s">
        <v>9</v>
      </c>
      <c r="D198" s="1">
        <v>12</v>
      </c>
      <c r="E198" s="1">
        <f t="shared" si="1"/>
        <v>51</v>
      </c>
      <c r="F198" s="3">
        <v>4.3921568627450984</v>
      </c>
      <c r="G198" s="1">
        <v>0.76779026217228463</v>
      </c>
      <c r="H198" s="1" t="str">
        <f>IF(IF(F198&gt;VLOOKUP(C198,Espec_Produtos!$A$1:$E$3,3,FALSE),0,IF(Dados_produção!F198&lt;VLOOKUP(Dados_produção!C198,Espec_Produtos!$A$1:$E$3,2,FALSE),0,1))*IF(G198&gt;VLOOKUP(C198,Espec_Produtos!$A$1:$E$3,5,FALSE),0,IF(Dados_produção!G198&lt;VLOOKUP(Dados_produção!C198,Espec_Produtos!$A$1:$E$3,4,FALSE),0,1))=1,"OK","Refugo")</f>
        <v>OK</v>
      </c>
      <c r="I198" s="1" t="s">
        <v>10</v>
      </c>
    </row>
    <row r="199" spans="1:9" ht="15.75" customHeight="1" x14ac:dyDescent="0.3">
      <c r="A199" s="1">
        <v>1</v>
      </c>
      <c r="B199" s="2">
        <f t="shared" si="0"/>
        <v>43110.744444444346</v>
      </c>
      <c r="C199" s="1" t="s">
        <v>9</v>
      </c>
      <c r="D199" s="1">
        <v>12</v>
      </c>
      <c r="E199" s="1">
        <f t="shared" si="1"/>
        <v>52</v>
      </c>
      <c r="F199" s="3">
        <v>4.8432835820895521</v>
      </c>
      <c r="G199" s="1">
        <v>0.76335877862595425</v>
      </c>
      <c r="H199" s="1" t="str">
        <f>IF(IF(F199&gt;VLOOKUP(C199,Espec_Produtos!$A$1:$E$3,3,FALSE),0,IF(Dados_produção!F199&lt;VLOOKUP(Dados_produção!C199,Espec_Produtos!$A$1:$E$3,2,FALSE),0,1))*IF(G199&gt;VLOOKUP(C199,Espec_Produtos!$A$1:$E$3,5,FALSE),0,IF(Dados_produção!G199&lt;VLOOKUP(Dados_produção!C199,Espec_Produtos!$A$1:$E$3,4,FALSE),0,1))=1,"OK","Refugo")</f>
        <v>OK</v>
      </c>
      <c r="I199" s="1" t="s">
        <v>10</v>
      </c>
    </row>
    <row r="200" spans="1:9" ht="15.75" customHeight="1" x14ac:dyDescent="0.3">
      <c r="A200" s="1">
        <v>1</v>
      </c>
      <c r="B200" s="2">
        <f t="shared" si="0"/>
        <v>43110.746527777679</v>
      </c>
      <c r="C200" s="1" t="s">
        <v>9</v>
      </c>
      <c r="D200" s="1">
        <v>12</v>
      </c>
      <c r="E200" s="1">
        <f t="shared" si="1"/>
        <v>53</v>
      </c>
      <c r="F200" s="3">
        <v>4.7819548872180455</v>
      </c>
      <c r="G200" s="1">
        <v>0.86363636363636365</v>
      </c>
      <c r="H200" s="1" t="str">
        <f>IF(IF(F200&gt;VLOOKUP(C200,Espec_Produtos!$A$1:$E$3,3,FALSE),0,IF(Dados_produção!F200&lt;VLOOKUP(Dados_produção!C200,Espec_Produtos!$A$1:$E$3,2,FALSE),0,1))*IF(G200&gt;VLOOKUP(C200,Espec_Produtos!$A$1:$E$3,5,FALSE),0,IF(Dados_produção!G200&lt;VLOOKUP(Dados_produção!C200,Espec_Produtos!$A$1:$E$3,4,FALSE),0,1))=1,"OK","Refugo")</f>
        <v>OK</v>
      </c>
      <c r="I200" s="1" t="s">
        <v>10</v>
      </c>
    </row>
    <row r="201" spans="1:9" ht="15.75" customHeight="1" x14ac:dyDescent="0.3">
      <c r="A201" s="1">
        <v>1</v>
      </c>
      <c r="B201" s="2">
        <f t="shared" si="0"/>
        <v>43110.748611111012</v>
      </c>
      <c r="C201" s="1" t="s">
        <v>9</v>
      </c>
      <c r="D201" s="1">
        <v>12</v>
      </c>
      <c r="E201" s="1">
        <f t="shared" si="1"/>
        <v>54</v>
      </c>
      <c r="F201" s="3">
        <v>4.97265625</v>
      </c>
      <c r="G201" s="1">
        <v>0.8984375</v>
      </c>
      <c r="H201" s="1" t="str">
        <f>IF(IF(F201&gt;VLOOKUP(C201,Espec_Produtos!$A$1:$E$3,3,FALSE),0,IF(Dados_produção!F201&lt;VLOOKUP(Dados_produção!C201,Espec_Produtos!$A$1:$E$3,2,FALSE),0,1))*IF(G201&gt;VLOOKUP(C201,Espec_Produtos!$A$1:$E$3,5,FALSE),0,IF(Dados_produção!G201&lt;VLOOKUP(Dados_produção!C201,Espec_Produtos!$A$1:$E$3,4,FALSE),0,1))=1,"OK","Refugo")</f>
        <v>OK</v>
      </c>
      <c r="I201" s="1" t="s">
        <v>10</v>
      </c>
    </row>
    <row r="202" spans="1:9" ht="15.75" customHeight="1" x14ac:dyDescent="0.3">
      <c r="A202" s="1">
        <v>1</v>
      </c>
      <c r="B202" s="2">
        <f t="shared" si="0"/>
        <v>43110.750694444345</v>
      </c>
      <c r="C202" s="1" t="s">
        <v>9</v>
      </c>
      <c r="D202" s="1">
        <v>12</v>
      </c>
      <c r="E202" s="1">
        <f t="shared" si="1"/>
        <v>55</v>
      </c>
      <c r="F202" s="3">
        <v>4.6520000000000001</v>
      </c>
      <c r="G202" s="1">
        <v>0.86259541984732824</v>
      </c>
      <c r="H202" s="1" t="str">
        <f>IF(IF(F202&gt;VLOOKUP(C202,Espec_Produtos!$A$1:$E$3,3,FALSE),0,IF(Dados_produção!F202&lt;VLOOKUP(Dados_produção!C202,Espec_Produtos!$A$1:$E$3,2,FALSE),0,1))*IF(G202&gt;VLOOKUP(C202,Espec_Produtos!$A$1:$E$3,5,FALSE),0,IF(Dados_produção!G202&lt;VLOOKUP(Dados_produção!C202,Espec_Produtos!$A$1:$E$3,4,FALSE),0,1))=1,"OK","Refugo")</f>
        <v>OK</v>
      </c>
      <c r="I202" s="1" t="s">
        <v>10</v>
      </c>
    </row>
    <row r="203" spans="1:9" ht="15.75" customHeight="1" x14ac:dyDescent="0.3">
      <c r="A203" s="1">
        <v>1</v>
      </c>
      <c r="B203" s="2">
        <f t="shared" si="0"/>
        <v>43110.752777777678</v>
      </c>
      <c r="C203" s="1" t="s">
        <v>9</v>
      </c>
      <c r="D203" s="1">
        <v>12</v>
      </c>
      <c r="E203" s="1">
        <f t="shared" si="1"/>
        <v>56</v>
      </c>
      <c r="F203" s="3">
        <v>4.8745247148288975</v>
      </c>
      <c r="G203" s="1">
        <v>0.83895131086142327</v>
      </c>
      <c r="H203" s="1" t="str">
        <f>IF(IF(F203&gt;VLOOKUP(C203,Espec_Produtos!$A$1:$E$3,3,FALSE),0,IF(Dados_produção!F203&lt;VLOOKUP(Dados_produção!C203,Espec_Produtos!$A$1:$E$3,2,FALSE),0,1))*IF(G203&gt;VLOOKUP(C203,Espec_Produtos!$A$1:$E$3,5,FALSE),0,IF(Dados_produção!G203&lt;VLOOKUP(Dados_produção!C203,Espec_Produtos!$A$1:$E$3,4,FALSE),0,1))=1,"OK","Refugo")</f>
        <v>OK</v>
      </c>
      <c r="I203" s="1" t="s">
        <v>10</v>
      </c>
    </row>
    <row r="204" spans="1:9" ht="15.75" customHeight="1" x14ac:dyDescent="0.3">
      <c r="A204" s="1">
        <v>1</v>
      </c>
      <c r="B204" s="2">
        <f t="shared" si="0"/>
        <v>43110.754861111011</v>
      </c>
      <c r="C204" s="1" t="s">
        <v>9</v>
      </c>
      <c r="D204" s="1">
        <v>12</v>
      </c>
      <c r="E204" s="1">
        <f t="shared" si="1"/>
        <v>57</v>
      </c>
      <c r="F204" s="3">
        <v>4.4671814671814669</v>
      </c>
      <c r="G204" s="1">
        <v>0.93410852713178294</v>
      </c>
      <c r="H204" s="1" t="str">
        <f>IF(IF(F204&gt;VLOOKUP(C204,Espec_Produtos!$A$1:$E$3,3,FALSE),0,IF(Dados_produção!F204&lt;VLOOKUP(Dados_produção!C204,Espec_Produtos!$A$1:$E$3,2,FALSE),0,1))*IF(G204&gt;VLOOKUP(C204,Espec_Produtos!$A$1:$E$3,5,FALSE),0,IF(Dados_produção!G204&lt;VLOOKUP(Dados_produção!C204,Espec_Produtos!$A$1:$E$3,4,FALSE),0,1))=1,"OK","Refugo")</f>
        <v>OK</v>
      </c>
      <c r="I204" s="1" t="s">
        <v>10</v>
      </c>
    </row>
    <row r="205" spans="1:9" ht="15.75" customHeight="1" x14ac:dyDescent="0.3">
      <c r="A205" s="1">
        <v>1</v>
      </c>
      <c r="B205" s="2">
        <f t="shared" si="0"/>
        <v>43110.756944444343</v>
      </c>
      <c r="C205" s="1" t="s">
        <v>9</v>
      </c>
      <c r="D205" s="1">
        <v>12</v>
      </c>
      <c r="E205" s="1">
        <f t="shared" si="1"/>
        <v>58</v>
      </c>
      <c r="F205" s="3">
        <v>4.782101167315175</v>
      </c>
      <c r="G205" s="1">
        <v>0.79007633587786263</v>
      </c>
      <c r="H205" s="1" t="str">
        <f>IF(IF(F205&gt;VLOOKUP(C205,Espec_Produtos!$A$1:$E$3,3,FALSE),0,IF(Dados_produção!F205&lt;VLOOKUP(Dados_produção!C205,Espec_Produtos!$A$1:$E$3,2,FALSE),0,1))*IF(G205&gt;VLOOKUP(C205,Espec_Produtos!$A$1:$E$3,5,FALSE),0,IF(Dados_produção!G205&lt;VLOOKUP(Dados_produção!C205,Espec_Produtos!$A$1:$E$3,4,FALSE),0,1))=1,"OK","Refugo")</f>
        <v>OK</v>
      </c>
      <c r="I205" s="1" t="s">
        <v>10</v>
      </c>
    </row>
    <row r="206" spans="1:9" ht="15.75" customHeight="1" x14ac:dyDescent="0.3">
      <c r="A206" s="1">
        <v>1</v>
      </c>
      <c r="B206" s="2">
        <f t="shared" si="0"/>
        <v>43110.759027777676</v>
      </c>
      <c r="C206" s="1" t="s">
        <v>9</v>
      </c>
      <c r="D206" s="1">
        <v>12</v>
      </c>
      <c r="E206" s="1">
        <f t="shared" si="1"/>
        <v>59</v>
      </c>
      <c r="F206" s="3">
        <v>4.4572490706319705</v>
      </c>
      <c r="G206" s="1">
        <v>0.85018726591760296</v>
      </c>
      <c r="H206" s="1" t="str">
        <f>IF(IF(F206&gt;VLOOKUP(C206,Espec_Produtos!$A$1:$E$3,3,FALSE),0,IF(Dados_produção!F206&lt;VLOOKUP(Dados_produção!C206,Espec_Produtos!$A$1:$E$3,2,FALSE),0,1))*IF(G206&gt;VLOOKUP(C206,Espec_Produtos!$A$1:$E$3,5,FALSE),0,IF(Dados_produção!G206&lt;VLOOKUP(Dados_produção!C206,Espec_Produtos!$A$1:$E$3,4,FALSE),0,1))=1,"OK","Refugo")</f>
        <v>OK</v>
      </c>
      <c r="I206" s="1" t="s">
        <v>10</v>
      </c>
    </row>
    <row r="207" spans="1:9" ht="15.75" customHeight="1" x14ac:dyDescent="0.3">
      <c r="A207" s="1">
        <v>1</v>
      </c>
      <c r="B207" s="2">
        <f t="shared" si="0"/>
        <v>43110.761111111009</v>
      </c>
      <c r="C207" s="1" t="s">
        <v>9</v>
      </c>
      <c r="D207" s="1">
        <v>12</v>
      </c>
      <c r="E207" s="1">
        <f t="shared" si="1"/>
        <v>60</v>
      </c>
      <c r="F207" s="3">
        <v>4.4624060150375939</v>
      </c>
      <c r="G207" s="1">
        <v>0.85555555555555551</v>
      </c>
      <c r="H207" s="1" t="str">
        <f>IF(IF(F207&gt;VLOOKUP(C207,Espec_Produtos!$A$1:$E$3,3,FALSE),0,IF(Dados_produção!F207&lt;VLOOKUP(Dados_produção!C207,Espec_Produtos!$A$1:$E$3,2,FALSE),0,1))*IF(G207&gt;VLOOKUP(C207,Espec_Produtos!$A$1:$E$3,5,FALSE),0,IF(Dados_produção!G207&lt;VLOOKUP(Dados_produção!C207,Espec_Produtos!$A$1:$E$3,4,FALSE),0,1))=1,"OK","Refugo")</f>
        <v>OK</v>
      </c>
      <c r="I207" s="1" t="s">
        <v>10</v>
      </c>
    </row>
    <row r="208" spans="1:9" ht="15.75" customHeight="1" x14ac:dyDescent="0.3">
      <c r="A208" s="1">
        <v>1</v>
      </c>
      <c r="B208" s="2">
        <f t="shared" si="0"/>
        <v>43110.763194444342</v>
      </c>
      <c r="C208" s="1" t="s">
        <v>9</v>
      </c>
      <c r="D208" s="1">
        <v>12</v>
      </c>
      <c r="E208" s="1">
        <f t="shared" si="1"/>
        <v>61</v>
      </c>
      <c r="F208" s="3">
        <v>4.5372549019607842</v>
      </c>
      <c r="G208" s="1">
        <v>0.9315589353612167</v>
      </c>
      <c r="H208" s="1" t="str">
        <f>IF(IF(F208&gt;VLOOKUP(C208,Espec_Produtos!$A$1:$E$3,3,FALSE),0,IF(Dados_produção!F208&lt;VLOOKUP(Dados_produção!C208,Espec_Produtos!$A$1:$E$3,2,FALSE),0,1))*IF(G208&gt;VLOOKUP(C208,Espec_Produtos!$A$1:$E$3,5,FALSE),0,IF(Dados_produção!G208&lt;VLOOKUP(Dados_produção!C208,Espec_Produtos!$A$1:$E$3,4,FALSE),0,1))=1,"OK","Refugo")</f>
        <v>OK</v>
      </c>
      <c r="I208" s="1" t="s">
        <v>10</v>
      </c>
    </row>
    <row r="209" spans="1:9" ht="15.75" customHeight="1" x14ac:dyDescent="0.3">
      <c r="A209" s="1">
        <v>1</v>
      </c>
      <c r="B209" s="2">
        <f t="shared" si="0"/>
        <v>43110.765277777675</v>
      </c>
      <c r="C209" s="1" t="s">
        <v>9</v>
      </c>
      <c r="D209" s="1">
        <v>12</v>
      </c>
      <c r="E209" s="1">
        <f t="shared" si="1"/>
        <v>62</v>
      </c>
      <c r="F209" s="3">
        <v>4.7748091603053435</v>
      </c>
      <c r="G209" s="1">
        <v>0.7407407407407407</v>
      </c>
      <c r="H209" s="1" t="str">
        <f>IF(IF(F209&gt;VLOOKUP(C209,Espec_Produtos!$A$1:$E$3,3,FALSE),0,IF(Dados_produção!F209&lt;VLOOKUP(Dados_produção!C209,Espec_Produtos!$A$1:$E$3,2,FALSE),0,1))*IF(G209&gt;VLOOKUP(C209,Espec_Produtos!$A$1:$E$3,5,FALSE),0,IF(Dados_produção!G209&lt;VLOOKUP(Dados_produção!C209,Espec_Produtos!$A$1:$E$3,4,FALSE),0,1))=1,"OK","Refugo")</f>
        <v>Refugo</v>
      </c>
      <c r="I209" s="1" t="s">
        <v>14</v>
      </c>
    </row>
    <row r="210" spans="1:9" ht="15.75" customHeight="1" x14ac:dyDescent="0.3">
      <c r="A210" s="1">
        <v>1</v>
      </c>
      <c r="B210" s="2">
        <f t="shared" si="0"/>
        <v>43110.767361111008</v>
      </c>
      <c r="C210" s="1" t="s">
        <v>9</v>
      </c>
      <c r="D210" s="1">
        <v>12</v>
      </c>
      <c r="E210" s="1">
        <f t="shared" si="1"/>
        <v>63</v>
      </c>
      <c r="F210" s="3">
        <v>4.7878787878787881</v>
      </c>
      <c r="G210" s="1">
        <v>0.81853281853281856</v>
      </c>
      <c r="H210" s="1" t="str">
        <f>IF(IF(F210&gt;VLOOKUP(C210,Espec_Produtos!$A$1:$E$3,3,FALSE),0,IF(Dados_produção!F210&lt;VLOOKUP(Dados_produção!C210,Espec_Produtos!$A$1:$E$3,2,FALSE),0,1))*IF(G210&gt;VLOOKUP(C210,Espec_Produtos!$A$1:$E$3,5,FALSE),0,IF(Dados_produção!G210&lt;VLOOKUP(Dados_produção!C210,Espec_Produtos!$A$1:$E$3,4,FALSE),0,1))=1,"OK","Refugo")</f>
        <v>OK</v>
      </c>
      <c r="I210" s="1" t="s">
        <v>10</v>
      </c>
    </row>
    <row r="211" spans="1:9" ht="15.75" customHeight="1" x14ac:dyDescent="0.3">
      <c r="A211" s="1">
        <v>1</v>
      </c>
      <c r="B211" s="2">
        <f t="shared" si="0"/>
        <v>43110.76944444434</v>
      </c>
      <c r="C211" s="1" t="s">
        <v>9</v>
      </c>
      <c r="D211" s="1">
        <v>12</v>
      </c>
      <c r="E211" s="1">
        <f t="shared" si="1"/>
        <v>64</v>
      </c>
      <c r="F211" s="3">
        <v>4.980694980694981</v>
      </c>
      <c r="G211" s="1">
        <v>0.7862595419847328</v>
      </c>
      <c r="H211" s="1" t="str">
        <f>IF(IF(F211&gt;VLOOKUP(C211,Espec_Produtos!$A$1:$E$3,3,FALSE),0,IF(Dados_produção!F211&lt;VLOOKUP(Dados_produção!C211,Espec_Produtos!$A$1:$E$3,2,FALSE),0,1))*IF(G211&gt;VLOOKUP(C211,Espec_Produtos!$A$1:$E$3,5,FALSE),0,IF(Dados_produção!G211&lt;VLOOKUP(Dados_produção!C211,Espec_Produtos!$A$1:$E$3,4,FALSE),0,1))=1,"OK","Refugo")</f>
        <v>OK</v>
      </c>
      <c r="I211" s="1" t="s">
        <v>10</v>
      </c>
    </row>
    <row r="212" spans="1:9" ht="15.75" customHeight="1" x14ac:dyDescent="0.3">
      <c r="A212" s="1">
        <v>1</v>
      </c>
      <c r="B212" s="2">
        <f t="shared" si="0"/>
        <v>43110.771527777673</v>
      </c>
      <c r="C212" s="1" t="s">
        <v>9</v>
      </c>
      <c r="D212" s="1">
        <v>12</v>
      </c>
      <c r="E212" s="1">
        <f t="shared" si="1"/>
        <v>65</v>
      </c>
      <c r="F212" s="3">
        <v>5.0390625</v>
      </c>
      <c r="G212" s="1">
        <v>0.77519379844961245</v>
      </c>
      <c r="H212" s="1" t="str">
        <f>IF(IF(F212&gt;VLOOKUP(C212,Espec_Produtos!$A$1:$E$3,3,FALSE),0,IF(Dados_produção!F212&lt;VLOOKUP(Dados_produção!C212,Espec_Produtos!$A$1:$E$3,2,FALSE),0,1))*IF(G212&gt;VLOOKUP(C212,Espec_Produtos!$A$1:$E$3,5,FALSE),0,IF(Dados_produção!G212&lt;VLOOKUP(Dados_produção!C212,Espec_Produtos!$A$1:$E$3,4,FALSE),0,1))=1,"OK","Refugo")</f>
        <v>Refugo</v>
      </c>
      <c r="I212" s="1" t="s">
        <v>11</v>
      </c>
    </row>
    <row r="213" spans="1:9" ht="15.75" customHeight="1" x14ac:dyDescent="0.3">
      <c r="A213" s="1">
        <v>1</v>
      </c>
      <c r="B213" s="2">
        <f t="shared" si="0"/>
        <v>43110.773611111006</v>
      </c>
      <c r="C213" s="1" t="s">
        <v>9</v>
      </c>
      <c r="D213" s="1">
        <v>12</v>
      </c>
      <c r="E213" s="1">
        <f t="shared" si="1"/>
        <v>66</v>
      </c>
      <c r="F213" s="3">
        <v>4.6150793650793647</v>
      </c>
      <c r="G213" s="1">
        <v>0.78210116731517509</v>
      </c>
      <c r="H213" s="1" t="str">
        <f>IF(IF(F213&gt;VLOOKUP(C213,Espec_Produtos!$A$1:$E$3,3,FALSE),0,IF(Dados_produção!F213&lt;VLOOKUP(Dados_produção!C213,Espec_Produtos!$A$1:$E$3,2,FALSE),0,1))*IF(G213&gt;VLOOKUP(C213,Espec_Produtos!$A$1:$E$3,5,FALSE),0,IF(Dados_produção!G213&lt;VLOOKUP(Dados_produção!C213,Espec_Produtos!$A$1:$E$3,4,FALSE),0,1))=1,"OK","Refugo")</f>
        <v>OK</v>
      </c>
      <c r="I213" s="1" t="s">
        <v>10</v>
      </c>
    </row>
    <row r="214" spans="1:9" ht="15.75" customHeight="1" x14ac:dyDescent="0.3">
      <c r="A214" s="1">
        <v>1</v>
      </c>
      <c r="B214" s="2">
        <f t="shared" si="0"/>
        <v>43110.775694444339</v>
      </c>
      <c r="C214" s="1" t="s">
        <v>9</v>
      </c>
      <c r="D214" s="1">
        <v>12</v>
      </c>
      <c r="E214" s="1">
        <f t="shared" si="1"/>
        <v>67</v>
      </c>
      <c r="F214" s="3">
        <v>5.0118577075098818</v>
      </c>
      <c r="G214" s="1">
        <v>0.94961240310077522</v>
      </c>
      <c r="H214" s="1" t="str">
        <f>IF(IF(F214&gt;VLOOKUP(C214,Espec_Produtos!$A$1:$E$3,3,FALSE),0,IF(Dados_produção!F214&lt;VLOOKUP(Dados_produção!C214,Espec_Produtos!$A$1:$E$3,2,FALSE),0,1))*IF(G214&gt;VLOOKUP(C214,Espec_Produtos!$A$1:$E$3,5,FALSE),0,IF(Dados_produção!G214&lt;VLOOKUP(Dados_produção!C214,Espec_Produtos!$A$1:$E$3,4,FALSE),0,1))=1,"OK","Refugo")</f>
        <v>Refugo</v>
      </c>
      <c r="I214" s="1" t="s">
        <v>11</v>
      </c>
    </row>
    <row r="215" spans="1:9" ht="15.75" customHeight="1" x14ac:dyDescent="0.3">
      <c r="A215" s="1">
        <v>1</v>
      </c>
      <c r="B215" s="2">
        <f t="shared" si="0"/>
        <v>43110.777777777672</v>
      </c>
      <c r="C215" s="1" t="s">
        <v>9</v>
      </c>
      <c r="D215" s="1">
        <v>12</v>
      </c>
      <c r="E215" s="1">
        <f t="shared" si="1"/>
        <v>68</v>
      </c>
      <c r="F215" s="3">
        <v>4.2537313432835822</v>
      </c>
      <c r="G215" s="1">
        <v>0.82399999999999995</v>
      </c>
      <c r="H215" s="1" t="str">
        <f>IF(IF(F215&gt;VLOOKUP(C215,Espec_Produtos!$A$1:$E$3,3,FALSE),0,IF(Dados_produção!F215&lt;VLOOKUP(Dados_produção!C215,Espec_Produtos!$A$1:$E$3,2,FALSE),0,1))*IF(G215&gt;VLOOKUP(C215,Espec_Produtos!$A$1:$E$3,5,FALSE),0,IF(Dados_produção!G215&lt;VLOOKUP(Dados_produção!C215,Espec_Produtos!$A$1:$E$3,4,FALSE),0,1))=1,"OK","Refugo")</f>
        <v>OK</v>
      </c>
      <c r="I215" s="1" t="s">
        <v>10</v>
      </c>
    </row>
    <row r="216" spans="1:9" ht="15.75" customHeight="1" x14ac:dyDescent="0.3">
      <c r="A216" s="1">
        <v>1</v>
      </c>
      <c r="B216" s="2">
        <f t="shared" si="0"/>
        <v>43110.779861111005</v>
      </c>
      <c r="C216" s="1" t="s">
        <v>9</v>
      </c>
      <c r="D216" s="1">
        <v>12</v>
      </c>
      <c r="E216" s="1">
        <f t="shared" si="1"/>
        <v>69</v>
      </c>
      <c r="F216" s="3">
        <v>4.8932806324110674</v>
      </c>
      <c r="G216" s="1">
        <v>0.89370078740157477</v>
      </c>
      <c r="H216" s="1" t="str">
        <f>IF(IF(F216&gt;VLOOKUP(C216,Espec_Produtos!$A$1:$E$3,3,FALSE),0,IF(Dados_produção!F216&lt;VLOOKUP(Dados_produção!C216,Espec_Produtos!$A$1:$E$3,2,FALSE),0,1))*IF(G216&gt;VLOOKUP(C216,Espec_Produtos!$A$1:$E$3,5,FALSE),0,IF(Dados_produção!G216&lt;VLOOKUP(Dados_produção!C216,Espec_Produtos!$A$1:$E$3,4,FALSE),0,1))=1,"OK","Refugo")</f>
        <v>OK</v>
      </c>
      <c r="I216" s="1" t="s">
        <v>10</v>
      </c>
    </row>
    <row r="217" spans="1:9" ht="15.75" customHeight="1" x14ac:dyDescent="0.3">
      <c r="A217" s="1">
        <v>1</v>
      </c>
      <c r="B217" s="2">
        <f t="shared" si="0"/>
        <v>43110.781944444338</v>
      </c>
      <c r="C217" s="1" t="s">
        <v>9</v>
      </c>
      <c r="D217" s="1">
        <v>12</v>
      </c>
      <c r="E217" s="1">
        <f t="shared" si="1"/>
        <v>70</v>
      </c>
      <c r="F217" s="3">
        <v>4.1343283582089549</v>
      </c>
      <c r="G217" s="1">
        <v>0.890625</v>
      </c>
      <c r="H217" s="1" t="str">
        <f>IF(IF(F217&gt;VLOOKUP(C217,Espec_Produtos!$A$1:$E$3,3,FALSE),0,IF(Dados_produção!F217&lt;VLOOKUP(Dados_produção!C217,Espec_Produtos!$A$1:$E$3,2,FALSE),0,1))*IF(G217&gt;VLOOKUP(C217,Espec_Produtos!$A$1:$E$3,5,FALSE),0,IF(Dados_produção!G217&lt;VLOOKUP(Dados_produção!C217,Espec_Produtos!$A$1:$E$3,4,FALSE),0,1))=1,"OK","Refugo")</f>
        <v>Refugo</v>
      </c>
      <c r="I217" s="1" t="s">
        <v>11</v>
      </c>
    </row>
    <row r="218" spans="1:9" ht="15.75" customHeight="1" x14ac:dyDescent="0.3">
      <c r="A218" s="1">
        <v>1</v>
      </c>
      <c r="B218" s="2">
        <f t="shared" si="0"/>
        <v>43110.78402777767</v>
      </c>
      <c r="C218" s="1" t="s">
        <v>9</v>
      </c>
      <c r="D218" s="1">
        <v>12</v>
      </c>
      <c r="E218" s="1">
        <f t="shared" si="1"/>
        <v>71</v>
      </c>
      <c r="F218" s="3">
        <v>4.6015936254980083</v>
      </c>
      <c r="G218" s="1">
        <v>0.81712062256809337</v>
      </c>
      <c r="H218" s="1" t="str">
        <f>IF(IF(F218&gt;VLOOKUP(C218,Espec_Produtos!$A$1:$E$3,3,FALSE),0,IF(Dados_produção!F218&lt;VLOOKUP(Dados_produção!C218,Espec_Produtos!$A$1:$E$3,2,FALSE),0,1))*IF(G218&gt;VLOOKUP(C218,Espec_Produtos!$A$1:$E$3,5,FALSE),0,IF(Dados_produção!G218&lt;VLOOKUP(Dados_produção!C218,Espec_Produtos!$A$1:$E$3,4,FALSE),0,1))=1,"OK","Refugo")</f>
        <v>OK</v>
      </c>
      <c r="I218" s="1" t="s">
        <v>10</v>
      </c>
    </row>
    <row r="219" spans="1:9" ht="15.75" customHeight="1" x14ac:dyDescent="0.3">
      <c r="A219" s="1">
        <v>1</v>
      </c>
      <c r="B219" s="2">
        <f t="shared" si="0"/>
        <v>43110.786111111003</v>
      </c>
      <c r="C219" s="1" t="s">
        <v>9</v>
      </c>
      <c r="D219" s="1">
        <v>12</v>
      </c>
      <c r="E219" s="1">
        <f t="shared" si="1"/>
        <v>72</v>
      </c>
      <c r="F219" s="3">
        <v>4.2681992337164747</v>
      </c>
      <c r="G219" s="1">
        <v>0.84848484848484851</v>
      </c>
      <c r="H219" s="1" t="str">
        <f>IF(IF(F219&gt;VLOOKUP(C219,Espec_Produtos!$A$1:$E$3,3,FALSE),0,IF(Dados_produção!F219&lt;VLOOKUP(Dados_produção!C219,Espec_Produtos!$A$1:$E$3,2,FALSE),0,1))*IF(G219&gt;VLOOKUP(C219,Espec_Produtos!$A$1:$E$3,5,FALSE),0,IF(Dados_produção!G219&lt;VLOOKUP(Dados_produção!C219,Espec_Produtos!$A$1:$E$3,4,FALSE),0,1))=1,"OK","Refugo")</f>
        <v>OK</v>
      </c>
      <c r="I219" s="1" t="s">
        <v>10</v>
      </c>
    </row>
    <row r="220" spans="1:9" ht="15.75" customHeight="1" x14ac:dyDescent="0.3">
      <c r="A220" s="1">
        <v>1</v>
      </c>
      <c r="B220" s="2">
        <f t="shared" si="0"/>
        <v>43110.788194444336</v>
      </c>
      <c r="C220" s="1" t="s">
        <v>9</v>
      </c>
      <c r="D220" s="1">
        <v>12</v>
      </c>
      <c r="E220" s="1">
        <f t="shared" si="1"/>
        <v>73</v>
      </c>
      <c r="F220" s="3">
        <v>4.9961538461538462</v>
      </c>
      <c r="G220" s="1">
        <v>0.99203187250996017</v>
      </c>
      <c r="H220" s="1" t="str">
        <f>IF(IF(F220&gt;VLOOKUP(C220,Espec_Produtos!$A$1:$E$3,3,FALSE),0,IF(Dados_produção!F220&lt;VLOOKUP(Dados_produção!C220,Espec_Produtos!$A$1:$E$3,2,FALSE),0,1))*IF(G220&gt;VLOOKUP(C220,Espec_Produtos!$A$1:$E$3,5,FALSE),0,IF(Dados_produção!G220&lt;VLOOKUP(Dados_produção!C220,Espec_Produtos!$A$1:$E$3,4,FALSE),0,1))=1,"OK","Refugo")</f>
        <v>Refugo</v>
      </c>
      <c r="I220" s="1" t="s">
        <v>11</v>
      </c>
    </row>
    <row r="221" spans="1:9" ht="15.75" customHeight="1" x14ac:dyDescent="0.3">
      <c r="A221" s="1">
        <v>1</v>
      </c>
      <c r="B221" s="2">
        <f t="shared" si="0"/>
        <v>43110.790277777669</v>
      </c>
      <c r="C221" s="1" t="s">
        <v>9</v>
      </c>
      <c r="D221" s="1">
        <v>12</v>
      </c>
      <c r="E221" s="1">
        <f t="shared" si="1"/>
        <v>74</v>
      </c>
      <c r="F221" s="3">
        <v>4.5451127819548871</v>
      </c>
      <c r="G221" s="1">
        <v>0.9358490566037736</v>
      </c>
      <c r="H221" s="1" t="str">
        <f>IF(IF(F221&gt;VLOOKUP(C221,Espec_Produtos!$A$1:$E$3,3,FALSE),0,IF(Dados_produção!F221&lt;VLOOKUP(Dados_produção!C221,Espec_Produtos!$A$1:$E$3,2,FALSE),0,1))*IF(G221&gt;VLOOKUP(C221,Espec_Produtos!$A$1:$E$3,5,FALSE),0,IF(Dados_produção!G221&lt;VLOOKUP(Dados_produção!C221,Espec_Produtos!$A$1:$E$3,4,FALSE),0,1))=1,"OK","Refugo")</f>
        <v>OK</v>
      </c>
      <c r="I221" s="1" t="s">
        <v>10</v>
      </c>
    </row>
    <row r="222" spans="1:9" ht="15.75" customHeight="1" x14ac:dyDescent="0.3">
      <c r="A222" s="1">
        <v>1</v>
      </c>
      <c r="B222" s="2">
        <f t="shared" si="0"/>
        <v>43110.792361111002</v>
      </c>
      <c r="C222" s="1" t="s">
        <v>9</v>
      </c>
      <c r="D222" s="1">
        <v>12</v>
      </c>
      <c r="E222" s="1">
        <f t="shared" si="1"/>
        <v>75</v>
      </c>
      <c r="F222" s="3">
        <v>4.9652509652509655</v>
      </c>
      <c r="G222" s="1">
        <v>0.92075471698113209</v>
      </c>
      <c r="H222" s="1" t="str">
        <f>IF(IF(F222&gt;VLOOKUP(C222,Espec_Produtos!$A$1:$E$3,3,FALSE),0,IF(Dados_produção!F222&lt;VLOOKUP(Dados_produção!C222,Espec_Produtos!$A$1:$E$3,2,FALSE),0,1))*IF(G222&gt;VLOOKUP(C222,Espec_Produtos!$A$1:$E$3,5,FALSE),0,IF(Dados_produção!G222&lt;VLOOKUP(Dados_produção!C222,Espec_Produtos!$A$1:$E$3,4,FALSE),0,1))=1,"OK","Refugo")</f>
        <v>OK</v>
      </c>
      <c r="I222" s="1" t="s">
        <v>10</v>
      </c>
    </row>
    <row r="223" spans="1:9" ht="15.75" customHeight="1" x14ac:dyDescent="0.3">
      <c r="A223" s="1">
        <v>1</v>
      </c>
      <c r="B223" s="2">
        <f t="shared" si="0"/>
        <v>43110.794444444335</v>
      </c>
      <c r="C223" s="1" t="s">
        <v>9</v>
      </c>
      <c r="D223" s="1">
        <v>12</v>
      </c>
      <c r="E223" s="1">
        <f t="shared" si="1"/>
        <v>76</v>
      </c>
      <c r="F223" s="3">
        <v>4.7450980392156863</v>
      </c>
      <c r="G223" s="1">
        <v>0.92460317460317465</v>
      </c>
      <c r="H223" s="1" t="str">
        <f>IF(IF(F223&gt;VLOOKUP(C223,Espec_Produtos!$A$1:$E$3,3,FALSE),0,IF(Dados_produção!F223&lt;VLOOKUP(Dados_produção!C223,Espec_Produtos!$A$1:$E$3,2,FALSE),0,1))*IF(G223&gt;VLOOKUP(C223,Espec_Produtos!$A$1:$E$3,5,FALSE),0,IF(Dados_produção!G223&lt;VLOOKUP(Dados_produção!C223,Espec_Produtos!$A$1:$E$3,4,FALSE),0,1))=1,"OK","Refugo")</f>
        <v>OK</v>
      </c>
      <c r="I223" s="1" t="s">
        <v>10</v>
      </c>
    </row>
    <row r="224" spans="1:9" ht="15.75" customHeight="1" x14ac:dyDescent="0.3">
      <c r="A224" s="1">
        <v>1</v>
      </c>
      <c r="B224" s="2">
        <f t="shared" si="0"/>
        <v>43110.796527777668</v>
      </c>
      <c r="C224" s="1" t="s">
        <v>9</v>
      </c>
      <c r="D224" s="1">
        <v>12</v>
      </c>
      <c r="E224" s="1">
        <f t="shared" si="1"/>
        <v>77</v>
      </c>
      <c r="F224" s="3">
        <v>4.8389513108614235</v>
      </c>
      <c r="G224" s="1">
        <v>0.90588235294117647</v>
      </c>
      <c r="H224" s="1" t="str">
        <f>IF(IF(F224&gt;VLOOKUP(C224,Espec_Produtos!$A$1:$E$3,3,FALSE),0,IF(Dados_produção!F224&lt;VLOOKUP(Dados_produção!C224,Espec_Produtos!$A$1:$E$3,2,FALSE),0,1))*IF(G224&gt;VLOOKUP(C224,Espec_Produtos!$A$1:$E$3,5,FALSE),0,IF(Dados_produção!G224&lt;VLOOKUP(Dados_produção!C224,Espec_Produtos!$A$1:$E$3,4,FALSE),0,1))=1,"OK","Refugo")</f>
        <v>OK</v>
      </c>
      <c r="I224" s="1" t="s">
        <v>10</v>
      </c>
    </row>
    <row r="225" spans="1:9" ht="15.75" customHeight="1" x14ac:dyDescent="0.3">
      <c r="A225" s="1">
        <v>1</v>
      </c>
      <c r="B225" s="2">
        <f t="shared" si="0"/>
        <v>43110.798611111</v>
      </c>
      <c r="C225" s="1" t="s">
        <v>9</v>
      </c>
      <c r="D225" s="1">
        <v>12</v>
      </c>
      <c r="E225" s="1">
        <f t="shared" si="1"/>
        <v>78</v>
      </c>
      <c r="F225" s="3">
        <v>4.87890625</v>
      </c>
      <c r="G225" s="1">
        <v>0.8996282527881041</v>
      </c>
      <c r="H225" s="1" t="str">
        <f>IF(IF(F225&gt;VLOOKUP(C225,Espec_Produtos!$A$1:$E$3,3,FALSE),0,IF(Dados_produção!F225&lt;VLOOKUP(Dados_produção!C225,Espec_Produtos!$A$1:$E$3,2,FALSE),0,1))*IF(G225&gt;VLOOKUP(C225,Espec_Produtos!$A$1:$E$3,5,FALSE),0,IF(Dados_produção!G225&lt;VLOOKUP(Dados_produção!C225,Espec_Produtos!$A$1:$E$3,4,FALSE),0,1))=1,"OK","Refugo")</f>
        <v>OK</v>
      </c>
      <c r="I225" s="1" t="s">
        <v>10</v>
      </c>
    </row>
    <row r="226" spans="1:9" ht="15.75" customHeight="1" x14ac:dyDescent="0.3">
      <c r="A226" s="1">
        <v>1</v>
      </c>
      <c r="B226" s="2">
        <f t="shared" si="0"/>
        <v>43110.800694444333</v>
      </c>
      <c r="C226" s="1" t="s">
        <v>9</v>
      </c>
      <c r="D226" s="1">
        <v>12</v>
      </c>
      <c r="E226" s="1">
        <f t="shared" si="1"/>
        <v>79</v>
      </c>
      <c r="F226" s="3">
        <v>4.7888446215139444</v>
      </c>
      <c r="G226" s="1">
        <v>0.86904761904761907</v>
      </c>
      <c r="H226" s="1" t="str">
        <f>IF(IF(F226&gt;VLOOKUP(C226,Espec_Produtos!$A$1:$E$3,3,FALSE),0,IF(Dados_produção!F226&lt;VLOOKUP(Dados_produção!C226,Espec_Produtos!$A$1:$E$3,2,FALSE),0,1))*IF(G226&gt;VLOOKUP(C226,Espec_Produtos!$A$1:$E$3,5,FALSE),0,IF(Dados_produção!G226&lt;VLOOKUP(Dados_produção!C226,Espec_Produtos!$A$1:$E$3,4,FALSE),0,1))=1,"OK","Refugo")</f>
        <v>OK</v>
      </c>
      <c r="I226" s="1" t="s">
        <v>10</v>
      </c>
    </row>
    <row r="227" spans="1:9" ht="15.75" customHeight="1" x14ac:dyDescent="0.3">
      <c r="A227" s="1">
        <v>1</v>
      </c>
      <c r="B227" s="2">
        <f t="shared" si="0"/>
        <v>43110.802777777666</v>
      </c>
      <c r="C227" s="1" t="s">
        <v>9</v>
      </c>
      <c r="D227" s="1">
        <v>12</v>
      </c>
      <c r="E227" s="1">
        <f t="shared" si="1"/>
        <v>80</v>
      </c>
      <c r="F227" s="3">
        <v>4.3777777777777782</v>
      </c>
      <c r="G227" s="1">
        <v>0.84251968503937003</v>
      </c>
      <c r="H227" s="1" t="str">
        <f>IF(IF(F227&gt;VLOOKUP(C227,Espec_Produtos!$A$1:$E$3,3,FALSE),0,IF(Dados_produção!F227&lt;VLOOKUP(Dados_produção!C227,Espec_Produtos!$A$1:$E$3,2,FALSE),0,1))*IF(G227&gt;VLOOKUP(C227,Espec_Produtos!$A$1:$E$3,5,FALSE),0,IF(Dados_produção!G227&lt;VLOOKUP(Dados_produção!C227,Espec_Produtos!$A$1:$E$3,4,FALSE),0,1))=1,"OK","Refugo")</f>
        <v>OK</v>
      </c>
      <c r="I227" s="1" t="s">
        <v>10</v>
      </c>
    </row>
    <row r="228" spans="1:9" ht="15.75" customHeight="1" x14ac:dyDescent="0.3">
      <c r="A228" s="1">
        <v>1</v>
      </c>
      <c r="B228" s="2">
        <f t="shared" si="0"/>
        <v>43110.804861110999</v>
      </c>
      <c r="C228" s="1" t="s">
        <v>9</v>
      </c>
      <c r="D228" s="1">
        <v>12</v>
      </c>
      <c r="E228" s="1">
        <f t="shared" si="1"/>
        <v>81</v>
      </c>
      <c r="F228" s="3">
        <v>4.729007633587786</v>
      </c>
      <c r="G228" s="1">
        <v>0.898876404494382</v>
      </c>
      <c r="H228" s="1" t="str">
        <f>IF(IF(F228&gt;VLOOKUP(C228,Espec_Produtos!$A$1:$E$3,3,FALSE),0,IF(Dados_produção!F228&lt;VLOOKUP(Dados_produção!C228,Espec_Produtos!$A$1:$E$3,2,FALSE),0,1))*IF(G228&gt;VLOOKUP(C228,Espec_Produtos!$A$1:$E$3,5,FALSE),0,IF(Dados_produção!G228&lt;VLOOKUP(Dados_produção!C228,Espec_Produtos!$A$1:$E$3,4,FALSE),0,1))=1,"OK","Refugo")</f>
        <v>OK</v>
      </c>
      <c r="I228" s="1" t="s">
        <v>10</v>
      </c>
    </row>
    <row r="229" spans="1:9" ht="15.75" customHeight="1" x14ac:dyDescent="0.3">
      <c r="A229" s="1">
        <v>1</v>
      </c>
      <c r="B229" s="2">
        <f t="shared" si="0"/>
        <v>43110.806944444332</v>
      </c>
      <c r="C229" s="1" t="s">
        <v>9</v>
      </c>
      <c r="D229" s="1">
        <v>12</v>
      </c>
      <c r="E229" s="1">
        <f t="shared" si="1"/>
        <v>82</v>
      </c>
      <c r="F229" s="3">
        <v>4.4342629482071709</v>
      </c>
      <c r="G229" s="1">
        <v>0.96047430830039526</v>
      </c>
      <c r="H229" s="1" t="str">
        <f>IF(IF(F229&gt;VLOOKUP(C229,Espec_Produtos!$A$1:$E$3,3,FALSE),0,IF(Dados_produção!F229&lt;VLOOKUP(Dados_produção!C229,Espec_Produtos!$A$1:$E$3,2,FALSE),0,1))*IF(G229&gt;VLOOKUP(C229,Espec_Produtos!$A$1:$E$3,5,FALSE),0,IF(Dados_produção!G229&lt;VLOOKUP(Dados_produção!C229,Espec_Produtos!$A$1:$E$3,4,FALSE),0,1))=1,"OK","Refugo")</f>
        <v>Refugo</v>
      </c>
      <c r="I229" s="1" t="s">
        <v>11</v>
      </c>
    </row>
    <row r="230" spans="1:9" ht="15.75" customHeight="1" x14ac:dyDescent="0.3">
      <c r="A230" s="1">
        <v>1</v>
      </c>
      <c r="B230" s="2">
        <f t="shared" si="0"/>
        <v>43110.809027777665</v>
      </c>
      <c r="C230" s="1" t="s">
        <v>9</v>
      </c>
      <c r="D230" s="1">
        <v>12</v>
      </c>
      <c r="E230" s="1">
        <f t="shared" si="1"/>
        <v>83</v>
      </c>
      <c r="F230" s="3">
        <v>5.0158730158730158</v>
      </c>
      <c r="G230" s="1">
        <v>0.78764478764478763</v>
      </c>
      <c r="H230" s="1" t="str">
        <f>IF(IF(F230&gt;VLOOKUP(C230,Espec_Produtos!$A$1:$E$3,3,FALSE),0,IF(Dados_produção!F230&lt;VLOOKUP(Dados_produção!C230,Espec_Produtos!$A$1:$E$3,2,FALSE),0,1))*IF(G230&gt;VLOOKUP(C230,Espec_Produtos!$A$1:$E$3,5,FALSE),0,IF(Dados_produção!G230&lt;VLOOKUP(Dados_produção!C230,Espec_Produtos!$A$1:$E$3,4,FALSE),0,1))=1,"OK","Refugo")</f>
        <v>Refugo</v>
      </c>
      <c r="I230" s="1" t="s">
        <v>11</v>
      </c>
    </row>
    <row r="231" spans="1:9" ht="15.75" customHeight="1" x14ac:dyDescent="0.3">
      <c r="A231" s="1">
        <v>1</v>
      </c>
      <c r="B231" s="2">
        <f t="shared" si="0"/>
        <v>43110.811111110997</v>
      </c>
      <c r="C231" s="1" t="s">
        <v>9</v>
      </c>
      <c r="D231" s="1">
        <v>12</v>
      </c>
      <c r="E231" s="1">
        <f t="shared" si="1"/>
        <v>84</v>
      </c>
      <c r="F231" s="3">
        <v>4.5209125475285168</v>
      </c>
      <c r="G231" s="1">
        <v>0.9101123595505618</v>
      </c>
      <c r="H231" s="1" t="str">
        <f>IF(IF(F231&gt;VLOOKUP(C231,Espec_Produtos!$A$1:$E$3,3,FALSE),0,IF(Dados_produção!F231&lt;VLOOKUP(Dados_produção!C231,Espec_Produtos!$A$1:$E$3,2,FALSE),0,1))*IF(G231&gt;VLOOKUP(C231,Espec_Produtos!$A$1:$E$3,5,FALSE),0,IF(Dados_produção!G231&lt;VLOOKUP(Dados_produção!C231,Espec_Produtos!$A$1:$E$3,4,FALSE),0,1))=1,"OK","Refugo")</f>
        <v>OK</v>
      </c>
      <c r="I231" s="1" t="s">
        <v>10</v>
      </c>
    </row>
    <row r="232" spans="1:9" ht="15.75" customHeight="1" x14ac:dyDescent="0.3">
      <c r="A232" s="1">
        <v>1</v>
      </c>
      <c r="B232" s="2">
        <f t="shared" si="0"/>
        <v>43110.81319444433</v>
      </c>
      <c r="C232" s="1" t="s">
        <v>9</v>
      </c>
      <c r="D232" s="1">
        <v>12</v>
      </c>
      <c r="E232" s="1">
        <f t="shared" si="1"/>
        <v>85</v>
      </c>
      <c r="F232" s="3">
        <v>4.4523809523809526</v>
      </c>
      <c r="G232" s="1">
        <v>0.81647940074906367</v>
      </c>
      <c r="H232" s="1" t="str">
        <f>IF(IF(F232&gt;VLOOKUP(C232,Espec_Produtos!$A$1:$E$3,3,FALSE),0,IF(Dados_produção!F232&lt;VLOOKUP(Dados_produção!C232,Espec_Produtos!$A$1:$E$3,2,FALSE),0,1))*IF(G232&gt;VLOOKUP(C232,Espec_Produtos!$A$1:$E$3,5,FALSE),0,IF(Dados_produção!G232&lt;VLOOKUP(Dados_produção!C232,Espec_Produtos!$A$1:$E$3,4,FALSE),0,1))=1,"OK","Refugo")</f>
        <v>OK</v>
      </c>
      <c r="I232" s="1" t="s">
        <v>10</v>
      </c>
    </row>
    <row r="233" spans="1:9" ht="15.75" customHeight="1" x14ac:dyDescent="0.3">
      <c r="A233" s="1">
        <v>1</v>
      </c>
      <c r="B233" s="2">
        <f t="shared" si="0"/>
        <v>43110.815277777663</v>
      </c>
      <c r="C233" s="1" t="s">
        <v>9</v>
      </c>
      <c r="D233" s="1">
        <v>12</v>
      </c>
      <c r="E233" s="1">
        <f t="shared" si="1"/>
        <v>86</v>
      </c>
      <c r="F233" s="3">
        <v>4.8521400778210113</v>
      </c>
      <c r="G233" s="1">
        <v>0.8307086614173228</v>
      </c>
      <c r="H233" s="1" t="str">
        <f>IF(IF(F233&gt;VLOOKUP(C233,Espec_Produtos!$A$1:$E$3,3,FALSE),0,IF(Dados_produção!F233&lt;VLOOKUP(Dados_produção!C233,Espec_Produtos!$A$1:$E$3,2,FALSE),0,1))*IF(G233&gt;VLOOKUP(C233,Espec_Produtos!$A$1:$E$3,5,FALSE),0,IF(Dados_produção!G233&lt;VLOOKUP(Dados_produção!C233,Espec_Produtos!$A$1:$E$3,4,FALSE),0,1))=1,"OK","Refugo")</f>
        <v>OK</v>
      </c>
      <c r="I233" s="1" t="s">
        <v>10</v>
      </c>
    </row>
    <row r="234" spans="1:9" ht="15.75" customHeight="1" x14ac:dyDescent="0.3">
      <c r="A234" s="1">
        <v>1</v>
      </c>
      <c r="B234" s="2">
        <f t="shared" si="0"/>
        <v>43110.817361110996</v>
      </c>
      <c r="C234" s="1" t="s">
        <v>9</v>
      </c>
      <c r="D234" s="1">
        <v>12</v>
      </c>
      <c r="E234" s="1">
        <f t="shared" si="1"/>
        <v>87</v>
      </c>
      <c r="F234" s="3">
        <v>4.569721115537849</v>
      </c>
      <c r="G234" s="1">
        <v>0.93675889328063244</v>
      </c>
      <c r="H234" s="1" t="str">
        <f>IF(IF(F234&gt;VLOOKUP(C234,Espec_Produtos!$A$1:$E$3,3,FALSE),0,IF(Dados_produção!F234&lt;VLOOKUP(Dados_produção!C234,Espec_Produtos!$A$1:$E$3,2,FALSE),0,1))*IF(G234&gt;VLOOKUP(C234,Espec_Produtos!$A$1:$E$3,5,FALSE),0,IF(Dados_produção!G234&lt;VLOOKUP(Dados_produção!C234,Espec_Produtos!$A$1:$E$3,4,FALSE),0,1))=1,"OK","Refugo")</f>
        <v>OK</v>
      </c>
      <c r="I234" s="1" t="s">
        <v>10</v>
      </c>
    </row>
    <row r="235" spans="1:9" ht="15.75" customHeight="1" x14ac:dyDescent="0.3">
      <c r="A235" s="1">
        <v>1</v>
      </c>
      <c r="B235" s="2">
        <f t="shared" si="0"/>
        <v>43110.819444444329</v>
      </c>
      <c r="C235" s="1" t="s">
        <v>9</v>
      </c>
      <c r="D235" s="1">
        <v>12</v>
      </c>
      <c r="E235" s="1">
        <f t="shared" si="1"/>
        <v>88</v>
      </c>
      <c r="F235" s="3">
        <v>4.5888888888888886</v>
      </c>
      <c r="G235" s="1">
        <v>0.89200000000000002</v>
      </c>
      <c r="H235" s="1" t="str">
        <f>IF(IF(F235&gt;VLOOKUP(C235,Espec_Produtos!$A$1:$E$3,3,FALSE),0,IF(Dados_produção!F235&lt;VLOOKUP(Dados_produção!C235,Espec_Produtos!$A$1:$E$3,2,FALSE),0,1))*IF(G235&gt;VLOOKUP(C235,Espec_Produtos!$A$1:$E$3,5,FALSE),0,IF(Dados_produção!G235&lt;VLOOKUP(Dados_produção!C235,Espec_Produtos!$A$1:$E$3,4,FALSE),0,1))=1,"OK","Refugo")</f>
        <v>OK</v>
      </c>
      <c r="I235" s="1" t="s">
        <v>10</v>
      </c>
    </row>
    <row r="236" spans="1:9" ht="15.75" customHeight="1" x14ac:dyDescent="0.3">
      <c r="A236" s="1">
        <v>1</v>
      </c>
      <c r="B236" s="2">
        <f t="shared" si="0"/>
        <v>43110.821527777662</v>
      </c>
      <c r="C236" s="1" t="s">
        <v>9</v>
      </c>
      <c r="D236" s="1">
        <v>12</v>
      </c>
      <c r="E236" s="1">
        <f t="shared" si="1"/>
        <v>89</v>
      </c>
      <c r="F236" s="3">
        <v>4.4721189591078065</v>
      </c>
      <c r="G236" s="1">
        <v>0.92800000000000005</v>
      </c>
      <c r="H236" s="1" t="str">
        <f>IF(IF(F236&gt;VLOOKUP(C236,Espec_Produtos!$A$1:$E$3,3,FALSE),0,IF(Dados_produção!F236&lt;VLOOKUP(Dados_produção!C236,Espec_Produtos!$A$1:$E$3,2,FALSE),0,1))*IF(G236&gt;VLOOKUP(C236,Espec_Produtos!$A$1:$E$3,5,FALSE),0,IF(Dados_produção!G236&lt;VLOOKUP(Dados_produção!C236,Espec_Produtos!$A$1:$E$3,4,FALSE),0,1))=1,"OK","Refugo")</f>
        <v>OK</v>
      </c>
      <c r="I236" s="1" t="s">
        <v>10</v>
      </c>
    </row>
    <row r="237" spans="1:9" ht="15.75" customHeight="1" x14ac:dyDescent="0.3">
      <c r="A237" s="1">
        <v>1</v>
      </c>
      <c r="B237" s="2">
        <f t="shared" si="0"/>
        <v>43110.823611110995</v>
      </c>
      <c r="C237" s="1" t="s">
        <v>9</v>
      </c>
      <c r="D237" s="1">
        <v>12</v>
      </c>
      <c r="E237" s="1">
        <f t="shared" si="1"/>
        <v>90</v>
      </c>
      <c r="F237" s="3">
        <v>4.5019920318725104</v>
      </c>
      <c r="G237" s="1">
        <v>0.74721189591078063</v>
      </c>
      <c r="H237" s="1" t="str">
        <f>IF(IF(F237&gt;VLOOKUP(C237,Espec_Produtos!$A$1:$E$3,3,FALSE),0,IF(Dados_produção!F237&lt;VLOOKUP(Dados_produção!C237,Espec_Produtos!$A$1:$E$3,2,FALSE),0,1))*IF(G237&gt;VLOOKUP(C237,Espec_Produtos!$A$1:$E$3,5,FALSE),0,IF(Dados_produção!G237&lt;VLOOKUP(Dados_produção!C237,Espec_Produtos!$A$1:$E$3,4,FALSE),0,1))=1,"OK","Refugo")</f>
        <v>Refugo</v>
      </c>
      <c r="I237" s="1" t="s">
        <v>11</v>
      </c>
    </row>
    <row r="238" spans="1:9" ht="15.75" customHeight="1" x14ac:dyDescent="0.3">
      <c r="A238" s="1">
        <v>1</v>
      </c>
      <c r="B238" s="2">
        <f t="shared" si="0"/>
        <v>43110.825694444327</v>
      </c>
      <c r="C238" s="1" t="s">
        <v>9</v>
      </c>
      <c r="D238" s="1">
        <v>12</v>
      </c>
      <c r="E238" s="1">
        <f t="shared" si="1"/>
        <v>91</v>
      </c>
      <c r="F238" s="3">
        <v>4.7397769516728623</v>
      </c>
      <c r="G238" s="1">
        <v>0.93129770992366412</v>
      </c>
      <c r="H238" s="1" t="str">
        <f>IF(IF(F238&gt;VLOOKUP(C238,Espec_Produtos!$A$1:$E$3,3,FALSE),0,IF(Dados_produção!F238&lt;VLOOKUP(Dados_produção!C238,Espec_Produtos!$A$1:$E$3,2,FALSE),0,1))*IF(G238&gt;VLOOKUP(C238,Espec_Produtos!$A$1:$E$3,5,FALSE),0,IF(Dados_produção!G238&lt;VLOOKUP(Dados_produção!C238,Espec_Produtos!$A$1:$E$3,4,FALSE),0,1))=1,"OK","Refugo")</f>
        <v>OK</v>
      </c>
      <c r="I238" s="1" t="s">
        <v>10</v>
      </c>
    </row>
    <row r="239" spans="1:9" ht="15.75" customHeight="1" x14ac:dyDescent="0.3">
      <c r="A239" s="1">
        <v>1</v>
      </c>
      <c r="B239" s="2">
        <f t="shared" si="0"/>
        <v>43110.82777777766</v>
      </c>
      <c r="C239" s="1" t="s">
        <v>9</v>
      </c>
      <c r="D239" s="1">
        <v>12</v>
      </c>
      <c r="E239" s="1">
        <f t="shared" si="1"/>
        <v>92</v>
      </c>
      <c r="F239" s="3">
        <v>4.3408239700374533</v>
      </c>
      <c r="G239" s="1">
        <v>0.95199999999999996</v>
      </c>
      <c r="H239" s="1" t="str">
        <f>IF(IF(F239&gt;VLOOKUP(C239,Espec_Produtos!$A$1:$E$3,3,FALSE),0,IF(Dados_produção!F239&lt;VLOOKUP(Dados_produção!C239,Espec_Produtos!$A$1:$E$3,2,FALSE),0,1))*IF(G239&gt;VLOOKUP(C239,Espec_Produtos!$A$1:$E$3,5,FALSE),0,IF(Dados_produção!G239&lt;VLOOKUP(Dados_produção!C239,Espec_Produtos!$A$1:$E$3,4,FALSE),0,1))=1,"OK","Refugo")</f>
        <v>Refugo</v>
      </c>
      <c r="I239" s="1" t="s">
        <v>11</v>
      </c>
    </row>
    <row r="240" spans="1:9" ht="15.75" customHeight="1" x14ac:dyDescent="0.3">
      <c r="A240" s="1">
        <v>1</v>
      </c>
      <c r="B240" s="2">
        <f t="shared" si="0"/>
        <v>43110.829861110993</v>
      </c>
      <c r="C240" s="1" t="s">
        <v>9</v>
      </c>
      <c r="D240" s="1">
        <v>13</v>
      </c>
      <c r="E240" s="1">
        <f t="shared" si="1"/>
        <v>1</v>
      </c>
      <c r="F240" s="3">
        <v>4.7142857142857144</v>
      </c>
      <c r="G240" s="1">
        <v>0.93385214007782102</v>
      </c>
      <c r="H240" s="1" t="str">
        <f>IF(IF(F240&gt;VLOOKUP(C240,Espec_Produtos!$A$1:$E$3,3,FALSE),0,IF(Dados_produção!F240&lt;VLOOKUP(Dados_produção!C240,Espec_Produtos!$A$1:$E$3,2,FALSE),0,1))*IF(G240&gt;VLOOKUP(C240,Espec_Produtos!$A$1:$E$3,5,FALSE),0,IF(Dados_produção!G240&lt;VLOOKUP(Dados_produção!C240,Espec_Produtos!$A$1:$E$3,4,FALSE),0,1))=1,"OK","Refugo")</f>
        <v>OK</v>
      </c>
      <c r="I240" s="1" t="s">
        <v>10</v>
      </c>
    </row>
    <row r="241" spans="1:9" ht="15.75" customHeight="1" x14ac:dyDescent="0.3">
      <c r="A241" s="1">
        <v>1</v>
      </c>
      <c r="B241" s="2">
        <f t="shared" si="0"/>
        <v>43110.831944444326</v>
      </c>
      <c r="C241" s="1" t="s">
        <v>9</v>
      </c>
      <c r="D241" s="1">
        <v>13</v>
      </c>
      <c r="E241" s="1">
        <f t="shared" si="1"/>
        <v>2</v>
      </c>
      <c r="F241" s="3">
        <v>4.5657370517928291</v>
      </c>
      <c r="G241" s="1">
        <v>0.89883268482490275</v>
      </c>
      <c r="H241" s="1" t="str">
        <f>IF(IF(F241&gt;VLOOKUP(C241,Espec_Produtos!$A$1:$E$3,3,FALSE),0,IF(Dados_produção!F241&lt;VLOOKUP(Dados_produção!C241,Espec_Produtos!$A$1:$E$3,2,FALSE),0,1))*IF(G241&gt;VLOOKUP(C241,Espec_Produtos!$A$1:$E$3,5,FALSE),0,IF(Dados_produção!G241&lt;VLOOKUP(Dados_produção!C241,Espec_Produtos!$A$1:$E$3,4,FALSE),0,1))=1,"OK","Refugo")</f>
        <v>OK</v>
      </c>
      <c r="I241" s="1" t="s">
        <v>10</v>
      </c>
    </row>
    <row r="242" spans="1:9" ht="15.75" customHeight="1" x14ac:dyDescent="0.3">
      <c r="A242" s="1">
        <v>1</v>
      </c>
      <c r="B242" s="2">
        <f t="shared" si="0"/>
        <v>43110.834027777659</v>
      </c>
      <c r="C242" s="1" t="s">
        <v>9</v>
      </c>
      <c r="D242" s="1">
        <v>13</v>
      </c>
      <c r="E242" s="1">
        <f t="shared" si="1"/>
        <v>3</v>
      </c>
      <c r="F242" s="3">
        <v>4.9883268482490273</v>
      </c>
      <c r="G242" s="1">
        <v>0.96525096525096521</v>
      </c>
      <c r="H242" s="1" t="str">
        <f>IF(IF(F242&gt;VLOOKUP(C242,Espec_Produtos!$A$1:$E$3,3,FALSE),0,IF(Dados_produção!F242&lt;VLOOKUP(Dados_produção!C242,Espec_Produtos!$A$1:$E$3,2,FALSE),0,1))*IF(G242&gt;VLOOKUP(C242,Espec_Produtos!$A$1:$E$3,5,FALSE),0,IF(Dados_produção!G242&lt;VLOOKUP(Dados_produção!C242,Espec_Produtos!$A$1:$E$3,4,FALSE),0,1))=1,"OK","Refugo")</f>
        <v>Refugo</v>
      </c>
      <c r="I242" s="1" t="s">
        <v>11</v>
      </c>
    </row>
    <row r="243" spans="1:9" ht="15.75" customHeight="1" x14ac:dyDescent="0.3">
      <c r="A243" s="1">
        <v>1</v>
      </c>
      <c r="B243" s="2">
        <f t="shared" si="0"/>
        <v>43110.836111110992</v>
      </c>
      <c r="C243" s="1" t="s">
        <v>9</v>
      </c>
      <c r="D243" s="1">
        <v>13</v>
      </c>
      <c r="E243" s="1">
        <f t="shared" si="1"/>
        <v>4</v>
      </c>
      <c r="F243" s="3">
        <v>4.4406130268199231</v>
      </c>
      <c r="G243" s="1">
        <v>0.96442687747035571</v>
      </c>
      <c r="H243" s="1" t="str">
        <f>IF(IF(F243&gt;VLOOKUP(C243,Espec_Produtos!$A$1:$E$3,3,FALSE),0,IF(Dados_produção!F243&lt;VLOOKUP(Dados_produção!C243,Espec_Produtos!$A$1:$E$3,2,FALSE),0,1))*IF(G243&gt;VLOOKUP(C243,Espec_Produtos!$A$1:$E$3,5,FALSE),0,IF(Dados_produção!G243&lt;VLOOKUP(Dados_produção!C243,Espec_Produtos!$A$1:$E$3,4,FALSE),0,1))=1,"OK","Refugo")</f>
        <v>Refugo</v>
      </c>
      <c r="I243" s="1" t="s">
        <v>11</v>
      </c>
    </row>
    <row r="244" spans="1:9" ht="15.75" customHeight="1" x14ac:dyDescent="0.3">
      <c r="A244" s="1">
        <v>1</v>
      </c>
      <c r="B244" s="2">
        <f t="shared" si="0"/>
        <v>43110.838194444324</v>
      </c>
      <c r="C244" s="1" t="s">
        <v>9</v>
      </c>
      <c r="D244" s="1">
        <v>13</v>
      </c>
      <c r="E244" s="1">
        <f t="shared" si="1"/>
        <v>5</v>
      </c>
      <c r="F244" s="3">
        <v>4.7254901960784315</v>
      </c>
      <c r="G244" s="1">
        <v>0.75939849624060152</v>
      </c>
      <c r="H244" s="1" t="str">
        <f>IF(IF(F244&gt;VLOOKUP(C244,Espec_Produtos!$A$1:$E$3,3,FALSE),0,IF(Dados_produção!F244&lt;VLOOKUP(Dados_produção!C244,Espec_Produtos!$A$1:$E$3,2,FALSE),0,1))*IF(G244&gt;VLOOKUP(C244,Espec_Produtos!$A$1:$E$3,5,FALSE),0,IF(Dados_produção!G244&lt;VLOOKUP(Dados_produção!C244,Espec_Produtos!$A$1:$E$3,4,FALSE),0,1))=1,"OK","Refugo")</f>
        <v>OK</v>
      </c>
      <c r="I244" s="1" t="s">
        <v>10</v>
      </c>
    </row>
    <row r="245" spans="1:9" ht="15.75" customHeight="1" x14ac:dyDescent="0.3">
      <c r="A245" s="1">
        <v>1</v>
      </c>
      <c r="B245" s="2">
        <f t="shared" si="0"/>
        <v>43110.840277777657</v>
      </c>
      <c r="C245" s="1" t="s">
        <v>9</v>
      </c>
      <c r="D245" s="1">
        <v>13</v>
      </c>
      <c r="E245" s="1">
        <f t="shared" si="1"/>
        <v>6</v>
      </c>
      <c r="F245" s="3">
        <v>4.5773584905660378</v>
      </c>
      <c r="G245" s="1">
        <v>0.83333333333333337</v>
      </c>
      <c r="H245" s="1" t="str">
        <f>IF(IF(F245&gt;VLOOKUP(C245,Espec_Produtos!$A$1:$E$3,3,FALSE),0,IF(Dados_produção!F245&lt;VLOOKUP(Dados_produção!C245,Espec_Produtos!$A$1:$E$3,2,FALSE),0,1))*IF(G245&gt;VLOOKUP(C245,Espec_Produtos!$A$1:$E$3,5,FALSE),0,IF(Dados_produção!G245&lt;VLOOKUP(Dados_produção!C245,Espec_Produtos!$A$1:$E$3,4,FALSE),0,1))=1,"OK","Refugo")</f>
        <v>OK</v>
      </c>
      <c r="I245" s="1" t="s">
        <v>10</v>
      </c>
    </row>
    <row r="246" spans="1:9" ht="15.75" customHeight="1" x14ac:dyDescent="0.3">
      <c r="A246" s="1">
        <v>1</v>
      </c>
      <c r="B246" s="2">
        <f t="shared" si="0"/>
        <v>43110.84236111099</v>
      </c>
      <c r="C246" s="1" t="s">
        <v>9</v>
      </c>
      <c r="D246" s="1">
        <v>13</v>
      </c>
      <c r="E246" s="1">
        <f t="shared" si="1"/>
        <v>7</v>
      </c>
      <c r="F246" s="3">
        <v>5.1120000000000001</v>
      </c>
      <c r="G246" s="1">
        <v>0.9213483146067416</v>
      </c>
      <c r="H246" s="1" t="str">
        <f>IF(IF(F246&gt;VLOOKUP(C246,Espec_Produtos!$A$1:$E$3,3,FALSE),0,IF(Dados_produção!F246&lt;VLOOKUP(Dados_produção!C246,Espec_Produtos!$A$1:$E$3,2,FALSE),0,1))*IF(G246&gt;VLOOKUP(C246,Espec_Produtos!$A$1:$E$3,5,FALSE),0,IF(Dados_produção!G246&lt;VLOOKUP(Dados_produção!C246,Espec_Produtos!$A$1:$E$3,4,FALSE),0,1))=1,"OK","Refugo")</f>
        <v>Refugo</v>
      </c>
      <c r="I246" s="1" t="s">
        <v>11</v>
      </c>
    </row>
    <row r="247" spans="1:9" ht="15.75" customHeight="1" x14ac:dyDescent="0.3">
      <c r="A247" s="1">
        <v>1</v>
      </c>
      <c r="B247" s="2">
        <f t="shared" si="0"/>
        <v>43110.844444444323</v>
      </c>
      <c r="C247" s="1" t="s">
        <v>9</v>
      </c>
      <c r="D247" s="1">
        <v>13</v>
      </c>
      <c r="E247" s="1">
        <f t="shared" si="1"/>
        <v>8</v>
      </c>
      <c r="F247" s="3">
        <v>4.6138996138996138</v>
      </c>
      <c r="G247" s="1">
        <v>0.87258687258687262</v>
      </c>
      <c r="H247" s="1" t="str">
        <f>IF(IF(F247&gt;VLOOKUP(C247,Espec_Produtos!$A$1:$E$3,3,FALSE),0,IF(Dados_produção!F247&lt;VLOOKUP(Dados_produção!C247,Espec_Produtos!$A$1:$E$3,2,FALSE),0,1))*IF(G247&gt;VLOOKUP(C247,Espec_Produtos!$A$1:$E$3,5,FALSE),0,IF(Dados_produção!G247&lt;VLOOKUP(Dados_produção!C247,Espec_Produtos!$A$1:$E$3,4,FALSE),0,1))=1,"OK","Refugo")</f>
        <v>OK</v>
      </c>
      <c r="I247" s="1" t="s">
        <v>10</v>
      </c>
    </row>
    <row r="248" spans="1:9" ht="15.75" customHeight="1" x14ac:dyDescent="0.3">
      <c r="A248" s="1">
        <v>1</v>
      </c>
      <c r="B248" s="2">
        <f t="shared" si="0"/>
        <v>43110.846527777656</v>
      </c>
      <c r="C248" s="1" t="s">
        <v>9</v>
      </c>
      <c r="D248" s="1">
        <v>13</v>
      </c>
      <c r="E248" s="1">
        <f t="shared" si="1"/>
        <v>9</v>
      </c>
      <c r="F248" s="3">
        <v>4.7120622568093387</v>
      </c>
      <c r="G248" s="1">
        <v>0.80152671755725191</v>
      </c>
      <c r="H248" s="1" t="str">
        <f>IF(IF(F248&gt;VLOOKUP(C248,Espec_Produtos!$A$1:$E$3,3,FALSE),0,IF(Dados_produção!F248&lt;VLOOKUP(Dados_produção!C248,Espec_Produtos!$A$1:$E$3,2,FALSE),0,1))*IF(G248&gt;VLOOKUP(C248,Espec_Produtos!$A$1:$E$3,5,FALSE),0,IF(Dados_produção!G248&lt;VLOOKUP(Dados_produção!C248,Espec_Produtos!$A$1:$E$3,4,FALSE),0,1))=1,"OK","Refugo")</f>
        <v>OK</v>
      </c>
      <c r="I248" s="1" t="s">
        <v>10</v>
      </c>
    </row>
    <row r="249" spans="1:9" ht="15.75" customHeight="1" x14ac:dyDescent="0.3">
      <c r="A249" s="1">
        <v>1</v>
      </c>
      <c r="B249" s="2">
        <f t="shared" si="0"/>
        <v>43110.848611110989</v>
      </c>
      <c r="C249" s="1" t="s">
        <v>9</v>
      </c>
      <c r="D249" s="1">
        <v>13</v>
      </c>
      <c r="E249" s="1">
        <f t="shared" si="1"/>
        <v>10</v>
      </c>
      <c r="F249" s="3">
        <v>4.430769230769231</v>
      </c>
      <c r="G249" s="1">
        <v>0.78740157480314965</v>
      </c>
      <c r="H249" s="1" t="str">
        <f>IF(IF(F249&gt;VLOOKUP(C249,Espec_Produtos!$A$1:$E$3,3,FALSE),0,IF(Dados_produção!F249&lt;VLOOKUP(Dados_produção!C249,Espec_Produtos!$A$1:$E$3,2,FALSE),0,1))*IF(G249&gt;VLOOKUP(C249,Espec_Produtos!$A$1:$E$3,5,FALSE),0,IF(Dados_produção!G249&lt;VLOOKUP(Dados_produção!C249,Espec_Produtos!$A$1:$E$3,4,FALSE),0,1))=1,"OK","Refugo")</f>
        <v>OK</v>
      </c>
      <c r="I249" s="1" t="s">
        <v>10</v>
      </c>
    </row>
    <row r="250" spans="1:9" ht="15.75" customHeight="1" x14ac:dyDescent="0.3">
      <c r="A250" s="1">
        <v>1</v>
      </c>
      <c r="B250" s="2">
        <f t="shared" si="0"/>
        <v>43110.850694444322</v>
      </c>
      <c r="C250" s="1" t="s">
        <v>9</v>
      </c>
      <c r="D250" s="1">
        <v>13</v>
      </c>
      <c r="E250" s="1">
        <f t="shared" si="1"/>
        <v>11</v>
      </c>
      <c r="F250" s="3">
        <v>4.8932806324110674</v>
      </c>
      <c r="G250" s="1">
        <v>0.92395437262357416</v>
      </c>
      <c r="H250" s="1" t="str">
        <f>IF(IF(F250&gt;VLOOKUP(C250,Espec_Produtos!$A$1:$E$3,3,FALSE),0,IF(Dados_produção!F250&lt;VLOOKUP(Dados_produção!C250,Espec_Produtos!$A$1:$E$3,2,FALSE),0,1))*IF(G250&gt;VLOOKUP(C250,Espec_Produtos!$A$1:$E$3,5,FALSE),0,IF(Dados_produção!G250&lt;VLOOKUP(Dados_produção!C250,Espec_Produtos!$A$1:$E$3,4,FALSE),0,1))=1,"OK","Refugo")</f>
        <v>OK</v>
      </c>
      <c r="I250" s="1" t="s">
        <v>10</v>
      </c>
    </row>
    <row r="251" spans="1:9" ht="15.75" customHeight="1" x14ac:dyDescent="0.3">
      <c r="A251" s="1">
        <v>1</v>
      </c>
      <c r="B251" s="2">
        <f t="shared" si="0"/>
        <v>43110.852777777654</v>
      </c>
      <c r="C251" s="1" t="s">
        <v>9</v>
      </c>
      <c r="D251" s="1">
        <v>13</v>
      </c>
      <c r="E251" s="1">
        <f t="shared" si="1"/>
        <v>12</v>
      </c>
      <c r="F251" s="3">
        <v>4.2803030303030303</v>
      </c>
      <c r="G251" s="1">
        <v>0.89733840304182511</v>
      </c>
      <c r="H251" s="1" t="str">
        <f>IF(IF(F251&gt;VLOOKUP(C251,Espec_Produtos!$A$1:$E$3,3,FALSE),0,IF(Dados_produção!F251&lt;VLOOKUP(Dados_produção!C251,Espec_Produtos!$A$1:$E$3,2,FALSE),0,1))*IF(G251&gt;VLOOKUP(C251,Espec_Produtos!$A$1:$E$3,5,FALSE),0,IF(Dados_produção!G251&lt;VLOOKUP(Dados_produção!C251,Espec_Produtos!$A$1:$E$3,4,FALSE),0,1))=1,"OK","Refugo")</f>
        <v>OK</v>
      </c>
      <c r="I251" s="1" t="s">
        <v>10</v>
      </c>
    </row>
    <row r="252" spans="1:9" ht="15.75" customHeight="1" x14ac:dyDescent="0.3">
      <c r="A252" s="1">
        <v>1</v>
      </c>
      <c r="B252" s="2">
        <f t="shared" si="0"/>
        <v>43110.854861110987</v>
      </c>
      <c r="C252" s="1" t="s">
        <v>9</v>
      </c>
      <c r="D252" s="1">
        <v>13</v>
      </c>
      <c r="E252" s="1">
        <f t="shared" si="1"/>
        <v>13</v>
      </c>
      <c r="F252" s="3">
        <v>4.78515625</v>
      </c>
      <c r="G252" s="1">
        <v>0.7592592592592593</v>
      </c>
      <c r="H252" s="1" t="str">
        <f>IF(IF(F252&gt;VLOOKUP(C252,Espec_Produtos!$A$1:$E$3,3,FALSE),0,IF(Dados_produção!F252&lt;VLOOKUP(Dados_produção!C252,Espec_Produtos!$A$1:$E$3,2,FALSE),0,1))*IF(G252&gt;VLOOKUP(C252,Espec_Produtos!$A$1:$E$3,5,FALSE),0,IF(Dados_produção!G252&lt;VLOOKUP(Dados_produção!C252,Espec_Produtos!$A$1:$E$3,4,FALSE),0,1))=1,"OK","Refugo")</f>
        <v>OK</v>
      </c>
      <c r="I252" s="1" t="s">
        <v>10</v>
      </c>
    </row>
    <row r="253" spans="1:9" ht="15.75" customHeight="1" x14ac:dyDescent="0.3">
      <c r="A253" s="1">
        <v>1</v>
      </c>
      <c r="B253" s="2">
        <f t="shared" si="0"/>
        <v>43110.85694444432</v>
      </c>
      <c r="C253" s="1" t="s">
        <v>9</v>
      </c>
      <c r="D253" s="1">
        <v>13</v>
      </c>
      <c r="E253" s="1">
        <f t="shared" si="1"/>
        <v>14</v>
      </c>
      <c r="F253" s="3">
        <v>4.7104247104247108</v>
      </c>
      <c r="G253" s="1">
        <v>0.80232558139534882</v>
      </c>
      <c r="H253" s="1" t="str">
        <f>IF(IF(F253&gt;VLOOKUP(C253,Espec_Produtos!$A$1:$E$3,3,FALSE),0,IF(Dados_produção!F253&lt;VLOOKUP(Dados_produção!C253,Espec_Produtos!$A$1:$E$3,2,FALSE),0,1))*IF(G253&gt;VLOOKUP(C253,Espec_Produtos!$A$1:$E$3,5,FALSE),0,IF(Dados_produção!G253&lt;VLOOKUP(Dados_produção!C253,Espec_Produtos!$A$1:$E$3,4,FALSE),0,1))=1,"OK","Refugo")</f>
        <v>OK</v>
      </c>
      <c r="I253" s="1" t="s">
        <v>10</v>
      </c>
    </row>
    <row r="254" spans="1:9" ht="15.75" customHeight="1" x14ac:dyDescent="0.3">
      <c r="A254" s="1">
        <v>1</v>
      </c>
      <c r="B254" s="2">
        <f t="shared" si="0"/>
        <v>43110.859027777653</v>
      </c>
      <c r="C254" s="1" t="s">
        <v>9</v>
      </c>
      <c r="D254" s="1">
        <v>13</v>
      </c>
      <c r="E254" s="1">
        <f t="shared" si="1"/>
        <v>15</v>
      </c>
      <c r="F254" s="3">
        <v>4.9883268482490273</v>
      </c>
      <c r="G254" s="1">
        <v>0.91304347826086951</v>
      </c>
      <c r="H254" s="1" t="str">
        <f>IF(IF(F254&gt;VLOOKUP(C254,Espec_Produtos!$A$1:$E$3,3,FALSE),0,IF(Dados_produção!F254&lt;VLOOKUP(Dados_produção!C254,Espec_Produtos!$A$1:$E$3,2,FALSE),0,1))*IF(G254&gt;VLOOKUP(C254,Espec_Produtos!$A$1:$E$3,5,FALSE),0,IF(Dados_produção!G254&lt;VLOOKUP(Dados_produção!C254,Espec_Produtos!$A$1:$E$3,4,FALSE),0,1))=1,"OK","Refugo")</f>
        <v>OK</v>
      </c>
      <c r="I254" s="1" t="s">
        <v>10</v>
      </c>
    </row>
    <row r="255" spans="1:9" ht="15.75" customHeight="1" x14ac:dyDescent="0.3">
      <c r="A255" s="1">
        <v>1</v>
      </c>
      <c r="B255" s="2">
        <f t="shared" si="0"/>
        <v>43110.861111110986</v>
      </c>
      <c r="C255" s="1" t="s">
        <v>9</v>
      </c>
      <c r="D255" s="1">
        <v>13</v>
      </c>
      <c r="E255" s="1">
        <f t="shared" si="1"/>
        <v>16</v>
      </c>
      <c r="F255" s="3">
        <v>4.7857142857142856</v>
      </c>
      <c r="G255" s="1">
        <v>0.80859375</v>
      </c>
      <c r="H255" s="1" t="str">
        <f>IF(IF(F255&gt;VLOOKUP(C255,Espec_Produtos!$A$1:$E$3,3,FALSE),0,IF(Dados_produção!F255&lt;VLOOKUP(Dados_produção!C255,Espec_Produtos!$A$1:$E$3,2,FALSE),0,1))*IF(G255&gt;VLOOKUP(C255,Espec_Produtos!$A$1:$E$3,5,FALSE),0,IF(Dados_produção!G255&lt;VLOOKUP(Dados_produção!C255,Espec_Produtos!$A$1:$E$3,4,FALSE),0,1))=1,"OK","Refugo")</f>
        <v>OK</v>
      </c>
      <c r="I255" s="1" t="s">
        <v>10</v>
      </c>
    </row>
    <row r="256" spans="1:9" ht="15.75" customHeight="1" x14ac:dyDescent="0.3">
      <c r="A256" s="1">
        <v>1</v>
      </c>
      <c r="B256" s="2">
        <f t="shared" si="0"/>
        <v>43110.863194444319</v>
      </c>
      <c r="C256" s="1" t="s">
        <v>9</v>
      </c>
      <c r="D256" s="1">
        <v>13</v>
      </c>
      <c r="E256" s="1">
        <f t="shared" si="1"/>
        <v>17</v>
      </c>
      <c r="F256" s="3">
        <v>4.9042145593869728</v>
      </c>
      <c r="G256" s="1">
        <v>0.89694656488549618</v>
      </c>
      <c r="H256" s="1" t="str">
        <f>IF(IF(F256&gt;VLOOKUP(C256,Espec_Produtos!$A$1:$E$3,3,FALSE),0,IF(Dados_produção!F256&lt;VLOOKUP(Dados_produção!C256,Espec_Produtos!$A$1:$E$3,2,FALSE),0,1))*IF(G256&gt;VLOOKUP(C256,Espec_Produtos!$A$1:$E$3,5,FALSE),0,IF(Dados_produção!G256&lt;VLOOKUP(Dados_produção!C256,Espec_Produtos!$A$1:$E$3,4,FALSE),0,1))=1,"OK","Refugo")</f>
        <v>OK</v>
      </c>
      <c r="I256" s="1" t="s">
        <v>10</v>
      </c>
    </row>
    <row r="257" spans="1:9" ht="15.75" customHeight="1" x14ac:dyDescent="0.3">
      <c r="A257" s="1">
        <v>1</v>
      </c>
      <c r="B257" s="2">
        <f t="shared" si="0"/>
        <v>43110.865277777651</v>
      </c>
      <c r="C257" s="1" t="s">
        <v>9</v>
      </c>
      <c r="D257" s="1">
        <v>13</v>
      </c>
      <c r="E257" s="1">
        <f t="shared" si="1"/>
        <v>18</v>
      </c>
      <c r="F257" s="3">
        <v>4.8346153846153843</v>
      </c>
      <c r="G257" s="1">
        <v>0.82170542635658916</v>
      </c>
      <c r="H257" s="1" t="str">
        <f>IF(IF(F257&gt;VLOOKUP(C257,Espec_Produtos!$A$1:$E$3,3,FALSE),0,IF(Dados_produção!F257&lt;VLOOKUP(Dados_produção!C257,Espec_Produtos!$A$1:$E$3,2,FALSE),0,1))*IF(G257&gt;VLOOKUP(C257,Espec_Produtos!$A$1:$E$3,5,FALSE),0,IF(Dados_produção!G257&lt;VLOOKUP(Dados_produção!C257,Espec_Produtos!$A$1:$E$3,4,FALSE),0,1))=1,"OK","Refugo")</f>
        <v>OK</v>
      </c>
      <c r="I257" s="1" t="s">
        <v>10</v>
      </c>
    </row>
    <row r="258" spans="1:9" ht="15.75" customHeight="1" x14ac:dyDescent="0.3">
      <c r="A258" s="1">
        <v>1</v>
      </c>
      <c r="B258" s="2">
        <f t="shared" si="0"/>
        <v>43110.867361110984</v>
      </c>
      <c r="C258" s="1" t="s">
        <v>9</v>
      </c>
      <c r="D258" s="1">
        <v>13</v>
      </c>
      <c r="E258" s="1">
        <f t="shared" si="1"/>
        <v>19</v>
      </c>
      <c r="F258" s="3">
        <v>4.3255813953488369</v>
      </c>
      <c r="G258" s="1">
        <v>0.77037037037037037</v>
      </c>
      <c r="H258" s="1" t="str">
        <f>IF(IF(F258&gt;VLOOKUP(C258,Espec_Produtos!$A$1:$E$3,3,FALSE),0,IF(Dados_produção!F258&lt;VLOOKUP(Dados_produção!C258,Espec_Produtos!$A$1:$E$3,2,FALSE),0,1))*IF(G258&gt;VLOOKUP(C258,Espec_Produtos!$A$1:$E$3,5,FALSE),0,IF(Dados_produção!G258&lt;VLOOKUP(Dados_produção!C258,Espec_Produtos!$A$1:$E$3,4,FALSE),0,1))=1,"OK","Refugo")</f>
        <v>OK</v>
      </c>
      <c r="I258" s="1" t="s">
        <v>10</v>
      </c>
    </row>
    <row r="259" spans="1:9" ht="15.75" customHeight="1" x14ac:dyDescent="0.3">
      <c r="A259" s="1">
        <v>1</v>
      </c>
      <c r="B259" s="2">
        <f t="shared" si="0"/>
        <v>43110.869444444317</v>
      </c>
      <c r="C259" s="1" t="s">
        <v>9</v>
      </c>
      <c r="D259" s="1">
        <v>13</v>
      </c>
      <c r="E259" s="1">
        <f t="shared" si="1"/>
        <v>20</v>
      </c>
      <c r="F259" s="3">
        <v>4.7640000000000002</v>
      </c>
      <c r="G259" s="1">
        <v>0.90038314176245215</v>
      </c>
      <c r="H259" s="1" t="str">
        <f>IF(IF(F259&gt;VLOOKUP(C259,Espec_Produtos!$A$1:$E$3,3,FALSE),0,IF(Dados_produção!F259&lt;VLOOKUP(Dados_produção!C259,Espec_Produtos!$A$1:$E$3,2,FALSE),0,1))*IF(G259&gt;VLOOKUP(C259,Espec_Produtos!$A$1:$E$3,5,FALSE),0,IF(Dados_produção!G259&lt;VLOOKUP(Dados_produção!C259,Espec_Produtos!$A$1:$E$3,4,FALSE),0,1))=1,"OK","Refugo")</f>
        <v>OK</v>
      </c>
      <c r="I259" s="1" t="s">
        <v>10</v>
      </c>
    </row>
    <row r="260" spans="1:9" ht="15.75" customHeight="1" x14ac:dyDescent="0.3">
      <c r="A260" s="1">
        <v>1</v>
      </c>
      <c r="B260" s="2">
        <f t="shared" si="0"/>
        <v>43110.87152777765</v>
      </c>
      <c r="C260" s="1" t="s">
        <v>9</v>
      </c>
      <c r="D260" s="1">
        <v>13</v>
      </c>
      <c r="E260" s="1">
        <f t="shared" si="1"/>
        <v>21</v>
      </c>
      <c r="F260" s="3">
        <v>4.5746268656716422</v>
      </c>
      <c r="G260" s="1">
        <v>0.78125</v>
      </c>
      <c r="H260" s="1" t="str">
        <f>IF(IF(F260&gt;VLOOKUP(C260,Espec_Produtos!$A$1:$E$3,3,FALSE),0,IF(Dados_produção!F260&lt;VLOOKUP(Dados_produção!C260,Espec_Produtos!$A$1:$E$3,2,FALSE),0,1))*IF(G260&gt;VLOOKUP(C260,Espec_Produtos!$A$1:$E$3,5,FALSE),0,IF(Dados_produção!G260&lt;VLOOKUP(Dados_produção!C260,Espec_Produtos!$A$1:$E$3,4,FALSE),0,1))=1,"OK","Refugo")</f>
        <v>OK</v>
      </c>
      <c r="I260" s="1" t="s">
        <v>10</v>
      </c>
    </row>
    <row r="261" spans="1:9" ht="15.75" customHeight="1" x14ac:dyDescent="0.3">
      <c r="A261" s="1">
        <v>1</v>
      </c>
      <c r="B261" s="2">
        <f t="shared" si="0"/>
        <v>43110.873611110983</v>
      </c>
      <c r="C261" s="1" t="s">
        <v>9</v>
      </c>
      <c r="D261" s="1">
        <v>13</v>
      </c>
      <c r="E261" s="1">
        <f t="shared" si="1"/>
        <v>22</v>
      </c>
      <c r="F261" s="3">
        <v>4.4407407407407407</v>
      </c>
      <c r="G261" s="1">
        <v>0.78125</v>
      </c>
      <c r="H261" s="1" t="str">
        <f>IF(IF(F261&gt;VLOOKUP(C261,Espec_Produtos!$A$1:$E$3,3,FALSE),0,IF(Dados_produção!F261&lt;VLOOKUP(Dados_produção!C261,Espec_Produtos!$A$1:$E$3,2,FALSE),0,1))*IF(G261&gt;VLOOKUP(C261,Espec_Produtos!$A$1:$E$3,5,FALSE),0,IF(Dados_produção!G261&lt;VLOOKUP(Dados_produção!C261,Espec_Produtos!$A$1:$E$3,4,FALSE),0,1))=1,"OK","Refugo")</f>
        <v>OK</v>
      </c>
      <c r="I261" s="1" t="s">
        <v>10</v>
      </c>
    </row>
    <row r="262" spans="1:9" ht="15.75" customHeight="1" x14ac:dyDescent="0.3">
      <c r="A262" s="1">
        <v>1</v>
      </c>
      <c r="B262" s="2">
        <f t="shared" si="0"/>
        <v>43110.875694444316</v>
      </c>
      <c r="C262" s="1" t="s">
        <v>9</v>
      </c>
      <c r="D262" s="1">
        <v>13</v>
      </c>
      <c r="E262" s="1">
        <f t="shared" si="1"/>
        <v>23</v>
      </c>
      <c r="F262" s="3">
        <v>4.7862595419847329</v>
      </c>
      <c r="G262" s="1">
        <v>0.83268482490272377</v>
      </c>
      <c r="H262" s="1" t="str">
        <f>IF(IF(F262&gt;VLOOKUP(C262,Espec_Produtos!$A$1:$E$3,3,FALSE),0,IF(Dados_produção!F262&lt;VLOOKUP(Dados_produção!C262,Espec_Produtos!$A$1:$E$3,2,FALSE),0,1))*IF(G262&gt;VLOOKUP(C262,Espec_Produtos!$A$1:$E$3,5,FALSE),0,IF(Dados_produção!G262&lt;VLOOKUP(Dados_produção!C262,Espec_Produtos!$A$1:$E$3,4,FALSE),0,1))=1,"OK","Refugo")</f>
        <v>OK</v>
      </c>
      <c r="I262" s="1" t="s">
        <v>10</v>
      </c>
    </row>
    <row r="263" spans="1:9" ht="15.75" customHeight="1" x14ac:dyDescent="0.3">
      <c r="A263" s="1">
        <v>1</v>
      </c>
      <c r="B263" s="2">
        <f t="shared" si="0"/>
        <v>43110.877777777649</v>
      </c>
      <c r="C263" s="1" t="s">
        <v>9</v>
      </c>
      <c r="D263" s="1">
        <v>13</v>
      </c>
      <c r="E263" s="1">
        <f t="shared" si="1"/>
        <v>24</v>
      </c>
      <c r="F263" s="3">
        <v>4.7401574803149602</v>
      </c>
      <c r="G263" s="1">
        <v>0.8294573643410853</v>
      </c>
      <c r="H263" s="1" t="str">
        <f>IF(IF(F263&gt;VLOOKUP(C263,Espec_Produtos!$A$1:$E$3,3,FALSE),0,IF(Dados_produção!F263&lt;VLOOKUP(Dados_produção!C263,Espec_Produtos!$A$1:$E$3,2,FALSE),0,1))*IF(G263&gt;VLOOKUP(C263,Espec_Produtos!$A$1:$E$3,5,FALSE),0,IF(Dados_produção!G263&lt;VLOOKUP(Dados_produção!C263,Espec_Produtos!$A$1:$E$3,4,FALSE),0,1))=1,"OK","Refugo")</f>
        <v>OK</v>
      </c>
      <c r="I263" s="1" t="s">
        <v>10</v>
      </c>
    </row>
    <row r="264" spans="1:9" ht="15.75" customHeight="1" x14ac:dyDescent="0.3">
      <c r="A264" s="1">
        <v>1</v>
      </c>
      <c r="B264" s="2">
        <f t="shared" si="0"/>
        <v>43110.879861110981</v>
      </c>
      <c r="C264" s="1" t="s">
        <v>9</v>
      </c>
      <c r="D264" s="1">
        <v>13</v>
      </c>
      <c r="E264" s="1">
        <f t="shared" si="1"/>
        <v>25</v>
      </c>
      <c r="F264" s="3">
        <v>4.9239543726235739</v>
      </c>
      <c r="G264" s="1">
        <v>0.84942084942084939</v>
      </c>
      <c r="H264" s="1" t="str">
        <f>IF(IF(F264&gt;VLOOKUP(C264,Espec_Produtos!$A$1:$E$3,3,FALSE),0,IF(Dados_produção!F264&lt;VLOOKUP(Dados_produção!C264,Espec_Produtos!$A$1:$E$3,2,FALSE),0,1))*IF(G264&gt;VLOOKUP(C264,Espec_Produtos!$A$1:$E$3,5,FALSE),0,IF(Dados_produção!G264&lt;VLOOKUP(Dados_produção!C264,Espec_Produtos!$A$1:$E$3,4,FALSE),0,1))=1,"OK","Refugo")</f>
        <v>OK</v>
      </c>
      <c r="I264" s="1" t="s">
        <v>10</v>
      </c>
    </row>
    <row r="265" spans="1:9" ht="15.75" customHeight="1" x14ac:dyDescent="0.3">
      <c r="A265" s="1">
        <v>1</v>
      </c>
      <c r="B265" s="2">
        <f t="shared" si="0"/>
        <v>43110.881944444314</v>
      </c>
      <c r="C265" s="1" t="s">
        <v>9</v>
      </c>
      <c r="D265" s="1">
        <v>13</v>
      </c>
      <c r="E265" s="1">
        <f t="shared" si="1"/>
        <v>26</v>
      </c>
      <c r="F265" s="3">
        <v>4.7631578947368425</v>
      </c>
      <c r="G265" s="1">
        <v>0.91085271317829453</v>
      </c>
      <c r="H265" s="1" t="str">
        <f>IF(IF(F265&gt;VLOOKUP(C265,Espec_Produtos!$A$1:$E$3,3,FALSE),0,IF(Dados_produção!F265&lt;VLOOKUP(Dados_produção!C265,Espec_Produtos!$A$1:$E$3,2,FALSE),0,1))*IF(G265&gt;VLOOKUP(C265,Espec_Produtos!$A$1:$E$3,5,FALSE),0,IF(Dados_produção!G265&lt;VLOOKUP(Dados_produção!C265,Espec_Produtos!$A$1:$E$3,4,FALSE),0,1))=1,"OK","Refugo")</f>
        <v>OK</v>
      </c>
      <c r="I265" s="1" t="s">
        <v>10</v>
      </c>
    </row>
    <row r="266" spans="1:9" ht="15.75" customHeight="1" x14ac:dyDescent="0.3">
      <c r="A266" s="1">
        <v>1</v>
      </c>
      <c r="B266" s="2">
        <f t="shared" si="0"/>
        <v>43110.884027777647</v>
      </c>
      <c r="C266" s="1" t="s">
        <v>9</v>
      </c>
      <c r="D266" s="1">
        <v>13</v>
      </c>
      <c r="E266" s="1">
        <f t="shared" si="1"/>
        <v>27</v>
      </c>
      <c r="F266" s="3">
        <v>4.6946564885496187</v>
      </c>
      <c r="G266" s="1">
        <v>0.89733840304182511</v>
      </c>
      <c r="H266" s="1" t="str">
        <f>IF(IF(F266&gt;VLOOKUP(C266,Espec_Produtos!$A$1:$E$3,3,FALSE),0,IF(Dados_produção!F266&lt;VLOOKUP(Dados_produção!C266,Espec_Produtos!$A$1:$E$3,2,FALSE),0,1))*IF(G266&gt;VLOOKUP(C266,Espec_Produtos!$A$1:$E$3,5,FALSE),0,IF(Dados_produção!G266&lt;VLOOKUP(Dados_produção!C266,Espec_Produtos!$A$1:$E$3,4,FALSE),0,1))=1,"OK","Refugo")</f>
        <v>OK</v>
      </c>
      <c r="I266" s="1" t="s">
        <v>10</v>
      </c>
    </row>
    <row r="267" spans="1:9" ht="15.75" customHeight="1" x14ac:dyDescent="0.3">
      <c r="A267" s="1">
        <v>1</v>
      </c>
      <c r="B267" s="2">
        <f t="shared" si="0"/>
        <v>43110.88611111098</v>
      </c>
      <c r="C267" s="1" t="s">
        <v>9</v>
      </c>
      <c r="D267" s="1">
        <v>13</v>
      </c>
      <c r="E267" s="1">
        <f t="shared" si="1"/>
        <v>28</v>
      </c>
      <c r="F267" s="3">
        <v>4.3094339622641513</v>
      </c>
      <c r="G267" s="1">
        <v>0.83773584905660381</v>
      </c>
      <c r="H267" s="1" t="str">
        <f>IF(IF(F267&gt;VLOOKUP(C267,Espec_Produtos!$A$1:$E$3,3,FALSE),0,IF(Dados_produção!F267&lt;VLOOKUP(Dados_produção!C267,Espec_Produtos!$A$1:$E$3,2,FALSE),0,1))*IF(G267&gt;VLOOKUP(C267,Espec_Produtos!$A$1:$E$3,5,FALSE),0,IF(Dados_produção!G267&lt;VLOOKUP(Dados_produção!C267,Espec_Produtos!$A$1:$E$3,4,FALSE),0,1))=1,"OK","Refugo")</f>
        <v>OK</v>
      </c>
      <c r="I267" s="1" t="s">
        <v>10</v>
      </c>
    </row>
    <row r="268" spans="1:9" ht="15.75" customHeight="1" x14ac:dyDescent="0.3">
      <c r="A268" s="1">
        <v>1</v>
      </c>
      <c r="B268" s="2">
        <f t="shared" si="0"/>
        <v>43110.888194444313</v>
      </c>
      <c r="C268" s="1" t="s">
        <v>9</v>
      </c>
      <c r="D268" s="1">
        <v>13</v>
      </c>
      <c r="E268" s="1">
        <f t="shared" si="1"/>
        <v>29</v>
      </c>
      <c r="F268" s="3">
        <v>4.3921568627450984</v>
      </c>
      <c r="G268" s="1">
        <v>0.90038314176245215</v>
      </c>
      <c r="H268" s="1" t="str">
        <f>IF(IF(F268&gt;VLOOKUP(C268,Espec_Produtos!$A$1:$E$3,3,FALSE),0,IF(Dados_produção!F268&lt;VLOOKUP(Dados_produção!C268,Espec_Produtos!$A$1:$E$3,2,FALSE),0,1))*IF(G268&gt;VLOOKUP(C268,Espec_Produtos!$A$1:$E$3,5,FALSE),0,IF(Dados_produção!G268&lt;VLOOKUP(Dados_produção!C268,Espec_Produtos!$A$1:$E$3,4,FALSE),0,1))=1,"OK","Refugo")</f>
        <v>OK</v>
      </c>
      <c r="I268" s="1" t="s">
        <v>10</v>
      </c>
    </row>
    <row r="269" spans="1:9" ht="15.75" customHeight="1" x14ac:dyDescent="0.3">
      <c r="A269" s="1">
        <v>1</v>
      </c>
      <c r="B269" s="2">
        <f t="shared" si="0"/>
        <v>43110.890277777646</v>
      </c>
      <c r="C269" s="1" t="s">
        <v>9</v>
      </c>
      <c r="D269" s="1">
        <v>13</v>
      </c>
      <c r="E269" s="1">
        <f t="shared" si="1"/>
        <v>30</v>
      </c>
      <c r="F269" s="3">
        <v>4.3346153846153843</v>
      </c>
      <c r="G269" s="1">
        <v>0.9083665338645418</v>
      </c>
      <c r="H269" s="1" t="str">
        <f>IF(IF(F269&gt;VLOOKUP(C269,Espec_Produtos!$A$1:$E$3,3,FALSE),0,IF(Dados_produção!F269&lt;VLOOKUP(Dados_produção!C269,Espec_Produtos!$A$1:$E$3,2,FALSE),0,1))*IF(G269&gt;VLOOKUP(C269,Espec_Produtos!$A$1:$E$3,5,FALSE),0,IF(Dados_produção!G269&lt;VLOOKUP(Dados_produção!C269,Espec_Produtos!$A$1:$E$3,4,FALSE),0,1))=1,"OK","Refugo")</f>
        <v>OK</v>
      </c>
      <c r="I269" s="1" t="s">
        <v>10</v>
      </c>
    </row>
    <row r="270" spans="1:9" ht="15.75" customHeight="1" x14ac:dyDescent="0.3">
      <c r="A270" s="1">
        <v>1</v>
      </c>
      <c r="B270" s="2">
        <f t="shared" si="0"/>
        <v>43110.892361110979</v>
      </c>
      <c r="C270" s="1" t="s">
        <v>9</v>
      </c>
      <c r="D270" s="1">
        <v>13</v>
      </c>
      <c r="E270" s="1">
        <f t="shared" si="1"/>
        <v>31</v>
      </c>
      <c r="F270" s="3">
        <v>4.7518796992481205</v>
      </c>
      <c r="G270" s="1">
        <v>0.88400000000000001</v>
      </c>
      <c r="H270" s="1" t="str">
        <f>IF(IF(F270&gt;VLOOKUP(C270,Espec_Produtos!$A$1:$E$3,3,FALSE),0,IF(Dados_produção!F270&lt;VLOOKUP(Dados_produção!C270,Espec_Produtos!$A$1:$E$3,2,FALSE),0,1))*IF(G270&gt;VLOOKUP(C270,Espec_Produtos!$A$1:$E$3,5,FALSE),0,IF(Dados_produção!G270&lt;VLOOKUP(Dados_produção!C270,Espec_Produtos!$A$1:$E$3,4,FALSE),0,1))=1,"OK","Refugo")</f>
        <v>OK</v>
      </c>
      <c r="I270" s="1" t="s">
        <v>10</v>
      </c>
    </row>
    <row r="271" spans="1:9" ht="15.75" customHeight="1" x14ac:dyDescent="0.3">
      <c r="A271" s="1">
        <v>1</v>
      </c>
      <c r="B271" s="2">
        <f t="shared" si="0"/>
        <v>43110.894444444311</v>
      </c>
      <c r="C271" s="1" t="s">
        <v>9</v>
      </c>
      <c r="D271" s="1">
        <v>13</v>
      </c>
      <c r="E271" s="1">
        <f t="shared" si="1"/>
        <v>32</v>
      </c>
      <c r="F271" s="3">
        <v>4.5</v>
      </c>
      <c r="G271" s="1">
        <v>0.81439393939393945</v>
      </c>
      <c r="H271" s="1" t="str">
        <f>IF(IF(F271&gt;VLOOKUP(C271,Espec_Produtos!$A$1:$E$3,3,FALSE),0,IF(Dados_produção!F271&lt;VLOOKUP(Dados_produção!C271,Espec_Produtos!$A$1:$E$3,2,FALSE),0,1))*IF(G271&gt;VLOOKUP(C271,Espec_Produtos!$A$1:$E$3,5,FALSE),0,IF(Dados_produção!G271&lt;VLOOKUP(Dados_produção!C271,Espec_Produtos!$A$1:$E$3,4,FALSE),0,1))=1,"OK","Refugo")</f>
        <v>OK</v>
      </c>
      <c r="I271" s="1" t="s">
        <v>10</v>
      </c>
    </row>
    <row r="272" spans="1:9" ht="15.75" customHeight="1" x14ac:dyDescent="0.3">
      <c r="A272" s="1">
        <v>1</v>
      </c>
      <c r="B272" s="2">
        <f t="shared" si="0"/>
        <v>43110.896527777644</v>
      </c>
      <c r="C272" s="1" t="s">
        <v>9</v>
      </c>
      <c r="D272" s="1">
        <v>13</v>
      </c>
      <c r="E272" s="1">
        <f t="shared" si="1"/>
        <v>33</v>
      </c>
      <c r="F272" s="3">
        <v>4.9808429118773949</v>
      </c>
      <c r="G272" s="1">
        <v>0.78947368421052633</v>
      </c>
      <c r="H272" s="1" t="str">
        <f>IF(IF(F272&gt;VLOOKUP(C272,Espec_Produtos!$A$1:$E$3,3,FALSE),0,IF(Dados_produção!F272&lt;VLOOKUP(Dados_produção!C272,Espec_Produtos!$A$1:$E$3,2,FALSE),0,1))*IF(G272&gt;VLOOKUP(C272,Espec_Produtos!$A$1:$E$3,5,FALSE),0,IF(Dados_produção!G272&lt;VLOOKUP(Dados_produção!C272,Espec_Produtos!$A$1:$E$3,4,FALSE),0,1))=1,"OK","Refugo")</f>
        <v>OK</v>
      </c>
      <c r="I272" s="1" t="s">
        <v>10</v>
      </c>
    </row>
    <row r="273" spans="1:9" ht="15.75" customHeight="1" x14ac:dyDescent="0.3">
      <c r="A273" s="1">
        <v>1</v>
      </c>
      <c r="B273" s="2">
        <f t="shared" si="0"/>
        <v>43110.898611110977</v>
      </c>
      <c r="C273" s="1" t="s">
        <v>9</v>
      </c>
      <c r="D273" s="1">
        <v>13</v>
      </c>
      <c r="E273" s="1">
        <f t="shared" si="1"/>
        <v>34</v>
      </c>
      <c r="F273" s="3">
        <v>4.202247191011236</v>
      </c>
      <c r="G273" s="1">
        <v>0.80740740740740746</v>
      </c>
      <c r="H273" s="1" t="str">
        <f>IF(IF(F273&gt;VLOOKUP(C273,Espec_Produtos!$A$1:$E$3,3,FALSE),0,IF(Dados_produção!F273&lt;VLOOKUP(Dados_produção!C273,Espec_Produtos!$A$1:$E$3,2,FALSE),0,1))*IF(G273&gt;VLOOKUP(C273,Espec_Produtos!$A$1:$E$3,5,FALSE),0,IF(Dados_produção!G273&lt;VLOOKUP(Dados_produção!C273,Espec_Produtos!$A$1:$E$3,4,FALSE),0,1))=1,"OK","Refugo")</f>
        <v>OK</v>
      </c>
      <c r="I273" s="1" t="s">
        <v>10</v>
      </c>
    </row>
    <row r="274" spans="1:9" ht="15.75" customHeight="1" x14ac:dyDescent="0.3">
      <c r="A274" s="1">
        <v>1</v>
      </c>
      <c r="B274" s="2">
        <f t="shared" si="0"/>
        <v>43110.90069444431</v>
      </c>
      <c r="C274" s="1" t="s">
        <v>9</v>
      </c>
      <c r="D274" s="1">
        <v>13</v>
      </c>
      <c r="E274" s="1">
        <f t="shared" si="1"/>
        <v>35</v>
      </c>
      <c r="F274" s="3">
        <v>4.9338521400778212</v>
      </c>
      <c r="G274" s="1">
        <v>0.83834586466165417</v>
      </c>
      <c r="H274" s="1" t="str">
        <f>IF(IF(F274&gt;VLOOKUP(C274,Espec_Produtos!$A$1:$E$3,3,FALSE),0,IF(Dados_produção!F274&lt;VLOOKUP(Dados_produção!C274,Espec_Produtos!$A$1:$E$3,2,FALSE),0,1))*IF(G274&gt;VLOOKUP(C274,Espec_Produtos!$A$1:$E$3,5,FALSE),0,IF(Dados_produção!G274&lt;VLOOKUP(Dados_produção!C274,Espec_Produtos!$A$1:$E$3,4,FALSE),0,1))=1,"OK","Refugo")</f>
        <v>OK</v>
      </c>
      <c r="I274" s="1" t="s">
        <v>10</v>
      </c>
    </row>
    <row r="275" spans="1:9" ht="15.75" customHeight="1" x14ac:dyDescent="0.3">
      <c r="A275" s="1">
        <v>1</v>
      </c>
      <c r="B275" s="2">
        <f t="shared" si="0"/>
        <v>43110.902777777643</v>
      </c>
      <c r="C275" s="1" t="s">
        <v>9</v>
      </c>
      <c r="D275" s="1">
        <v>13</v>
      </c>
      <c r="E275" s="1">
        <f t="shared" si="1"/>
        <v>36</v>
      </c>
      <c r="F275" s="3">
        <v>5.0396825396825395</v>
      </c>
      <c r="G275" s="1">
        <v>0.93725490196078431</v>
      </c>
      <c r="H275" s="1" t="str">
        <f>IF(IF(F275&gt;VLOOKUP(C275,Espec_Produtos!$A$1:$E$3,3,FALSE),0,IF(Dados_produção!F275&lt;VLOOKUP(Dados_produção!C275,Espec_Produtos!$A$1:$E$3,2,FALSE),0,1))*IF(G275&gt;VLOOKUP(C275,Espec_Produtos!$A$1:$E$3,5,FALSE),0,IF(Dados_produção!G275&lt;VLOOKUP(Dados_produção!C275,Espec_Produtos!$A$1:$E$3,4,FALSE),0,1))=1,"OK","Refugo")</f>
        <v>Refugo</v>
      </c>
      <c r="I275" s="1" t="s">
        <v>11</v>
      </c>
    </row>
    <row r="276" spans="1:9" ht="15.75" customHeight="1" x14ac:dyDescent="0.3">
      <c r="A276" s="1">
        <v>1</v>
      </c>
      <c r="B276" s="2">
        <f t="shared" si="0"/>
        <v>43110.904861110976</v>
      </c>
      <c r="C276" s="1" t="s">
        <v>9</v>
      </c>
      <c r="D276" s="1">
        <v>13</v>
      </c>
      <c r="E276" s="1">
        <f t="shared" si="1"/>
        <v>37</v>
      </c>
      <c r="F276" s="3">
        <v>4.94921875</v>
      </c>
      <c r="G276" s="1">
        <v>0.80297397769516732</v>
      </c>
      <c r="H276" s="1" t="str">
        <f>IF(IF(F276&gt;VLOOKUP(C276,Espec_Produtos!$A$1:$E$3,3,FALSE),0,IF(Dados_produção!F276&lt;VLOOKUP(Dados_produção!C276,Espec_Produtos!$A$1:$E$3,2,FALSE),0,1))*IF(G276&gt;VLOOKUP(C276,Espec_Produtos!$A$1:$E$3,5,FALSE),0,IF(Dados_produção!G276&lt;VLOOKUP(Dados_produção!C276,Espec_Produtos!$A$1:$E$3,4,FALSE),0,1))=1,"OK","Refugo")</f>
        <v>OK</v>
      </c>
      <c r="I276" s="1" t="s">
        <v>10</v>
      </c>
    </row>
    <row r="277" spans="1:9" ht="15.75" customHeight="1" x14ac:dyDescent="0.3">
      <c r="A277" s="1">
        <v>1</v>
      </c>
      <c r="B277" s="2">
        <f t="shared" si="0"/>
        <v>43110.906944444308</v>
      </c>
      <c r="C277" s="1" t="s">
        <v>9</v>
      </c>
      <c r="D277" s="1">
        <v>13</v>
      </c>
      <c r="E277" s="1">
        <f t="shared" si="1"/>
        <v>38</v>
      </c>
      <c r="F277" s="3">
        <v>4.1992481203007515</v>
      </c>
      <c r="G277" s="1">
        <v>0.78210116731517509</v>
      </c>
      <c r="H277" s="1" t="str">
        <f>IF(IF(F277&gt;VLOOKUP(C277,Espec_Produtos!$A$1:$E$3,3,FALSE),0,IF(Dados_produção!F277&lt;VLOOKUP(Dados_produção!C277,Espec_Produtos!$A$1:$E$3,2,FALSE),0,1))*IF(G277&gt;VLOOKUP(C277,Espec_Produtos!$A$1:$E$3,5,FALSE),0,IF(Dados_produção!G277&lt;VLOOKUP(Dados_produção!C277,Espec_Produtos!$A$1:$E$3,4,FALSE),0,1))=1,"OK","Refugo")</f>
        <v>Refugo</v>
      </c>
      <c r="I277" s="1" t="s">
        <v>11</v>
      </c>
    </row>
    <row r="278" spans="1:9" ht="15.75" customHeight="1" x14ac:dyDescent="0.3">
      <c r="A278" s="1">
        <v>1</v>
      </c>
      <c r="B278" s="2">
        <f t="shared" si="0"/>
        <v>43110.909027777641</v>
      </c>
      <c r="C278" s="1" t="s">
        <v>9</v>
      </c>
      <c r="D278" s="1">
        <v>13</v>
      </c>
      <c r="E278" s="1">
        <f t="shared" si="1"/>
        <v>39</v>
      </c>
      <c r="F278" s="3">
        <v>4.2022900763358777</v>
      </c>
      <c r="G278" s="1">
        <v>0.91732283464566933</v>
      </c>
      <c r="H278" s="1" t="str">
        <f>IF(IF(F278&gt;VLOOKUP(C278,Espec_Produtos!$A$1:$E$3,3,FALSE),0,IF(Dados_produção!F278&lt;VLOOKUP(Dados_produção!C278,Espec_Produtos!$A$1:$E$3,2,FALSE),0,1))*IF(G278&gt;VLOOKUP(C278,Espec_Produtos!$A$1:$E$3,5,FALSE),0,IF(Dados_produção!G278&lt;VLOOKUP(Dados_produção!C278,Espec_Produtos!$A$1:$E$3,4,FALSE),0,1))=1,"OK","Refugo")</f>
        <v>OK</v>
      </c>
      <c r="I278" s="1" t="s">
        <v>10</v>
      </c>
    </row>
    <row r="279" spans="1:9" ht="15.75" customHeight="1" x14ac:dyDescent="0.3">
      <c r="A279" s="1">
        <v>1</v>
      </c>
      <c r="B279" s="2">
        <f t="shared" si="0"/>
        <v>43110.911111110974</v>
      </c>
      <c r="C279" s="1" t="s">
        <v>9</v>
      </c>
      <c r="D279" s="1">
        <v>13</v>
      </c>
      <c r="E279" s="1">
        <f t="shared" si="1"/>
        <v>40</v>
      </c>
      <c r="F279" s="3">
        <v>4.776470588235294</v>
      </c>
      <c r="G279" s="1">
        <v>0.83333333333333337</v>
      </c>
      <c r="H279" s="1" t="str">
        <f>IF(IF(F279&gt;VLOOKUP(C279,Espec_Produtos!$A$1:$E$3,3,FALSE),0,IF(Dados_produção!F279&lt;VLOOKUP(Dados_produção!C279,Espec_Produtos!$A$1:$E$3,2,FALSE),0,1))*IF(G279&gt;VLOOKUP(C279,Espec_Produtos!$A$1:$E$3,5,FALSE),0,IF(Dados_produção!G279&lt;VLOOKUP(Dados_produção!C279,Espec_Produtos!$A$1:$E$3,4,FALSE),0,1))=1,"OK","Refugo")</f>
        <v>OK</v>
      </c>
      <c r="I279" s="1" t="s">
        <v>10</v>
      </c>
    </row>
    <row r="280" spans="1:9" ht="15.75" customHeight="1" x14ac:dyDescent="0.3">
      <c r="A280" s="1">
        <v>1</v>
      </c>
      <c r="B280" s="2">
        <f t="shared" si="0"/>
        <v>43110.913194444307</v>
      </c>
      <c r="C280" s="1" t="s">
        <v>9</v>
      </c>
      <c r="D280" s="1">
        <v>13</v>
      </c>
      <c r="E280" s="1">
        <f t="shared" si="1"/>
        <v>41</v>
      </c>
      <c r="F280" s="3">
        <v>5</v>
      </c>
      <c r="G280" s="1">
        <v>0.82692307692307687</v>
      </c>
      <c r="H280" s="1" t="str">
        <f>IF(IF(F280&gt;VLOOKUP(C280,Espec_Produtos!$A$1:$E$3,3,FALSE),0,IF(Dados_produção!F280&lt;VLOOKUP(Dados_produção!C280,Espec_Produtos!$A$1:$E$3,2,FALSE),0,1))*IF(G280&gt;VLOOKUP(C280,Espec_Produtos!$A$1:$E$3,5,FALSE),0,IF(Dados_produção!G280&lt;VLOOKUP(Dados_produção!C280,Espec_Produtos!$A$1:$E$3,4,FALSE),0,1))=1,"OK","Refugo")</f>
        <v>OK</v>
      </c>
      <c r="I280" s="1" t="s">
        <v>10</v>
      </c>
    </row>
    <row r="281" spans="1:9" ht="15.75" customHeight="1" x14ac:dyDescent="0.3">
      <c r="A281" s="1">
        <v>1</v>
      </c>
      <c r="B281" s="2">
        <f t="shared" si="0"/>
        <v>43110.91527777764</v>
      </c>
      <c r="C281" s="1" t="s">
        <v>9</v>
      </c>
      <c r="D281" s="1">
        <v>13</v>
      </c>
      <c r="E281" s="1">
        <f t="shared" si="1"/>
        <v>42</v>
      </c>
      <c r="F281" s="3">
        <v>4.4387351778656123</v>
      </c>
      <c r="G281" s="1">
        <v>0.91119691119691115</v>
      </c>
      <c r="H281" s="1" t="str">
        <f>IF(IF(F281&gt;VLOOKUP(C281,Espec_Produtos!$A$1:$E$3,3,FALSE),0,IF(Dados_produção!F281&lt;VLOOKUP(Dados_produção!C281,Espec_Produtos!$A$1:$E$3,2,FALSE),0,1))*IF(G281&gt;VLOOKUP(C281,Espec_Produtos!$A$1:$E$3,5,FALSE),0,IF(Dados_produção!G281&lt;VLOOKUP(Dados_produção!C281,Espec_Produtos!$A$1:$E$3,4,FALSE),0,1))=1,"OK","Refugo")</f>
        <v>OK</v>
      </c>
      <c r="I281" s="1" t="s">
        <v>10</v>
      </c>
    </row>
    <row r="282" spans="1:9" ht="15.75" customHeight="1" x14ac:dyDescent="0.3">
      <c r="A282" s="1">
        <v>1</v>
      </c>
      <c r="B282" s="2">
        <f t="shared" si="0"/>
        <v>43110.917361110973</v>
      </c>
      <c r="C282" s="1" t="s">
        <v>9</v>
      </c>
      <c r="D282" s="1">
        <v>13</v>
      </c>
      <c r="E282" s="1">
        <f t="shared" si="1"/>
        <v>43</v>
      </c>
      <c r="F282" s="3">
        <v>4.8446969696969697</v>
      </c>
      <c r="G282" s="1">
        <v>0.77992277992277992</v>
      </c>
      <c r="H282" s="1" t="str">
        <f>IF(IF(F282&gt;VLOOKUP(C282,Espec_Produtos!$A$1:$E$3,3,FALSE),0,IF(Dados_produção!F282&lt;VLOOKUP(Dados_produção!C282,Espec_Produtos!$A$1:$E$3,2,FALSE),0,1))*IF(G282&gt;VLOOKUP(C282,Espec_Produtos!$A$1:$E$3,5,FALSE),0,IF(Dados_produção!G282&lt;VLOOKUP(Dados_produção!C282,Espec_Produtos!$A$1:$E$3,4,FALSE),0,1))=1,"OK","Refugo")</f>
        <v>OK</v>
      </c>
      <c r="I282" s="1" t="s">
        <v>10</v>
      </c>
    </row>
    <row r="283" spans="1:9" ht="15.75" customHeight="1" x14ac:dyDescent="0.3">
      <c r="A283" s="1">
        <v>1</v>
      </c>
      <c r="B283" s="2">
        <f t="shared" si="0"/>
        <v>43110.919444444306</v>
      </c>
      <c r="C283" s="1" t="s">
        <v>9</v>
      </c>
      <c r="D283" s="1">
        <v>13</v>
      </c>
      <c r="E283" s="1">
        <f t="shared" si="1"/>
        <v>44</v>
      </c>
      <c r="F283" s="3">
        <v>5.0079681274900398</v>
      </c>
      <c r="G283" s="1">
        <v>0.95238095238095233</v>
      </c>
      <c r="H283" s="1" t="str">
        <f>IF(IF(F283&gt;VLOOKUP(C283,Espec_Produtos!$A$1:$E$3,3,FALSE),0,IF(Dados_produção!F283&lt;VLOOKUP(Dados_produção!C283,Espec_Produtos!$A$1:$E$3,2,FALSE),0,1))*IF(G283&gt;VLOOKUP(C283,Espec_Produtos!$A$1:$E$3,5,FALSE),0,IF(Dados_produção!G283&lt;VLOOKUP(Dados_produção!C283,Espec_Produtos!$A$1:$E$3,4,FALSE),0,1))=1,"OK","Refugo")</f>
        <v>Refugo</v>
      </c>
      <c r="I283" s="1" t="s">
        <v>11</v>
      </c>
    </row>
    <row r="284" spans="1:9" ht="15.75" customHeight="1" x14ac:dyDescent="0.3">
      <c r="A284" s="1">
        <v>1</v>
      </c>
      <c r="B284" s="2">
        <f t="shared" si="0"/>
        <v>43110.921527777638</v>
      </c>
      <c r="C284" s="1" t="s">
        <v>9</v>
      </c>
      <c r="D284" s="1">
        <v>13</v>
      </c>
      <c r="E284" s="1">
        <f t="shared" si="1"/>
        <v>45</v>
      </c>
      <c r="F284" s="3">
        <v>4.8120000000000003</v>
      </c>
      <c r="G284" s="1">
        <v>0.93359375</v>
      </c>
      <c r="H284" s="1" t="str">
        <f>IF(IF(F284&gt;VLOOKUP(C284,Espec_Produtos!$A$1:$E$3,3,FALSE),0,IF(Dados_produção!F284&lt;VLOOKUP(Dados_produção!C284,Espec_Produtos!$A$1:$E$3,2,FALSE),0,1))*IF(G284&gt;VLOOKUP(C284,Espec_Produtos!$A$1:$E$3,5,FALSE),0,IF(Dados_produção!G284&lt;VLOOKUP(Dados_produção!C284,Espec_Produtos!$A$1:$E$3,4,FALSE),0,1))=1,"OK","Refugo")</f>
        <v>OK</v>
      </c>
      <c r="I284" s="1" t="s">
        <v>10</v>
      </c>
    </row>
    <row r="285" spans="1:9" ht="15.75" customHeight="1" x14ac:dyDescent="0.3">
      <c r="A285" s="1">
        <v>1</v>
      </c>
      <c r="B285" s="2">
        <f t="shared" si="0"/>
        <v>43110.923611110971</v>
      </c>
      <c r="C285" s="1" t="s">
        <v>9</v>
      </c>
      <c r="D285" s="1">
        <v>13</v>
      </c>
      <c r="E285" s="1">
        <f t="shared" si="1"/>
        <v>46</v>
      </c>
      <c r="F285" s="3">
        <v>4.503968253968254</v>
      </c>
      <c r="G285" s="1">
        <v>0.85039370078740162</v>
      </c>
      <c r="H285" s="1" t="str">
        <f>IF(IF(F285&gt;VLOOKUP(C285,Espec_Produtos!$A$1:$E$3,3,FALSE),0,IF(Dados_produção!F285&lt;VLOOKUP(Dados_produção!C285,Espec_Produtos!$A$1:$E$3,2,FALSE),0,1))*IF(G285&gt;VLOOKUP(C285,Espec_Produtos!$A$1:$E$3,5,FALSE),0,IF(Dados_produção!G285&lt;VLOOKUP(Dados_produção!C285,Espec_Produtos!$A$1:$E$3,4,FALSE),0,1))=1,"OK","Refugo")</f>
        <v>OK</v>
      </c>
      <c r="I285" s="1" t="s">
        <v>10</v>
      </c>
    </row>
    <row r="286" spans="1:9" ht="15.75" customHeight="1" x14ac:dyDescent="0.3">
      <c r="A286" s="1">
        <v>1</v>
      </c>
      <c r="B286" s="2">
        <f t="shared" si="0"/>
        <v>43110.925694444304</v>
      </c>
      <c r="C286" s="1" t="s">
        <v>9</v>
      </c>
      <c r="D286" s="1">
        <v>13</v>
      </c>
      <c r="E286" s="1">
        <f t="shared" si="1"/>
        <v>47</v>
      </c>
      <c r="F286" s="3">
        <v>4.6946564885496187</v>
      </c>
      <c r="G286" s="1">
        <v>0.81153846153846154</v>
      </c>
      <c r="H286" s="1" t="str">
        <f>IF(IF(F286&gt;VLOOKUP(C286,Espec_Produtos!$A$1:$E$3,3,FALSE),0,IF(Dados_produção!F286&lt;VLOOKUP(Dados_produção!C286,Espec_Produtos!$A$1:$E$3,2,FALSE),0,1))*IF(G286&gt;VLOOKUP(C286,Espec_Produtos!$A$1:$E$3,5,FALSE),0,IF(Dados_produção!G286&lt;VLOOKUP(Dados_produção!C286,Espec_Produtos!$A$1:$E$3,4,FALSE),0,1))=1,"OK","Refugo")</f>
        <v>OK</v>
      </c>
      <c r="I286" s="1" t="s">
        <v>10</v>
      </c>
    </row>
    <row r="287" spans="1:9" ht="15.75" customHeight="1" x14ac:dyDescent="0.3">
      <c r="A287" s="1">
        <v>1</v>
      </c>
      <c r="B287" s="2">
        <f t="shared" si="0"/>
        <v>43110.927777777637</v>
      </c>
      <c r="C287" s="1" t="s">
        <v>9</v>
      </c>
      <c r="D287" s="1">
        <v>13</v>
      </c>
      <c r="E287" s="1">
        <f t="shared" si="1"/>
        <v>48</v>
      </c>
      <c r="F287" s="3">
        <v>4.5325670498084287</v>
      </c>
      <c r="G287" s="1">
        <v>0.8571428571428571</v>
      </c>
      <c r="H287" s="1" t="str">
        <f>IF(IF(F287&gt;VLOOKUP(C287,Espec_Produtos!$A$1:$E$3,3,FALSE),0,IF(Dados_produção!F287&lt;VLOOKUP(Dados_produção!C287,Espec_Produtos!$A$1:$E$3,2,FALSE),0,1))*IF(G287&gt;VLOOKUP(C287,Espec_Produtos!$A$1:$E$3,5,FALSE),0,IF(Dados_produção!G287&lt;VLOOKUP(Dados_produção!C287,Espec_Produtos!$A$1:$E$3,4,FALSE),0,1))=1,"OK","Refugo")</f>
        <v>OK</v>
      </c>
      <c r="I287" s="1" t="s">
        <v>10</v>
      </c>
    </row>
    <row r="288" spans="1:9" ht="15.75" customHeight="1" x14ac:dyDescent="0.3">
      <c r="A288" s="1">
        <v>1</v>
      </c>
      <c r="B288" s="2">
        <f t="shared" si="0"/>
        <v>43110.92986111097</v>
      </c>
      <c r="C288" s="1" t="s">
        <v>9</v>
      </c>
      <c r="D288" s="1">
        <v>13</v>
      </c>
      <c r="E288" s="1">
        <f t="shared" si="1"/>
        <v>49</v>
      </c>
      <c r="F288" s="3">
        <v>4.1784386617100369</v>
      </c>
      <c r="G288" s="1">
        <v>0.90347490347490345</v>
      </c>
      <c r="H288" s="1" t="str">
        <f>IF(IF(F288&gt;VLOOKUP(C288,Espec_Produtos!$A$1:$E$3,3,FALSE),0,IF(Dados_produção!F288&lt;VLOOKUP(Dados_produção!C288,Espec_Produtos!$A$1:$E$3,2,FALSE),0,1))*IF(G288&gt;VLOOKUP(C288,Espec_Produtos!$A$1:$E$3,5,FALSE),0,IF(Dados_produção!G288&lt;VLOOKUP(Dados_produção!C288,Espec_Produtos!$A$1:$E$3,4,FALSE),0,1))=1,"OK","Refugo")</f>
        <v>Refugo</v>
      </c>
      <c r="I288" s="1" t="s">
        <v>11</v>
      </c>
    </row>
    <row r="289" spans="1:9" ht="15.75" customHeight="1" x14ac:dyDescent="0.3">
      <c r="A289" s="1">
        <v>1</v>
      </c>
      <c r="B289" s="2">
        <f t="shared" si="0"/>
        <v>43110.931944444303</v>
      </c>
      <c r="C289" s="1" t="s">
        <v>9</v>
      </c>
      <c r="D289" s="1">
        <v>13</v>
      </c>
      <c r="E289" s="1">
        <f t="shared" si="1"/>
        <v>50</v>
      </c>
      <c r="F289" s="3">
        <v>4.3601532567049812</v>
      </c>
      <c r="G289" s="1">
        <v>0.88759689922480622</v>
      </c>
      <c r="H289" s="1" t="str">
        <f>IF(IF(F289&gt;VLOOKUP(C289,Espec_Produtos!$A$1:$E$3,3,FALSE),0,IF(Dados_produção!F289&lt;VLOOKUP(Dados_produção!C289,Espec_Produtos!$A$1:$E$3,2,FALSE),0,1))*IF(G289&gt;VLOOKUP(C289,Espec_Produtos!$A$1:$E$3,5,FALSE),0,IF(Dados_produção!G289&lt;VLOOKUP(Dados_produção!C289,Espec_Produtos!$A$1:$E$3,4,FALSE),0,1))=1,"OK","Refugo")</f>
        <v>OK</v>
      </c>
      <c r="I289" s="1" t="s">
        <v>10</v>
      </c>
    </row>
    <row r="290" spans="1:9" ht="15.75" customHeight="1" x14ac:dyDescent="0.3">
      <c r="A290" s="1">
        <v>1</v>
      </c>
      <c r="B290" s="2">
        <f t="shared" si="0"/>
        <v>43110.934027777635</v>
      </c>
      <c r="C290" s="1" t="s">
        <v>9</v>
      </c>
      <c r="D290" s="1">
        <v>13</v>
      </c>
      <c r="E290" s="1">
        <f t="shared" si="1"/>
        <v>51</v>
      </c>
      <c r="F290" s="3">
        <v>4.7727272727272725</v>
      </c>
      <c r="G290" s="1">
        <v>0.77606177606177607</v>
      </c>
      <c r="H290" s="1" t="str">
        <f>IF(IF(F290&gt;VLOOKUP(C290,Espec_Produtos!$A$1:$E$3,3,FALSE),0,IF(Dados_produção!F290&lt;VLOOKUP(Dados_produção!C290,Espec_Produtos!$A$1:$E$3,2,FALSE),0,1))*IF(G290&gt;VLOOKUP(C290,Espec_Produtos!$A$1:$E$3,5,FALSE),0,IF(Dados_produção!G290&lt;VLOOKUP(Dados_produção!C290,Espec_Produtos!$A$1:$E$3,4,FALSE),0,1))=1,"OK","Refugo")</f>
        <v>OK</v>
      </c>
      <c r="I290" s="1" t="s">
        <v>10</v>
      </c>
    </row>
    <row r="291" spans="1:9" ht="15.75" customHeight="1" x14ac:dyDescent="0.3">
      <c r="A291" s="1">
        <v>1</v>
      </c>
      <c r="B291" s="2">
        <f t="shared" si="0"/>
        <v>43110.936111110968</v>
      </c>
      <c r="C291" s="1" t="s">
        <v>9</v>
      </c>
      <c r="D291" s="1">
        <v>13</v>
      </c>
      <c r="E291" s="1">
        <f t="shared" si="1"/>
        <v>52</v>
      </c>
      <c r="F291" s="3">
        <v>4.8769841269841274</v>
      </c>
      <c r="G291" s="1">
        <v>0.91729323308270672</v>
      </c>
      <c r="H291" s="1" t="str">
        <f>IF(IF(F291&gt;VLOOKUP(C291,Espec_Produtos!$A$1:$E$3,3,FALSE),0,IF(Dados_produção!F291&lt;VLOOKUP(Dados_produção!C291,Espec_Produtos!$A$1:$E$3,2,FALSE),0,1))*IF(G291&gt;VLOOKUP(C291,Espec_Produtos!$A$1:$E$3,5,FALSE),0,IF(Dados_produção!G291&lt;VLOOKUP(Dados_produção!C291,Espec_Produtos!$A$1:$E$3,4,FALSE),0,1))=1,"OK","Refugo")</f>
        <v>OK</v>
      </c>
      <c r="I291" s="1" t="s">
        <v>10</v>
      </c>
    </row>
    <row r="292" spans="1:9" ht="15.75" customHeight="1" x14ac:dyDescent="0.3">
      <c r="A292" s="1">
        <v>1</v>
      </c>
      <c r="B292" s="2">
        <f t="shared" si="0"/>
        <v>43110.938194444301</v>
      </c>
      <c r="C292" s="1" t="s">
        <v>9</v>
      </c>
      <c r="D292" s="1">
        <v>13</v>
      </c>
      <c r="E292" s="1">
        <f t="shared" si="1"/>
        <v>53</v>
      </c>
      <c r="F292" s="3">
        <v>5.015625</v>
      </c>
      <c r="G292" s="1">
        <v>0.82592592592592595</v>
      </c>
      <c r="H292" s="1" t="str">
        <f>IF(IF(F292&gt;VLOOKUP(C292,Espec_Produtos!$A$1:$E$3,3,FALSE),0,IF(Dados_produção!F292&lt;VLOOKUP(Dados_produção!C292,Espec_Produtos!$A$1:$E$3,2,FALSE),0,1))*IF(G292&gt;VLOOKUP(C292,Espec_Produtos!$A$1:$E$3,5,FALSE),0,IF(Dados_produção!G292&lt;VLOOKUP(Dados_produção!C292,Espec_Produtos!$A$1:$E$3,4,FALSE),0,1))=1,"OK","Refugo")</f>
        <v>Refugo</v>
      </c>
      <c r="I292" s="1" t="s">
        <v>11</v>
      </c>
    </row>
    <row r="293" spans="1:9" ht="15.75" customHeight="1" x14ac:dyDescent="0.3">
      <c r="A293" s="1">
        <v>1</v>
      </c>
      <c r="B293" s="2">
        <f t="shared" si="0"/>
        <v>43110.940277777634</v>
      </c>
      <c r="C293" s="1" t="s">
        <v>9</v>
      </c>
      <c r="D293" s="1">
        <v>13</v>
      </c>
      <c r="E293" s="1">
        <f t="shared" si="1"/>
        <v>54</v>
      </c>
      <c r="F293" s="3">
        <v>4.5720000000000001</v>
      </c>
      <c r="G293" s="1">
        <v>0.8651685393258427</v>
      </c>
      <c r="H293" s="1" t="str">
        <f>IF(IF(F293&gt;VLOOKUP(C293,Espec_Produtos!$A$1:$E$3,3,FALSE),0,IF(Dados_produção!F293&lt;VLOOKUP(Dados_produção!C293,Espec_Produtos!$A$1:$E$3,2,FALSE),0,1))*IF(G293&gt;VLOOKUP(C293,Espec_Produtos!$A$1:$E$3,5,FALSE),0,IF(Dados_produção!G293&lt;VLOOKUP(Dados_produção!C293,Espec_Produtos!$A$1:$E$3,4,FALSE),0,1))=1,"OK","Refugo")</f>
        <v>OK</v>
      </c>
      <c r="I293" s="1" t="s">
        <v>10</v>
      </c>
    </row>
    <row r="294" spans="1:9" ht="15.75" customHeight="1" x14ac:dyDescent="0.3">
      <c r="A294" s="1">
        <v>1</v>
      </c>
      <c r="B294" s="2">
        <f t="shared" si="0"/>
        <v>43110.942361110967</v>
      </c>
      <c r="C294" s="1" t="s">
        <v>9</v>
      </c>
      <c r="D294" s="1">
        <v>13</v>
      </c>
      <c r="E294" s="1">
        <f t="shared" si="1"/>
        <v>55</v>
      </c>
      <c r="F294" s="3">
        <v>4.1977611940298507</v>
      </c>
      <c r="G294" s="1">
        <v>0.81200000000000006</v>
      </c>
      <c r="H294" s="1" t="str">
        <f>IF(IF(F294&gt;VLOOKUP(C294,Espec_Produtos!$A$1:$E$3,3,FALSE),0,IF(Dados_produção!F294&lt;VLOOKUP(Dados_produção!C294,Espec_Produtos!$A$1:$E$3,2,FALSE),0,1))*IF(G294&gt;VLOOKUP(C294,Espec_Produtos!$A$1:$E$3,5,FALSE),0,IF(Dados_produção!G294&lt;VLOOKUP(Dados_produção!C294,Espec_Produtos!$A$1:$E$3,4,FALSE),0,1))=1,"OK","Refugo")</f>
        <v>Refugo</v>
      </c>
      <c r="I294" s="1" t="s">
        <v>11</v>
      </c>
    </row>
    <row r="295" spans="1:9" ht="15.75" customHeight="1" x14ac:dyDescent="0.3">
      <c r="A295" s="1">
        <v>1</v>
      </c>
      <c r="B295" s="2">
        <f t="shared" si="0"/>
        <v>43110.9444444443</v>
      </c>
      <c r="C295" s="1" t="s">
        <v>9</v>
      </c>
      <c r="D295" s="1">
        <v>13</v>
      </c>
      <c r="E295" s="1">
        <f t="shared" si="1"/>
        <v>56</v>
      </c>
      <c r="F295" s="3">
        <v>4.8740458015267176</v>
      </c>
      <c r="G295" s="1">
        <v>0.9498069498069498</v>
      </c>
      <c r="H295" s="1" t="str">
        <f>IF(IF(F295&gt;VLOOKUP(C295,Espec_Produtos!$A$1:$E$3,3,FALSE),0,IF(Dados_produção!F295&lt;VLOOKUP(Dados_produção!C295,Espec_Produtos!$A$1:$E$3,2,FALSE),0,1))*IF(G295&gt;VLOOKUP(C295,Espec_Produtos!$A$1:$E$3,5,FALSE),0,IF(Dados_produção!G295&lt;VLOOKUP(Dados_produção!C295,Espec_Produtos!$A$1:$E$3,4,FALSE),0,1))=1,"OK","Refugo")</f>
        <v>OK</v>
      </c>
      <c r="I295" s="1" t="s">
        <v>10</v>
      </c>
    </row>
    <row r="296" spans="1:9" ht="15.75" customHeight="1" x14ac:dyDescent="0.3">
      <c r="A296" s="1">
        <v>1</v>
      </c>
      <c r="B296" s="2">
        <f t="shared" si="0"/>
        <v>43110.946527777633</v>
      </c>
      <c r="C296" s="1" t="s">
        <v>9</v>
      </c>
      <c r="D296" s="1">
        <v>13</v>
      </c>
      <c r="E296" s="1">
        <f t="shared" si="1"/>
        <v>57</v>
      </c>
      <c r="F296" s="3">
        <v>4.7262357414448672</v>
      </c>
      <c r="G296" s="1">
        <v>0.95634920634920639</v>
      </c>
      <c r="H296" s="1" t="str">
        <f>IF(IF(F296&gt;VLOOKUP(C296,Espec_Produtos!$A$1:$E$3,3,FALSE),0,IF(Dados_produção!F296&lt;VLOOKUP(Dados_produção!C296,Espec_Produtos!$A$1:$E$3,2,FALSE),0,1))*IF(G296&gt;VLOOKUP(C296,Espec_Produtos!$A$1:$E$3,5,FALSE),0,IF(Dados_produção!G296&lt;VLOOKUP(Dados_produção!C296,Espec_Produtos!$A$1:$E$3,4,FALSE),0,1))=1,"OK","Refugo")</f>
        <v>Refugo</v>
      </c>
      <c r="I296" s="1" t="s">
        <v>11</v>
      </c>
    </row>
    <row r="297" spans="1:9" ht="15.75" customHeight="1" x14ac:dyDescent="0.3">
      <c r="A297" s="1">
        <v>1</v>
      </c>
      <c r="B297" s="2">
        <f t="shared" si="0"/>
        <v>43110.948611110965</v>
      </c>
      <c r="C297" s="1" t="s">
        <v>9</v>
      </c>
      <c r="D297" s="1">
        <v>13</v>
      </c>
      <c r="E297" s="1">
        <f t="shared" si="1"/>
        <v>58</v>
      </c>
      <c r="F297" s="3">
        <v>4.2333333333333334</v>
      </c>
      <c r="G297" s="1">
        <v>0.78030303030303028</v>
      </c>
      <c r="H297" s="1" t="str">
        <f>IF(IF(F297&gt;VLOOKUP(C297,Espec_Produtos!$A$1:$E$3,3,FALSE),0,IF(Dados_produção!F297&lt;VLOOKUP(Dados_produção!C297,Espec_Produtos!$A$1:$E$3,2,FALSE),0,1))*IF(G297&gt;VLOOKUP(C297,Espec_Produtos!$A$1:$E$3,5,FALSE),0,IF(Dados_produção!G297&lt;VLOOKUP(Dados_produção!C297,Espec_Produtos!$A$1:$E$3,4,FALSE),0,1))=1,"OK","Refugo")</f>
        <v>OK</v>
      </c>
      <c r="I297" s="1" t="s">
        <v>10</v>
      </c>
    </row>
    <row r="298" spans="1:9" ht="15.75" customHeight="1" x14ac:dyDescent="0.3">
      <c r="A298" s="1">
        <v>1</v>
      </c>
      <c r="B298" s="2">
        <f t="shared" si="0"/>
        <v>43110.950694444298</v>
      </c>
      <c r="C298" s="1" t="s">
        <v>9</v>
      </c>
      <c r="D298" s="1">
        <v>13</v>
      </c>
      <c r="E298" s="1">
        <f t="shared" si="1"/>
        <v>59</v>
      </c>
      <c r="F298" s="3">
        <v>5.0078125</v>
      </c>
      <c r="G298" s="1">
        <v>0.79693486590038309</v>
      </c>
      <c r="H298" s="1" t="str">
        <f>IF(IF(F298&gt;VLOOKUP(C298,Espec_Produtos!$A$1:$E$3,3,FALSE),0,IF(Dados_produção!F298&lt;VLOOKUP(Dados_produção!C298,Espec_Produtos!$A$1:$E$3,2,FALSE),0,1))*IF(G298&gt;VLOOKUP(C298,Espec_Produtos!$A$1:$E$3,5,FALSE),0,IF(Dados_produção!G298&lt;VLOOKUP(Dados_produção!C298,Espec_Produtos!$A$1:$E$3,4,FALSE),0,1))=1,"OK","Refugo")</f>
        <v>Refugo</v>
      </c>
      <c r="I298" s="1" t="s">
        <v>11</v>
      </c>
    </row>
    <row r="299" spans="1:9" ht="15.75" customHeight="1" x14ac:dyDescent="0.3">
      <c r="A299" s="1">
        <v>1</v>
      </c>
      <c r="B299" s="2">
        <f t="shared" si="0"/>
        <v>43110.952777777631</v>
      </c>
      <c r="C299" s="1" t="s">
        <v>9</v>
      </c>
      <c r="D299" s="1">
        <v>13</v>
      </c>
      <c r="E299" s="1">
        <f t="shared" si="1"/>
        <v>60</v>
      </c>
      <c r="F299" s="3">
        <v>4.4701195219123502</v>
      </c>
      <c r="G299" s="1">
        <v>0.92430278884462147</v>
      </c>
      <c r="H299" s="1" t="str">
        <f>IF(IF(F299&gt;VLOOKUP(C299,Espec_Produtos!$A$1:$E$3,3,FALSE),0,IF(Dados_produção!F299&lt;VLOOKUP(Dados_produção!C299,Espec_Produtos!$A$1:$E$3,2,FALSE),0,1))*IF(G299&gt;VLOOKUP(C299,Espec_Produtos!$A$1:$E$3,5,FALSE),0,IF(Dados_produção!G299&lt;VLOOKUP(Dados_produção!C299,Espec_Produtos!$A$1:$E$3,4,FALSE),0,1))=1,"OK","Refugo")</f>
        <v>OK</v>
      </c>
      <c r="I299" s="1" t="s">
        <v>10</v>
      </c>
    </row>
    <row r="300" spans="1:9" ht="15.75" customHeight="1" x14ac:dyDescent="0.3">
      <c r="A300" s="1">
        <v>1</v>
      </c>
      <c r="B300" s="2">
        <f t="shared" si="0"/>
        <v>43110.954861110964</v>
      </c>
      <c r="C300" s="1" t="s">
        <v>9</v>
      </c>
      <c r="D300" s="1">
        <v>13</v>
      </c>
      <c r="E300" s="1">
        <f t="shared" si="1"/>
        <v>61</v>
      </c>
      <c r="F300" s="3">
        <v>4.375</v>
      </c>
      <c r="G300" s="1">
        <v>0.76119402985074625</v>
      </c>
      <c r="H300" s="1" t="str">
        <f>IF(IF(F300&gt;VLOOKUP(C300,Espec_Produtos!$A$1:$E$3,3,FALSE),0,IF(Dados_produção!F300&lt;VLOOKUP(Dados_produção!C300,Espec_Produtos!$A$1:$E$3,2,FALSE),0,1))*IF(G300&gt;VLOOKUP(C300,Espec_Produtos!$A$1:$E$3,5,FALSE),0,IF(Dados_produção!G300&lt;VLOOKUP(Dados_produção!C300,Espec_Produtos!$A$1:$E$3,4,FALSE),0,1))=1,"OK","Refugo")</f>
        <v>OK</v>
      </c>
      <c r="I300" s="1" t="s">
        <v>10</v>
      </c>
    </row>
    <row r="301" spans="1:9" ht="15.75" customHeight="1" x14ac:dyDescent="0.3">
      <c r="A301" s="1">
        <v>1</v>
      </c>
      <c r="B301" s="2">
        <f t="shared" si="0"/>
        <v>43110.956944444297</v>
      </c>
      <c r="C301" s="1" t="s">
        <v>9</v>
      </c>
      <c r="D301" s="1">
        <v>13</v>
      </c>
      <c r="E301" s="1">
        <f t="shared" si="1"/>
        <v>62</v>
      </c>
      <c r="F301" s="3">
        <v>4.996031746031746</v>
      </c>
      <c r="G301" s="1">
        <v>0.77821011673151752</v>
      </c>
      <c r="H301" s="1" t="str">
        <f>IF(IF(F301&gt;VLOOKUP(C301,Espec_Produtos!$A$1:$E$3,3,FALSE),0,IF(Dados_produção!F301&lt;VLOOKUP(Dados_produção!C301,Espec_Produtos!$A$1:$E$3,2,FALSE),0,1))*IF(G301&gt;VLOOKUP(C301,Espec_Produtos!$A$1:$E$3,5,FALSE),0,IF(Dados_produção!G301&lt;VLOOKUP(Dados_produção!C301,Espec_Produtos!$A$1:$E$3,4,FALSE),0,1))=1,"OK","Refugo")</f>
        <v>OK</v>
      </c>
      <c r="I301" s="1" t="s">
        <v>10</v>
      </c>
    </row>
    <row r="302" spans="1:9" ht="15.75" customHeight="1" x14ac:dyDescent="0.3">
      <c r="A302" s="1">
        <v>1</v>
      </c>
      <c r="B302" s="2">
        <f t="shared" si="0"/>
        <v>43110.95902777763</v>
      </c>
      <c r="C302" s="1" t="s">
        <v>9</v>
      </c>
      <c r="D302" s="1">
        <v>13</v>
      </c>
      <c r="E302" s="1">
        <f t="shared" si="1"/>
        <v>63</v>
      </c>
      <c r="F302" s="3">
        <v>4.6830188679245284</v>
      </c>
      <c r="G302" s="1">
        <v>0.78438661710037172</v>
      </c>
      <c r="H302" s="1" t="str">
        <f>IF(IF(F302&gt;VLOOKUP(C302,Espec_Produtos!$A$1:$E$3,3,FALSE),0,IF(Dados_produção!F302&lt;VLOOKUP(Dados_produção!C302,Espec_Produtos!$A$1:$E$3,2,FALSE),0,1))*IF(G302&gt;VLOOKUP(C302,Espec_Produtos!$A$1:$E$3,5,FALSE),0,IF(Dados_produção!G302&lt;VLOOKUP(Dados_produção!C302,Espec_Produtos!$A$1:$E$3,4,FALSE),0,1))=1,"OK","Refugo")</f>
        <v>OK</v>
      </c>
      <c r="I302" s="1" t="s">
        <v>10</v>
      </c>
    </row>
    <row r="303" spans="1:9" ht="15.75" customHeight="1" x14ac:dyDescent="0.3">
      <c r="A303" s="1">
        <v>1</v>
      </c>
      <c r="B303" s="2">
        <f t="shared" si="0"/>
        <v>43110.961111110963</v>
      </c>
      <c r="C303" s="1" t="s">
        <v>9</v>
      </c>
      <c r="D303" s="1">
        <v>13</v>
      </c>
      <c r="E303" s="1">
        <f t="shared" si="1"/>
        <v>64</v>
      </c>
      <c r="F303" s="3">
        <v>4.8543307086614176</v>
      </c>
      <c r="G303" s="1">
        <v>0.7528089887640449</v>
      </c>
      <c r="H303" s="1" t="str">
        <f>IF(IF(F303&gt;VLOOKUP(C303,Espec_Produtos!$A$1:$E$3,3,FALSE),0,IF(Dados_produção!F303&lt;VLOOKUP(Dados_produção!C303,Espec_Produtos!$A$1:$E$3,2,FALSE),0,1))*IF(G303&gt;VLOOKUP(C303,Espec_Produtos!$A$1:$E$3,5,FALSE),0,IF(Dados_produção!G303&lt;VLOOKUP(Dados_produção!C303,Espec_Produtos!$A$1:$E$3,4,FALSE),0,1))=1,"OK","Refugo")</f>
        <v>OK</v>
      </c>
      <c r="I303" s="1" t="s">
        <v>10</v>
      </c>
    </row>
    <row r="304" spans="1:9" ht="15.75" customHeight="1" x14ac:dyDescent="0.3">
      <c r="A304" s="1">
        <v>1</v>
      </c>
      <c r="B304" s="2">
        <f t="shared" si="0"/>
        <v>43110.963194444295</v>
      </c>
      <c r="C304" s="1" t="s">
        <v>9</v>
      </c>
      <c r="D304" s="1">
        <v>13</v>
      </c>
      <c r="E304" s="1">
        <f t="shared" si="1"/>
        <v>65</v>
      </c>
      <c r="F304" s="3">
        <v>4.6414342629482075</v>
      </c>
      <c r="G304" s="1">
        <v>0.82213438735177868</v>
      </c>
      <c r="H304" s="1" t="str">
        <f>IF(IF(F304&gt;VLOOKUP(C304,Espec_Produtos!$A$1:$E$3,3,FALSE),0,IF(Dados_produção!F304&lt;VLOOKUP(Dados_produção!C304,Espec_Produtos!$A$1:$E$3,2,FALSE),0,1))*IF(G304&gt;VLOOKUP(C304,Espec_Produtos!$A$1:$E$3,5,FALSE),0,IF(Dados_produção!G304&lt;VLOOKUP(Dados_produção!C304,Espec_Produtos!$A$1:$E$3,4,FALSE),0,1))=1,"OK","Refugo")</f>
        <v>OK</v>
      </c>
      <c r="I304" s="1" t="s">
        <v>10</v>
      </c>
    </row>
    <row r="305" spans="1:9" ht="15.75" customHeight="1" x14ac:dyDescent="0.3">
      <c r="A305" s="1">
        <v>1</v>
      </c>
      <c r="B305" s="2">
        <f t="shared" si="0"/>
        <v>43110.965277777628</v>
      </c>
      <c r="C305" s="1" t="s">
        <v>9</v>
      </c>
      <c r="D305" s="1">
        <v>13</v>
      </c>
      <c r="E305" s="1">
        <f t="shared" si="1"/>
        <v>66</v>
      </c>
      <c r="F305" s="3">
        <v>4.9642857142857144</v>
      </c>
      <c r="G305" s="1">
        <v>0.86046511627906974</v>
      </c>
      <c r="H305" s="1" t="str">
        <f>IF(IF(F305&gt;VLOOKUP(C305,Espec_Produtos!$A$1:$E$3,3,FALSE),0,IF(Dados_produção!F305&lt;VLOOKUP(Dados_produção!C305,Espec_Produtos!$A$1:$E$3,2,FALSE),0,1))*IF(G305&gt;VLOOKUP(C305,Espec_Produtos!$A$1:$E$3,5,FALSE),0,IF(Dados_produção!G305&lt;VLOOKUP(Dados_produção!C305,Espec_Produtos!$A$1:$E$3,4,FALSE),0,1))=1,"OK","Refugo")</f>
        <v>OK</v>
      </c>
      <c r="I305" s="1" t="s">
        <v>10</v>
      </c>
    </row>
    <row r="306" spans="1:9" ht="15.75" customHeight="1" x14ac:dyDescent="0.3">
      <c r="A306" s="1">
        <v>1</v>
      </c>
      <c r="B306" s="2">
        <f t="shared" si="0"/>
        <v>43110.967361110961</v>
      </c>
      <c r="C306" s="1" t="s">
        <v>9</v>
      </c>
      <c r="D306" s="1">
        <v>13</v>
      </c>
      <c r="E306" s="1">
        <f t="shared" si="1"/>
        <v>67</v>
      </c>
      <c r="F306" s="3">
        <v>4.4844961240310077</v>
      </c>
      <c r="G306" s="1">
        <v>0.77272727272727271</v>
      </c>
      <c r="H306" s="1" t="str">
        <f>IF(IF(F306&gt;VLOOKUP(C306,Espec_Produtos!$A$1:$E$3,3,FALSE),0,IF(Dados_produção!F306&lt;VLOOKUP(Dados_produção!C306,Espec_Produtos!$A$1:$E$3,2,FALSE),0,1))*IF(G306&gt;VLOOKUP(C306,Espec_Produtos!$A$1:$E$3,5,FALSE),0,IF(Dados_produção!G306&lt;VLOOKUP(Dados_produção!C306,Espec_Produtos!$A$1:$E$3,4,FALSE),0,1))=1,"OK","Refugo")</f>
        <v>OK</v>
      </c>
      <c r="I306" s="1" t="s">
        <v>10</v>
      </c>
    </row>
    <row r="307" spans="1:9" ht="15.75" customHeight="1" x14ac:dyDescent="0.3">
      <c r="A307" s="1">
        <v>1</v>
      </c>
      <c r="B307" s="2">
        <f t="shared" si="0"/>
        <v>43110.969444444294</v>
      </c>
      <c r="C307" s="1" t="s">
        <v>9</v>
      </c>
      <c r="D307" s="1">
        <v>13</v>
      </c>
      <c r="E307" s="1">
        <f t="shared" si="1"/>
        <v>68</v>
      </c>
      <c r="F307" s="3">
        <v>4.4901960784313726</v>
      </c>
      <c r="G307" s="1">
        <v>0.81818181818181823</v>
      </c>
      <c r="H307" s="1" t="str">
        <f>IF(IF(F307&gt;VLOOKUP(C307,Espec_Produtos!$A$1:$E$3,3,FALSE),0,IF(Dados_produção!F307&lt;VLOOKUP(Dados_produção!C307,Espec_Produtos!$A$1:$E$3,2,FALSE),0,1))*IF(G307&gt;VLOOKUP(C307,Espec_Produtos!$A$1:$E$3,5,FALSE),0,IF(Dados_produção!G307&lt;VLOOKUP(Dados_produção!C307,Espec_Produtos!$A$1:$E$3,4,FALSE),0,1))=1,"OK","Refugo")</f>
        <v>OK</v>
      </c>
      <c r="I307" s="1" t="s">
        <v>10</v>
      </c>
    </row>
    <row r="308" spans="1:9" ht="15.75" customHeight="1" x14ac:dyDescent="0.3">
      <c r="A308" s="1">
        <v>1</v>
      </c>
      <c r="B308" s="2">
        <f t="shared" si="0"/>
        <v>43110.971527777627</v>
      </c>
      <c r="C308" s="1" t="s">
        <v>9</v>
      </c>
      <c r="D308" s="1">
        <v>13</v>
      </c>
      <c r="E308" s="1">
        <f t="shared" si="1"/>
        <v>69</v>
      </c>
      <c r="F308" s="3">
        <v>4.1931818181818183</v>
      </c>
      <c r="G308" s="1">
        <v>0.87265917602996257</v>
      </c>
      <c r="H308" s="1" t="str">
        <f>IF(IF(F308&gt;VLOOKUP(C308,Espec_Produtos!$A$1:$E$3,3,FALSE),0,IF(Dados_produção!F308&lt;VLOOKUP(Dados_produção!C308,Espec_Produtos!$A$1:$E$3,2,FALSE),0,1))*IF(G308&gt;VLOOKUP(C308,Espec_Produtos!$A$1:$E$3,5,FALSE),0,IF(Dados_produção!G308&lt;VLOOKUP(Dados_produção!C308,Espec_Produtos!$A$1:$E$3,4,FALSE),0,1))=1,"OK","Refugo")</f>
        <v>Refugo</v>
      </c>
      <c r="I308" s="1" t="s">
        <v>11</v>
      </c>
    </row>
    <row r="309" spans="1:9" ht="15.75" customHeight="1" x14ac:dyDescent="0.3">
      <c r="A309" s="1">
        <v>1</v>
      </c>
      <c r="B309" s="2">
        <f t="shared" si="0"/>
        <v>43110.97361111096</v>
      </c>
      <c r="C309" s="1" t="s">
        <v>9</v>
      </c>
      <c r="D309" s="1">
        <v>13</v>
      </c>
      <c r="E309" s="1">
        <f t="shared" si="1"/>
        <v>70</v>
      </c>
      <c r="F309" s="3">
        <v>4.7814814814814817</v>
      </c>
      <c r="G309" s="1">
        <v>0.79087452471482889</v>
      </c>
      <c r="H309" s="1" t="str">
        <f>IF(IF(F309&gt;VLOOKUP(C309,Espec_Produtos!$A$1:$E$3,3,FALSE),0,IF(Dados_produção!F309&lt;VLOOKUP(Dados_produção!C309,Espec_Produtos!$A$1:$E$3,2,FALSE),0,1))*IF(G309&gt;VLOOKUP(C309,Espec_Produtos!$A$1:$E$3,5,FALSE),0,IF(Dados_produção!G309&lt;VLOOKUP(Dados_produção!C309,Espec_Produtos!$A$1:$E$3,4,FALSE),0,1))=1,"OK","Refugo")</f>
        <v>OK</v>
      </c>
      <c r="I309" s="1" t="s">
        <v>10</v>
      </c>
    </row>
    <row r="310" spans="1:9" ht="15.75" customHeight="1" x14ac:dyDescent="0.3">
      <c r="A310" s="1">
        <v>1</v>
      </c>
      <c r="B310" s="2">
        <f t="shared" si="0"/>
        <v>43110.975694444292</v>
      </c>
      <c r="C310" s="1" t="s">
        <v>9</v>
      </c>
      <c r="D310" s="1">
        <v>13</v>
      </c>
      <c r="E310" s="1">
        <f t="shared" si="1"/>
        <v>71</v>
      </c>
      <c r="F310" s="3">
        <v>4.1423220973782771</v>
      </c>
      <c r="G310" s="1">
        <v>0.85185185185185186</v>
      </c>
      <c r="H310" s="1" t="str">
        <f>IF(IF(F310&gt;VLOOKUP(C310,Espec_Produtos!$A$1:$E$3,3,FALSE),0,IF(Dados_produção!F310&lt;VLOOKUP(Dados_produção!C310,Espec_Produtos!$A$1:$E$3,2,FALSE),0,1))*IF(G310&gt;VLOOKUP(C310,Espec_Produtos!$A$1:$E$3,5,FALSE),0,IF(Dados_produção!G310&lt;VLOOKUP(Dados_produção!C310,Espec_Produtos!$A$1:$E$3,4,FALSE),0,1))=1,"OK","Refugo")</f>
        <v>Refugo</v>
      </c>
      <c r="I310" s="1" t="s">
        <v>11</v>
      </c>
    </row>
    <row r="311" spans="1:9" ht="15.75" customHeight="1" x14ac:dyDescent="0.3">
      <c r="A311" s="1">
        <v>1</v>
      </c>
      <c r="B311" s="2">
        <f t="shared" si="0"/>
        <v>43110.977777777625</v>
      </c>
      <c r="C311" s="1" t="s">
        <v>9</v>
      </c>
      <c r="D311" s="1">
        <v>13</v>
      </c>
      <c r="E311" s="1">
        <f t="shared" si="1"/>
        <v>72</v>
      </c>
      <c r="F311" s="3">
        <v>5.0919999999999996</v>
      </c>
      <c r="G311" s="1">
        <v>0.77519379844961245</v>
      </c>
      <c r="H311" s="1" t="str">
        <f>IF(IF(F311&gt;VLOOKUP(C311,Espec_Produtos!$A$1:$E$3,3,FALSE),0,IF(Dados_produção!F311&lt;VLOOKUP(Dados_produção!C311,Espec_Produtos!$A$1:$E$3,2,FALSE),0,1))*IF(G311&gt;VLOOKUP(C311,Espec_Produtos!$A$1:$E$3,5,FALSE),0,IF(Dados_produção!G311&lt;VLOOKUP(Dados_produção!C311,Espec_Produtos!$A$1:$E$3,4,FALSE),0,1))=1,"OK","Refugo")</f>
        <v>Refugo</v>
      </c>
      <c r="I311" s="1" t="s">
        <v>11</v>
      </c>
    </row>
    <row r="312" spans="1:9" ht="15.75" customHeight="1" x14ac:dyDescent="0.3">
      <c r="A312" s="1">
        <v>1</v>
      </c>
      <c r="B312" s="2">
        <f t="shared" si="0"/>
        <v>43110.979861110958</v>
      </c>
      <c r="C312" s="1" t="s">
        <v>9</v>
      </c>
      <c r="D312" s="1">
        <v>13</v>
      </c>
      <c r="E312" s="1">
        <f t="shared" si="1"/>
        <v>73</v>
      </c>
      <c r="F312" s="3">
        <v>4.9119999999999999</v>
      </c>
      <c r="G312" s="1">
        <v>0.97254901960784312</v>
      </c>
      <c r="H312" s="1" t="str">
        <f>IF(IF(F312&gt;VLOOKUP(C312,Espec_Produtos!$A$1:$E$3,3,FALSE),0,IF(Dados_produção!F312&lt;VLOOKUP(Dados_produção!C312,Espec_Produtos!$A$1:$E$3,2,FALSE),0,1))*IF(G312&gt;VLOOKUP(C312,Espec_Produtos!$A$1:$E$3,5,FALSE),0,IF(Dados_produção!G312&lt;VLOOKUP(Dados_produção!C312,Espec_Produtos!$A$1:$E$3,4,FALSE),0,1))=1,"OK","Refugo")</f>
        <v>Refugo</v>
      </c>
      <c r="I312" s="1" t="s">
        <v>11</v>
      </c>
    </row>
    <row r="313" spans="1:9" ht="15.75" customHeight="1" x14ac:dyDescent="0.3">
      <c r="A313" s="1">
        <v>1</v>
      </c>
      <c r="B313" s="2">
        <f t="shared" si="0"/>
        <v>43110.981944444291</v>
      </c>
      <c r="C313" s="1" t="s">
        <v>9</v>
      </c>
      <c r="D313" s="1">
        <v>13</v>
      </c>
      <c r="E313" s="1">
        <f t="shared" si="1"/>
        <v>74</v>
      </c>
      <c r="F313" s="3">
        <v>4.4275092936802976</v>
      </c>
      <c r="G313" s="1">
        <v>0.91666666666666663</v>
      </c>
      <c r="H313" s="1" t="str">
        <f>IF(IF(F313&gt;VLOOKUP(C313,Espec_Produtos!$A$1:$E$3,3,FALSE),0,IF(Dados_produção!F313&lt;VLOOKUP(Dados_produção!C313,Espec_Produtos!$A$1:$E$3,2,FALSE),0,1))*IF(G313&gt;VLOOKUP(C313,Espec_Produtos!$A$1:$E$3,5,FALSE),0,IF(Dados_produção!G313&lt;VLOOKUP(Dados_produção!C313,Espec_Produtos!$A$1:$E$3,4,FALSE),0,1))=1,"OK","Refugo")</f>
        <v>OK</v>
      </c>
      <c r="I313" s="1" t="s">
        <v>10</v>
      </c>
    </row>
    <row r="314" spans="1:9" ht="15.75" customHeight="1" x14ac:dyDescent="0.3">
      <c r="A314" s="1">
        <v>1</v>
      </c>
      <c r="B314" s="2">
        <f t="shared" si="0"/>
        <v>43110.984027777624</v>
      </c>
      <c r="C314" s="1" t="s">
        <v>9</v>
      </c>
      <c r="D314" s="1">
        <v>13</v>
      </c>
      <c r="E314" s="1">
        <f t="shared" si="1"/>
        <v>75</v>
      </c>
      <c r="F314" s="3">
        <v>4.581749049429658</v>
      </c>
      <c r="G314" s="1">
        <v>0.97199999999999998</v>
      </c>
      <c r="H314" s="1" t="str">
        <f>IF(IF(F314&gt;VLOOKUP(C314,Espec_Produtos!$A$1:$E$3,3,FALSE),0,IF(Dados_produção!F314&lt;VLOOKUP(Dados_produção!C314,Espec_Produtos!$A$1:$E$3,2,FALSE),0,1))*IF(G314&gt;VLOOKUP(C314,Espec_Produtos!$A$1:$E$3,5,FALSE),0,IF(Dados_produção!G314&lt;VLOOKUP(Dados_produção!C314,Espec_Produtos!$A$1:$E$3,4,FALSE),0,1))=1,"OK","Refugo")</f>
        <v>Refugo</v>
      </c>
      <c r="I314" s="1" t="s">
        <v>11</v>
      </c>
    </row>
    <row r="315" spans="1:9" ht="15.75" customHeight="1" x14ac:dyDescent="0.3">
      <c r="A315" s="1">
        <v>1</v>
      </c>
      <c r="B315" s="2">
        <f t="shared" si="0"/>
        <v>43110.986111110957</v>
      </c>
      <c r="C315" s="1" t="s">
        <v>9</v>
      </c>
      <c r="D315" s="1">
        <v>13</v>
      </c>
      <c r="E315" s="1">
        <f t="shared" si="1"/>
        <v>76</v>
      </c>
      <c r="F315" s="3">
        <v>4.4888059701492535</v>
      </c>
      <c r="G315" s="1">
        <v>0.91015625</v>
      </c>
      <c r="H315" s="1" t="str">
        <f>IF(IF(F315&gt;VLOOKUP(C315,Espec_Produtos!$A$1:$E$3,3,FALSE),0,IF(Dados_produção!F315&lt;VLOOKUP(Dados_produção!C315,Espec_Produtos!$A$1:$E$3,2,FALSE),0,1))*IF(G315&gt;VLOOKUP(C315,Espec_Produtos!$A$1:$E$3,5,FALSE),0,IF(Dados_produção!G315&lt;VLOOKUP(Dados_produção!C315,Espec_Produtos!$A$1:$E$3,4,FALSE),0,1))=1,"OK","Refugo")</f>
        <v>OK</v>
      </c>
      <c r="I315" s="1" t="s">
        <v>10</v>
      </c>
    </row>
    <row r="316" spans="1:9" ht="15.75" customHeight="1" x14ac:dyDescent="0.3">
      <c r="A316" s="1">
        <v>1</v>
      </c>
      <c r="B316" s="2">
        <f t="shared" si="0"/>
        <v>43110.98819444429</v>
      </c>
      <c r="C316" s="1" t="s">
        <v>9</v>
      </c>
      <c r="D316" s="1">
        <v>13</v>
      </c>
      <c r="E316" s="1">
        <f t="shared" si="1"/>
        <v>77</v>
      </c>
      <c r="F316" s="3">
        <v>4.4370078740157481</v>
      </c>
      <c r="G316" s="1">
        <v>0.86486486486486491</v>
      </c>
      <c r="H316" s="1" t="str">
        <f>IF(IF(F316&gt;VLOOKUP(C316,Espec_Produtos!$A$1:$E$3,3,FALSE),0,IF(Dados_produção!F316&lt;VLOOKUP(Dados_produção!C316,Espec_Produtos!$A$1:$E$3,2,FALSE),0,1))*IF(G316&gt;VLOOKUP(C316,Espec_Produtos!$A$1:$E$3,5,FALSE),0,IF(Dados_produção!G316&lt;VLOOKUP(Dados_produção!C316,Espec_Produtos!$A$1:$E$3,4,FALSE),0,1))=1,"OK","Refugo")</f>
        <v>OK</v>
      </c>
      <c r="I316" s="1" t="s">
        <v>10</v>
      </c>
    </row>
    <row r="317" spans="1:9" ht="15.75" customHeight="1" x14ac:dyDescent="0.3">
      <c r="A317" s="1">
        <v>1</v>
      </c>
      <c r="B317" s="2">
        <f t="shared" si="0"/>
        <v>43110.990277777622</v>
      </c>
      <c r="C317" s="1" t="s">
        <v>9</v>
      </c>
      <c r="D317" s="1">
        <v>13</v>
      </c>
      <c r="E317" s="1">
        <f t="shared" si="1"/>
        <v>78</v>
      </c>
      <c r="F317" s="3">
        <v>4.9053030303030303</v>
      </c>
      <c r="G317" s="1">
        <v>0.85199999999999998</v>
      </c>
      <c r="H317" s="1" t="str">
        <f>IF(IF(F317&gt;VLOOKUP(C317,Espec_Produtos!$A$1:$E$3,3,FALSE),0,IF(Dados_produção!F317&lt;VLOOKUP(Dados_produção!C317,Espec_Produtos!$A$1:$E$3,2,FALSE),0,1))*IF(G317&gt;VLOOKUP(C317,Espec_Produtos!$A$1:$E$3,5,FALSE),0,IF(Dados_produção!G317&lt;VLOOKUP(Dados_produção!C317,Espec_Produtos!$A$1:$E$3,4,FALSE),0,1))=1,"OK","Refugo")</f>
        <v>OK</v>
      </c>
      <c r="I317" s="1" t="s">
        <v>10</v>
      </c>
    </row>
    <row r="318" spans="1:9" ht="15.75" customHeight="1" x14ac:dyDescent="0.3">
      <c r="A318" s="1">
        <v>1</v>
      </c>
      <c r="B318" s="2">
        <f t="shared" si="0"/>
        <v>43110.992361110955</v>
      </c>
      <c r="C318" s="1" t="s">
        <v>9</v>
      </c>
      <c r="D318" s="1">
        <v>13</v>
      </c>
      <c r="E318" s="1">
        <f t="shared" si="1"/>
        <v>79</v>
      </c>
      <c r="F318" s="3">
        <v>4.7019607843137257</v>
      </c>
      <c r="G318" s="1">
        <v>0.996</v>
      </c>
      <c r="H318" s="1" t="str">
        <f>IF(IF(F318&gt;VLOOKUP(C318,Espec_Produtos!$A$1:$E$3,3,FALSE),0,IF(Dados_produção!F318&lt;VLOOKUP(Dados_produção!C318,Espec_Produtos!$A$1:$E$3,2,FALSE),0,1))*IF(G318&gt;VLOOKUP(C318,Espec_Produtos!$A$1:$E$3,5,FALSE),0,IF(Dados_produção!G318&lt;VLOOKUP(Dados_produção!C318,Espec_Produtos!$A$1:$E$3,4,FALSE),0,1))=1,"OK","Refugo")</f>
        <v>Refugo</v>
      </c>
      <c r="I318" s="1" t="s">
        <v>11</v>
      </c>
    </row>
    <row r="319" spans="1:9" ht="15.75" customHeight="1" x14ac:dyDescent="0.3">
      <c r="A319" s="1">
        <v>1</v>
      </c>
      <c r="B319" s="2">
        <f t="shared" si="0"/>
        <v>43110.994444444288</v>
      </c>
      <c r="C319" s="1" t="s">
        <v>9</v>
      </c>
      <c r="D319" s="1">
        <v>13</v>
      </c>
      <c r="E319" s="1">
        <f t="shared" si="1"/>
        <v>80</v>
      </c>
      <c r="F319" s="3">
        <v>4.9407114624505928</v>
      </c>
      <c r="G319" s="1">
        <v>0.90347490347490345</v>
      </c>
      <c r="H319" s="1" t="str">
        <f>IF(IF(F319&gt;VLOOKUP(C319,Espec_Produtos!$A$1:$E$3,3,FALSE),0,IF(Dados_produção!F319&lt;VLOOKUP(Dados_produção!C319,Espec_Produtos!$A$1:$E$3,2,FALSE),0,1))*IF(G319&gt;VLOOKUP(C319,Espec_Produtos!$A$1:$E$3,5,FALSE),0,IF(Dados_produção!G319&lt;VLOOKUP(Dados_produção!C319,Espec_Produtos!$A$1:$E$3,4,FALSE),0,1))=1,"OK","Refugo")</f>
        <v>OK</v>
      </c>
      <c r="I319" s="1" t="s">
        <v>10</v>
      </c>
    </row>
    <row r="320" spans="1:9" ht="15.75" customHeight="1" x14ac:dyDescent="0.3">
      <c r="A320" s="1">
        <v>1</v>
      </c>
      <c r="B320" s="2">
        <f t="shared" si="0"/>
        <v>43110.996527777621</v>
      </c>
      <c r="C320" s="1" t="s">
        <v>9</v>
      </c>
      <c r="D320" s="1">
        <v>13</v>
      </c>
      <c r="E320" s="1">
        <f t="shared" si="1"/>
        <v>81</v>
      </c>
      <c r="F320" s="3">
        <v>4.7651515151515156</v>
      </c>
      <c r="G320" s="1">
        <v>0.93233082706766912</v>
      </c>
      <c r="H320" s="1" t="str">
        <f>IF(IF(F320&gt;VLOOKUP(C320,Espec_Produtos!$A$1:$E$3,3,FALSE),0,IF(Dados_produção!F320&lt;VLOOKUP(Dados_produção!C320,Espec_Produtos!$A$1:$E$3,2,FALSE),0,1))*IF(G320&gt;VLOOKUP(C320,Espec_Produtos!$A$1:$E$3,5,FALSE),0,IF(Dados_produção!G320&lt;VLOOKUP(Dados_produção!C320,Espec_Produtos!$A$1:$E$3,4,FALSE),0,1))=1,"OK","Refugo")</f>
        <v>OK</v>
      </c>
      <c r="I320" s="1" t="s">
        <v>10</v>
      </c>
    </row>
    <row r="321" spans="1:9" ht="15.75" customHeight="1" x14ac:dyDescent="0.3">
      <c r="A321" s="1">
        <v>1</v>
      </c>
      <c r="B321" s="2">
        <f t="shared" si="0"/>
        <v>43110.998611110954</v>
      </c>
      <c r="C321" s="1" t="s">
        <v>9</v>
      </c>
      <c r="D321" s="1">
        <v>13</v>
      </c>
      <c r="E321" s="1">
        <f t="shared" si="1"/>
        <v>82</v>
      </c>
      <c r="F321" s="3">
        <v>4.7209302325581399</v>
      </c>
      <c r="G321" s="1">
        <v>0.82954545454545459</v>
      </c>
      <c r="H321" s="1" t="str">
        <f>IF(IF(F321&gt;VLOOKUP(C321,Espec_Produtos!$A$1:$E$3,3,FALSE),0,IF(Dados_produção!F321&lt;VLOOKUP(Dados_produção!C321,Espec_Produtos!$A$1:$E$3,2,FALSE),0,1))*IF(G321&gt;VLOOKUP(C321,Espec_Produtos!$A$1:$E$3,5,FALSE),0,IF(Dados_produção!G321&lt;VLOOKUP(Dados_produção!C321,Espec_Produtos!$A$1:$E$3,4,FALSE),0,1))=1,"OK","Refugo")</f>
        <v>OK</v>
      </c>
      <c r="I321" s="1" t="s">
        <v>10</v>
      </c>
    </row>
    <row r="322" spans="1:9" ht="15.75" customHeight="1" x14ac:dyDescent="0.3">
      <c r="A322" s="1">
        <v>1</v>
      </c>
      <c r="B322" s="2">
        <f t="shared" si="0"/>
        <v>43111.000694444287</v>
      </c>
      <c r="C322" s="1" t="s">
        <v>9</v>
      </c>
      <c r="D322" s="1">
        <v>13</v>
      </c>
      <c r="E322" s="1">
        <f t="shared" si="1"/>
        <v>83</v>
      </c>
      <c r="F322" s="3">
        <v>4.1486988847583639</v>
      </c>
      <c r="G322" s="1">
        <v>0.7649253731343284</v>
      </c>
      <c r="H322" s="1" t="str">
        <f>IF(IF(F322&gt;VLOOKUP(C322,Espec_Produtos!$A$1:$E$3,3,FALSE),0,IF(Dados_produção!F322&lt;VLOOKUP(Dados_produção!C322,Espec_Produtos!$A$1:$E$3,2,FALSE),0,1))*IF(G322&gt;VLOOKUP(C322,Espec_Produtos!$A$1:$E$3,5,FALSE),0,IF(Dados_produção!G322&lt;VLOOKUP(Dados_produção!C322,Espec_Produtos!$A$1:$E$3,4,FALSE),0,1))=1,"OK","Refugo")</f>
        <v>Refugo</v>
      </c>
      <c r="I322" s="1" t="s">
        <v>11</v>
      </c>
    </row>
    <row r="323" spans="1:9" ht="15.75" customHeight="1" x14ac:dyDescent="0.3">
      <c r="A323" s="1">
        <v>1</v>
      </c>
      <c r="B323" s="2">
        <f t="shared" si="0"/>
        <v>43111.002777777619</v>
      </c>
      <c r="C323" s="1" t="s">
        <v>9</v>
      </c>
      <c r="D323" s="1">
        <v>13</v>
      </c>
      <c r="E323" s="1">
        <f t="shared" si="1"/>
        <v>84</v>
      </c>
      <c r="F323" s="3">
        <v>4.6425855513307983</v>
      </c>
      <c r="G323" s="1">
        <v>0.87265917602996257</v>
      </c>
      <c r="H323" s="1" t="str">
        <f>IF(IF(F323&gt;VLOOKUP(C323,Espec_Produtos!$A$1:$E$3,3,FALSE),0,IF(Dados_produção!F323&lt;VLOOKUP(Dados_produção!C323,Espec_Produtos!$A$1:$E$3,2,FALSE),0,1))*IF(G323&gt;VLOOKUP(C323,Espec_Produtos!$A$1:$E$3,5,FALSE),0,IF(Dados_produção!G323&lt;VLOOKUP(Dados_produção!C323,Espec_Produtos!$A$1:$E$3,4,FALSE),0,1))=1,"OK","Refugo")</f>
        <v>OK</v>
      </c>
      <c r="I323" s="1" t="s">
        <v>10</v>
      </c>
    </row>
    <row r="324" spans="1:9" ht="15.75" customHeight="1" x14ac:dyDescent="0.3">
      <c r="A324" s="1">
        <v>1</v>
      </c>
      <c r="B324" s="2">
        <f t="shared" si="0"/>
        <v>43111.004861110952</v>
      </c>
      <c r="C324" s="1" t="s">
        <v>9</v>
      </c>
      <c r="D324" s="1">
        <v>13</v>
      </c>
      <c r="E324" s="1">
        <f t="shared" si="1"/>
        <v>85</v>
      </c>
      <c r="F324" s="3">
        <v>4.7063197026022303</v>
      </c>
      <c r="G324" s="1">
        <v>0.92</v>
      </c>
      <c r="H324" s="1" t="str">
        <f>IF(IF(F324&gt;VLOOKUP(C324,Espec_Produtos!$A$1:$E$3,3,FALSE),0,IF(Dados_produção!F324&lt;VLOOKUP(Dados_produção!C324,Espec_Produtos!$A$1:$E$3,2,FALSE),0,1))*IF(G324&gt;VLOOKUP(C324,Espec_Produtos!$A$1:$E$3,5,FALSE),0,IF(Dados_produção!G324&lt;VLOOKUP(Dados_produção!C324,Espec_Produtos!$A$1:$E$3,4,FALSE),0,1))=1,"OK","Refugo")</f>
        <v>OK</v>
      </c>
      <c r="I324" s="1" t="s">
        <v>10</v>
      </c>
    </row>
    <row r="325" spans="1:9" ht="15.75" customHeight="1" x14ac:dyDescent="0.3">
      <c r="A325" s="1">
        <v>1</v>
      </c>
      <c r="B325" s="2">
        <f t="shared" si="0"/>
        <v>43111.006944444285</v>
      </c>
      <c r="C325" s="1" t="s">
        <v>9</v>
      </c>
      <c r="D325" s="1">
        <v>13</v>
      </c>
      <c r="E325" s="1">
        <f t="shared" si="1"/>
        <v>86</v>
      </c>
      <c r="F325" s="3">
        <v>4.6156862745098035</v>
      </c>
      <c r="G325" s="1">
        <v>0.94339622641509435</v>
      </c>
      <c r="H325" s="1" t="str">
        <f>IF(IF(F325&gt;VLOOKUP(C325,Espec_Produtos!$A$1:$E$3,3,FALSE),0,IF(Dados_produção!F325&lt;VLOOKUP(Dados_produção!C325,Espec_Produtos!$A$1:$E$3,2,FALSE),0,1))*IF(G325&gt;VLOOKUP(C325,Espec_Produtos!$A$1:$E$3,5,FALSE),0,IF(Dados_produção!G325&lt;VLOOKUP(Dados_produção!C325,Espec_Produtos!$A$1:$E$3,4,FALSE),0,1))=1,"OK","Refugo")</f>
        <v>OK</v>
      </c>
      <c r="I325" s="1" t="s">
        <v>10</v>
      </c>
    </row>
    <row r="326" spans="1:9" ht="15.75" customHeight="1" x14ac:dyDescent="0.3">
      <c r="A326" s="1">
        <v>1</v>
      </c>
      <c r="B326" s="2">
        <f t="shared" si="0"/>
        <v>43111.009027777618</v>
      </c>
      <c r="C326" s="1" t="s">
        <v>9</v>
      </c>
      <c r="D326" s="1">
        <v>14</v>
      </c>
      <c r="E326" s="1">
        <f t="shared" si="1"/>
        <v>1</v>
      </c>
      <c r="F326" s="3">
        <v>5.0428015564202333</v>
      </c>
      <c r="G326" s="1">
        <v>0.90909090909090906</v>
      </c>
      <c r="H326" s="1" t="str">
        <f>IF(IF(F326&gt;VLOOKUP(C326,Espec_Produtos!$A$1:$E$3,3,FALSE),0,IF(Dados_produção!F326&lt;VLOOKUP(Dados_produção!C326,Espec_Produtos!$A$1:$E$3,2,FALSE),0,1))*IF(G326&gt;VLOOKUP(C326,Espec_Produtos!$A$1:$E$3,5,FALSE),0,IF(Dados_produção!G326&lt;VLOOKUP(Dados_produção!C326,Espec_Produtos!$A$1:$E$3,4,FALSE),0,1))=1,"OK","Refugo")</f>
        <v>Refugo</v>
      </c>
      <c r="I326" s="1" t="s">
        <v>11</v>
      </c>
    </row>
    <row r="327" spans="1:9" ht="15.75" customHeight="1" x14ac:dyDescent="0.3">
      <c r="A327" s="1">
        <v>1</v>
      </c>
      <c r="B327" s="2">
        <f t="shared" si="0"/>
        <v>43111.011111110951</v>
      </c>
      <c r="C327" s="1" t="s">
        <v>9</v>
      </c>
      <c r="D327" s="1">
        <v>14</v>
      </c>
      <c r="E327" s="1">
        <f t="shared" si="1"/>
        <v>2</v>
      </c>
      <c r="F327" s="3">
        <v>4.6309523809523814</v>
      </c>
      <c r="G327" s="1">
        <v>0.83969465648854957</v>
      </c>
      <c r="H327" s="1" t="str">
        <f>IF(IF(F327&gt;VLOOKUP(C327,Espec_Produtos!$A$1:$E$3,3,FALSE),0,IF(Dados_produção!F327&lt;VLOOKUP(Dados_produção!C327,Espec_Produtos!$A$1:$E$3,2,FALSE),0,1))*IF(G327&gt;VLOOKUP(C327,Espec_Produtos!$A$1:$E$3,5,FALSE),0,IF(Dados_produção!G327&lt;VLOOKUP(Dados_produção!C327,Espec_Produtos!$A$1:$E$3,4,FALSE),0,1))=1,"OK","Refugo")</f>
        <v>OK</v>
      </c>
      <c r="I327" s="1" t="s">
        <v>10</v>
      </c>
    </row>
    <row r="328" spans="1:9" ht="15.75" customHeight="1" x14ac:dyDescent="0.3">
      <c r="A328" s="1">
        <v>1</v>
      </c>
      <c r="B328" s="2">
        <f t="shared" si="0"/>
        <v>43111.013194444284</v>
      </c>
      <c r="C328" s="1" t="s">
        <v>9</v>
      </c>
      <c r="D328" s="1">
        <v>14</v>
      </c>
      <c r="E328" s="1">
        <f t="shared" si="1"/>
        <v>3</v>
      </c>
      <c r="F328" s="3">
        <v>4.3268482490272371</v>
      </c>
      <c r="G328" s="1">
        <v>0.8764044943820225</v>
      </c>
      <c r="H328" s="1" t="str">
        <f>IF(IF(F328&gt;VLOOKUP(C328,Espec_Produtos!$A$1:$E$3,3,FALSE),0,IF(Dados_produção!F328&lt;VLOOKUP(Dados_produção!C328,Espec_Produtos!$A$1:$E$3,2,FALSE),0,1))*IF(G328&gt;VLOOKUP(C328,Espec_Produtos!$A$1:$E$3,5,FALSE),0,IF(Dados_produção!G328&lt;VLOOKUP(Dados_produção!C328,Espec_Produtos!$A$1:$E$3,4,FALSE),0,1))=1,"OK","Refugo")</f>
        <v>OK</v>
      </c>
      <c r="I328" s="1" t="s">
        <v>10</v>
      </c>
    </row>
    <row r="329" spans="1:9" ht="15.75" customHeight="1" x14ac:dyDescent="0.3">
      <c r="A329" s="1">
        <v>1</v>
      </c>
      <c r="B329" s="2">
        <f t="shared" si="0"/>
        <v>43111.015277777617</v>
      </c>
      <c r="C329" s="1" t="s">
        <v>9</v>
      </c>
      <c r="D329" s="1">
        <v>14</v>
      </c>
      <c r="E329" s="1">
        <f t="shared" si="1"/>
        <v>4</v>
      </c>
      <c r="F329" s="3">
        <v>4.3769841269841274</v>
      </c>
      <c r="G329" s="1">
        <v>0.93536121673003803</v>
      </c>
      <c r="H329" s="1" t="str">
        <f>IF(IF(F329&gt;VLOOKUP(C329,Espec_Produtos!$A$1:$E$3,3,FALSE),0,IF(Dados_produção!F329&lt;VLOOKUP(Dados_produção!C329,Espec_Produtos!$A$1:$E$3,2,FALSE),0,1))*IF(G329&gt;VLOOKUP(C329,Espec_Produtos!$A$1:$E$3,5,FALSE),0,IF(Dados_produção!G329&lt;VLOOKUP(Dados_produção!C329,Espec_Produtos!$A$1:$E$3,4,FALSE),0,1))=1,"OK","Refugo")</f>
        <v>OK</v>
      </c>
      <c r="I329" s="1" t="s">
        <v>10</v>
      </c>
    </row>
    <row r="330" spans="1:9" ht="15.75" customHeight="1" x14ac:dyDescent="0.3">
      <c r="A330" s="1">
        <v>1</v>
      </c>
      <c r="B330" s="2">
        <f t="shared" si="0"/>
        <v>43111.017361110949</v>
      </c>
      <c r="C330" s="1" t="s">
        <v>9</v>
      </c>
      <c r="D330" s="1">
        <v>14</v>
      </c>
      <c r="E330" s="1">
        <f t="shared" si="1"/>
        <v>5</v>
      </c>
      <c r="F330" s="3">
        <v>4.4410646387832697</v>
      </c>
      <c r="G330" s="1">
        <v>0.81749049429657794</v>
      </c>
      <c r="H330" s="1" t="str">
        <f>IF(IF(F330&gt;VLOOKUP(C330,Espec_Produtos!$A$1:$E$3,3,FALSE),0,IF(Dados_produção!F330&lt;VLOOKUP(Dados_produção!C330,Espec_Produtos!$A$1:$E$3,2,FALSE),0,1))*IF(G330&gt;VLOOKUP(C330,Espec_Produtos!$A$1:$E$3,5,FALSE),0,IF(Dados_produção!G330&lt;VLOOKUP(Dados_produção!C330,Espec_Produtos!$A$1:$E$3,4,FALSE),0,1))=1,"OK","Refugo")</f>
        <v>OK</v>
      </c>
      <c r="I330" s="1" t="s">
        <v>10</v>
      </c>
    </row>
    <row r="331" spans="1:9" ht="15.75" customHeight="1" x14ac:dyDescent="0.3">
      <c r="A331" s="1">
        <v>1</v>
      </c>
      <c r="B331" s="2">
        <f t="shared" si="0"/>
        <v>43111.019444444282</v>
      </c>
      <c r="C331" s="1" t="s">
        <v>9</v>
      </c>
      <c r="D331" s="1">
        <v>14</v>
      </c>
      <c r="E331" s="1">
        <f t="shared" si="1"/>
        <v>6</v>
      </c>
      <c r="F331" s="3">
        <v>4.8631178707224336</v>
      </c>
      <c r="G331" s="1">
        <v>0.8666666666666667</v>
      </c>
      <c r="H331" s="1" t="str">
        <f>IF(IF(F331&gt;VLOOKUP(C331,Espec_Produtos!$A$1:$E$3,3,FALSE),0,IF(Dados_produção!F331&lt;VLOOKUP(Dados_produção!C331,Espec_Produtos!$A$1:$E$3,2,FALSE),0,1))*IF(G331&gt;VLOOKUP(C331,Espec_Produtos!$A$1:$E$3,5,FALSE),0,IF(Dados_produção!G331&lt;VLOOKUP(Dados_produção!C331,Espec_Produtos!$A$1:$E$3,4,FALSE),0,1))=1,"OK","Refugo")</f>
        <v>OK</v>
      </c>
      <c r="I331" s="1" t="s">
        <v>10</v>
      </c>
    </row>
    <row r="332" spans="1:9" ht="15.75" customHeight="1" x14ac:dyDescent="0.3">
      <c r="A332" s="1">
        <v>1</v>
      </c>
      <c r="B332" s="2">
        <f t="shared" si="0"/>
        <v>43111.021527777615</v>
      </c>
      <c r="C332" s="1" t="s">
        <v>9</v>
      </c>
      <c r="D332" s="1">
        <v>14</v>
      </c>
      <c r="E332" s="1">
        <f t="shared" si="1"/>
        <v>7</v>
      </c>
      <c r="F332" s="3">
        <v>4.88</v>
      </c>
      <c r="G332" s="1">
        <v>0.79259259259259263</v>
      </c>
      <c r="H332" s="1" t="str">
        <f>IF(IF(F332&gt;VLOOKUP(C332,Espec_Produtos!$A$1:$E$3,3,FALSE),0,IF(Dados_produção!F332&lt;VLOOKUP(Dados_produção!C332,Espec_Produtos!$A$1:$E$3,2,FALSE),0,1))*IF(G332&gt;VLOOKUP(C332,Espec_Produtos!$A$1:$E$3,5,FALSE),0,IF(Dados_produção!G332&lt;VLOOKUP(Dados_produção!C332,Espec_Produtos!$A$1:$E$3,4,FALSE),0,1))=1,"OK","Refugo")</f>
        <v>OK</v>
      </c>
      <c r="I332" s="1" t="s">
        <v>10</v>
      </c>
    </row>
    <row r="333" spans="1:9" ht="15.75" customHeight="1" x14ac:dyDescent="0.3">
      <c r="A333" s="1">
        <v>1</v>
      </c>
      <c r="B333" s="2">
        <f t="shared" si="0"/>
        <v>43111.023611110948</v>
      </c>
      <c r="C333" s="1" t="s">
        <v>9</v>
      </c>
      <c r="D333" s="1">
        <v>14</v>
      </c>
      <c r="E333" s="1">
        <f t="shared" si="1"/>
        <v>8</v>
      </c>
      <c r="F333" s="3">
        <v>4.4367816091954024</v>
      </c>
      <c r="G333" s="1">
        <v>0.9575289575289575</v>
      </c>
      <c r="H333" s="1" t="str">
        <f>IF(IF(F333&gt;VLOOKUP(C333,Espec_Produtos!$A$1:$E$3,3,FALSE),0,IF(Dados_produção!F333&lt;VLOOKUP(Dados_produção!C333,Espec_Produtos!$A$1:$E$3,2,FALSE),0,1))*IF(G333&gt;VLOOKUP(C333,Espec_Produtos!$A$1:$E$3,5,FALSE),0,IF(Dados_produção!G333&lt;VLOOKUP(Dados_produção!C333,Espec_Produtos!$A$1:$E$3,4,FALSE),0,1))=1,"OK","Refugo")</f>
        <v>Refugo</v>
      </c>
      <c r="I333" s="1" t="s">
        <v>11</v>
      </c>
    </row>
    <row r="334" spans="1:9" ht="15.75" customHeight="1" x14ac:dyDescent="0.3">
      <c r="A334" s="1">
        <v>1</v>
      </c>
      <c r="B334" s="2">
        <f t="shared" si="0"/>
        <v>43111.025694444281</v>
      </c>
      <c r="C334" s="1" t="s">
        <v>9</v>
      </c>
      <c r="D334" s="1">
        <v>14</v>
      </c>
      <c r="E334" s="1">
        <f t="shared" si="1"/>
        <v>9</v>
      </c>
      <c r="F334" s="3">
        <v>4.4274809160305342</v>
      </c>
      <c r="G334" s="1">
        <v>0.81599999999999995</v>
      </c>
      <c r="H334" s="1" t="str">
        <f>IF(IF(F334&gt;VLOOKUP(C334,Espec_Produtos!$A$1:$E$3,3,FALSE),0,IF(Dados_produção!F334&lt;VLOOKUP(Dados_produção!C334,Espec_Produtos!$A$1:$E$3,2,FALSE),0,1))*IF(G334&gt;VLOOKUP(C334,Espec_Produtos!$A$1:$E$3,5,FALSE),0,IF(Dados_produção!G334&lt;VLOOKUP(Dados_produção!C334,Espec_Produtos!$A$1:$E$3,4,FALSE),0,1))=1,"OK","Refugo")</f>
        <v>OK</v>
      </c>
      <c r="I334" s="1" t="s">
        <v>10</v>
      </c>
    </row>
    <row r="335" spans="1:9" ht="15.75" customHeight="1" x14ac:dyDescent="0.3">
      <c r="A335" s="1">
        <v>1</v>
      </c>
      <c r="B335" s="2">
        <f t="shared" si="0"/>
        <v>43111.027777777614</v>
      </c>
      <c r="C335" s="1" t="s">
        <v>9</v>
      </c>
      <c r="D335" s="1">
        <v>14</v>
      </c>
      <c r="E335" s="1">
        <f t="shared" si="1"/>
        <v>10</v>
      </c>
      <c r="F335" s="3">
        <v>4.4961832061068705</v>
      </c>
      <c r="G335" s="1">
        <v>0.95256916996047436</v>
      </c>
      <c r="H335" s="1" t="str">
        <f>IF(IF(F335&gt;VLOOKUP(C335,Espec_Produtos!$A$1:$E$3,3,FALSE),0,IF(Dados_produção!F335&lt;VLOOKUP(Dados_produção!C335,Espec_Produtos!$A$1:$E$3,2,FALSE),0,1))*IF(G335&gt;VLOOKUP(C335,Espec_Produtos!$A$1:$E$3,5,FALSE),0,IF(Dados_produção!G335&lt;VLOOKUP(Dados_produção!C335,Espec_Produtos!$A$1:$E$3,4,FALSE),0,1))=1,"OK","Refugo")</f>
        <v>Refugo</v>
      </c>
      <c r="I335" s="1" t="s">
        <v>11</v>
      </c>
    </row>
    <row r="336" spans="1:9" ht="15.75" customHeight="1" x14ac:dyDescent="0.3">
      <c r="A336" s="1">
        <v>1</v>
      </c>
      <c r="B336" s="2">
        <f t="shared" si="0"/>
        <v>43111.029861110947</v>
      </c>
      <c r="C336" s="1" t="s">
        <v>9</v>
      </c>
      <c r="D336" s="1">
        <v>14</v>
      </c>
      <c r="E336" s="1">
        <f t="shared" si="1"/>
        <v>11</v>
      </c>
      <c r="F336" s="3">
        <v>4.8039215686274508</v>
      </c>
      <c r="G336" s="1">
        <v>0.93536121673003803</v>
      </c>
      <c r="H336" s="1" t="str">
        <f>IF(IF(F336&gt;VLOOKUP(C336,Espec_Produtos!$A$1:$E$3,3,FALSE),0,IF(Dados_produção!F336&lt;VLOOKUP(Dados_produção!C336,Espec_Produtos!$A$1:$E$3,2,FALSE),0,1))*IF(G336&gt;VLOOKUP(C336,Espec_Produtos!$A$1:$E$3,5,FALSE),0,IF(Dados_produção!G336&lt;VLOOKUP(Dados_produção!C336,Espec_Produtos!$A$1:$E$3,4,FALSE),0,1))=1,"OK","Refugo")</f>
        <v>OK</v>
      </c>
      <c r="I336" s="1" t="s">
        <v>10</v>
      </c>
    </row>
    <row r="337" spans="1:9" ht="15.75" customHeight="1" x14ac:dyDescent="0.3">
      <c r="A337" s="1">
        <v>1</v>
      </c>
      <c r="B337" s="2">
        <f t="shared" si="0"/>
        <v>43111.031944444279</v>
      </c>
      <c r="C337" s="1" t="s">
        <v>9</v>
      </c>
      <c r="D337" s="1">
        <v>14</v>
      </c>
      <c r="E337" s="1">
        <f t="shared" si="1"/>
        <v>12</v>
      </c>
      <c r="F337" s="3">
        <v>4.6441947565543069</v>
      </c>
      <c r="G337" s="1">
        <v>0.96442687747035571</v>
      </c>
      <c r="H337" s="1" t="str">
        <f>IF(IF(F337&gt;VLOOKUP(C337,Espec_Produtos!$A$1:$E$3,3,FALSE),0,IF(Dados_produção!F337&lt;VLOOKUP(Dados_produção!C337,Espec_Produtos!$A$1:$E$3,2,FALSE),0,1))*IF(G337&gt;VLOOKUP(C337,Espec_Produtos!$A$1:$E$3,5,FALSE),0,IF(Dados_produção!G337&lt;VLOOKUP(Dados_produção!C337,Espec_Produtos!$A$1:$E$3,4,FALSE),0,1))=1,"OK","Refugo")</f>
        <v>Refugo</v>
      </c>
      <c r="I337" s="1" t="s">
        <v>11</v>
      </c>
    </row>
    <row r="338" spans="1:9" ht="15.75" customHeight="1" x14ac:dyDescent="0.3">
      <c r="A338" s="1">
        <v>1</v>
      </c>
      <c r="B338" s="2">
        <f t="shared" si="0"/>
        <v>43111.034027777612</v>
      </c>
      <c r="C338" s="1" t="s">
        <v>9</v>
      </c>
      <c r="D338" s="1">
        <v>14</v>
      </c>
      <c r="E338" s="1">
        <f t="shared" si="1"/>
        <v>13</v>
      </c>
      <c r="F338" s="3">
        <v>4.4770992366412212</v>
      </c>
      <c r="G338" s="1">
        <v>0.93200000000000005</v>
      </c>
      <c r="H338" s="1" t="str">
        <f>IF(IF(F338&gt;VLOOKUP(C338,Espec_Produtos!$A$1:$E$3,3,FALSE),0,IF(Dados_produção!F338&lt;VLOOKUP(Dados_produção!C338,Espec_Produtos!$A$1:$E$3,2,FALSE),0,1))*IF(G338&gt;VLOOKUP(C338,Espec_Produtos!$A$1:$E$3,5,FALSE),0,IF(Dados_produção!G338&lt;VLOOKUP(Dados_produção!C338,Espec_Produtos!$A$1:$E$3,4,FALSE),0,1))=1,"OK","Refugo")</f>
        <v>OK</v>
      </c>
      <c r="I338" s="1" t="s">
        <v>10</v>
      </c>
    </row>
    <row r="339" spans="1:9" ht="15.75" customHeight="1" x14ac:dyDescent="0.3">
      <c r="A339" s="1">
        <v>1</v>
      </c>
      <c r="B339" s="2">
        <f t="shared" si="0"/>
        <v>43111.036111110945</v>
      </c>
      <c r="C339" s="1" t="s">
        <v>9</v>
      </c>
      <c r="D339" s="1">
        <v>14</v>
      </c>
      <c r="E339" s="1">
        <f t="shared" si="1"/>
        <v>14</v>
      </c>
      <c r="F339" s="3">
        <v>4.4716981132075473</v>
      </c>
      <c r="G339" s="1">
        <v>0.83397683397683398</v>
      </c>
      <c r="H339" s="1" t="str">
        <f>IF(IF(F339&gt;VLOOKUP(C339,Espec_Produtos!$A$1:$E$3,3,FALSE),0,IF(Dados_produção!F339&lt;VLOOKUP(Dados_produção!C339,Espec_Produtos!$A$1:$E$3,2,FALSE),0,1))*IF(G339&gt;VLOOKUP(C339,Espec_Produtos!$A$1:$E$3,5,FALSE),0,IF(Dados_produção!G339&lt;VLOOKUP(Dados_produção!C339,Espec_Produtos!$A$1:$E$3,4,FALSE),0,1))=1,"OK","Refugo")</f>
        <v>OK</v>
      </c>
      <c r="I339" s="1" t="s">
        <v>10</v>
      </c>
    </row>
    <row r="340" spans="1:9" ht="15.75" customHeight="1" x14ac:dyDescent="0.3">
      <c r="A340" s="1">
        <v>1</v>
      </c>
      <c r="B340" s="2">
        <f t="shared" si="0"/>
        <v>43111.038194444278</v>
      </c>
      <c r="C340" s="1" t="s">
        <v>9</v>
      </c>
      <c r="D340" s="1">
        <v>14</v>
      </c>
      <c r="E340" s="1">
        <f t="shared" si="1"/>
        <v>15</v>
      </c>
      <c r="F340" s="3">
        <v>5.0988142292490117</v>
      </c>
      <c r="G340" s="1">
        <v>0.87547169811320757</v>
      </c>
      <c r="H340" s="1" t="str">
        <f>IF(IF(F340&gt;VLOOKUP(C340,Espec_Produtos!$A$1:$E$3,3,FALSE),0,IF(Dados_produção!F340&lt;VLOOKUP(Dados_produção!C340,Espec_Produtos!$A$1:$E$3,2,FALSE),0,1))*IF(G340&gt;VLOOKUP(C340,Espec_Produtos!$A$1:$E$3,5,FALSE),0,IF(Dados_produção!G340&lt;VLOOKUP(Dados_produção!C340,Espec_Produtos!$A$1:$E$3,4,FALSE),0,1))=1,"OK","Refugo")</f>
        <v>Refugo</v>
      </c>
      <c r="I340" s="1" t="s">
        <v>11</v>
      </c>
    </row>
    <row r="341" spans="1:9" ht="15.75" customHeight="1" x14ac:dyDescent="0.3">
      <c r="A341" s="1">
        <v>1</v>
      </c>
      <c r="B341" s="2">
        <f t="shared" si="0"/>
        <v>43111.040277777611</v>
      </c>
      <c r="C341" s="1" t="s">
        <v>9</v>
      </c>
      <c r="D341" s="1">
        <v>14</v>
      </c>
      <c r="E341" s="1">
        <f t="shared" si="1"/>
        <v>16</v>
      </c>
      <c r="F341" s="3">
        <v>4.384615384615385</v>
      </c>
      <c r="G341" s="1">
        <v>0.86940298507462688</v>
      </c>
      <c r="H341" s="1" t="str">
        <f>IF(IF(F341&gt;VLOOKUP(C341,Espec_Produtos!$A$1:$E$3,3,FALSE),0,IF(Dados_produção!F341&lt;VLOOKUP(Dados_produção!C341,Espec_Produtos!$A$1:$E$3,2,FALSE),0,1))*IF(G341&gt;VLOOKUP(C341,Espec_Produtos!$A$1:$E$3,5,FALSE),0,IF(Dados_produção!G341&lt;VLOOKUP(Dados_produção!C341,Espec_Produtos!$A$1:$E$3,4,FALSE),0,1))=1,"OK","Refugo")</f>
        <v>OK</v>
      </c>
      <c r="I341" s="1" t="s">
        <v>10</v>
      </c>
    </row>
    <row r="342" spans="1:9" ht="15.75" customHeight="1" x14ac:dyDescent="0.3">
      <c r="A342" s="1">
        <v>1</v>
      </c>
      <c r="B342" s="2">
        <f t="shared" si="0"/>
        <v>43111.042361110944</v>
      </c>
      <c r="C342" s="1" t="s">
        <v>9</v>
      </c>
      <c r="D342" s="1">
        <v>14</v>
      </c>
      <c r="E342" s="1">
        <f t="shared" si="1"/>
        <v>17</v>
      </c>
      <c r="F342" s="3">
        <v>4.37109375</v>
      </c>
      <c r="G342" s="1">
        <v>0.90909090909090906</v>
      </c>
      <c r="H342" s="1" t="str">
        <f>IF(IF(F342&gt;VLOOKUP(C342,Espec_Produtos!$A$1:$E$3,3,FALSE),0,IF(Dados_produção!F342&lt;VLOOKUP(Dados_produção!C342,Espec_Produtos!$A$1:$E$3,2,FALSE),0,1))*IF(G342&gt;VLOOKUP(C342,Espec_Produtos!$A$1:$E$3,5,FALSE),0,IF(Dados_produção!G342&lt;VLOOKUP(Dados_produção!C342,Espec_Produtos!$A$1:$E$3,4,FALSE),0,1))=1,"OK","Refugo")</f>
        <v>OK</v>
      </c>
      <c r="I342" s="1" t="s">
        <v>10</v>
      </c>
    </row>
    <row r="343" spans="1:9" ht="15.75" customHeight="1" x14ac:dyDescent="0.3">
      <c r="A343" s="1">
        <v>1</v>
      </c>
      <c r="B343" s="2">
        <f t="shared" si="0"/>
        <v>43111.044444444276</v>
      </c>
      <c r="C343" s="1" t="s">
        <v>9</v>
      </c>
      <c r="D343" s="1">
        <v>14</v>
      </c>
      <c r="E343" s="1">
        <f t="shared" si="1"/>
        <v>18</v>
      </c>
      <c r="F343" s="3">
        <v>4.447058823529412</v>
      </c>
      <c r="G343" s="1">
        <v>0.86399999999999999</v>
      </c>
      <c r="H343" s="1" t="str">
        <f>IF(IF(F343&gt;VLOOKUP(C343,Espec_Produtos!$A$1:$E$3,3,FALSE),0,IF(Dados_produção!F343&lt;VLOOKUP(Dados_produção!C343,Espec_Produtos!$A$1:$E$3,2,FALSE),0,1))*IF(G343&gt;VLOOKUP(C343,Espec_Produtos!$A$1:$E$3,5,FALSE),0,IF(Dados_produção!G343&lt;VLOOKUP(Dados_produção!C343,Espec_Produtos!$A$1:$E$3,4,FALSE),0,1))=1,"OK","Refugo")</f>
        <v>OK</v>
      </c>
      <c r="I343" s="1" t="s">
        <v>10</v>
      </c>
    </row>
    <row r="344" spans="1:9" ht="15.75" customHeight="1" x14ac:dyDescent="0.3">
      <c r="A344" s="1">
        <v>1</v>
      </c>
      <c r="B344" s="2">
        <f t="shared" si="0"/>
        <v>43111.046527777609</v>
      </c>
      <c r="C344" s="1" t="s">
        <v>9</v>
      </c>
      <c r="D344" s="1">
        <v>14</v>
      </c>
      <c r="E344" s="1">
        <f t="shared" si="1"/>
        <v>19</v>
      </c>
      <c r="F344" s="3">
        <v>5.0348837209302326</v>
      </c>
      <c r="G344" s="1">
        <v>0.81647940074906367</v>
      </c>
      <c r="H344" s="1" t="str">
        <f>IF(IF(F344&gt;VLOOKUP(C344,Espec_Produtos!$A$1:$E$3,3,FALSE),0,IF(Dados_produção!F344&lt;VLOOKUP(Dados_produção!C344,Espec_Produtos!$A$1:$E$3,2,FALSE),0,1))*IF(G344&gt;VLOOKUP(C344,Espec_Produtos!$A$1:$E$3,5,FALSE),0,IF(Dados_produção!G344&lt;VLOOKUP(Dados_produção!C344,Espec_Produtos!$A$1:$E$3,4,FALSE),0,1))=1,"OK","Refugo")</f>
        <v>Refugo</v>
      </c>
      <c r="I344" s="1" t="s">
        <v>11</v>
      </c>
    </row>
    <row r="345" spans="1:9" ht="15.75" customHeight="1" x14ac:dyDescent="0.3">
      <c r="A345" s="1">
        <v>1</v>
      </c>
      <c r="B345" s="2">
        <f t="shared" si="0"/>
        <v>43111.048611110942</v>
      </c>
      <c r="C345" s="1" t="s">
        <v>9</v>
      </c>
      <c r="D345" s="1">
        <v>14</v>
      </c>
      <c r="E345" s="1">
        <f t="shared" si="1"/>
        <v>20</v>
      </c>
      <c r="F345" s="3">
        <v>4.3371212121212119</v>
      </c>
      <c r="G345" s="1">
        <v>0.95617529880478092</v>
      </c>
      <c r="H345" s="1" t="str">
        <f>IF(IF(F345&gt;VLOOKUP(C345,Espec_Produtos!$A$1:$E$3,3,FALSE),0,IF(Dados_produção!F345&lt;VLOOKUP(Dados_produção!C345,Espec_Produtos!$A$1:$E$3,2,FALSE),0,1))*IF(G345&gt;VLOOKUP(C345,Espec_Produtos!$A$1:$E$3,5,FALSE),0,IF(Dados_produção!G345&lt;VLOOKUP(Dados_produção!C345,Espec_Produtos!$A$1:$E$3,4,FALSE),0,1))=1,"OK","Refugo")</f>
        <v>Refugo</v>
      </c>
      <c r="I345" s="1" t="s">
        <v>11</v>
      </c>
    </row>
    <row r="346" spans="1:9" ht="15.75" customHeight="1" x14ac:dyDescent="0.3">
      <c r="A346" s="1">
        <v>1</v>
      </c>
      <c r="B346" s="2">
        <f t="shared" si="0"/>
        <v>43111.050694444275</v>
      </c>
      <c r="C346" s="1" t="s">
        <v>9</v>
      </c>
      <c r="D346" s="1">
        <v>14</v>
      </c>
      <c r="E346" s="1">
        <f t="shared" si="1"/>
        <v>21</v>
      </c>
      <c r="F346" s="3">
        <v>4.7722007722007724</v>
      </c>
      <c r="G346" s="1">
        <v>0.83773584905660381</v>
      </c>
      <c r="H346" s="1" t="str">
        <f>IF(IF(F346&gt;VLOOKUP(C346,Espec_Produtos!$A$1:$E$3,3,FALSE),0,IF(Dados_produção!F346&lt;VLOOKUP(Dados_produção!C346,Espec_Produtos!$A$1:$E$3,2,FALSE),0,1))*IF(G346&gt;VLOOKUP(C346,Espec_Produtos!$A$1:$E$3,5,FALSE),0,IF(Dados_produção!G346&lt;VLOOKUP(Dados_produção!C346,Espec_Produtos!$A$1:$E$3,4,FALSE),0,1))=1,"OK","Refugo")</f>
        <v>OK</v>
      </c>
      <c r="I346" s="1" t="s">
        <v>10</v>
      </c>
    </row>
    <row r="347" spans="1:9" ht="15.75" customHeight="1" x14ac:dyDescent="0.3">
      <c r="A347" s="1">
        <v>1</v>
      </c>
      <c r="B347" s="2">
        <f t="shared" si="0"/>
        <v>43111.052777777608</v>
      </c>
      <c r="C347" s="1" t="s">
        <v>9</v>
      </c>
      <c r="D347" s="1">
        <v>14</v>
      </c>
      <c r="E347" s="1">
        <f t="shared" si="1"/>
        <v>22</v>
      </c>
      <c r="F347" s="3">
        <v>5.06640625</v>
      </c>
      <c r="G347" s="1">
        <v>0.7961538461538461</v>
      </c>
      <c r="H347" s="1" t="str">
        <f>IF(IF(F347&gt;VLOOKUP(C347,Espec_Produtos!$A$1:$E$3,3,FALSE),0,IF(Dados_produção!F347&lt;VLOOKUP(Dados_produção!C347,Espec_Produtos!$A$1:$E$3,2,FALSE),0,1))*IF(G347&gt;VLOOKUP(C347,Espec_Produtos!$A$1:$E$3,5,FALSE),0,IF(Dados_produção!G347&lt;VLOOKUP(Dados_produção!C347,Espec_Produtos!$A$1:$E$3,4,FALSE),0,1))=1,"OK","Refugo")</f>
        <v>Refugo</v>
      </c>
      <c r="I347" s="1" t="s">
        <v>11</v>
      </c>
    </row>
    <row r="348" spans="1:9" ht="15.75" customHeight="1" x14ac:dyDescent="0.3">
      <c r="A348" s="1">
        <v>1</v>
      </c>
      <c r="B348" s="2">
        <f t="shared" si="0"/>
        <v>43111.054861110941</v>
      </c>
      <c r="C348" s="1" t="s">
        <v>9</v>
      </c>
      <c r="D348" s="1">
        <v>14</v>
      </c>
      <c r="E348" s="1">
        <f t="shared" si="1"/>
        <v>23</v>
      </c>
      <c r="F348" s="3">
        <v>4.4962686567164178</v>
      </c>
      <c r="G348" s="1">
        <v>0.97244094488188981</v>
      </c>
      <c r="H348" s="1" t="str">
        <f>IF(IF(F348&gt;VLOOKUP(C348,Espec_Produtos!$A$1:$E$3,3,FALSE),0,IF(Dados_produção!F348&lt;VLOOKUP(Dados_produção!C348,Espec_Produtos!$A$1:$E$3,2,FALSE),0,1))*IF(G348&gt;VLOOKUP(C348,Espec_Produtos!$A$1:$E$3,5,FALSE),0,IF(Dados_produção!G348&lt;VLOOKUP(Dados_produção!C348,Espec_Produtos!$A$1:$E$3,4,FALSE),0,1))=1,"OK","Refugo")</f>
        <v>Refugo</v>
      </c>
      <c r="I348" s="1" t="s">
        <v>11</v>
      </c>
    </row>
    <row r="349" spans="1:9" ht="15.75" customHeight="1" x14ac:dyDescent="0.3">
      <c r="A349" s="1">
        <v>1</v>
      </c>
      <c r="B349" s="2">
        <f t="shared" si="0"/>
        <v>43111.056944444274</v>
      </c>
      <c r="C349" s="1" t="s">
        <v>9</v>
      </c>
      <c r="D349" s="1">
        <v>14</v>
      </c>
      <c r="E349" s="1">
        <f t="shared" si="1"/>
        <v>24</v>
      </c>
      <c r="F349" s="3">
        <v>4.7677165354330713</v>
      </c>
      <c r="G349" s="1">
        <v>0.86466165413533835</v>
      </c>
      <c r="H349" s="1" t="str">
        <f>IF(IF(F349&gt;VLOOKUP(C349,Espec_Produtos!$A$1:$E$3,3,FALSE),0,IF(Dados_produção!F349&lt;VLOOKUP(Dados_produção!C349,Espec_Produtos!$A$1:$E$3,2,FALSE),0,1))*IF(G349&gt;VLOOKUP(C349,Espec_Produtos!$A$1:$E$3,5,FALSE),0,IF(Dados_produção!G349&lt;VLOOKUP(Dados_produção!C349,Espec_Produtos!$A$1:$E$3,4,FALSE),0,1))=1,"OK","Refugo")</f>
        <v>OK</v>
      </c>
      <c r="I349" s="1" t="s">
        <v>10</v>
      </c>
    </row>
    <row r="350" spans="1:9" ht="15.75" customHeight="1" x14ac:dyDescent="0.3">
      <c r="A350" s="1">
        <v>1</v>
      </c>
      <c r="B350" s="2">
        <f t="shared" si="0"/>
        <v>43111.059027777606</v>
      </c>
      <c r="C350" s="1" t="s">
        <v>9</v>
      </c>
      <c r="D350" s="1">
        <v>14</v>
      </c>
      <c r="E350" s="1">
        <f t="shared" si="1"/>
        <v>25</v>
      </c>
      <c r="F350" s="3">
        <v>4.6082089552238807</v>
      </c>
      <c r="G350" s="1">
        <v>0.85770750988142297</v>
      </c>
      <c r="H350" s="1" t="str">
        <f>IF(IF(F350&gt;VLOOKUP(C350,Espec_Produtos!$A$1:$E$3,3,FALSE),0,IF(Dados_produção!F350&lt;VLOOKUP(Dados_produção!C350,Espec_Produtos!$A$1:$E$3,2,FALSE),0,1))*IF(G350&gt;VLOOKUP(C350,Espec_Produtos!$A$1:$E$3,5,FALSE),0,IF(Dados_produção!G350&lt;VLOOKUP(Dados_produção!C350,Espec_Produtos!$A$1:$E$3,4,FALSE),0,1))=1,"OK","Refugo")</f>
        <v>OK</v>
      </c>
      <c r="I350" s="1" t="s">
        <v>10</v>
      </c>
    </row>
    <row r="351" spans="1:9" ht="15.75" customHeight="1" x14ac:dyDescent="0.3">
      <c r="A351" s="1">
        <v>1</v>
      </c>
      <c r="B351" s="2">
        <f t="shared" si="0"/>
        <v>43111.061111110939</v>
      </c>
      <c r="C351" s="1" t="s">
        <v>9</v>
      </c>
      <c r="D351" s="1">
        <v>14</v>
      </c>
      <c r="E351" s="1">
        <f t="shared" si="1"/>
        <v>26</v>
      </c>
      <c r="F351" s="3">
        <v>4.7301587301587302</v>
      </c>
      <c r="G351" s="1">
        <v>0.9575289575289575</v>
      </c>
      <c r="H351" s="1" t="str">
        <f>IF(IF(F351&gt;VLOOKUP(C351,Espec_Produtos!$A$1:$E$3,3,FALSE),0,IF(Dados_produção!F351&lt;VLOOKUP(Dados_produção!C351,Espec_Produtos!$A$1:$E$3,2,FALSE),0,1))*IF(G351&gt;VLOOKUP(C351,Espec_Produtos!$A$1:$E$3,5,FALSE),0,IF(Dados_produção!G351&lt;VLOOKUP(Dados_produção!C351,Espec_Produtos!$A$1:$E$3,4,FALSE),0,1))=1,"OK","Refugo")</f>
        <v>Refugo</v>
      </c>
      <c r="I351" s="1" t="s">
        <v>11</v>
      </c>
    </row>
    <row r="352" spans="1:9" ht="15.75" customHeight="1" x14ac:dyDescent="0.3">
      <c r="A352" s="1">
        <v>1</v>
      </c>
      <c r="B352" s="2">
        <f t="shared" si="0"/>
        <v>43111.063194444272</v>
      </c>
      <c r="C352" s="1" t="s">
        <v>9</v>
      </c>
      <c r="D352" s="1">
        <v>14</v>
      </c>
      <c r="E352" s="1">
        <f t="shared" si="1"/>
        <v>27</v>
      </c>
      <c r="F352" s="3">
        <v>4.3852140077821016</v>
      </c>
      <c r="G352" s="1">
        <v>0.96498054474708173</v>
      </c>
      <c r="H352" s="1" t="str">
        <f>IF(IF(F352&gt;VLOOKUP(C352,Espec_Produtos!$A$1:$E$3,3,FALSE),0,IF(Dados_produção!F352&lt;VLOOKUP(Dados_produção!C352,Espec_Produtos!$A$1:$E$3,2,FALSE),0,1))*IF(G352&gt;VLOOKUP(C352,Espec_Produtos!$A$1:$E$3,5,FALSE),0,IF(Dados_produção!G352&lt;VLOOKUP(Dados_produção!C352,Espec_Produtos!$A$1:$E$3,4,FALSE),0,1))=1,"OK","Refugo")</f>
        <v>Refugo</v>
      </c>
      <c r="I352" s="1" t="s">
        <v>11</v>
      </c>
    </row>
    <row r="353" spans="1:9" ht="15.75" customHeight="1" x14ac:dyDescent="0.3">
      <c r="A353" s="1">
        <v>1</v>
      </c>
      <c r="B353" s="2">
        <f t="shared" si="0"/>
        <v>43111.065277777605</v>
      </c>
      <c r="C353" s="1" t="s">
        <v>9</v>
      </c>
      <c r="D353" s="1">
        <v>14</v>
      </c>
      <c r="E353" s="1">
        <f t="shared" si="1"/>
        <v>28</v>
      </c>
      <c r="F353" s="3">
        <v>4.9921875</v>
      </c>
      <c r="G353" s="1">
        <v>0.96442687747035571</v>
      </c>
      <c r="H353" s="1" t="str">
        <f>IF(IF(F353&gt;VLOOKUP(C353,Espec_Produtos!$A$1:$E$3,3,FALSE),0,IF(Dados_produção!F353&lt;VLOOKUP(Dados_produção!C353,Espec_Produtos!$A$1:$E$3,2,FALSE),0,1))*IF(G353&gt;VLOOKUP(C353,Espec_Produtos!$A$1:$E$3,5,FALSE),0,IF(Dados_produção!G353&lt;VLOOKUP(Dados_produção!C353,Espec_Produtos!$A$1:$E$3,4,FALSE),0,1))=1,"OK","Refugo")</f>
        <v>Refugo</v>
      </c>
      <c r="I353" s="1" t="s">
        <v>11</v>
      </c>
    </row>
    <row r="354" spans="1:9" ht="15.75" customHeight="1" x14ac:dyDescent="0.3">
      <c r="A354" s="1">
        <v>1</v>
      </c>
      <c r="B354" s="2">
        <f t="shared" si="0"/>
        <v>43111.067361110938</v>
      </c>
      <c r="C354" s="1" t="s">
        <v>9</v>
      </c>
      <c r="D354" s="1">
        <v>14</v>
      </c>
      <c r="E354" s="1">
        <f t="shared" si="1"/>
        <v>29</v>
      </c>
      <c r="F354" s="3">
        <v>4.490421455938697</v>
      </c>
      <c r="G354" s="1">
        <v>0.8098859315589354</v>
      </c>
      <c r="H354" s="1" t="str">
        <f>IF(IF(F354&gt;VLOOKUP(C354,Espec_Produtos!$A$1:$E$3,3,FALSE),0,IF(Dados_produção!F354&lt;VLOOKUP(Dados_produção!C354,Espec_Produtos!$A$1:$E$3,2,FALSE),0,1))*IF(G354&gt;VLOOKUP(C354,Espec_Produtos!$A$1:$E$3,5,FALSE),0,IF(Dados_produção!G354&lt;VLOOKUP(Dados_produção!C354,Espec_Produtos!$A$1:$E$3,4,FALSE),0,1))=1,"OK","Refugo")</f>
        <v>OK</v>
      </c>
      <c r="I354" s="1" t="s">
        <v>10</v>
      </c>
    </row>
    <row r="355" spans="1:9" ht="15.75" customHeight="1" x14ac:dyDescent="0.3">
      <c r="A355" s="1">
        <v>1</v>
      </c>
      <c r="B355" s="2">
        <f t="shared" si="0"/>
        <v>43111.069444444271</v>
      </c>
      <c r="C355" s="1" t="s">
        <v>9</v>
      </c>
      <c r="D355" s="1">
        <v>14</v>
      </c>
      <c r="E355" s="1">
        <f t="shared" si="1"/>
        <v>30</v>
      </c>
      <c r="F355" s="3">
        <v>4.3625954198473282</v>
      </c>
      <c r="G355" s="1">
        <v>0.8651685393258427</v>
      </c>
      <c r="H355" s="1" t="str">
        <f>IF(IF(F355&gt;VLOOKUP(C355,Espec_Produtos!$A$1:$E$3,3,FALSE),0,IF(Dados_produção!F355&lt;VLOOKUP(Dados_produção!C355,Espec_Produtos!$A$1:$E$3,2,FALSE),0,1))*IF(G355&gt;VLOOKUP(C355,Espec_Produtos!$A$1:$E$3,5,FALSE),0,IF(Dados_produção!G355&lt;VLOOKUP(Dados_produção!C355,Espec_Produtos!$A$1:$E$3,4,FALSE),0,1))=1,"OK","Refugo")</f>
        <v>OK</v>
      </c>
      <c r="I355" s="1" t="s">
        <v>10</v>
      </c>
    </row>
    <row r="356" spans="1:9" ht="15.75" customHeight="1" x14ac:dyDescent="0.3">
      <c r="A356" s="1">
        <v>1</v>
      </c>
      <c r="B356" s="2">
        <f t="shared" si="0"/>
        <v>43111.071527777603</v>
      </c>
      <c r="C356" s="1" t="s">
        <v>9</v>
      </c>
      <c r="D356" s="1">
        <v>14</v>
      </c>
      <c r="E356" s="1">
        <f t="shared" si="1"/>
        <v>31</v>
      </c>
      <c r="F356" s="3">
        <v>4.4396887159533076</v>
      </c>
      <c r="G356" s="1">
        <v>0.792156862745098</v>
      </c>
      <c r="H356" s="1" t="str">
        <f>IF(IF(F356&gt;VLOOKUP(C356,Espec_Produtos!$A$1:$E$3,3,FALSE),0,IF(Dados_produção!F356&lt;VLOOKUP(Dados_produção!C356,Espec_Produtos!$A$1:$E$3,2,FALSE),0,1))*IF(G356&gt;VLOOKUP(C356,Espec_Produtos!$A$1:$E$3,5,FALSE),0,IF(Dados_produção!G356&lt;VLOOKUP(Dados_produção!C356,Espec_Produtos!$A$1:$E$3,4,FALSE),0,1))=1,"OK","Refugo")</f>
        <v>OK</v>
      </c>
      <c r="I356" s="1" t="s">
        <v>10</v>
      </c>
    </row>
    <row r="357" spans="1:9" ht="15.75" customHeight="1" x14ac:dyDescent="0.3">
      <c r="A357" s="1">
        <v>1</v>
      </c>
      <c r="B357" s="2">
        <f t="shared" si="0"/>
        <v>43111.073611110936</v>
      </c>
      <c r="C357" s="1" t="s">
        <v>9</v>
      </c>
      <c r="D357" s="1">
        <v>14</v>
      </c>
      <c r="E357" s="1">
        <f t="shared" si="1"/>
        <v>32</v>
      </c>
      <c r="F357" s="3">
        <v>4.83203125</v>
      </c>
      <c r="G357" s="1">
        <v>0.85114503816793896</v>
      </c>
      <c r="H357" s="1" t="str">
        <f>IF(IF(F357&gt;VLOOKUP(C357,Espec_Produtos!$A$1:$E$3,3,FALSE),0,IF(Dados_produção!F357&lt;VLOOKUP(Dados_produção!C357,Espec_Produtos!$A$1:$E$3,2,FALSE),0,1))*IF(G357&gt;VLOOKUP(C357,Espec_Produtos!$A$1:$E$3,5,FALSE),0,IF(Dados_produção!G357&lt;VLOOKUP(Dados_produção!C357,Espec_Produtos!$A$1:$E$3,4,FALSE),0,1))=1,"OK","Refugo")</f>
        <v>OK</v>
      </c>
      <c r="I357" s="1" t="s">
        <v>10</v>
      </c>
    </row>
    <row r="358" spans="1:9" ht="15.75" customHeight="1" x14ac:dyDescent="0.3">
      <c r="A358" s="1">
        <v>1</v>
      </c>
      <c r="B358" s="2">
        <f t="shared" si="0"/>
        <v>43111.075694444269</v>
      </c>
      <c r="C358" s="1" t="s">
        <v>9</v>
      </c>
      <c r="D358" s="1">
        <v>14</v>
      </c>
      <c r="E358" s="1">
        <f t="shared" si="1"/>
        <v>33</v>
      </c>
      <c r="F358" s="3">
        <v>5.083333333333333</v>
      </c>
      <c r="G358" s="1">
        <v>0.90384615384615385</v>
      </c>
      <c r="H358" s="1" t="str">
        <f>IF(IF(F358&gt;VLOOKUP(C358,Espec_Produtos!$A$1:$E$3,3,FALSE),0,IF(Dados_produção!F358&lt;VLOOKUP(Dados_produção!C358,Espec_Produtos!$A$1:$E$3,2,FALSE),0,1))*IF(G358&gt;VLOOKUP(C358,Espec_Produtos!$A$1:$E$3,5,FALSE),0,IF(Dados_produção!G358&lt;VLOOKUP(Dados_produção!C358,Espec_Produtos!$A$1:$E$3,4,FALSE),0,1))=1,"OK","Refugo")</f>
        <v>Refugo</v>
      </c>
      <c r="I358" s="1" t="s">
        <v>11</v>
      </c>
    </row>
    <row r="359" spans="1:9" ht="15.75" customHeight="1" x14ac:dyDescent="0.3">
      <c r="A359" s="1">
        <v>1</v>
      </c>
      <c r="B359" s="2">
        <f t="shared" si="0"/>
        <v>43111.077777777602</v>
      </c>
      <c r="C359" s="1" t="s">
        <v>9</v>
      </c>
      <c r="D359" s="1">
        <v>14</v>
      </c>
      <c r="E359" s="1">
        <f t="shared" si="1"/>
        <v>34</v>
      </c>
      <c r="F359" s="3">
        <v>4.8</v>
      </c>
      <c r="G359" s="1">
        <v>0.7816091954022989</v>
      </c>
      <c r="H359" s="1" t="str">
        <f>IF(IF(F359&gt;VLOOKUP(C359,Espec_Produtos!$A$1:$E$3,3,FALSE),0,IF(Dados_produção!F359&lt;VLOOKUP(Dados_produção!C359,Espec_Produtos!$A$1:$E$3,2,FALSE),0,1))*IF(G359&gt;VLOOKUP(C359,Espec_Produtos!$A$1:$E$3,5,FALSE),0,IF(Dados_produção!G359&lt;VLOOKUP(Dados_produção!C359,Espec_Produtos!$A$1:$E$3,4,FALSE),0,1))=1,"OK","Refugo")</f>
        <v>OK</v>
      </c>
      <c r="I359" s="1" t="s">
        <v>10</v>
      </c>
    </row>
    <row r="360" spans="1:9" ht="15.75" customHeight="1" x14ac:dyDescent="0.3">
      <c r="A360" s="1">
        <v>1</v>
      </c>
      <c r="B360" s="2">
        <f t="shared" si="0"/>
        <v>43111.079861110935</v>
      </c>
      <c r="C360" s="1" t="s">
        <v>9</v>
      </c>
      <c r="D360" s="1">
        <v>14</v>
      </c>
      <c r="E360" s="1">
        <f t="shared" si="1"/>
        <v>35</v>
      </c>
      <c r="F360" s="3">
        <v>4.333333333333333</v>
      </c>
      <c r="G360" s="1">
        <v>0.94656488549618323</v>
      </c>
      <c r="H360" s="1" t="str">
        <f>IF(IF(F360&gt;VLOOKUP(C360,Espec_Produtos!$A$1:$E$3,3,FALSE),0,IF(Dados_produção!F360&lt;VLOOKUP(Dados_produção!C360,Espec_Produtos!$A$1:$E$3,2,FALSE),0,1))*IF(G360&gt;VLOOKUP(C360,Espec_Produtos!$A$1:$E$3,5,FALSE),0,IF(Dados_produção!G360&lt;VLOOKUP(Dados_produção!C360,Espec_Produtos!$A$1:$E$3,4,FALSE),0,1))=1,"OK","Refugo")</f>
        <v>OK</v>
      </c>
      <c r="I360" s="1" t="s">
        <v>10</v>
      </c>
    </row>
    <row r="361" spans="1:9" ht="15.75" customHeight="1" x14ac:dyDescent="0.3">
      <c r="A361" s="1">
        <v>1</v>
      </c>
      <c r="B361" s="2">
        <f t="shared" si="0"/>
        <v>43111.081944444268</v>
      </c>
      <c r="C361" s="1" t="s">
        <v>9</v>
      </c>
      <c r="D361" s="1">
        <v>14</v>
      </c>
      <c r="E361" s="1">
        <f t="shared" si="1"/>
        <v>36</v>
      </c>
      <c r="F361" s="3">
        <v>4.8973384030418252</v>
      </c>
      <c r="G361" s="1">
        <v>0.92125984251968507</v>
      </c>
      <c r="H361" s="1" t="str">
        <f>IF(IF(F361&gt;VLOOKUP(C361,Espec_Produtos!$A$1:$E$3,3,FALSE),0,IF(Dados_produção!F361&lt;VLOOKUP(Dados_produção!C361,Espec_Produtos!$A$1:$E$3,2,FALSE),0,1))*IF(G361&gt;VLOOKUP(C361,Espec_Produtos!$A$1:$E$3,5,FALSE),0,IF(Dados_produção!G361&lt;VLOOKUP(Dados_produção!C361,Espec_Produtos!$A$1:$E$3,4,FALSE),0,1))=1,"OK","Refugo")</f>
        <v>OK</v>
      </c>
      <c r="I361" s="1" t="s">
        <v>10</v>
      </c>
    </row>
    <row r="362" spans="1:9" ht="15.75" customHeight="1" x14ac:dyDescent="0.3">
      <c r="A362" s="1">
        <v>1</v>
      </c>
      <c r="B362" s="2">
        <f t="shared" si="0"/>
        <v>43111.084027777601</v>
      </c>
      <c r="C362" s="1" t="s">
        <v>9</v>
      </c>
      <c r="D362" s="1">
        <v>14</v>
      </c>
      <c r="E362" s="1">
        <f t="shared" si="1"/>
        <v>37</v>
      </c>
      <c r="F362" s="3">
        <v>4.5932835820895521</v>
      </c>
      <c r="G362" s="1">
        <v>0.79536679536679533</v>
      </c>
      <c r="H362" s="1" t="str">
        <f>IF(IF(F362&gt;VLOOKUP(C362,Espec_Produtos!$A$1:$E$3,3,FALSE),0,IF(Dados_produção!F362&lt;VLOOKUP(Dados_produção!C362,Espec_Produtos!$A$1:$E$3,2,FALSE),0,1))*IF(G362&gt;VLOOKUP(C362,Espec_Produtos!$A$1:$E$3,5,FALSE),0,IF(Dados_produção!G362&lt;VLOOKUP(Dados_produção!C362,Espec_Produtos!$A$1:$E$3,4,FALSE),0,1))=1,"OK","Refugo")</f>
        <v>OK</v>
      </c>
      <c r="I362" s="1" t="s">
        <v>10</v>
      </c>
    </row>
    <row r="363" spans="1:9" ht="15.75" customHeight="1" x14ac:dyDescent="0.3">
      <c r="A363" s="1">
        <v>1</v>
      </c>
      <c r="B363" s="2">
        <f t="shared" si="0"/>
        <v>43111.086111110933</v>
      </c>
      <c r="C363" s="1" t="s">
        <v>9</v>
      </c>
      <c r="D363" s="1">
        <v>14</v>
      </c>
      <c r="E363" s="1">
        <f t="shared" si="1"/>
        <v>38</v>
      </c>
      <c r="F363" s="3">
        <v>5.0708661417322833</v>
      </c>
      <c r="G363" s="1">
        <v>0.83712121212121215</v>
      </c>
      <c r="H363" s="1" t="str">
        <f>IF(IF(F363&gt;VLOOKUP(C363,Espec_Produtos!$A$1:$E$3,3,FALSE),0,IF(Dados_produção!F363&lt;VLOOKUP(Dados_produção!C363,Espec_Produtos!$A$1:$E$3,2,FALSE),0,1))*IF(G363&gt;VLOOKUP(C363,Espec_Produtos!$A$1:$E$3,5,FALSE),0,IF(Dados_produção!G363&lt;VLOOKUP(Dados_produção!C363,Espec_Produtos!$A$1:$E$3,4,FALSE),0,1))=1,"OK","Refugo")</f>
        <v>Refugo</v>
      </c>
      <c r="I363" s="1" t="s">
        <v>11</v>
      </c>
    </row>
    <row r="364" spans="1:9" ht="15.75" customHeight="1" x14ac:dyDescent="0.3">
      <c r="A364" s="1">
        <v>1</v>
      </c>
      <c r="B364" s="2">
        <f t="shared" si="0"/>
        <v>43111.088194444266</v>
      </c>
      <c r="C364" s="1" t="s">
        <v>9</v>
      </c>
      <c r="D364" s="1">
        <v>14</v>
      </c>
      <c r="E364" s="1">
        <f t="shared" si="1"/>
        <v>39</v>
      </c>
      <c r="F364" s="3">
        <v>4.782101167315175</v>
      </c>
      <c r="G364" s="1">
        <v>0.86486486486486491</v>
      </c>
      <c r="H364" s="1" t="str">
        <f>IF(IF(F364&gt;VLOOKUP(C364,Espec_Produtos!$A$1:$E$3,3,FALSE),0,IF(Dados_produção!F364&lt;VLOOKUP(Dados_produção!C364,Espec_Produtos!$A$1:$E$3,2,FALSE),0,1))*IF(G364&gt;VLOOKUP(C364,Espec_Produtos!$A$1:$E$3,5,FALSE),0,IF(Dados_produção!G364&lt;VLOOKUP(Dados_produção!C364,Espec_Produtos!$A$1:$E$3,4,FALSE),0,1))=1,"OK","Refugo")</f>
        <v>OK</v>
      </c>
      <c r="I364" s="1" t="s">
        <v>10</v>
      </c>
    </row>
    <row r="365" spans="1:9" ht="15.75" customHeight="1" x14ac:dyDescent="0.3">
      <c r="A365" s="1">
        <v>1</v>
      </c>
      <c r="B365" s="2">
        <f t="shared" si="0"/>
        <v>43111.090277777599</v>
      </c>
      <c r="C365" s="1" t="s">
        <v>9</v>
      </c>
      <c r="D365" s="1">
        <v>14</v>
      </c>
      <c r="E365" s="1">
        <f t="shared" si="1"/>
        <v>40</v>
      </c>
      <c r="F365" s="3">
        <v>4.5330739299610894</v>
      </c>
      <c r="G365" s="1">
        <v>0.86973180076628354</v>
      </c>
      <c r="H365" s="1" t="str">
        <f>IF(IF(F365&gt;VLOOKUP(C365,Espec_Produtos!$A$1:$E$3,3,FALSE),0,IF(Dados_produção!F365&lt;VLOOKUP(Dados_produção!C365,Espec_Produtos!$A$1:$E$3,2,FALSE),0,1))*IF(G365&gt;VLOOKUP(C365,Espec_Produtos!$A$1:$E$3,5,FALSE),0,IF(Dados_produção!G365&lt;VLOOKUP(Dados_produção!C365,Espec_Produtos!$A$1:$E$3,4,FALSE),0,1))=1,"OK","Refugo")</f>
        <v>OK</v>
      </c>
      <c r="I365" s="1" t="s">
        <v>10</v>
      </c>
    </row>
    <row r="366" spans="1:9" ht="15.75" customHeight="1" x14ac:dyDescent="0.3">
      <c r="A366" s="1">
        <v>1</v>
      </c>
      <c r="B366" s="2">
        <f t="shared" si="0"/>
        <v>43111.092361110932</v>
      </c>
      <c r="C366" s="1" t="s">
        <v>9</v>
      </c>
      <c r="D366" s="1">
        <v>14</v>
      </c>
      <c r="E366" s="1">
        <f t="shared" si="1"/>
        <v>41</v>
      </c>
      <c r="F366" s="3">
        <v>4.9195402298850572</v>
      </c>
      <c r="G366" s="1">
        <v>0.96511627906976749</v>
      </c>
      <c r="H366" s="1" t="str">
        <f>IF(IF(F366&gt;VLOOKUP(C366,Espec_Produtos!$A$1:$E$3,3,FALSE),0,IF(Dados_produção!F366&lt;VLOOKUP(Dados_produção!C366,Espec_Produtos!$A$1:$E$3,2,FALSE),0,1))*IF(G366&gt;VLOOKUP(C366,Espec_Produtos!$A$1:$E$3,5,FALSE),0,IF(Dados_produção!G366&lt;VLOOKUP(Dados_produção!C366,Espec_Produtos!$A$1:$E$3,4,FALSE),0,1))=1,"OK","Refugo")</f>
        <v>Refugo</v>
      </c>
      <c r="I366" s="1" t="s">
        <v>11</v>
      </c>
    </row>
    <row r="367" spans="1:9" ht="15.75" customHeight="1" x14ac:dyDescent="0.3">
      <c r="A367" s="1">
        <v>1</v>
      </c>
      <c r="B367" s="2">
        <f t="shared" si="0"/>
        <v>43111.094444444265</v>
      </c>
      <c r="C367" s="1" t="s">
        <v>9</v>
      </c>
      <c r="D367" s="1">
        <v>14</v>
      </c>
      <c r="E367" s="1">
        <f t="shared" si="1"/>
        <v>42</v>
      </c>
      <c r="F367" s="3">
        <v>4.7720000000000002</v>
      </c>
      <c r="G367" s="1">
        <v>0.7862595419847328</v>
      </c>
      <c r="H367" s="1" t="str">
        <f>IF(IF(F367&gt;VLOOKUP(C367,Espec_Produtos!$A$1:$E$3,3,FALSE),0,IF(Dados_produção!F367&lt;VLOOKUP(Dados_produção!C367,Espec_Produtos!$A$1:$E$3,2,FALSE),0,1))*IF(G367&gt;VLOOKUP(C367,Espec_Produtos!$A$1:$E$3,5,FALSE),0,IF(Dados_produção!G367&lt;VLOOKUP(Dados_produção!C367,Espec_Produtos!$A$1:$E$3,4,FALSE),0,1))=1,"OK","Refugo")</f>
        <v>OK</v>
      </c>
      <c r="I367" s="1" t="s">
        <v>10</v>
      </c>
    </row>
    <row r="368" spans="1:9" ht="15.75" customHeight="1" x14ac:dyDescent="0.3">
      <c r="A368" s="1">
        <v>1</v>
      </c>
      <c r="B368" s="2">
        <f t="shared" si="0"/>
        <v>43111.096527777598</v>
      </c>
      <c r="C368" s="1" t="s">
        <v>9</v>
      </c>
      <c r="D368" s="1">
        <v>14</v>
      </c>
      <c r="E368" s="1">
        <f t="shared" si="1"/>
        <v>43</v>
      </c>
      <c r="F368" s="3">
        <v>5.0901960784313722</v>
      </c>
      <c r="G368" s="1">
        <v>0.88715953307392992</v>
      </c>
      <c r="H368" s="1" t="str">
        <f>IF(IF(F368&gt;VLOOKUP(C368,Espec_Produtos!$A$1:$E$3,3,FALSE),0,IF(Dados_produção!F368&lt;VLOOKUP(Dados_produção!C368,Espec_Produtos!$A$1:$E$3,2,FALSE),0,1))*IF(G368&gt;VLOOKUP(C368,Espec_Produtos!$A$1:$E$3,5,FALSE),0,IF(Dados_produção!G368&lt;VLOOKUP(Dados_produção!C368,Espec_Produtos!$A$1:$E$3,4,FALSE),0,1))=1,"OK","Refugo")</f>
        <v>Refugo</v>
      </c>
      <c r="I368" s="1" t="s">
        <v>11</v>
      </c>
    </row>
    <row r="369" spans="1:9" ht="15.75" customHeight="1" x14ac:dyDescent="0.3">
      <c r="A369" s="1">
        <v>1</v>
      </c>
      <c r="B369" s="2">
        <f t="shared" si="0"/>
        <v>43111.098611110931</v>
      </c>
      <c r="C369" s="1" t="s">
        <v>9</v>
      </c>
      <c r="D369" s="1">
        <v>14</v>
      </c>
      <c r="E369" s="1">
        <f t="shared" si="1"/>
        <v>44</v>
      </c>
      <c r="F369" s="3">
        <v>4.7011494252873565</v>
      </c>
      <c r="G369" s="1">
        <v>0.80155642023346307</v>
      </c>
      <c r="H369" s="1" t="str">
        <f>IF(IF(F369&gt;VLOOKUP(C369,Espec_Produtos!$A$1:$E$3,3,FALSE),0,IF(Dados_produção!F369&lt;VLOOKUP(Dados_produção!C369,Espec_Produtos!$A$1:$E$3,2,FALSE),0,1))*IF(G369&gt;VLOOKUP(C369,Espec_Produtos!$A$1:$E$3,5,FALSE),0,IF(Dados_produção!G369&lt;VLOOKUP(Dados_produção!C369,Espec_Produtos!$A$1:$E$3,4,FALSE),0,1))=1,"OK","Refugo")</f>
        <v>OK</v>
      </c>
      <c r="I369" s="1" t="s">
        <v>10</v>
      </c>
    </row>
    <row r="370" spans="1:9" ht="15.75" customHeight="1" x14ac:dyDescent="0.3">
      <c r="A370" s="1">
        <v>1</v>
      </c>
      <c r="B370" s="2">
        <f t="shared" si="0"/>
        <v>43111.100694444263</v>
      </c>
      <c r="C370" s="1" t="s">
        <v>9</v>
      </c>
      <c r="D370" s="1">
        <v>14</v>
      </c>
      <c r="E370" s="1">
        <f t="shared" si="1"/>
        <v>45</v>
      </c>
      <c r="F370" s="3">
        <v>4.5436507936507935</v>
      </c>
      <c r="G370" s="1">
        <v>0.79051383399209485</v>
      </c>
      <c r="H370" s="1" t="str">
        <f>IF(IF(F370&gt;VLOOKUP(C370,Espec_Produtos!$A$1:$E$3,3,FALSE),0,IF(Dados_produção!F370&lt;VLOOKUP(Dados_produção!C370,Espec_Produtos!$A$1:$E$3,2,FALSE),0,1))*IF(G370&gt;VLOOKUP(C370,Espec_Produtos!$A$1:$E$3,5,FALSE),0,IF(Dados_produção!G370&lt;VLOOKUP(Dados_produção!C370,Espec_Produtos!$A$1:$E$3,4,FALSE),0,1))=1,"OK","Refugo")</f>
        <v>OK</v>
      </c>
      <c r="I370" s="1" t="s">
        <v>10</v>
      </c>
    </row>
    <row r="371" spans="1:9" ht="15.75" customHeight="1" x14ac:dyDescent="0.3">
      <c r="A371" s="1">
        <v>1</v>
      </c>
      <c r="B371" s="2">
        <f t="shared" si="0"/>
        <v>43111.102777777596</v>
      </c>
      <c r="C371" s="1" t="s">
        <v>9</v>
      </c>
      <c r="D371" s="1">
        <v>14</v>
      </c>
      <c r="E371" s="1">
        <f t="shared" si="1"/>
        <v>46</v>
      </c>
      <c r="F371" s="3">
        <v>4.666666666666667</v>
      </c>
      <c r="G371" s="1">
        <v>0.83199999999999996</v>
      </c>
      <c r="H371" s="1" t="str">
        <f>IF(IF(F371&gt;VLOOKUP(C371,Espec_Produtos!$A$1:$E$3,3,FALSE),0,IF(Dados_produção!F371&lt;VLOOKUP(Dados_produção!C371,Espec_Produtos!$A$1:$E$3,2,FALSE),0,1))*IF(G371&gt;VLOOKUP(C371,Espec_Produtos!$A$1:$E$3,5,FALSE),0,IF(Dados_produção!G371&lt;VLOOKUP(Dados_produção!C371,Espec_Produtos!$A$1:$E$3,4,FALSE),0,1))=1,"OK","Refugo")</f>
        <v>OK</v>
      </c>
      <c r="I371" s="1" t="s">
        <v>10</v>
      </c>
    </row>
    <row r="372" spans="1:9" ht="15.75" customHeight="1" x14ac:dyDescent="0.3">
      <c r="A372" s="1">
        <v>1</v>
      </c>
      <c r="B372" s="2">
        <f t="shared" si="0"/>
        <v>43111.104861110929</v>
      </c>
      <c r="C372" s="1" t="s">
        <v>9</v>
      </c>
      <c r="D372" s="1">
        <v>14</v>
      </c>
      <c r="E372" s="1">
        <f t="shared" si="1"/>
        <v>47</v>
      </c>
      <c r="F372" s="3">
        <v>4.3895131086142323</v>
      </c>
      <c r="G372" s="1">
        <v>0.95599999999999996</v>
      </c>
      <c r="H372" s="1" t="str">
        <f>IF(IF(F372&gt;VLOOKUP(C372,Espec_Produtos!$A$1:$E$3,3,FALSE),0,IF(Dados_produção!F372&lt;VLOOKUP(Dados_produção!C372,Espec_Produtos!$A$1:$E$3,2,FALSE),0,1))*IF(G372&gt;VLOOKUP(C372,Espec_Produtos!$A$1:$E$3,5,FALSE),0,IF(Dados_produção!G372&lt;VLOOKUP(Dados_produção!C372,Espec_Produtos!$A$1:$E$3,4,FALSE),0,1))=1,"OK","Refugo")</f>
        <v>Refugo</v>
      </c>
      <c r="I372" s="1" t="s">
        <v>11</v>
      </c>
    </row>
    <row r="373" spans="1:9" ht="15.75" customHeight="1" x14ac:dyDescent="0.3">
      <c r="A373" s="1">
        <v>1</v>
      </c>
      <c r="B373" s="2">
        <f t="shared" si="0"/>
        <v>43111.106944444262</v>
      </c>
      <c r="C373" s="1" t="s">
        <v>9</v>
      </c>
      <c r="D373" s="1">
        <v>14</v>
      </c>
      <c r="E373" s="1">
        <f t="shared" si="1"/>
        <v>48</v>
      </c>
      <c r="F373" s="3">
        <v>4.8277153558052435</v>
      </c>
      <c r="G373" s="1">
        <v>0.90873015873015872</v>
      </c>
      <c r="H373" s="1" t="str">
        <f>IF(IF(F373&gt;VLOOKUP(C373,Espec_Produtos!$A$1:$E$3,3,FALSE),0,IF(Dados_produção!F373&lt;VLOOKUP(Dados_produção!C373,Espec_Produtos!$A$1:$E$3,2,FALSE),0,1))*IF(G373&gt;VLOOKUP(C373,Espec_Produtos!$A$1:$E$3,5,FALSE),0,IF(Dados_produção!G373&lt;VLOOKUP(Dados_produção!C373,Espec_Produtos!$A$1:$E$3,4,FALSE),0,1))=1,"OK","Refugo")</f>
        <v>OK</v>
      </c>
      <c r="I373" s="1" t="s">
        <v>10</v>
      </c>
    </row>
    <row r="374" spans="1:9" ht="15.75" customHeight="1" x14ac:dyDescent="0.3">
      <c r="A374" s="1">
        <v>1</v>
      </c>
      <c r="B374" s="2">
        <f t="shared" si="0"/>
        <v>43111.109027777595</v>
      </c>
      <c r="C374" s="1" t="s">
        <v>9</v>
      </c>
      <c r="D374" s="1">
        <v>14</v>
      </c>
      <c r="E374" s="1">
        <f t="shared" si="1"/>
        <v>49</v>
      </c>
      <c r="F374" s="3">
        <v>5.0079681274900398</v>
      </c>
      <c r="G374" s="1">
        <v>0.89615384615384619</v>
      </c>
      <c r="H374" s="1" t="str">
        <f>IF(IF(F374&gt;VLOOKUP(C374,Espec_Produtos!$A$1:$E$3,3,FALSE),0,IF(Dados_produção!F374&lt;VLOOKUP(Dados_produção!C374,Espec_Produtos!$A$1:$E$3,2,FALSE),0,1))*IF(G374&gt;VLOOKUP(C374,Espec_Produtos!$A$1:$E$3,5,FALSE),0,IF(Dados_produção!G374&lt;VLOOKUP(Dados_produção!C374,Espec_Produtos!$A$1:$E$3,4,FALSE),0,1))=1,"OK","Refugo")</f>
        <v>Refugo</v>
      </c>
      <c r="I374" s="1" t="s">
        <v>11</v>
      </c>
    </row>
    <row r="375" spans="1:9" ht="15.75" customHeight="1" x14ac:dyDescent="0.3">
      <c r="A375" s="1">
        <v>1</v>
      </c>
      <c r="B375" s="2">
        <f t="shared" si="0"/>
        <v>43111.111111110928</v>
      </c>
      <c r="C375" s="1" t="s">
        <v>9</v>
      </c>
      <c r="D375" s="1">
        <v>14</v>
      </c>
      <c r="E375" s="1">
        <f t="shared" si="1"/>
        <v>50</v>
      </c>
      <c r="F375" s="3">
        <v>4.782101167315175</v>
      </c>
      <c r="G375" s="1">
        <v>0.97637795275590555</v>
      </c>
      <c r="H375" s="1" t="str">
        <f>IF(IF(F375&gt;VLOOKUP(C375,Espec_Produtos!$A$1:$E$3,3,FALSE),0,IF(Dados_produção!F375&lt;VLOOKUP(Dados_produção!C375,Espec_Produtos!$A$1:$E$3,2,FALSE),0,1))*IF(G375&gt;VLOOKUP(C375,Espec_Produtos!$A$1:$E$3,5,FALSE),0,IF(Dados_produção!G375&lt;VLOOKUP(Dados_produção!C375,Espec_Produtos!$A$1:$E$3,4,FALSE),0,1))=1,"OK","Refugo")</f>
        <v>Refugo</v>
      </c>
      <c r="I375" s="1" t="s">
        <v>11</v>
      </c>
    </row>
    <row r="376" spans="1:9" ht="15.75" customHeight="1" x14ac:dyDescent="0.3">
      <c r="A376" s="1">
        <v>1</v>
      </c>
      <c r="B376" s="2">
        <f t="shared" si="0"/>
        <v>43111.11319444426</v>
      </c>
      <c r="C376" s="1" t="s">
        <v>9</v>
      </c>
      <c r="D376" s="1">
        <v>14</v>
      </c>
      <c r="E376" s="1">
        <f t="shared" si="1"/>
        <v>51</v>
      </c>
      <c r="F376" s="3">
        <v>4.7777777777777777</v>
      </c>
      <c r="G376" s="1">
        <v>0.84674329501915713</v>
      </c>
      <c r="H376" s="1" t="str">
        <f>IF(IF(F376&gt;VLOOKUP(C376,Espec_Produtos!$A$1:$E$3,3,FALSE),0,IF(Dados_produção!F376&lt;VLOOKUP(Dados_produção!C376,Espec_Produtos!$A$1:$E$3,2,FALSE),0,1))*IF(G376&gt;VLOOKUP(C376,Espec_Produtos!$A$1:$E$3,5,FALSE),0,IF(Dados_produção!G376&lt;VLOOKUP(Dados_produção!C376,Espec_Produtos!$A$1:$E$3,4,FALSE),0,1))=1,"OK","Refugo")</f>
        <v>OK</v>
      </c>
      <c r="I376" s="1" t="s">
        <v>10</v>
      </c>
    </row>
    <row r="377" spans="1:9" ht="15.75" customHeight="1" x14ac:dyDescent="0.3">
      <c r="A377" s="1">
        <v>1</v>
      </c>
      <c r="B377" s="2">
        <f t="shared" si="0"/>
        <v>43111.115277777593</v>
      </c>
      <c r="C377" s="1" t="s">
        <v>9</v>
      </c>
      <c r="D377" s="1">
        <v>14</v>
      </c>
      <c r="E377" s="1">
        <f t="shared" si="1"/>
        <v>52</v>
      </c>
      <c r="F377" s="3">
        <v>4.6268656716417906</v>
      </c>
      <c r="G377" s="1">
        <v>0.8984375</v>
      </c>
      <c r="H377" s="1" t="str">
        <f>IF(IF(F377&gt;VLOOKUP(C377,Espec_Produtos!$A$1:$E$3,3,FALSE),0,IF(Dados_produção!F377&lt;VLOOKUP(Dados_produção!C377,Espec_Produtos!$A$1:$E$3,2,FALSE),0,1))*IF(G377&gt;VLOOKUP(C377,Espec_Produtos!$A$1:$E$3,5,FALSE),0,IF(Dados_produção!G377&lt;VLOOKUP(Dados_produção!C377,Espec_Produtos!$A$1:$E$3,4,FALSE),0,1))=1,"OK","Refugo")</f>
        <v>OK</v>
      </c>
      <c r="I377" s="1" t="s">
        <v>10</v>
      </c>
    </row>
    <row r="378" spans="1:9" ht="15.75" customHeight="1" x14ac:dyDescent="0.3">
      <c r="A378" s="1">
        <v>1</v>
      </c>
      <c r="B378" s="2">
        <f t="shared" si="0"/>
        <v>43111.117361110926</v>
      </c>
      <c r="C378" s="1" t="s">
        <v>9</v>
      </c>
      <c r="D378" s="1">
        <v>14</v>
      </c>
      <c r="E378" s="1">
        <f t="shared" si="1"/>
        <v>53</v>
      </c>
      <c r="F378" s="3">
        <v>4.3864541832669319</v>
      </c>
      <c r="G378" s="1">
        <v>0.90347490347490345</v>
      </c>
      <c r="H378" s="1" t="str">
        <f>IF(IF(F378&gt;VLOOKUP(C378,Espec_Produtos!$A$1:$E$3,3,FALSE),0,IF(Dados_produção!F378&lt;VLOOKUP(Dados_produção!C378,Espec_Produtos!$A$1:$E$3,2,FALSE),0,1))*IF(G378&gt;VLOOKUP(C378,Espec_Produtos!$A$1:$E$3,5,FALSE),0,IF(Dados_produção!G378&lt;VLOOKUP(Dados_produção!C378,Espec_Produtos!$A$1:$E$3,4,FALSE),0,1))=1,"OK","Refugo")</f>
        <v>OK</v>
      </c>
      <c r="I378" s="1" t="s">
        <v>10</v>
      </c>
    </row>
    <row r="379" spans="1:9" ht="15.75" customHeight="1" x14ac:dyDescent="0.3">
      <c r="A379" s="1">
        <v>1</v>
      </c>
      <c r="B379" s="2">
        <f t="shared" si="0"/>
        <v>43111.119444444259</v>
      </c>
      <c r="C379" s="1" t="s">
        <v>9</v>
      </c>
      <c r="D379" s="1">
        <v>14</v>
      </c>
      <c r="E379" s="1">
        <f t="shared" si="1"/>
        <v>54</v>
      </c>
      <c r="F379" s="3">
        <v>4.647509578544061</v>
      </c>
      <c r="G379" s="1">
        <v>0.89655172413793105</v>
      </c>
      <c r="H379" s="1" t="str">
        <f>IF(IF(F379&gt;VLOOKUP(C379,Espec_Produtos!$A$1:$E$3,3,FALSE),0,IF(Dados_produção!F379&lt;VLOOKUP(Dados_produção!C379,Espec_Produtos!$A$1:$E$3,2,FALSE),0,1))*IF(G379&gt;VLOOKUP(C379,Espec_Produtos!$A$1:$E$3,5,FALSE),0,IF(Dados_produção!G379&lt;VLOOKUP(Dados_produção!C379,Espec_Produtos!$A$1:$E$3,4,FALSE),0,1))=1,"OK","Refugo")</f>
        <v>OK</v>
      </c>
      <c r="I379" s="1" t="s">
        <v>10</v>
      </c>
    </row>
    <row r="380" spans="1:9" ht="15.75" customHeight="1" x14ac:dyDescent="0.3">
      <c r="A380" s="1">
        <v>1</v>
      </c>
      <c r="B380" s="2">
        <f t="shared" si="0"/>
        <v>43111.121527777592</v>
      </c>
      <c r="C380" s="1" t="s">
        <v>9</v>
      </c>
      <c r="D380" s="1">
        <v>14</v>
      </c>
      <c r="E380" s="1">
        <f t="shared" si="1"/>
        <v>55</v>
      </c>
      <c r="F380" s="3">
        <v>4.5725490196078429</v>
      </c>
      <c r="G380" s="1">
        <v>0.91078066914498146</v>
      </c>
      <c r="H380" s="1" t="str">
        <f>IF(IF(F380&gt;VLOOKUP(C380,Espec_Produtos!$A$1:$E$3,3,FALSE),0,IF(Dados_produção!F380&lt;VLOOKUP(Dados_produção!C380,Espec_Produtos!$A$1:$E$3,2,FALSE),0,1))*IF(G380&gt;VLOOKUP(C380,Espec_Produtos!$A$1:$E$3,5,FALSE),0,IF(Dados_produção!G380&lt;VLOOKUP(Dados_produção!C380,Espec_Produtos!$A$1:$E$3,4,FALSE),0,1))=1,"OK","Refugo")</f>
        <v>OK</v>
      </c>
      <c r="I380" s="1" t="s">
        <v>10</v>
      </c>
    </row>
    <row r="381" spans="1:9" ht="15.75" customHeight="1" x14ac:dyDescent="0.3">
      <c r="A381" s="1">
        <v>1</v>
      </c>
      <c r="B381" s="2">
        <f t="shared" si="0"/>
        <v>43111.123611110925</v>
      </c>
      <c r="C381" s="1" t="s">
        <v>9</v>
      </c>
      <c r="D381" s="1">
        <v>14</v>
      </c>
      <c r="E381" s="1">
        <f t="shared" si="1"/>
        <v>56</v>
      </c>
      <c r="F381" s="3">
        <v>4.2671755725190836</v>
      </c>
      <c r="G381" s="1">
        <v>0.96456692913385822</v>
      </c>
      <c r="H381" s="1" t="str">
        <f>IF(IF(F381&gt;VLOOKUP(C381,Espec_Produtos!$A$1:$E$3,3,FALSE),0,IF(Dados_produção!F381&lt;VLOOKUP(Dados_produção!C381,Espec_Produtos!$A$1:$E$3,2,FALSE),0,1))*IF(G381&gt;VLOOKUP(C381,Espec_Produtos!$A$1:$E$3,5,FALSE),0,IF(Dados_produção!G381&lt;VLOOKUP(Dados_produção!C381,Espec_Produtos!$A$1:$E$3,4,FALSE),0,1))=1,"OK","Refugo")</f>
        <v>Refugo</v>
      </c>
      <c r="I381" s="1" t="s">
        <v>11</v>
      </c>
    </row>
    <row r="382" spans="1:9" ht="15.75" customHeight="1" x14ac:dyDescent="0.3">
      <c r="A382" s="1">
        <v>1</v>
      </c>
      <c r="B382" s="2">
        <f t="shared" si="0"/>
        <v>43111.125694444258</v>
      </c>
      <c r="C382" s="1" t="s">
        <v>9</v>
      </c>
      <c r="D382" s="1">
        <v>14</v>
      </c>
      <c r="E382" s="1">
        <f t="shared" si="1"/>
        <v>57</v>
      </c>
      <c r="F382" s="3">
        <v>4.6328125</v>
      </c>
      <c r="G382" s="1">
        <v>0.85114503816793896</v>
      </c>
      <c r="H382" s="1" t="str">
        <f>IF(IF(F382&gt;VLOOKUP(C382,Espec_Produtos!$A$1:$E$3,3,FALSE),0,IF(Dados_produção!F382&lt;VLOOKUP(Dados_produção!C382,Espec_Produtos!$A$1:$E$3,2,FALSE),0,1))*IF(G382&gt;VLOOKUP(C382,Espec_Produtos!$A$1:$E$3,5,FALSE),0,IF(Dados_produção!G382&lt;VLOOKUP(Dados_produção!C382,Espec_Produtos!$A$1:$E$3,4,FALSE),0,1))=1,"OK","Refugo")</f>
        <v>OK</v>
      </c>
      <c r="I382" s="1" t="s">
        <v>10</v>
      </c>
    </row>
    <row r="383" spans="1:9" ht="15.75" customHeight="1" x14ac:dyDescent="0.3">
      <c r="A383" s="1">
        <v>1</v>
      </c>
      <c r="B383" s="2">
        <f t="shared" si="0"/>
        <v>43111.12777777759</v>
      </c>
      <c r="C383" s="1" t="s">
        <v>9</v>
      </c>
      <c r="D383" s="1">
        <v>14</v>
      </c>
      <c r="E383" s="1">
        <f t="shared" si="1"/>
        <v>58</v>
      </c>
      <c r="F383" s="3">
        <v>4.6313725490196083</v>
      </c>
      <c r="G383" s="1">
        <v>0.82558139534883723</v>
      </c>
      <c r="H383" s="1" t="str">
        <f>IF(IF(F383&gt;VLOOKUP(C383,Espec_Produtos!$A$1:$E$3,3,FALSE),0,IF(Dados_produção!F383&lt;VLOOKUP(Dados_produção!C383,Espec_Produtos!$A$1:$E$3,2,FALSE),0,1))*IF(G383&gt;VLOOKUP(C383,Espec_Produtos!$A$1:$E$3,5,FALSE),0,IF(Dados_produção!G383&lt;VLOOKUP(Dados_produção!C383,Espec_Produtos!$A$1:$E$3,4,FALSE),0,1))=1,"OK","Refugo")</f>
        <v>OK</v>
      </c>
      <c r="I383" s="1" t="s">
        <v>10</v>
      </c>
    </row>
    <row r="384" spans="1:9" ht="15.75" customHeight="1" x14ac:dyDescent="0.3">
      <c r="A384" s="1">
        <v>1</v>
      </c>
      <c r="B384" s="2">
        <f t="shared" si="0"/>
        <v>43111.129861110923</v>
      </c>
      <c r="C384" s="1" t="s">
        <v>9</v>
      </c>
      <c r="D384" s="1">
        <v>14</v>
      </c>
      <c r="E384" s="1">
        <f t="shared" si="1"/>
        <v>59</v>
      </c>
      <c r="F384" s="3">
        <v>4.4153846153846157</v>
      </c>
      <c r="G384" s="1">
        <v>0.91851851851851851</v>
      </c>
      <c r="H384" s="1" t="str">
        <f>IF(IF(F384&gt;VLOOKUP(C384,Espec_Produtos!$A$1:$E$3,3,FALSE),0,IF(Dados_produção!F384&lt;VLOOKUP(Dados_produção!C384,Espec_Produtos!$A$1:$E$3,2,FALSE),0,1))*IF(G384&gt;VLOOKUP(C384,Espec_Produtos!$A$1:$E$3,5,FALSE),0,IF(Dados_produção!G384&lt;VLOOKUP(Dados_produção!C384,Espec_Produtos!$A$1:$E$3,4,FALSE),0,1))=1,"OK","Refugo")</f>
        <v>OK</v>
      </c>
      <c r="I384" s="1" t="s">
        <v>10</v>
      </c>
    </row>
    <row r="385" spans="1:9" ht="15.75" customHeight="1" x14ac:dyDescent="0.3">
      <c r="A385" s="1">
        <v>1</v>
      </c>
      <c r="B385" s="2">
        <f t="shared" si="0"/>
        <v>43111.131944444256</v>
      </c>
      <c r="C385" s="1" t="s">
        <v>9</v>
      </c>
      <c r="D385" s="1">
        <v>14</v>
      </c>
      <c r="E385" s="1">
        <f t="shared" si="1"/>
        <v>60</v>
      </c>
      <c r="F385" s="3">
        <v>4.4640000000000004</v>
      </c>
      <c r="G385" s="1">
        <v>0.93076923076923079</v>
      </c>
      <c r="H385" s="1" t="str">
        <f>IF(IF(F385&gt;VLOOKUP(C385,Espec_Produtos!$A$1:$E$3,3,FALSE),0,IF(Dados_produção!F385&lt;VLOOKUP(Dados_produção!C385,Espec_Produtos!$A$1:$E$3,2,FALSE),0,1))*IF(G385&gt;VLOOKUP(C385,Espec_Produtos!$A$1:$E$3,5,FALSE),0,IF(Dados_produção!G385&lt;VLOOKUP(Dados_produção!C385,Espec_Produtos!$A$1:$E$3,4,FALSE),0,1))=1,"OK","Refugo")</f>
        <v>OK</v>
      </c>
      <c r="I385" s="1" t="s">
        <v>10</v>
      </c>
    </row>
    <row r="386" spans="1:9" ht="15.75" customHeight="1" x14ac:dyDescent="0.3">
      <c r="A386" s="1">
        <v>1</v>
      </c>
      <c r="B386" s="2">
        <f t="shared" si="0"/>
        <v>43111.134027777589</v>
      </c>
      <c r="C386" s="1" t="s">
        <v>9</v>
      </c>
      <c r="D386" s="1">
        <v>14</v>
      </c>
      <c r="E386" s="1">
        <f t="shared" si="1"/>
        <v>61</v>
      </c>
      <c r="F386" s="3">
        <v>4.58</v>
      </c>
      <c r="G386" s="1">
        <v>0.80620155038759689</v>
      </c>
      <c r="H386" s="1" t="str">
        <f>IF(IF(F386&gt;VLOOKUP(C386,Espec_Produtos!$A$1:$E$3,3,FALSE),0,IF(Dados_produção!F386&lt;VLOOKUP(Dados_produção!C386,Espec_Produtos!$A$1:$E$3,2,FALSE),0,1))*IF(G386&gt;VLOOKUP(C386,Espec_Produtos!$A$1:$E$3,5,FALSE),0,IF(Dados_produção!G386&lt;VLOOKUP(Dados_produção!C386,Espec_Produtos!$A$1:$E$3,4,FALSE),0,1))=1,"OK","Refugo")</f>
        <v>OK</v>
      </c>
      <c r="I386" s="1" t="s">
        <v>10</v>
      </c>
    </row>
    <row r="387" spans="1:9" ht="15.75" customHeight="1" x14ac:dyDescent="0.3">
      <c r="A387" s="1">
        <v>1</v>
      </c>
      <c r="B387" s="2">
        <f t="shared" si="0"/>
        <v>43111.136111110922</v>
      </c>
      <c r="C387" s="1" t="s">
        <v>9</v>
      </c>
      <c r="D387" s="1">
        <v>14</v>
      </c>
      <c r="E387" s="1">
        <f t="shared" si="1"/>
        <v>62</v>
      </c>
      <c r="F387" s="3">
        <v>4.5269230769230768</v>
      </c>
      <c r="G387" s="1">
        <v>0.9213483146067416</v>
      </c>
      <c r="H387" s="1" t="str">
        <f>IF(IF(F387&gt;VLOOKUP(C387,Espec_Produtos!$A$1:$E$3,3,FALSE),0,IF(Dados_produção!F387&lt;VLOOKUP(Dados_produção!C387,Espec_Produtos!$A$1:$E$3,2,FALSE),0,1))*IF(G387&gt;VLOOKUP(C387,Espec_Produtos!$A$1:$E$3,5,FALSE),0,IF(Dados_produção!G387&lt;VLOOKUP(Dados_produção!C387,Espec_Produtos!$A$1:$E$3,4,FALSE),0,1))=1,"OK","Refugo")</f>
        <v>OK</v>
      </c>
      <c r="I387" s="1" t="s">
        <v>10</v>
      </c>
    </row>
    <row r="388" spans="1:9" ht="15.75" customHeight="1" x14ac:dyDescent="0.3">
      <c r="A388" s="1">
        <v>1</v>
      </c>
      <c r="B388" s="2">
        <f t="shared" si="0"/>
        <v>43111.138194444255</v>
      </c>
      <c r="C388" s="1" t="s">
        <v>9</v>
      </c>
      <c r="D388" s="1">
        <v>14</v>
      </c>
      <c r="E388" s="1">
        <f t="shared" si="1"/>
        <v>63</v>
      </c>
      <c r="F388" s="3">
        <v>4.4722222222222223</v>
      </c>
      <c r="G388" s="1">
        <v>0.96138996138996136</v>
      </c>
      <c r="H388" s="1" t="str">
        <f>IF(IF(F388&gt;VLOOKUP(C388,Espec_Produtos!$A$1:$E$3,3,FALSE),0,IF(Dados_produção!F388&lt;VLOOKUP(Dados_produção!C388,Espec_Produtos!$A$1:$E$3,2,FALSE),0,1))*IF(G388&gt;VLOOKUP(C388,Espec_Produtos!$A$1:$E$3,5,FALSE),0,IF(Dados_produção!G388&lt;VLOOKUP(Dados_produção!C388,Espec_Produtos!$A$1:$E$3,4,FALSE),0,1))=1,"OK","Refugo")</f>
        <v>Refugo</v>
      </c>
      <c r="I388" s="1" t="s">
        <v>11</v>
      </c>
    </row>
    <row r="389" spans="1:9" ht="15.75" customHeight="1" x14ac:dyDescent="0.3">
      <c r="A389" s="1">
        <v>1</v>
      </c>
      <c r="B389" s="2">
        <f t="shared" si="0"/>
        <v>43111.140277777587</v>
      </c>
      <c r="C389" s="1" t="s">
        <v>9</v>
      </c>
      <c r="D389" s="1">
        <v>14</v>
      </c>
      <c r="E389" s="1">
        <f t="shared" si="1"/>
        <v>64</v>
      </c>
      <c r="F389" s="3">
        <v>4.5384615384615383</v>
      </c>
      <c r="G389" s="1">
        <v>0.88715953307392992</v>
      </c>
      <c r="H389" s="1" t="str">
        <f>IF(IF(F389&gt;VLOOKUP(C389,Espec_Produtos!$A$1:$E$3,3,FALSE),0,IF(Dados_produção!F389&lt;VLOOKUP(Dados_produção!C389,Espec_Produtos!$A$1:$E$3,2,FALSE),0,1))*IF(G389&gt;VLOOKUP(C389,Espec_Produtos!$A$1:$E$3,5,FALSE),0,IF(Dados_produção!G389&lt;VLOOKUP(Dados_produção!C389,Espec_Produtos!$A$1:$E$3,4,FALSE),0,1))=1,"OK","Refugo")</f>
        <v>OK</v>
      </c>
      <c r="I389" s="1" t="s">
        <v>10</v>
      </c>
    </row>
    <row r="390" spans="1:9" ht="15.75" customHeight="1" x14ac:dyDescent="0.3">
      <c r="A390" s="1">
        <v>1</v>
      </c>
      <c r="B390" s="2">
        <f t="shared" si="0"/>
        <v>43111.14236111092</v>
      </c>
      <c r="C390" s="1" t="s">
        <v>9</v>
      </c>
      <c r="D390" s="1">
        <v>14</v>
      </c>
      <c r="E390" s="1">
        <f t="shared" si="1"/>
        <v>65</v>
      </c>
      <c r="F390" s="3">
        <v>4.3667953667953672</v>
      </c>
      <c r="G390" s="1">
        <v>0.80597014925373134</v>
      </c>
      <c r="H390" s="1" t="str">
        <f>IF(IF(F390&gt;VLOOKUP(C390,Espec_Produtos!$A$1:$E$3,3,FALSE),0,IF(Dados_produção!F390&lt;VLOOKUP(Dados_produção!C390,Espec_Produtos!$A$1:$E$3,2,FALSE),0,1))*IF(G390&gt;VLOOKUP(C390,Espec_Produtos!$A$1:$E$3,5,FALSE),0,IF(Dados_produção!G390&lt;VLOOKUP(Dados_produção!C390,Espec_Produtos!$A$1:$E$3,4,FALSE),0,1))=1,"OK","Refugo")</f>
        <v>OK</v>
      </c>
      <c r="I390" s="1" t="s">
        <v>10</v>
      </c>
    </row>
    <row r="391" spans="1:9" ht="15.75" customHeight="1" x14ac:dyDescent="0.3">
      <c r="A391" s="1">
        <v>1</v>
      </c>
      <c r="B391" s="2">
        <f t="shared" si="0"/>
        <v>43111.144444444253</v>
      </c>
      <c r="C391" s="1" t="s">
        <v>9</v>
      </c>
      <c r="D391" s="1">
        <v>14</v>
      </c>
      <c r="E391" s="1">
        <f t="shared" si="1"/>
        <v>66</v>
      </c>
      <c r="F391" s="3">
        <v>4.2366412213740459</v>
      </c>
      <c r="G391" s="1">
        <v>0.84189723320158105</v>
      </c>
      <c r="H391" s="1" t="str">
        <f>IF(IF(F391&gt;VLOOKUP(C391,Espec_Produtos!$A$1:$E$3,3,FALSE),0,IF(Dados_produção!F391&lt;VLOOKUP(Dados_produção!C391,Espec_Produtos!$A$1:$E$3,2,FALSE),0,1))*IF(G391&gt;VLOOKUP(C391,Espec_Produtos!$A$1:$E$3,5,FALSE),0,IF(Dados_produção!G391&lt;VLOOKUP(Dados_produção!C391,Espec_Produtos!$A$1:$E$3,4,FALSE),0,1))=1,"OK","Refugo")</f>
        <v>OK</v>
      </c>
      <c r="I391" s="1" t="s">
        <v>10</v>
      </c>
    </row>
    <row r="392" spans="1:9" ht="15.75" customHeight="1" x14ac:dyDescent="0.3">
      <c r="A392" s="1">
        <v>1</v>
      </c>
      <c r="B392" s="2">
        <f t="shared" si="0"/>
        <v>43111.146527777586</v>
      </c>
      <c r="C392" s="1" t="s">
        <v>9</v>
      </c>
      <c r="D392" s="1">
        <v>14</v>
      </c>
      <c r="E392" s="1">
        <f t="shared" si="1"/>
        <v>67</v>
      </c>
      <c r="F392" s="3">
        <v>4.6877470355731221</v>
      </c>
      <c r="G392" s="1">
        <v>0.8716981132075472</v>
      </c>
      <c r="H392" s="1" t="str">
        <f>IF(IF(F392&gt;VLOOKUP(C392,Espec_Produtos!$A$1:$E$3,3,FALSE),0,IF(Dados_produção!F392&lt;VLOOKUP(Dados_produção!C392,Espec_Produtos!$A$1:$E$3,2,FALSE),0,1))*IF(G392&gt;VLOOKUP(C392,Espec_Produtos!$A$1:$E$3,5,FALSE),0,IF(Dados_produção!G392&lt;VLOOKUP(Dados_produção!C392,Espec_Produtos!$A$1:$E$3,4,FALSE),0,1))=1,"OK","Refugo")</f>
        <v>OK</v>
      </c>
      <c r="I392" s="1" t="s">
        <v>10</v>
      </c>
    </row>
    <row r="393" spans="1:9" ht="15.75" customHeight="1" x14ac:dyDescent="0.3">
      <c r="A393" s="1">
        <v>1</v>
      </c>
      <c r="B393" s="2">
        <f t="shared" si="0"/>
        <v>43111.148611110919</v>
      </c>
      <c r="C393" s="1" t="s">
        <v>9</v>
      </c>
      <c r="D393" s="1">
        <v>14</v>
      </c>
      <c r="E393" s="1">
        <f t="shared" si="1"/>
        <v>68</v>
      </c>
      <c r="F393" s="3">
        <v>4.6096654275092934</v>
      </c>
      <c r="G393" s="1">
        <v>0.82399999999999995</v>
      </c>
      <c r="H393" s="1" t="str">
        <f>IF(IF(F393&gt;VLOOKUP(C393,Espec_Produtos!$A$1:$E$3,3,FALSE),0,IF(Dados_produção!F393&lt;VLOOKUP(Dados_produção!C393,Espec_Produtos!$A$1:$E$3,2,FALSE),0,1))*IF(G393&gt;VLOOKUP(C393,Espec_Produtos!$A$1:$E$3,5,FALSE),0,IF(Dados_produção!G393&lt;VLOOKUP(Dados_produção!C393,Espec_Produtos!$A$1:$E$3,4,FALSE),0,1))=1,"OK","Refugo")</f>
        <v>OK</v>
      </c>
      <c r="I393" s="1" t="s">
        <v>10</v>
      </c>
    </row>
    <row r="394" spans="1:9" ht="15.75" customHeight="1" x14ac:dyDescent="0.3">
      <c r="A394" s="1">
        <v>1</v>
      </c>
      <c r="B394" s="2">
        <f t="shared" si="0"/>
        <v>43111.150694444252</v>
      </c>
      <c r="C394" s="1" t="s">
        <v>9</v>
      </c>
      <c r="D394" s="1">
        <v>14</v>
      </c>
      <c r="E394" s="1">
        <f t="shared" si="1"/>
        <v>69</v>
      </c>
      <c r="F394" s="3">
        <v>5.1343873517786562</v>
      </c>
      <c r="G394" s="1">
        <v>0.91481481481481486</v>
      </c>
      <c r="H394" s="1" t="str">
        <f>IF(IF(F394&gt;VLOOKUP(C394,Espec_Produtos!$A$1:$E$3,3,FALSE),0,IF(Dados_produção!F394&lt;VLOOKUP(Dados_produção!C394,Espec_Produtos!$A$1:$E$3,2,FALSE),0,1))*IF(G394&gt;VLOOKUP(C394,Espec_Produtos!$A$1:$E$3,5,FALSE),0,IF(Dados_produção!G394&lt;VLOOKUP(Dados_produção!C394,Espec_Produtos!$A$1:$E$3,4,FALSE),0,1))=1,"OK","Refugo")</f>
        <v>Refugo</v>
      </c>
      <c r="I394" s="1" t="s">
        <v>11</v>
      </c>
    </row>
    <row r="395" spans="1:9" ht="15.75" customHeight="1" x14ac:dyDescent="0.3">
      <c r="A395" s="1">
        <v>1</v>
      </c>
      <c r="B395" s="2">
        <f t="shared" si="0"/>
        <v>43111.152777777585</v>
      </c>
      <c r="C395" s="1" t="s">
        <v>9</v>
      </c>
      <c r="D395" s="1">
        <v>14</v>
      </c>
      <c r="E395" s="1">
        <f t="shared" si="1"/>
        <v>70</v>
      </c>
      <c r="F395" s="3">
        <v>4.6555555555555559</v>
      </c>
      <c r="G395" s="1">
        <v>0.93307086614173229</v>
      </c>
      <c r="H395" s="1" t="str">
        <f>IF(IF(F395&gt;VLOOKUP(C395,Espec_Produtos!$A$1:$E$3,3,FALSE),0,IF(Dados_produção!F395&lt;VLOOKUP(Dados_produção!C395,Espec_Produtos!$A$1:$E$3,2,FALSE),0,1))*IF(G395&gt;VLOOKUP(C395,Espec_Produtos!$A$1:$E$3,5,FALSE),0,IF(Dados_produção!G395&lt;VLOOKUP(Dados_produção!C395,Espec_Produtos!$A$1:$E$3,4,FALSE),0,1))=1,"OK","Refugo")</f>
        <v>OK</v>
      </c>
      <c r="I395" s="1" t="s">
        <v>10</v>
      </c>
    </row>
    <row r="396" spans="1:9" ht="15.75" customHeight="1" x14ac:dyDescent="0.3">
      <c r="A396" s="1">
        <v>1</v>
      </c>
      <c r="B396" s="2">
        <f t="shared" si="0"/>
        <v>43111.154861110917</v>
      </c>
      <c r="C396" s="1" t="s">
        <v>9</v>
      </c>
      <c r="D396" s="1">
        <v>14</v>
      </c>
      <c r="E396" s="1">
        <f t="shared" si="1"/>
        <v>71</v>
      </c>
      <c r="F396" s="3">
        <v>4.9803921568627452</v>
      </c>
      <c r="G396" s="1">
        <v>0.8202247191011236</v>
      </c>
      <c r="H396" s="1" t="str">
        <f>IF(IF(F396&gt;VLOOKUP(C396,Espec_Produtos!$A$1:$E$3,3,FALSE),0,IF(Dados_produção!F396&lt;VLOOKUP(Dados_produção!C396,Espec_Produtos!$A$1:$E$3,2,FALSE),0,1))*IF(G396&gt;VLOOKUP(C396,Espec_Produtos!$A$1:$E$3,5,FALSE),0,IF(Dados_produção!G396&lt;VLOOKUP(Dados_produção!C396,Espec_Produtos!$A$1:$E$3,4,FALSE),0,1))=1,"OK","Refugo")</f>
        <v>OK</v>
      </c>
      <c r="I396" s="1" t="s">
        <v>10</v>
      </c>
    </row>
    <row r="397" spans="1:9" ht="15.75" customHeight="1" x14ac:dyDescent="0.3">
      <c r="A397" s="1">
        <v>1</v>
      </c>
      <c r="B397" s="2">
        <f t="shared" si="0"/>
        <v>43111.15694444425</v>
      </c>
      <c r="C397" s="1" t="s">
        <v>9</v>
      </c>
      <c r="D397" s="1">
        <v>14</v>
      </c>
      <c r="E397" s="1">
        <f t="shared" si="1"/>
        <v>72</v>
      </c>
      <c r="F397" s="3">
        <v>5.0625</v>
      </c>
      <c r="G397" s="1">
        <v>0.81027667984189722</v>
      </c>
      <c r="H397" s="1" t="str">
        <f>IF(IF(F397&gt;VLOOKUP(C397,Espec_Produtos!$A$1:$E$3,3,FALSE),0,IF(Dados_produção!F397&lt;VLOOKUP(Dados_produção!C397,Espec_Produtos!$A$1:$E$3,2,FALSE),0,1))*IF(G397&gt;VLOOKUP(C397,Espec_Produtos!$A$1:$E$3,5,FALSE),0,IF(Dados_produção!G397&lt;VLOOKUP(Dados_produção!C397,Espec_Produtos!$A$1:$E$3,4,FALSE),0,1))=1,"OK","Refugo")</f>
        <v>Refugo</v>
      </c>
      <c r="I397" s="1" t="s">
        <v>11</v>
      </c>
    </row>
    <row r="398" spans="1:9" ht="15.75" customHeight="1" x14ac:dyDescent="0.3">
      <c r="A398" s="1">
        <v>1</v>
      </c>
      <c r="B398" s="2">
        <f t="shared" si="0"/>
        <v>43111.159027777583</v>
      </c>
      <c r="C398" s="1" t="s">
        <v>9</v>
      </c>
      <c r="D398" s="1">
        <v>14</v>
      </c>
      <c r="E398" s="1">
        <f t="shared" si="1"/>
        <v>73</v>
      </c>
      <c r="F398" s="3">
        <v>4.5555555555555554</v>
      </c>
      <c r="G398" s="1">
        <v>0.84705882352941175</v>
      </c>
      <c r="H398" s="1" t="str">
        <f>IF(IF(F398&gt;VLOOKUP(C398,Espec_Produtos!$A$1:$E$3,3,FALSE),0,IF(Dados_produção!F398&lt;VLOOKUP(Dados_produção!C398,Espec_Produtos!$A$1:$E$3,2,FALSE),0,1))*IF(G398&gt;VLOOKUP(C398,Espec_Produtos!$A$1:$E$3,5,FALSE),0,IF(Dados_produção!G398&lt;VLOOKUP(Dados_produção!C398,Espec_Produtos!$A$1:$E$3,4,FALSE),0,1))=1,"OK","Refugo")</f>
        <v>OK</v>
      </c>
      <c r="I398" s="1" t="s">
        <v>10</v>
      </c>
    </row>
    <row r="399" spans="1:9" ht="15.75" customHeight="1" x14ac:dyDescent="0.3">
      <c r="A399" s="1">
        <v>1</v>
      </c>
      <c r="B399" s="2">
        <f t="shared" si="0"/>
        <v>43111.161111110916</v>
      </c>
      <c r="C399" s="1" t="s">
        <v>9</v>
      </c>
      <c r="D399" s="1">
        <v>14</v>
      </c>
      <c r="E399" s="1">
        <f t="shared" si="1"/>
        <v>74</v>
      </c>
      <c r="F399" s="3">
        <v>4.7509881422924902</v>
      </c>
      <c r="G399" s="1">
        <v>0.952755905511811</v>
      </c>
      <c r="H399" s="1" t="str">
        <f>IF(IF(F399&gt;VLOOKUP(C399,Espec_Produtos!$A$1:$E$3,3,FALSE),0,IF(Dados_produção!F399&lt;VLOOKUP(Dados_produção!C399,Espec_Produtos!$A$1:$E$3,2,FALSE),0,1))*IF(G399&gt;VLOOKUP(C399,Espec_Produtos!$A$1:$E$3,5,FALSE),0,IF(Dados_produção!G399&lt;VLOOKUP(Dados_produção!C399,Espec_Produtos!$A$1:$E$3,4,FALSE),0,1))=1,"OK","Refugo")</f>
        <v>Refugo</v>
      </c>
      <c r="I399" s="1" t="s">
        <v>11</v>
      </c>
    </row>
    <row r="400" spans="1:9" ht="15.75" customHeight="1" x14ac:dyDescent="0.3">
      <c r="A400" s="1">
        <v>1</v>
      </c>
      <c r="B400" s="2">
        <f t="shared" si="0"/>
        <v>43111.163194444249</v>
      </c>
      <c r="C400" s="1" t="s">
        <v>9</v>
      </c>
      <c r="D400" s="1">
        <v>14</v>
      </c>
      <c r="E400" s="1">
        <f t="shared" si="1"/>
        <v>75</v>
      </c>
      <c r="F400" s="3">
        <v>4.5703422053231941</v>
      </c>
      <c r="G400" s="1">
        <v>0.89600000000000002</v>
      </c>
      <c r="H400" s="1" t="str">
        <f>IF(IF(F400&gt;VLOOKUP(C400,Espec_Produtos!$A$1:$E$3,3,FALSE),0,IF(Dados_produção!F400&lt;VLOOKUP(Dados_produção!C400,Espec_Produtos!$A$1:$E$3,2,FALSE),0,1))*IF(G400&gt;VLOOKUP(C400,Espec_Produtos!$A$1:$E$3,5,FALSE),0,IF(Dados_produção!G400&lt;VLOOKUP(Dados_produção!C400,Espec_Produtos!$A$1:$E$3,4,FALSE),0,1))=1,"OK","Refugo")</f>
        <v>OK</v>
      </c>
      <c r="I400" s="1" t="s">
        <v>10</v>
      </c>
    </row>
    <row r="401" spans="1:9" ht="15.75" customHeight="1" x14ac:dyDescent="0.3">
      <c r="A401" s="1">
        <v>1</v>
      </c>
      <c r="B401" s="2">
        <f t="shared" si="0"/>
        <v>43111.165277777582</v>
      </c>
      <c r="C401" s="1" t="s">
        <v>9</v>
      </c>
      <c r="D401" s="1">
        <v>14</v>
      </c>
      <c r="E401" s="1">
        <f t="shared" si="1"/>
        <v>76</v>
      </c>
      <c r="F401" s="3">
        <v>4.9143968871595334</v>
      </c>
      <c r="G401" s="1">
        <v>0.79681274900398402</v>
      </c>
      <c r="H401" s="1" t="str">
        <f>IF(IF(F401&gt;VLOOKUP(C401,Espec_Produtos!$A$1:$E$3,3,FALSE),0,IF(Dados_produção!F401&lt;VLOOKUP(Dados_produção!C401,Espec_Produtos!$A$1:$E$3,2,FALSE),0,1))*IF(G401&gt;VLOOKUP(C401,Espec_Produtos!$A$1:$E$3,5,FALSE),0,IF(Dados_produção!G401&lt;VLOOKUP(Dados_produção!C401,Espec_Produtos!$A$1:$E$3,4,FALSE),0,1))=1,"OK","Refugo")</f>
        <v>OK</v>
      </c>
      <c r="I401" s="1" t="s">
        <v>10</v>
      </c>
    </row>
    <row r="402" spans="1:9" ht="15.75" customHeight="1" x14ac:dyDescent="0.3">
      <c r="A402" s="1">
        <v>1</v>
      </c>
      <c r="B402" s="2">
        <f t="shared" si="0"/>
        <v>43111.167361110914</v>
      </c>
      <c r="C402" s="1" t="s">
        <v>9</v>
      </c>
      <c r="D402" s="1">
        <v>14</v>
      </c>
      <c r="E402" s="1">
        <f t="shared" si="1"/>
        <v>77</v>
      </c>
      <c r="F402" s="3">
        <v>4.7109375</v>
      </c>
      <c r="G402" s="1">
        <v>0.81509433962264155</v>
      </c>
      <c r="H402" s="1" t="str">
        <f>IF(IF(F402&gt;VLOOKUP(C402,Espec_Produtos!$A$1:$E$3,3,FALSE),0,IF(Dados_produção!F402&lt;VLOOKUP(Dados_produção!C402,Espec_Produtos!$A$1:$E$3,2,FALSE),0,1))*IF(G402&gt;VLOOKUP(C402,Espec_Produtos!$A$1:$E$3,5,FALSE),0,IF(Dados_produção!G402&lt;VLOOKUP(Dados_produção!C402,Espec_Produtos!$A$1:$E$3,4,FALSE),0,1))=1,"OK","Refugo")</f>
        <v>OK</v>
      </c>
      <c r="I402" s="1" t="s">
        <v>10</v>
      </c>
    </row>
    <row r="403" spans="1:9" ht="15.75" customHeight="1" x14ac:dyDescent="0.3">
      <c r="A403" s="1">
        <v>1</v>
      </c>
      <c r="B403" s="2">
        <f t="shared" si="0"/>
        <v>43111.169444444247</v>
      </c>
      <c r="C403" s="1" t="s">
        <v>9</v>
      </c>
      <c r="D403" s="1">
        <v>14</v>
      </c>
      <c r="E403" s="1">
        <f t="shared" si="1"/>
        <v>78</v>
      </c>
      <c r="F403" s="3">
        <v>4.3547169811320758</v>
      </c>
      <c r="G403" s="1">
        <v>0.8307086614173228</v>
      </c>
      <c r="H403" s="1" t="str">
        <f>IF(IF(F403&gt;VLOOKUP(C403,Espec_Produtos!$A$1:$E$3,3,FALSE),0,IF(Dados_produção!F403&lt;VLOOKUP(Dados_produção!C403,Espec_Produtos!$A$1:$E$3,2,FALSE),0,1))*IF(G403&gt;VLOOKUP(C403,Espec_Produtos!$A$1:$E$3,5,FALSE),0,IF(Dados_produção!G403&lt;VLOOKUP(Dados_produção!C403,Espec_Produtos!$A$1:$E$3,4,FALSE),0,1))=1,"OK","Refugo")</f>
        <v>OK</v>
      </c>
      <c r="I403" s="1" t="s">
        <v>10</v>
      </c>
    </row>
    <row r="404" spans="1:9" ht="15.75" customHeight="1" x14ac:dyDescent="0.3">
      <c r="A404" s="1">
        <v>1</v>
      </c>
      <c r="B404" s="2">
        <f t="shared" si="0"/>
        <v>43111.17152777758</v>
      </c>
      <c r="C404" s="1" t="s">
        <v>9</v>
      </c>
      <c r="D404" s="1">
        <v>14</v>
      </c>
      <c r="E404" s="1">
        <f t="shared" si="1"/>
        <v>79</v>
      </c>
      <c r="F404" s="3">
        <v>4.2862453531598517</v>
      </c>
      <c r="G404" s="1">
        <v>0.75373134328358204</v>
      </c>
      <c r="H404" s="1" t="str">
        <f>IF(IF(F404&gt;VLOOKUP(C404,Espec_Produtos!$A$1:$E$3,3,FALSE),0,IF(Dados_produção!F404&lt;VLOOKUP(Dados_produção!C404,Espec_Produtos!$A$1:$E$3,2,FALSE),0,1))*IF(G404&gt;VLOOKUP(C404,Espec_Produtos!$A$1:$E$3,5,FALSE),0,IF(Dados_produção!G404&lt;VLOOKUP(Dados_produção!C404,Espec_Produtos!$A$1:$E$3,4,FALSE),0,1))=1,"OK","Refugo")</f>
        <v>OK</v>
      </c>
      <c r="I404" s="1" t="s">
        <v>10</v>
      </c>
    </row>
    <row r="405" spans="1:9" ht="15.75" customHeight="1" x14ac:dyDescent="0.3">
      <c r="A405" s="1">
        <v>1</v>
      </c>
      <c r="B405" s="2">
        <f t="shared" si="0"/>
        <v>43111.173611110913</v>
      </c>
      <c r="C405" s="1" t="s">
        <v>9</v>
      </c>
      <c r="D405" s="1">
        <v>14</v>
      </c>
      <c r="E405" s="1">
        <f t="shared" si="1"/>
        <v>80</v>
      </c>
      <c r="F405" s="3">
        <v>4.931034482758621</v>
      </c>
      <c r="G405" s="1">
        <v>0.88847583643122674</v>
      </c>
      <c r="H405" s="1" t="str">
        <f>IF(IF(F405&gt;VLOOKUP(C405,Espec_Produtos!$A$1:$E$3,3,FALSE),0,IF(Dados_produção!F405&lt;VLOOKUP(Dados_produção!C405,Espec_Produtos!$A$1:$E$3,2,FALSE),0,1))*IF(G405&gt;VLOOKUP(C405,Espec_Produtos!$A$1:$E$3,5,FALSE),0,IF(Dados_produção!G405&lt;VLOOKUP(Dados_produção!C405,Espec_Produtos!$A$1:$E$3,4,FALSE),0,1))=1,"OK","Refugo")</f>
        <v>OK</v>
      </c>
      <c r="I405" s="1" t="s">
        <v>10</v>
      </c>
    </row>
    <row r="406" spans="1:9" ht="15.75" customHeight="1" x14ac:dyDescent="0.3">
      <c r="A406" s="1">
        <v>1</v>
      </c>
      <c r="B406" s="2">
        <f t="shared" si="0"/>
        <v>43111.175694444246</v>
      </c>
      <c r="C406" s="1" t="s">
        <v>9</v>
      </c>
      <c r="D406" s="1">
        <v>14</v>
      </c>
      <c r="E406" s="1">
        <f t="shared" si="1"/>
        <v>81</v>
      </c>
      <c r="F406" s="3">
        <v>4.6188679245283017</v>
      </c>
      <c r="G406" s="1">
        <v>0.92830188679245285</v>
      </c>
      <c r="H406" s="1" t="str">
        <f>IF(IF(F406&gt;VLOOKUP(C406,Espec_Produtos!$A$1:$E$3,3,FALSE),0,IF(Dados_produção!F406&lt;VLOOKUP(Dados_produção!C406,Espec_Produtos!$A$1:$E$3,2,FALSE),0,1))*IF(G406&gt;VLOOKUP(C406,Espec_Produtos!$A$1:$E$3,5,FALSE),0,IF(Dados_produção!G406&lt;VLOOKUP(Dados_produção!C406,Espec_Produtos!$A$1:$E$3,4,FALSE),0,1))=1,"OK","Refugo")</f>
        <v>OK</v>
      </c>
      <c r="I406" s="1" t="s">
        <v>10</v>
      </c>
    </row>
    <row r="407" spans="1:9" ht="15.75" customHeight="1" x14ac:dyDescent="0.3">
      <c r="A407" s="1">
        <v>1</v>
      </c>
      <c r="B407" s="2">
        <f t="shared" si="0"/>
        <v>43111.177777777579</v>
      </c>
      <c r="C407" s="1" t="s">
        <v>9</v>
      </c>
      <c r="D407" s="1">
        <v>14</v>
      </c>
      <c r="E407" s="1">
        <f t="shared" si="1"/>
        <v>82</v>
      </c>
      <c r="F407" s="3">
        <v>4.6431372549019612</v>
      </c>
      <c r="G407" s="1">
        <v>0.88432835820895528</v>
      </c>
      <c r="H407" s="1" t="str">
        <f>IF(IF(F407&gt;VLOOKUP(C407,Espec_Produtos!$A$1:$E$3,3,FALSE),0,IF(Dados_produção!F407&lt;VLOOKUP(Dados_produção!C407,Espec_Produtos!$A$1:$E$3,2,FALSE),0,1))*IF(G407&gt;VLOOKUP(C407,Espec_Produtos!$A$1:$E$3,5,FALSE),0,IF(Dados_produção!G407&lt;VLOOKUP(Dados_produção!C407,Espec_Produtos!$A$1:$E$3,4,FALSE),0,1))=1,"OK","Refugo")</f>
        <v>OK</v>
      </c>
      <c r="I407" s="1" t="s">
        <v>10</v>
      </c>
    </row>
    <row r="408" spans="1:9" ht="15.75" customHeight="1" x14ac:dyDescent="0.3">
      <c r="A408" s="1">
        <v>1</v>
      </c>
      <c r="B408" s="2">
        <f t="shared" si="0"/>
        <v>43111.179861110912</v>
      </c>
      <c r="C408" s="1" t="s">
        <v>9</v>
      </c>
      <c r="D408" s="1">
        <v>14</v>
      </c>
      <c r="E408" s="1">
        <f t="shared" si="1"/>
        <v>83</v>
      </c>
      <c r="F408" s="3">
        <v>4.8098859315589353</v>
      </c>
      <c r="G408" s="1">
        <v>0.81027667984189722</v>
      </c>
      <c r="H408" s="1" t="str">
        <f>IF(IF(F408&gt;VLOOKUP(C408,Espec_Produtos!$A$1:$E$3,3,FALSE),0,IF(Dados_produção!F408&lt;VLOOKUP(Dados_produção!C408,Espec_Produtos!$A$1:$E$3,2,FALSE),0,1))*IF(G408&gt;VLOOKUP(C408,Espec_Produtos!$A$1:$E$3,5,FALSE),0,IF(Dados_produção!G408&lt;VLOOKUP(Dados_produção!C408,Espec_Produtos!$A$1:$E$3,4,FALSE),0,1))=1,"OK","Refugo")</f>
        <v>OK</v>
      </c>
      <c r="I408" s="1" t="s">
        <v>10</v>
      </c>
    </row>
    <row r="409" spans="1:9" ht="15.75" customHeight="1" x14ac:dyDescent="0.3">
      <c r="A409" s="1">
        <v>1</v>
      </c>
      <c r="B409" s="2">
        <f t="shared" si="0"/>
        <v>43111.181944444244</v>
      </c>
      <c r="C409" s="1" t="s">
        <v>9</v>
      </c>
      <c r="D409" s="1">
        <v>14</v>
      </c>
      <c r="E409" s="1">
        <f t="shared" si="1"/>
        <v>84</v>
      </c>
      <c r="F409" s="3">
        <v>4.8571428571428568</v>
      </c>
      <c r="G409" s="1">
        <v>0.79850746268656714</v>
      </c>
      <c r="H409" s="1" t="str">
        <f>IF(IF(F409&gt;VLOOKUP(C409,Espec_Produtos!$A$1:$E$3,3,FALSE),0,IF(Dados_produção!F409&lt;VLOOKUP(Dados_produção!C409,Espec_Produtos!$A$1:$E$3,2,FALSE),0,1))*IF(G409&gt;VLOOKUP(C409,Espec_Produtos!$A$1:$E$3,5,FALSE),0,IF(Dados_produção!G409&lt;VLOOKUP(Dados_produção!C409,Espec_Produtos!$A$1:$E$3,4,FALSE),0,1))=1,"OK","Refugo")</f>
        <v>OK</v>
      </c>
      <c r="I409" s="1" t="s">
        <v>10</v>
      </c>
    </row>
    <row r="410" spans="1:9" ht="15.75" customHeight="1" x14ac:dyDescent="0.3">
      <c r="A410" s="1">
        <v>1</v>
      </c>
      <c r="B410" s="2">
        <f t="shared" si="0"/>
        <v>43111.184027777577</v>
      </c>
      <c r="C410" s="1" t="s">
        <v>9</v>
      </c>
      <c r="D410" s="1">
        <v>14</v>
      </c>
      <c r="E410" s="1">
        <f t="shared" si="1"/>
        <v>85</v>
      </c>
      <c r="F410" s="3">
        <v>4.8832684824902728</v>
      </c>
      <c r="G410" s="1">
        <v>0.7752808988764045</v>
      </c>
      <c r="H410" s="1" t="str">
        <f>IF(IF(F410&gt;VLOOKUP(C410,Espec_Produtos!$A$1:$E$3,3,FALSE),0,IF(Dados_produção!F410&lt;VLOOKUP(Dados_produção!C410,Espec_Produtos!$A$1:$E$3,2,FALSE),0,1))*IF(G410&gt;VLOOKUP(C410,Espec_Produtos!$A$1:$E$3,5,FALSE),0,IF(Dados_produção!G410&lt;VLOOKUP(Dados_produção!C410,Espec_Produtos!$A$1:$E$3,4,FALSE),0,1))=1,"OK","Refugo")</f>
        <v>OK</v>
      </c>
      <c r="I410" s="1" t="s">
        <v>10</v>
      </c>
    </row>
    <row r="411" spans="1:9" ht="15.75" customHeight="1" x14ac:dyDescent="0.3">
      <c r="A411" s="1">
        <v>1</v>
      </c>
      <c r="B411" s="2">
        <f t="shared" si="0"/>
        <v>43111.18611111091</v>
      </c>
      <c r="C411" s="1" t="s">
        <v>9</v>
      </c>
      <c r="D411" s="1">
        <v>14</v>
      </c>
      <c r="E411" s="1">
        <f t="shared" si="1"/>
        <v>86</v>
      </c>
      <c r="F411" s="3">
        <v>4.2740740740740737</v>
      </c>
      <c r="G411" s="1">
        <v>0.9031007751937985</v>
      </c>
      <c r="H411" s="1" t="str">
        <f>IF(IF(F411&gt;VLOOKUP(C411,Espec_Produtos!$A$1:$E$3,3,FALSE),0,IF(Dados_produção!F411&lt;VLOOKUP(Dados_produção!C411,Espec_Produtos!$A$1:$E$3,2,FALSE),0,1))*IF(G411&gt;VLOOKUP(C411,Espec_Produtos!$A$1:$E$3,5,FALSE),0,IF(Dados_produção!G411&lt;VLOOKUP(Dados_produção!C411,Espec_Produtos!$A$1:$E$3,4,FALSE),0,1))=1,"OK","Refugo")</f>
        <v>OK</v>
      </c>
      <c r="I411" s="1" t="s">
        <v>10</v>
      </c>
    </row>
    <row r="412" spans="1:9" ht="15.75" customHeight="1" x14ac:dyDescent="0.3">
      <c r="A412" s="1">
        <v>1</v>
      </c>
      <c r="B412" s="2">
        <f t="shared" si="0"/>
        <v>43111.188194444243</v>
      </c>
      <c r="C412" s="1" t="s">
        <v>9</v>
      </c>
      <c r="D412" s="1">
        <v>14</v>
      </c>
      <c r="E412" s="1">
        <f t="shared" si="1"/>
        <v>87</v>
      </c>
      <c r="F412" s="3">
        <v>4.5900383141762449</v>
      </c>
      <c r="G412" s="1">
        <v>0.81060606060606055</v>
      </c>
      <c r="H412" s="1" t="str">
        <f>IF(IF(F412&gt;VLOOKUP(C412,Espec_Produtos!$A$1:$E$3,3,FALSE),0,IF(Dados_produção!F412&lt;VLOOKUP(Dados_produção!C412,Espec_Produtos!$A$1:$E$3,2,FALSE),0,1))*IF(G412&gt;VLOOKUP(C412,Espec_Produtos!$A$1:$E$3,5,FALSE),0,IF(Dados_produção!G412&lt;VLOOKUP(Dados_produção!C412,Espec_Produtos!$A$1:$E$3,4,FALSE),0,1))=1,"OK","Refugo")</f>
        <v>OK</v>
      </c>
      <c r="I412" s="1" t="s">
        <v>10</v>
      </c>
    </row>
    <row r="413" spans="1:9" ht="15.75" customHeight="1" x14ac:dyDescent="0.3">
      <c r="A413" s="1">
        <v>1</v>
      </c>
      <c r="B413" s="2">
        <f t="shared" si="0"/>
        <v>43111.190277777576</v>
      </c>
      <c r="C413" s="1" t="s">
        <v>9</v>
      </c>
      <c r="D413" s="1">
        <v>14</v>
      </c>
      <c r="E413" s="1">
        <f t="shared" si="1"/>
        <v>88</v>
      </c>
      <c r="F413" s="3">
        <v>4.1074074074074076</v>
      </c>
      <c r="G413" s="1">
        <v>0.81111111111111112</v>
      </c>
      <c r="H413" s="1" t="str">
        <f>IF(IF(F413&gt;VLOOKUP(C413,Espec_Produtos!$A$1:$E$3,3,FALSE),0,IF(Dados_produção!F413&lt;VLOOKUP(Dados_produção!C413,Espec_Produtos!$A$1:$E$3,2,FALSE),0,1))*IF(G413&gt;VLOOKUP(C413,Espec_Produtos!$A$1:$E$3,5,FALSE),0,IF(Dados_produção!G413&lt;VLOOKUP(Dados_produção!C413,Espec_Produtos!$A$1:$E$3,4,FALSE),0,1))=1,"OK","Refugo")</f>
        <v>Refugo</v>
      </c>
      <c r="I413" s="1" t="s">
        <v>11</v>
      </c>
    </row>
    <row r="414" spans="1:9" ht="15.75" customHeight="1" x14ac:dyDescent="0.3">
      <c r="A414" s="1">
        <v>1</v>
      </c>
      <c r="B414" s="2">
        <f t="shared" si="0"/>
        <v>43111.192361110909</v>
      </c>
      <c r="C414" s="1" t="s">
        <v>9</v>
      </c>
      <c r="D414" s="1">
        <v>14</v>
      </c>
      <c r="E414" s="1">
        <f t="shared" si="1"/>
        <v>89</v>
      </c>
      <c r="F414" s="3">
        <v>4.2030075187969924</v>
      </c>
      <c r="G414" s="1">
        <v>0.8007662835249042</v>
      </c>
      <c r="H414" s="1" t="str">
        <f>IF(IF(F414&gt;VLOOKUP(C414,Espec_Produtos!$A$1:$E$3,3,FALSE),0,IF(Dados_produção!F414&lt;VLOOKUP(Dados_produção!C414,Espec_Produtos!$A$1:$E$3,2,FALSE),0,1))*IF(G414&gt;VLOOKUP(C414,Espec_Produtos!$A$1:$E$3,5,FALSE),0,IF(Dados_produção!G414&lt;VLOOKUP(Dados_produção!C414,Espec_Produtos!$A$1:$E$3,4,FALSE),0,1))=1,"OK","Refugo")</f>
        <v>OK</v>
      </c>
      <c r="I414" s="1" t="s">
        <v>10</v>
      </c>
    </row>
    <row r="415" spans="1:9" ht="15.75" customHeight="1" x14ac:dyDescent="0.3">
      <c r="A415" s="1">
        <v>1</v>
      </c>
      <c r="B415" s="2">
        <f t="shared" si="0"/>
        <v>43111.194444444242</v>
      </c>
      <c r="C415" s="1" t="s">
        <v>9</v>
      </c>
      <c r="D415" s="1">
        <v>14</v>
      </c>
      <c r="E415" s="1">
        <f t="shared" si="1"/>
        <v>90</v>
      </c>
      <c r="F415" s="3">
        <v>4.8656126482213438</v>
      </c>
      <c r="G415" s="1">
        <v>0.85555555555555551</v>
      </c>
      <c r="H415" s="1" t="str">
        <f>IF(IF(F415&gt;VLOOKUP(C415,Espec_Produtos!$A$1:$E$3,3,FALSE),0,IF(Dados_produção!F415&lt;VLOOKUP(Dados_produção!C415,Espec_Produtos!$A$1:$E$3,2,FALSE),0,1))*IF(G415&gt;VLOOKUP(C415,Espec_Produtos!$A$1:$E$3,5,FALSE),0,IF(Dados_produção!G415&lt;VLOOKUP(Dados_produção!C415,Espec_Produtos!$A$1:$E$3,4,FALSE),0,1))=1,"OK","Refugo")</f>
        <v>OK</v>
      </c>
      <c r="I415" s="1" t="s">
        <v>10</v>
      </c>
    </row>
    <row r="416" spans="1:9" ht="15.75" customHeight="1" x14ac:dyDescent="0.3">
      <c r="A416" s="1">
        <v>1</v>
      </c>
      <c r="B416" s="2">
        <f t="shared" si="0"/>
        <v>43111.196527777574</v>
      </c>
      <c r="C416" s="1" t="s">
        <v>9</v>
      </c>
      <c r="D416" s="1">
        <v>14</v>
      </c>
      <c r="E416" s="1">
        <f t="shared" si="1"/>
        <v>91</v>
      </c>
      <c r="F416" s="3">
        <v>4.9760956175298805</v>
      </c>
      <c r="G416" s="1">
        <v>0.89312977099236646</v>
      </c>
      <c r="H416" s="1" t="str">
        <f>IF(IF(F416&gt;VLOOKUP(C416,Espec_Produtos!$A$1:$E$3,3,FALSE),0,IF(Dados_produção!F416&lt;VLOOKUP(Dados_produção!C416,Espec_Produtos!$A$1:$E$3,2,FALSE),0,1))*IF(G416&gt;VLOOKUP(C416,Espec_Produtos!$A$1:$E$3,5,FALSE),0,IF(Dados_produção!G416&lt;VLOOKUP(Dados_produção!C416,Espec_Produtos!$A$1:$E$3,4,FALSE),0,1))=1,"OK","Refugo")</f>
        <v>OK</v>
      </c>
      <c r="I416" s="1" t="s">
        <v>10</v>
      </c>
    </row>
    <row r="417" spans="1:9" ht="15.75" customHeight="1" x14ac:dyDescent="0.3">
      <c r="A417" s="1">
        <v>1</v>
      </c>
      <c r="B417" s="2">
        <f t="shared" si="0"/>
        <v>43111.198611110907</v>
      </c>
      <c r="C417" s="1" t="s">
        <v>9</v>
      </c>
      <c r="D417" s="1">
        <v>14</v>
      </c>
      <c r="E417" s="1">
        <f t="shared" si="1"/>
        <v>92</v>
      </c>
      <c r="F417" s="3">
        <v>5.0679999999999996</v>
      </c>
      <c r="G417" s="1">
        <v>0.78731343283582089</v>
      </c>
      <c r="H417" s="1" t="str">
        <f>IF(IF(F417&gt;VLOOKUP(C417,Espec_Produtos!$A$1:$E$3,3,FALSE),0,IF(Dados_produção!F417&lt;VLOOKUP(Dados_produção!C417,Espec_Produtos!$A$1:$E$3,2,FALSE),0,1))*IF(G417&gt;VLOOKUP(C417,Espec_Produtos!$A$1:$E$3,5,FALSE),0,IF(Dados_produção!G417&lt;VLOOKUP(Dados_produção!C417,Espec_Produtos!$A$1:$E$3,4,FALSE),0,1))=1,"OK","Refugo")</f>
        <v>Refugo</v>
      </c>
      <c r="I417" s="1" t="s">
        <v>11</v>
      </c>
    </row>
    <row r="418" spans="1:9" ht="15.75" customHeight="1" x14ac:dyDescent="0.3">
      <c r="A418" s="1">
        <v>1</v>
      </c>
      <c r="B418" s="2">
        <f t="shared" si="0"/>
        <v>43111.20069444424</v>
      </c>
      <c r="C418" s="1" t="s">
        <v>9</v>
      </c>
      <c r="D418" s="1">
        <v>14</v>
      </c>
      <c r="E418" s="1">
        <f t="shared" si="1"/>
        <v>93</v>
      </c>
      <c r="F418" s="3">
        <v>4.2462686567164178</v>
      </c>
      <c r="G418" s="1">
        <v>0.88461538461538458</v>
      </c>
      <c r="H418" s="1" t="str">
        <f>IF(IF(F418&gt;VLOOKUP(C418,Espec_Produtos!$A$1:$E$3,3,FALSE),0,IF(Dados_produção!F418&lt;VLOOKUP(Dados_produção!C418,Espec_Produtos!$A$1:$E$3,2,FALSE),0,1))*IF(G418&gt;VLOOKUP(C418,Espec_Produtos!$A$1:$E$3,5,FALSE),0,IF(Dados_produção!G418&lt;VLOOKUP(Dados_produção!C418,Espec_Produtos!$A$1:$E$3,4,FALSE),0,1))=1,"OK","Refugo")</f>
        <v>OK</v>
      </c>
      <c r="I418" s="1" t="s">
        <v>10</v>
      </c>
    </row>
    <row r="419" spans="1:9" ht="15.75" customHeight="1" x14ac:dyDescent="0.3">
      <c r="A419" s="1">
        <v>1</v>
      </c>
      <c r="B419" s="2">
        <f t="shared" si="0"/>
        <v>43111.202777777573</v>
      </c>
      <c r="C419" s="1" t="s">
        <v>9</v>
      </c>
      <c r="D419" s="1">
        <v>14</v>
      </c>
      <c r="E419" s="1">
        <f t="shared" si="1"/>
        <v>94</v>
      </c>
      <c r="F419" s="3">
        <v>4.7837837837837842</v>
      </c>
      <c r="G419" s="1">
        <v>0.85057471264367812</v>
      </c>
      <c r="H419" s="1" t="str">
        <f>IF(IF(F419&gt;VLOOKUP(C419,Espec_Produtos!$A$1:$E$3,3,FALSE),0,IF(Dados_produção!F419&lt;VLOOKUP(Dados_produção!C419,Espec_Produtos!$A$1:$E$3,2,FALSE),0,1))*IF(G419&gt;VLOOKUP(C419,Espec_Produtos!$A$1:$E$3,5,FALSE),0,IF(Dados_produção!G419&lt;VLOOKUP(Dados_produção!C419,Espec_Produtos!$A$1:$E$3,4,FALSE),0,1))=1,"OK","Refugo")</f>
        <v>OK</v>
      </c>
      <c r="I419" s="1" t="s">
        <v>10</v>
      </c>
    </row>
    <row r="420" spans="1:9" ht="15.75" customHeight="1" x14ac:dyDescent="0.3">
      <c r="A420" s="1">
        <v>1</v>
      </c>
      <c r="B420" s="2">
        <f t="shared" si="0"/>
        <v>43111.204861110906</v>
      </c>
      <c r="C420" s="1" t="s">
        <v>9</v>
      </c>
      <c r="D420" s="1">
        <v>14</v>
      </c>
      <c r="E420" s="1">
        <f t="shared" si="1"/>
        <v>95</v>
      </c>
      <c r="F420" s="3">
        <v>4.3984962406015038</v>
      </c>
      <c r="G420" s="1">
        <v>0.75836431226765799</v>
      </c>
      <c r="H420" s="1" t="str">
        <f>IF(IF(F420&gt;VLOOKUP(C420,Espec_Produtos!$A$1:$E$3,3,FALSE),0,IF(Dados_produção!F420&lt;VLOOKUP(Dados_produção!C420,Espec_Produtos!$A$1:$E$3,2,FALSE),0,1))*IF(G420&gt;VLOOKUP(C420,Espec_Produtos!$A$1:$E$3,5,FALSE),0,IF(Dados_produção!G420&lt;VLOOKUP(Dados_produção!C420,Espec_Produtos!$A$1:$E$3,4,FALSE),0,1))=1,"OK","Refugo")</f>
        <v>OK</v>
      </c>
      <c r="I420" s="1" t="s">
        <v>10</v>
      </c>
    </row>
    <row r="421" spans="1:9" ht="15.75" customHeight="1" x14ac:dyDescent="0.3">
      <c r="A421" s="1">
        <v>1</v>
      </c>
      <c r="B421" s="2">
        <f t="shared" si="0"/>
        <v>43111.206944444239</v>
      </c>
      <c r="C421" s="1" t="s">
        <v>9</v>
      </c>
      <c r="D421" s="1">
        <v>14</v>
      </c>
      <c r="E421" s="1">
        <f t="shared" si="1"/>
        <v>96</v>
      </c>
      <c r="F421" s="3">
        <v>4.4063745019920315</v>
      </c>
      <c r="G421" s="1">
        <v>0.95652173913043481</v>
      </c>
      <c r="H421" s="1" t="str">
        <f>IF(IF(F421&gt;VLOOKUP(C421,Espec_Produtos!$A$1:$E$3,3,FALSE),0,IF(Dados_produção!F421&lt;VLOOKUP(Dados_produção!C421,Espec_Produtos!$A$1:$E$3,2,FALSE),0,1))*IF(G421&gt;VLOOKUP(C421,Espec_Produtos!$A$1:$E$3,5,FALSE),0,IF(Dados_produção!G421&lt;VLOOKUP(Dados_produção!C421,Espec_Produtos!$A$1:$E$3,4,FALSE),0,1))=1,"OK","Refugo")</f>
        <v>Refugo</v>
      </c>
      <c r="I421" s="1" t="s">
        <v>11</v>
      </c>
    </row>
    <row r="422" spans="1:9" ht="15.75" customHeight="1" x14ac:dyDescent="0.3">
      <c r="A422" s="1">
        <v>1</v>
      </c>
      <c r="B422" s="2">
        <f t="shared" si="0"/>
        <v>43111.209027777571</v>
      </c>
      <c r="C422" s="1" t="s">
        <v>9</v>
      </c>
      <c r="D422" s="1">
        <v>14</v>
      </c>
      <c r="E422" s="1">
        <f t="shared" si="1"/>
        <v>97</v>
      </c>
      <c r="F422" s="3">
        <v>4.3678160919540234</v>
      </c>
      <c r="G422" s="1">
        <v>0.88627450980392153</v>
      </c>
      <c r="H422" s="1" t="str">
        <f>IF(IF(F422&gt;VLOOKUP(C422,Espec_Produtos!$A$1:$E$3,3,FALSE),0,IF(Dados_produção!F422&lt;VLOOKUP(Dados_produção!C422,Espec_Produtos!$A$1:$E$3,2,FALSE),0,1))*IF(G422&gt;VLOOKUP(C422,Espec_Produtos!$A$1:$E$3,5,FALSE),0,IF(Dados_produção!G422&lt;VLOOKUP(Dados_produção!C422,Espec_Produtos!$A$1:$E$3,4,FALSE),0,1))=1,"OK","Refugo")</f>
        <v>OK</v>
      </c>
      <c r="I422" s="1" t="s">
        <v>10</v>
      </c>
    </row>
    <row r="423" spans="1:9" ht="15.75" customHeight="1" x14ac:dyDescent="0.3">
      <c r="A423" s="1">
        <v>1</v>
      </c>
      <c r="B423" s="2">
        <f t="shared" si="0"/>
        <v>43111.211111110904</v>
      </c>
      <c r="C423" s="1" t="s">
        <v>9</v>
      </c>
      <c r="D423" s="1">
        <v>14</v>
      </c>
      <c r="E423" s="1">
        <f t="shared" si="1"/>
        <v>98</v>
      </c>
      <c r="F423" s="3">
        <v>4.3217054263565888</v>
      </c>
      <c r="G423" s="1">
        <v>0.93798449612403101</v>
      </c>
      <c r="H423" s="1" t="str">
        <f>IF(IF(F423&gt;VLOOKUP(C423,Espec_Produtos!$A$1:$E$3,3,FALSE),0,IF(Dados_produção!F423&lt;VLOOKUP(Dados_produção!C423,Espec_Produtos!$A$1:$E$3,2,FALSE),0,1))*IF(G423&gt;VLOOKUP(C423,Espec_Produtos!$A$1:$E$3,5,FALSE),0,IF(Dados_produção!G423&lt;VLOOKUP(Dados_produção!C423,Espec_Produtos!$A$1:$E$3,4,FALSE),0,1))=1,"OK","Refugo")</f>
        <v>OK</v>
      </c>
      <c r="I423" s="1" t="s">
        <v>10</v>
      </c>
    </row>
    <row r="424" spans="1:9" ht="15.75" customHeight="1" x14ac:dyDescent="0.3">
      <c r="A424" s="1">
        <v>1</v>
      </c>
      <c r="B424" s="2">
        <f t="shared" si="0"/>
        <v>43111.213194444237</v>
      </c>
      <c r="C424" s="1" t="s">
        <v>9</v>
      </c>
      <c r="D424" s="1">
        <v>14</v>
      </c>
      <c r="E424" s="1">
        <f t="shared" si="1"/>
        <v>99</v>
      </c>
      <c r="F424" s="3">
        <v>4.6363636363636367</v>
      </c>
      <c r="G424" s="1">
        <v>0.9007633587786259</v>
      </c>
      <c r="H424" s="1" t="str">
        <f>IF(IF(F424&gt;VLOOKUP(C424,Espec_Produtos!$A$1:$E$3,3,FALSE),0,IF(Dados_produção!F424&lt;VLOOKUP(Dados_produção!C424,Espec_Produtos!$A$1:$E$3,2,FALSE),0,1))*IF(G424&gt;VLOOKUP(C424,Espec_Produtos!$A$1:$E$3,5,FALSE),0,IF(Dados_produção!G424&lt;VLOOKUP(Dados_produção!C424,Espec_Produtos!$A$1:$E$3,4,FALSE),0,1))=1,"OK","Refugo")</f>
        <v>OK</v>
      </c>
      <c r="I424" s="1" t="s">
        <v>10</v>
      </c>
    </row>
    <row r="425" spans="1:9" ht="15.75" customHeight="1" x14ac:dyDescent="0.3">
      <c r="A425" s="1">
        <v>1</v>
      </c>
      <c r="B425" s="2">
        <f t="shared" si="0"/>
        <v>43111.21527777757</v>
      </c>
      <c r="C425" s="1" t="s">
        <v>9</v>
      </c>
      <c r="D425" s="1">
        <v>14</v>
      </c>
      <c r="E425" s="1">
        <f t="shared" si="1"/>
        <v>100</v>
      </c>
      <c r="F425" s="3">
        <v>4.60546875</v>
      </c>
      <c r="G425" s="1">
        <v>0.88416988416988418</v>
      </c>
      <c r="H425" s="1" t="str">
        <f>IF(IF(F425&gt;VLOOKUP(C425,Espec_Produtos!$A$1:$E$3,3,FALSE),0,IF(Dados_produção!F425&lt;VLOOKUP(Dados_produção!C425,Espec_Produtos!$A$1:$E$3,2,FALSE),0,1))*IF(G425&gt;VLOOKUP(C425,Espec_Produtos!$A$1:$E$3,5,FALSE),0,IF(Dados_produção!G425&lt;VLOOKUP(Dados_produção!C425,Espec_Produtos!$A$1:$E$3,4,FALSE),0,1))=1,"OK","Refugo")</f>
        <v>OK</v>
      </c>
      <c r="I425" s="1" t="s">
        <v>10</v>
      </c>
    </row>
    <row r="426" spans="1:9" ht="15.75" customHeight="1" x14ac:dyDescent="0.3">
      <c r="A426" s="1">
        <v>1</v>
      </c>
      <c r="B426" s="2">
        <f t="shared" si="0"/>
        <v>43111.217361110903</v>
      </c>
      <c r="C426" s="1" t="s">
        <v>9</v>
      </c>
      <c r="D426" s="1">
        <v>14</v>
      </c>
      <c r="E426" s="1">
        <f t="shared" si="1"/>
        <v>101</v>
      </c>
      <c r="F426" s="3">
        <v>4.8764940239043826</v>
      </c>
      <c r="G426" s="1">
        <v>0.92063492063492058</v>
      </c>
      <c r="H426" s="1" t="str">
        <f>IF(IF(F426&gt;VLOOKUP(C426,Espec_Produtos!$A$1:$E$3,3,FALSE),0,IF(Dados_produção!F426&lt;VLOOKUP(Dados_produção!C426,Espec_Produtos!$A$1:$E$3,2,FALSE),0,1))*IF(G426&gt;VLOOKUP(C426,Espec_Produtos!$A$1:$E$3,5,FALSE),0,IF(Dados_produção!G426&lt;VLOOKUP(Dados_produção!C426,Espec_Produtos!$A$1:$E$3,4,FALSE),0,1))=1,"OK","Refugo")</f>
        <v>OK</v>
      </c>
      <c r="I426" s="1" t="s">
        <v>10</v>
      </c>
    </row>
    <row r="427" spans="1:9" ht="15.75" customHeight="1" x14ac:dyDescent="0.3">
      <c r="A427" s="1">
        <v>1</v>
      </c>
      <c r="B427" s="2">
        <f t="shared" si="0"/>
        <v>43111.219444444236</v>
      </c>
      <c r="C427" s="1" t="s">
        <v>9</v>
      </c>
      <c r="D427" s="1">
        <v>14</v>
      </c>
      <c r="E427" s="1">
        <f t="shared" si="1"/>
        <v>102</v>
      </c>
      <c r="F427" s="3">
        <v>4.6431226765799254</v>
      </c>
      <c r="G427" s="1">
        <v>0.94047619047619047</v>
      </c>
      <c r="H427" s="1" t="str">
        <f>IF(IF(F427&gt;VLOOKUP(C427,Espec_Produtos!$A$1:$E$3,3,FALSE),0,IF(Dados_produção!F427&lt;VLOOKUP(Dados_produção!C427,Espec_Produtos!$A$1:$E$3,2,FALSE),0,1))*IF(G427&gt;VLOOKUP(C427,Espec_Produtos!$A$1:$E$3,5,FALSE),0,IF(Dados_produção!G427&lt;VLOOKUP(Dados_produção!C427,Espec_Produtos!$A$1:$E$3,4,FALSE),0,1))=1,"OK","Refugo")</f>
        <v>OK</v>
      </c>
      <c r="I427" s="1" t="s">
        <v>10</v>
      </c>
    </row>
    <row r="428" spans="1:9" ht="15.75" customHeight="1" x14ac:dyDescent="0.3">
      <c r="A428" s="1">
        <v>1</v>
      </c>
      <c r="B428" s="2">
        <f t="shared" si="0"/>
        <v>43111.221527777569</v>
      </c>
      <c r="C428" s="1" t="s">
        <v>9</v>
      </c>
      <c r="D428" s="1">
        <v>14</v>
      </c>
      <c r="E428" s="1">
        <f t="shared" si="1"/>
        <v>103</v>
      </c>
      <c r="F428" s="3">
        <v>4.5458015267175576</v>
      </c>
      <c r="G428" s="1">
        <v>0.94094488188976377</v>
      </c>
      <c r="H428" s="1" t="str">
        <f>IF(IF(F428&gt;VLOOKUP(C428,Espec_Produtos!$A$1:$E$3,3,FALSE),0,IF(Dados_produção!F428&lt;VLOOKUP(Dados_produção!C428,Espec_Produtos!$A$1:$E$3,2,FALSE),0,1))*IF(G428&gt;VLOOKUP(C428,Espec_Produtos!$A$1:$E$3,5,FALSE),0,IF(Dados_produção!G428&lt;VLOOKUP(Dados_produção!C428,Espec_Produtos!$A$1:$E$3,4,FALSE),0,1))=1,"OK","Refugo")</f>
        <v>OK</v>
      </c>
      <c r="I428" s="1" t="s">
        <v>10</v>
      </c>
    </row>
    <row r="429" spans="1:9" ht="15.75" customHeight="1" x14ac:dyDescent="0.3">
      <c r="A429" s="1">
        <v>1</v>
      </c>
      <c r="B429" s="2">
        <f t="shared" si="0"/>
        <v>43111.223611110901</v>
      </c>
      <c r="C429" s="1" t="s">
        <v>9</v>
      </c>
      <c r="D429" s="1">
        <v>14</v>
      </c>
      <c r="E429" s="1">
        <f t="shared" si="1"/>
        <v>104</v>
      </c>
      <c r="F429" s="3">
        <v>5.1559999999999997</v>
      </c>
      <c r="G429" s="1">
        <v>0.88257575757575757</v>
      </c>
      <c r="H429" s="1" t="str">
        <f>IF(IF(F429&gt;VLOOKUP(C429,Espec_Produtos!$A$1:$E$3,3,FALSE),0,IF(Dados_produção!F429&lt;VLOOKUP(Dados_produção!C429,Espec_Produtos!$A$1:$E$3,2,FALSE),0,1))*IF(G429&gt;VLOOKUP(C429,Espec_Produtos!$A$1:$E$3,5,FALSE),0,IF(Dados_produção!G429&lt;VLOOKUP(Dados_produção!C429,Espec_Produtos!$A$1:$E$3,4,FALSE),0,1))=1,"OK","Refugo")</f>
        <v>Refugo</v>
      </c>
      <c r="I429" s="1" t="s">
        <v>11</v>
      </c>
    </row>
    <row r="430" spans="1:9" ht="15.75" customHeight="1" x14ac:dyDescent="0.3">
      <c r="A430" s="1">
        <v>1</v>
      </c>
      <c r="B430" s="2">
        <f t="shared" si="0"/>
        <v>43111.225694444234</v>
      </c>
      <c r="C430" s="1" t="s">
        <v>9</v>
      </c>
      <c r="D430" s="1">
        <v>14</v>
      </c>
      <c r="E430" s="1">
        <f t="shared" si="1"/>
        <v>105</v>
      </c>
      <c r="F430" s="3">
        <v>4.3843137254901965</v>
      </c>
      <c r="G430" s="1">
        <v>0.92156862745098034</v>
      </c>
      <c r="H430" s="1" t="str">
        <f>IF(IF(F430&gt;VLOOKUP(C430,Espec_Produtos!$A$1:$E$3,3,FALSE),0,IF(Dados_produção!F430&lt;VLOOKUP(Dados_produção!C430,Espec_Produtos!$A$1:$E$3,2,FALSE),0,1))*IF(G430&gt;VLOOKUP(C430,Espec_Produtos!$A$1:$E$3,5,FALSE),0,IF(Dados_produção!G430&lt;VLOOKUP(Dados_produção!C430,Espec_Produtos!$A$1:$E$3,4,FALSE),0,1))=1,"OK","Refugo")</f>
        <v>OK</v>
      </c>
      <c r="I430" s="1" t="s">
        <v>10</v>
      </c>
    </row>
    <row r="431" spans="1:9" ht="15.75" customHeight="1" x14ac:dyDescent="0.3">
      <c r="A431" s="1">
        <v>1</v>
      </c>
      <c r="B431" s="2">
        <f t="shared" si="0"/>
        <v>43111.227777777567</v>
      </c>
      <c r="C431" s="1" t="s">
        <v>9</v>
      </c>
      <c r="D431" s="1">
        <v>14</v>
      </c>
      <c r="E431" s="1">
        <f t="shared" si="1"/>
        <v>106</v>
      </c>
      <c r="F431" s="3">
        <v>4.2957198443579765</v>
      </c>
      <c r="G431" s="1">
        <v>0.95038167938931295</v>
      </c>
      <c r="H431" s="1" t="str">
        <f>IF(IF(F431&gt;VLOOKUP(C431,Espec_Produtos!$A$1:$E$3,3,FALSE),0,IF(Dados_produção!F431&lt;VLOOKUP(Dados_produção!C431,Espec_Produtos!$A$1:$E$3,2,FALSE),0,1))*IF(G431&gt;VLOOKUP(C431,Espec_Produtos!$A$1:$E$3,5,FALSE),0,IF(Dados_produção!G431&lt;VLOOKUP(Dados_produção!C431,Espec_Produtos!$A$1:$E$3,4,FALSE),0,1))=1,"OK","Refugo")</f>
        <v>Refugo</v>
      </c>
      <c r="I431" s="1" t="s">
        <v>11</v>
      </c>
    </row>
    <row r="432" spans="1:9" ht="15.75" customHeight="1" x14ac:dyDescent="0.3">
      <c r="A432" s="1">
        <v>1</v>
      </c>
      <c r="B432" s="2">
        <f t="shared" si="0"/>
        <v>43111.2298611109</v>
      </c>
      <c r="C432" s="1" t="s">
        <v>9</v>
      </c>
      <c r="D432" s="1">
        <v>14</v>
      </c>
      <c r="E432" s="1">
        <f t="shared" si="1"/>
        <v>107</v>
      </c>
      <c r="F432" s="3">
        <v>4.8959999999999999</v>
      </c>
      <c r="G432" s="1">
        <v>0.80740740740740746</v>
      </c>
      <c r="H432" s="1" t="str">
        <f>IF(IF(F432&gt;VLOOKUP(C432,Espec_Produtos!$A$1:$E$3,3,FALSE),0,IF(Dados_produção!F432&lt;VLOOKUP(Dados_produção!C432,Espec_Produtos!$A$1:$E$3,2,FALSE),0,1))*IF(G432&gt;VLOOKUP(C432,Espec_Produtos!$A$1:$E$3,5,FALSE),0,IF(Dados_produção!G432&lt;VLOOKUP(Dados_produção!C432,Espec_Produtos!$A$1:$E$3,4,FALSE),0,1))=1,"OK","Refugo")</f>
        <v>OK</v>
      </c>
      <c r="I432" s="1" t="s">
        <v>10</v>
      </c>
    </row>
    <row r="433" spans="1:9" ht="15.75" customHeight="1" x14ac:dyDescent="0.3">
      <c r="A433" s="1">
        <v>1</v>
      </c>
      <c r="B433" s="2">
        <f t="shared" si="0"/>
        <v>43111.231944444233</v>
      </c>
      <c r="C433" s="1" t="s">
        <v>9</v>
      </c>
      <c r="D433" s="1">
        <v>14</v>
      </c>
      <c r="E433" s="1">
        <f t="shared" si="1"/>
        <v>108</v>
      </c>
      <c r="F433" s="3">
        <v>4.3908045977011492</v>
      </c>
      <c r="G433" s="1">
        <v>0.90079365079365081</v>
      </c>
      <c r="H433" s="1" t="str">
        <f>IF(IF(F433&gt;VLOOKUP(C433,Espec_Produtos!$A$1:$E$3,3,FALSE),0,IF(Dados_produção!F433&lt;VLOOKUP(Dados_produção!C433,Espec_Produtos!$A$1:$E$3,2,FALSE),0,1))*IF(G433&gt;VLOOKUP(C433,Espec_Produtos!$A$1:$E$3,5,FALSE),0,IF(Dados_produção!G433&lt;VLOOKUP(Dados_produção!C433,Espec_Produtos!$A$1:$E$3,4,FALSE),0,1))=1,"OK","Refugo")</f>
        <v>OK</v>
      </c>
      <c r="I433" s="1" t="s">
        <v>10</v>
      </c>
    </row>
    <row r="434" spans="1:9" ht="15.75" customHeight="1" x14ac:dyDescent="0.3">
      <c r="A434" s="1">
        <v>1</v>
      </c>
      <c r="B434" s="2">
        <f t="shared" si="0"/>
        <v>43111.234027777566</v>
      </c>
      <c r="C434" s="1" t="s">
        <v>9</v>
      </c>
      <c r="D434" s="1">
        <v>14</v>
      </c>
      <c r="E434" s="1">
        <f t="shared" si="1"/>
        <v>109</v>
      </c>
      <c r="F434" s="3">
        <v>4.6022304832713754</v>
      </c>
      <c r="G434" s="1">
        <v>0.84496124031007747</v>
      </c>
      <c r="H434" s="1" t="str">
        <f>IF(IF(F434&gt;VLOOKUP(C434,Espec_Produtos!$A$1:$E$3,3,FALSE),0,IF(Dados_produção!F434&lt;VLOOKUP(Dados_produção!C434,Espec_Produtos!$A$1:$E$3,2,FALSE),0,1))*IF(G434&gt;VLOOKUP(C434,Espec_Produtos!$A$1:$E$3,5,FALSE),0,IF(Dados_produção!G434&lt;VLOOKUP(Dados_produção!C434,Espec_Produtos!$A$1:$E$3,4,FALSE),0,1))=1,"OK","Refugo")</f>
        <v>OK</v>
      </c>
      <c r="I434" s="1" t="s">
        <v>10</v>
      </c>
    </row>
    <row r="435" spans="1:9" ht="15.75" customHeight="1" x14ac:dyDescent="0.3">
      <c r="A435" s="1">
        <v>1</v>
      </c>
      <c r="B435" s="2">
        <f t="shared" si="0"/>
        <v>43111.236111110898</v>
      </c>
      <c r="C435" s="1" t="s">
        <v>9</v>
      </c>
      <c r="D435" s="1">
        <v>14</v>
      </c>
      <c r="E435" s="1">
        <f t="shared" si="1"/>
        <v>110</v>
      </c>
      <c r="F435" s="3">
        <v>4.4618320610687023</v>
      </c>
      <c r="G435" s="1">
        <v>0.94094488188976377</v>
      </c>
      <c r="H435" s="1" t="str">
        <f>IF(IF(F435&gt;VLOOKUP(C435,Espec_Produtos!$A$1:$E$3,3,FALSE),0,IF(Dados_produção!F435&lt;VLOOKUP(Dados_produção!C435,Espec_Produtos!$A$1:$E$3,2,FALSE),0,1))*IF(G435&gt;VLOOKUP(C435,Espec_Produtos!$A$1:$E$3,5,FALSE),0,IF(Dados_produção!G435&lt;VLOOKUP(Dados_produção!C435,Espec_Produtos!$A$1:$E$3,4,FALSE),0,1))=1,"OK","Refugo")</f>
        <v>OK</v>
      </c>
      <c r="I435" s="1" t="s">
        <v>10</v>
      </c>
    </row>
    <row r="436" spans="1:9" ht="15.75" customHeight="1" x14ac:dyDescent="0.3">
      <c r="A436" s="1">
        <v>1</v>
      </c>
      <c r="B436" s="2">
        <f t="shared" si="0"/>
        <v>43111.238194444231</v>
      </c>
      <c r="C436" s="1" t="s">
        <v>9</v>
      </c>
      <c r="D436" s="1">
        <v>14</v>
      </c>
      <c r="E436" s="1">
        <f t="shared" si="1"/>
        <v>111</v>
      </c>
      <c r="F436" s="3">
        <v>4.6498054474708175</v>
      </c>
      <c r="G436" s="1">
        <v>0.78490566037735854</v>
      </c>
      <c r="H436" s="1" t="str">
        <f>IF(IF(F436&gt;VLOOKUP(C436,Espec_Produtos!$A$1:$E$3,3,FALSE),0,IF(Dados_produção!F436&lt;VLOOKUP(Dados_produção!C436,Espec_Produtos!$A$1:$E$3,2,FALSE),0,1))*IF(G436&gt;VLOOKUP(C436,Espec_Produtos!$A$1:$E$3,5,FALSE),0,IF(Dados_produção!G436&lt;VLOOKUP(Dados_produção!C436,Espec_Produtos!$A$1:$E$3,4,FALSE),0,1))=1,"OK","Refugo")</f>
        <v>OK</v>
      </c>
      <c r="I436" s="1" t="s">
        <v>10</v>
      </c>
    </row>
    <row r="437" spans="1:9" ht="15.75" customHeight="1" x14ac:dyDescent="0.3">
      <c r="A437" s="1">
        <v>1</v>
      </c>
      <c r="B437" s="2">
        <f t="shared" si="0"/>
        <v>43111.240277777564</v>
      </c>
      <c r="C437" s="1" t="s">
        <v>9</v>
      </c>
      <c r="D437" s="1">
        <v>14</v>
      </c>
      <c r="E437" s="1">
        <f t="shared" si="1"/>
        <v>112</v>
      </c>
      <c r="F437" s="3">
        <v>4.9333333333333336</v>
      </c>
      <c r="G437" s="1">
        <v>0.96862745098039216</v>
      </c>
      <c r="H437" s="1" t="str">
        <f>IF(IF(F437&gt;VLOOKUP(C437,Espec_Produtos!$A$1:$E$3,3,FALSE),0,IF(Dados_produção!F437&lt;VLOOKUP(Dados_produção!C437,Espec_Produtos!$A$1:$E$3,2,FALSE),0,1))*IF(G437&gt;VLOOKUP(C437,Espec_Produtos!$A$1:$E$3,5,FALSE),0,IF(Dados_produção!G437&lt;VLOOKUP(Dados_produção!C437,Espec_Produtos!$A$1:$E$3,4,FALSE),0,1))=1,"OK","Refugo")</f>
        <v>Refugo</v>
      </c>
      <c r="I437" s="1" t="s">
        <v>11</v>
      </c>
    </row>
    <row r="438" spans="1:9" ht="15.75" customHeight="1" x14ac:dyDescent="0.3">
      <c r="A438" s="1">
        <v>1</v>
      </c>
      <c r="B438" s="2">
        <f t="shared" si="0"/>
        <v>43111.242361110897</v>
      </c>
      <c r="C438" s="1" t="s">
        <v>9</v>
      </c>
      <c r="D438" s="1">
        <v>14</v>
      </c>
      <c r="E438" s="1">
        <f t="shared" si="1"/>
        <v>113</v>
      </c>
      <c r="F438" s="3">
        <v>4.4179104477611943</v>
      </c>
      <c r="G438" s="1">
        <v>0.8294573643410853</v>
      </c>
      <c r="H438" s="1" t="str">
        <f>IF(IF(F438&gt;VLOOKUP(C438,Espec_Produtos!$A$1:$E$3,3,FALSE),0,IF(Dados_produção!F438&lt;VLOOKUP(Dados_produção!C438,Espec_Produtos!$A$1:$E$3,2,FALSE),0,1))*IF(G438&gt;VLOOKUP(C438,Espec_Produtos!$A$1:$E$3,5,FALSE),0,IF(Dados_produção!G438&lt;VLOOKUP(Dados_produção!C438,Espec_Produtos!$A$1:$E$3,4,FALSE),0,1))=1,"OK","Refugo")</f>
        <v>OK</v>
      </c>
      <c r="I438" s="1" t="s">
        <v>10</v>
      </c>
    </row>
    <row r="439" spans="1:9" ht="15.75" customHeight="1" x14ac:dyDescent="0.3">
      <c r="A439" s="1">
        <v>1</v>
      </c>
      <c r="B439" s="2">
        <f t="shared" si="0"/>
        <v>43111.24444444423</v>
      </c>
      <c r="C439" s="1" t="s">
        <v>9</v>
      </c>
      <c r="D439" s="1">
        <v>15</v>
      </c>
      <c r="E439" s="1">
        <f t="shared" si="1"/>
        <v>1</v>
      </c>
      <c r="F439" s="3">
        <v>4.4404761904761907</v>
      </c>
      <c r="G439" s="1">
        <v>0.94466403162055335</v>
      </c>
      <c r="H439" s="1" t="str">
        <f>IF(IF(F439&gt;VLOOKUP(C439,Espec_Produtos!$A$1:$E$3,3,FALSE),0,IF(Dados_produção!F439&lt;VLOOKUP(Dados_produção!C439,Espec_Produtos!$A$1:$E$3,2,FALSE),0,1))*IF(G439&gt;VLOOKUP(C439,Espec_Produtos!$A$1:$E$3,5,FALSE),0,IF(Dados_produção!G439&lt;VLOOKUP(Dados_produção!C439,Espec_Produtos!$A$1:$E$3,4,FALSE),0,1))=1,"OK","Refugo")</f>
        <v>OK</v>
      </c>
      <c r="I439" s="1" t="s">
        <v>10</v>
      </c>
    </row>
    <row r="440" spans="1:9" ht="15.75" customHeight="1" x14ac:dyDescent="0.3">
      <c r="A440" s="1">
        <v>1</v>
      </c>
      <c r="B440" s="2">
        <f t="shared" si="0"/>
        <v>43111.246527777563</v>
      </c>
      <c r="C440" s="1" t="s">
        <v>9</v>
      </c>
      <c r="D440" s="1">
        <v>15</v>
      </c>
      <c r="E440" s="1">
        <f t="shared" si="1"/>
        <v>2</v>
      </c>
      <c r="F440" s="3">
        <v>4.1152416356877319</v>
      </c>
      <c r="G440" s="1">
        <v>0.94676806083650189</v>
      </c>
      <c r="H440" s="1" t="str">
        <f>IF(IF(F440&gt;VLOOKUP(C440,Espec_Produtos!$A$1:$E$3,3,FALSE),0,IF(Dados_produção!F440&lt;VLOOKUP(Dados_produção!C440,Espec_Produtos!$A$1:$E$3,2,FALSE),0,1))*IF(G440&gt;VLOOKUP(C440,Espec_Produtos!$A$1:$E$3,5,FALSE),0,IF(Dados_produção!G440&lt;VLOOKUP(Dados_produção!C440,Espec_Produtos!$A$1:$E$3,4,FALSE),0,1))=1,"OK","Refugo")</f>
        <v>Refugo</v>
      </c>
      <c r="I440" s="1" t="s">
        <v>11</v>
      </c>
    </row>
    <row r="441" spans="1:9" ht="15.75" customHeight="1" x14ac:dyDescent="0.3">
      <c r="A441" s="1">
        <v>1</v>
      </c>
      <c r="B441" s="2">
        <f t="shared" si="0"/>
        <v>43111.248611110896</v>
      </c>
      <c r="C441" s="1" t="s">
        <v>9</v>
      </c>
      <c r="D441" s="1">
        <v>15</v>
      </c>
      <c r="E441" s="1">
        <f t="shared" si="1"/>
        <v>3</v>
      </c>
      <c r="F441" s="3">
        <v>5.0711462450592881</v>
      </c>
      <c r="G441" s="1">
        <v>0.88188976377952755</v>
      </c>
      <c r="H441" s="1" t="str">
        <f>IF(IF(F441&gt;VLOOKUP(C441,Espec_Produtos!$A$1:$E$3,3,FALSE),0,IF(Dados_produção!F441&lt;VLOOKUP(Dados_produção!C441,Espec_Produtos!$A$1:$E$3,2,FALSE),0,1))*IF(G441&gt;VLOOKUP(C441,Espec_Produtos!$A$1:$E$3,5,FALSE),0,IF(Dados_produção!G441&lt;VLOOKUP(Dados_produção!C441,Espec_Produtos!$A$1:$E$3,4,FALSE),0,1))=1,"OK","Refugo")</f>
        <v>Refugo</v>
      </c>
      <c r="I441" s="1" t="s">
        <v>11</v>
      </c>
    </row>
    <row r="442" spans="1:9" ht="15.75" customHeight="1" x14ac:dyDescent="0.3">
      <c r="A442" s="1">
        <v>1</v>
      </c>
      <c r="B442" s="2">
        <f t="shared" si="0"/>
        <v>43111.250694444228</v>
      </c>
      <c r="C442" s="1" t="s">
        <v>9</v>
      </c>
      <c r="D442" s="1">
        <v>15</v>
      </c>
      <c r="E442" s="1">
        <f t="shared" si="1"/>
        <v>4</v>
      </c>
      <c r="F442" s="3">
        <v>4.8247011952191237</v>
      </c>
      <c r="G442" s="1">
        <v>0.88326848249027234</v>
      </c>
      <c r="H442" s="1" t="str">
        <f>IF(IF(F442&gt;VLOOKUP(C442,Espec_Produtos!$A$1:$E$3,3,FALSE),0,IF(Dados_produção!F442&lt;VLOOKUP(Dados_produção!C442,Espec_Produtos!$A$1:$E$3,2,FALSE),0,1))*IF(G442&gt;VLOOKUP(C442,Espec_Produtos!$A$1:$E$3,5,FALSE),0,IF(Dados_produção!G442&lt;VLOOKUP(Dados_produção!C442,Espec_Produtos!$A$1:$E$3,4,FALSE),0,1))=1,"OK","Refugo")</f>
        <v>OK</v>
      </c>
      <c r="I442" s="1" t="s">
        <v>10</v>
      </c>
    </row>
    <row r="443" spans="1:9" ht="15.75" customHeight="1" x14ac:dyDescent="0.3">
      <c r="A443" s="1">
        <v>1</v>
      </c>
      <c r="B443" s="2">
        <f t="shared" si="0"/>
        <v>43111.252777777561</v>
      </c>
      <c r="C443" s="1" t="s">
        <v>9</v>
      </c>
      <c r="D443" s="1">
        <v>15</v>
      </c>
      <c r="E443" s="1">
        <f t="shared" si="1"/>
        <v>5</v>
      </c>
      <c r="F443" s="3">
        <v>4.9240000000000004</v>
      </c>
      <c r="G443" s="1">
        <v>0.95238095238095233</v>
      </c>
      <c r="H443" s="1" t="str">
        <f>IF(IF(F443&gt;VLOOKUP(C443,Espec_Produtos!$A$1:$E$3,3,FALSE),0,IF(Dados_produção!F443&lt;VLOOKUP(Dados_produção!C443,Espec_Produtos!$A$1:$E$3,2,FALSE),0,1))*IF(G443&gt;VLOOKUP(C443,Espec_Produtos!$A$1:$E$3,5,FALSE),0,IF(Dados_produção!G443&lt;VLOOKUP(Dados_produção!C443,Espec_Produtos!$A$1:$E$3,4,FALSE),0,1))=1,"OK","Refugo")</f>
        <v>Refugo</v>
      </c>
      <c r="I443" s="1" t="s">
        <v>11</v>
      </c>
    </row>
    <row r="444" spans="1:9" ht="15.75" customHeight="1" x14ac:dyDescent="0.3">
      <c r="A444" s="1">
        <v>1</v>
      </c>
      <c r="B444" s="2">
        <f t="shared" si="0"/>
        <v>43111.254861110894</v>
      </c>
      <c r="C444" s="1" t="s">
        <v>9</v>
      </c>
      <c r="D444" s="1">
        <v>15</v>
      </c>
      <c r="E444" s="1">
        <f t="shared" si="1"/>
        <v>6</v>
      </c>
      <c r="F444" s="3">
        <v>4.9315589353612168</v>
      </c>
      <c r="G444" s="1">
        <v>0.875</v>
      </c>
      <c r="H444" s="1" t="str">
        <f>IF(IF(F444&gt;VLOOKUP(C444,Espec_Produtos!$A$1:$E$3,3,FALSE),0,IF(Dados_produção!F444&lt;VLOOKUP(Dados_produção!C444,Espec_Produtos!$A$1:$E$3,2,FALSE),0,1))*IF(G444&gt;VLOOKUP(C444,Espec_Produtos!$A$1:$E$3,5,FALSE),0,IF(Dados_produção!G444&lt;VLOOKUP(Dados_produção!C444,Espec_Produtos!$A$1:$E$3,4,FALSE),0,1))=1,"OK","Refugo")</f>
        <v>OK</v>
      </c>
      <c r="I444" s="1" t="s">
        <v>10</v>
      </c>
    </row>
    <row r="445" spans="1:9" ht="15.75" customHeight="1" x14ac:dyDescent="0.3">
      <c r="A445" s="1">
        <v>1</v>
      </c>
      <c r="B445" s="2">
        <f t="shared" si="0"/>
        <v>43111.256944444227</v>
      </c>
      <c r="C445" s="1" t="s">
        <v>9</v>
      </c>
      <c r="D445" s="1">
        <v>15</v>
      </c>
      <c r="E445" s="1">
        <f t="shared" si="1"/>
        <v>7</v>
      </c>
      <c r="F445" s="3">
        <v>4.2888888888888888</v>
      </c>
      <c r="G445" s="1">
        <v>0.78076923076923077</v>
      </c>
      <c r="H445" s="1" t="str">
        <f>IF(IF(F445&gt;VLOOKUP(C445,Espec_Produtos!$A$1:$E$3,3,FALSE),0,IF(Dados_produção!F445&lt;VLOOKUP(Dados_produção!C445,Espec_Produtos!$A$1:$E$3,2,FALSE),0,1))*IF(G445&gt;VLOOKUP(C445,Espec_Produtos!$A$1:$E$3,5,FALSE),0,IF(Dados_produção!G445&lt;VLOOKUP(Dados_produção!C445,Espec_Produtos!$A$1:$E$3,4,FALSE),0,1))=1,"OK","Refugo")</f>
        <v>OK</v>
      </c>
      <c r="I445" s="1" t="s">
        <v>10</v>
      </c>
    </row>
    <row r="446" spans="1:9" ht="15.75" customHeight="1" x14ac:dyDescent="0.3">
      <c r="A446" s="1">
        <v>1</v>
      </c>
      <c r="B446" s="2">
        <f t="shared" si="0"/>
        <v>43111.25902777756</v>
      </c>
      <c r="C446" s="1" t="s">
        <v>9</v>
      </c>
      <c r="D446" s="1">
        <v>15</v>
      </c>
      <c r="E446" s="1">
        <f t="shared" si="1"/>
        <v>8</v>
      </c>
      <c r="F446" s="3">
        <v>4.9881422924901182</v>
      </c>
      <c r="G446" s="1">
        <v>0.84586466165413532</v>
      </c>
      <c r="H446" s="1" t="str">
        <f>IF(IF(F446&gt;VLOOKUP(C446,Espec_Produtos!$A$1:$E$3,3,FALSE),0,IF(Dados_produção!F446&lt;VLOOKUP(Dados_produção!C446,Espec_Produtos!$A$1:$E$3,2,FALSE),0,1))*IF(G446&gt;VLOOKUP(C446,Espec_Produtos!$A$1:$E$3,5,FALSE),0,IF(Dados_produção!G446&lt;VLOOKUP(Dados_produção!C446,Espec_Produtos!$A$1:$E$3,4,FALSE),0,1))=1,"OK","Refugo")</f>
        <v>OK</v>
      </c>
      <c r="I446" s="1" t="s">
        <v>10</v>
      </c>
    </row>
    <row r="447" spans="1:9" ht="15.75" customHeight="1" x14ac:dyDescent="0.3">
      <c r="A447" s="1">
        <v>1</v>
      </c>
      <c r="B447" s="2">
        <f t="shared" si="0"/>
        <v>43111.261111110893</v>
      </c>
      <c r="C447" s="1" t="s">
        <v>9</v>
      </c>
      <c r="D447" s="1">
        <v>15</v>
      </c>
      <c r="E447" s="1">
        <f t="shared" si="1"/>
        <v>9</v>
      </c>
      <c r="F447" s="3">
        <v>4.634615384615385</v>
      </c>
      <c r="G447" s="1">
        <v>0.87307692307692308</v>
      </c>
      <c r="H447" s="1" t="str">
        <f>IF(IF(F447&gt;VLOOKUP(C447,Espec_Produtos!$A$1:$E$3,3,FALSE),0,IF(Dados_produção!F447&lt;VLOOKUP(Dados_produção!C447,Espec_Produtos!$A$1:$E$3,2,FALSE),0,1))*IF(G447&gt;VLOOKUP(C447,Espec_Produtos!$A$1:$E$3,5,FALSE),0,IF(Dados_produção!G447&lt;VLOOKUP(Dados_produção!C447,Espec_Produtos!$A$1:$E$3,4,FALSE),0,1))=1,"OK","Refugo")</f>
        <v>OK</v>
      </c>
      <c r="I447" s="1" t="s">
        <v>10</v>
      </c>
    </row>
    <row r="448" spans="1:9" ht="15.75" customHeight="1" x14ac:dyDescent="0.3">
      <c r="A448" s="1">
        <v>1</v>
      </c>
      <c r="B448" s="2">
        <f t="shared" si="0"/>
        <v>43111.263194444226</v>
      </c>
      <c r="C448" s="1" t="s">
        <v>9</v>
      </c>
      <c r="D448" s="1">
        <v>15</v>
      </c>
      <c r="E448" s="1">
        <f t="shared" si="1"/>
        <v>10</v>
      </c>
      <c r="F448" s="3">
        <v>4.3884615384615389</v>
      </c>
      <c r="G448" s="1">
        <v>0.7865168539325843</v>
      </c>
      <c r="H448" s="1" t="str">
        <f>IF(IF(F448&gt;VLOOKUP(C448,Espec_Produtos!$A$1:$E$3,3,FALSE),0,IF(Dados_produção!F448&lt;VLOOKUP(Dados_produção!C448,Espec_Produtos!$A$1:$E$3,2,FALSE),0,1))*IF(G448&gt;VLOOKUP(C448,Espec_Produtos!$A$1:$E$3,5,FALSE),0,IF(Dados_produção!G448&lt;VLOOKUP(Dados_produção!C448,Espec_Produtos!$A$1:$E$3,4,FALSE),0,1))=1,"OK","Refugo")</f>
        <v>OK</v>
      </c>
      <c r="I448" s="1" t="s">
        <v>10</v>
      </c>
    </row>
    <row r="449" spans="1:9" ht="15.75" customHeight="1" x14ac:dyDescent="0.3">
      <c r="A449" s="1">
        <v>1</v>
      </c>
      <c r="B449" s="2">
        <f t="shared" si="0"/>
        <v>43111.265277777558</v>
      </c>
      <c r="C449" s="1" t="s">
        <v>9</v>
      </c>
      <c r="D449" s="1">
        <v>15</v>
      </c>
      <c r="E449" s="1">
        <f t="shared" si="1"/>
        <v>11</v>
      </c>
      <c r="F449" s="3">
        <v>4.9725490196078432</v>
      </c>
      <c r="G449" s="1">
        <v>0.86399999999999999</v>
      </c>
      <c r="H449" s="1" t="str">
        <f>IF(IF(F449&gt;VLOOKUP(C449,Espec_Produtos!$A$1:$E$3,3,FALSE),0,IF(Dados_produção!F449&lt;VLOOKUP(Dados_produção!C449,Espec_Produtos!$A$1:$E$3,2,FALSE),0,1))*IF(G449&gt;VLOOKUP(C449,Espec_Produtos!$A$1:$E$3,5,FALSE),0,IF(Dados_produção!G449&lt;VLOOKUP(Dados_produção!C449,Espec_Produtos!$A$1:$E$3,4,FALSE),0,1))=1,"OK","Refugo")</f>
        <v>OK</v>
      </c>
      <c r="I449" s="1" t="s">
        <v>10</v>
      </c>
    </row>
    <row r="450" spans="1:9" ht="15.75" customHeight="1" x14ac:dyDescent="0.3">
      <c r="A450" s="1">
        <v>1</v>
      </c>
      <c r="B450" s="2">
        <f t="shared" si="0"/>
        <v>43111.267361110891</v>
      </c>
      <c r="C450" s="1" t="s">
        <v>9</v>
      </c>
      <c r="D450" s="1">
        <v>15</v>
      </c>
      <c r="E450" s="1">
        <f t="shared" si="1"/>
        <v>12</v>
      </c>
      <c r="F450" s="3">
        <v>4.2416356877323418</v>
      </c>
      <c r="G450" s="1">
        <v>0.9263565891472868</v>
      </c>
      <c r="H450" s="1" t="str">
        <f>IF(IF(F450&gt;VLOOKUP(C450,Espec_Produtos!$A$1:$E$3,3,FALSE),0,IF(Dados_produção!F450&lt;VLOOKUP(Dados_produção!C450,Espec_Produtos!$A$1:$E$3,2,FALSE),0,1))*IF(G450&gt;VLOOKUP(C450,Espec_Produtos!$A$1:$E$3,5,FALSE),0,IF(Dados_produção!G450&lt;VLOOKUP(Dados_produção!C450,Espec_Produtos!$A$1:$E$3,4,FALSE),0,1))=1,"OK","Refugo")</f>
        <v>OK</v>
      </c>
      <c r="I450" s="1" t="s">
        <v>10</v>
      </c>
    </row>
    <row r="451" spans="1:9" ht="15.75" customHeight="1" x14ac:dyDescent="0.3">
      <c r="A451" s="1">
        <v>1</v>
      </c>
      <c r="B451" s="2">
        <f t="shared" si="0"/>
        <v>43111.269444444224</v>
      </c>
      <c r="C451" s="1" t="s">
        <v>9</v>
      </c>
      <c r="D451" s="1">
        <v>15</v>
      </c>
      <c r="E451" s="1">
        <f t="shared" si="1"/>
        <v>13</v>
      </c>
      <c r="F451" s="3">
        <v>4.3507462686567164</v>
      </c>
      <c r="G451" s="1">
        <v>0.93486590038314177</v>
      </c>
      <c r="H451" s="1" t="str">
        <f>IF(IF(F451&gt;VLOOKUP(C451,Espec_Produtos!$A$1:$E$3,3,FALSE),0,IF(Dados_produção!F451&lt;VLOOKUP(Dados_produção!C451,Espec_Produtos!$A$1:$E$3,2,FALSE),0,1))*IF(G451&gt;VLOOKUP(C451,Espec_Produtos!$A$1:$E$3,5,FALSE),0,IF(Dados_produção!G451&lt;VLOOKUP(Dados_produção!C451,Espec_Produtos!$A$1:$E$3,4,FALSE),0,1))=1,"OK","Refugo")</f>
        <v>OK</v>
      </c>
      <c r="I451" s="1" t="s">
        <v>10</v>
      </c>
    </row>
    <row r="452" spans="1:9" ht="15.75" customHeight="1" x14ac:dyDescent="0.3">
      <c r="A452" s="1">
        <v>1</v>
      </c>
      <c r="B452" s="2">
        <f t="shared" si="0"/>
        <v>43111.271527777557</v>
      </c>
      <c r="C452" s="1" t="s">
        <v>9</v>
      </c>
      <c r="D452" s="1">
        <v>15</v>
      </c>
      <c r="E452" s="1">
        <f t="shared" si="1"/>
        <v>14</v>
      </c>
      <c r="F452" s="3">
        <v>4.4943820224719104</v>
      </c>
      <c r="G452" s="1">
        <v>0.91538461538461535</v>
      </c>
      <c r="H452" s="1" t="str">
        <f>IF(IF(F452&gt;VLOOKUP(C452,Espec_Produtos!$A$1:$E$3,3,FALSE),0,IF(Dados_produção!F452&lt;VLOOKUP(Dados_produção!C452,Espec_Produtos!$A$1:$E$3,2,FALSE),0,1))*IF(G452&gt;VLOOKUP(C452,Espec_Produtos!$A$1:$E$3,5,FALSE),0,IF(Dados_produção!G452&lt;VLOOKUP(Dados_produção!C452,Espec_Produtos!$A$1:$E$3,4,FALSE),0,1))=1,"OK","Refugo")</f>
        <v>OK</v>
      </c>
      <c r="I452" s="1" t="s">
        <v>10</v>
      </c>
    </row>
    <row r="453" spans="1:9" ht="15.75" customHeight="1" x14ac:dyDescent="0.3">
      <c r="A453" s="1">
        <v>1</v>
      </c>
      <c r="B453" s="2">
        <f t="shared" si="0"/>
        <v>43111.27361111089</v>
      </c>
      <c r="C453" s="1" t="s">
        <v>9</v>
      </c>
      <c r="D453" s="1">
        <v>15</v>
      </c>
      <c r="E453" s="1">
        <f t="shared" si="1"/>
        <v>15</v>
      </c>
      <c r="F453" s="3">
        <v>4.7222222222222223</v>
      </c>
      <c r="G453" s="1">
        <v>0.96153846153846156</v>
      </c>
      <c r="H453" s="1" t="str">
        <f>IF(IF(F453&gt;VLOOKUP(C453,Espec_Produtos!$A$1:$E$3,3,FALSE),0,IF(Dados_produção!F453&lt;VLOOKUP(Dados_produção!C453,Espec_Produtos!$A$1:$E$3,2,FALSE),0,1))*IF(G453&gt;VLOOKUP(C453,Espec_Produtos!$A$1:$E$3,5,FALSE),0,IF(Dados_produção!G453&lt;VLOOKUP(Dados_produção!C453,Espec_Produtos!$A$1:$E$3,4,FALSE),0,1))=1,"OK","Refugo")</f>
        <v>Refugo</v>
      </c>
      <c r="I453" s="1" t="s">
        <v>11</v>
      </c>
    </row>
    <row r="454" spans="1:9" ht="15.75" customHeight="1" x14ac:dyDescent="0.3">
      <c r="A454" s="1">
        <v>1</v>
      </c>
      <c r="B454" s="2">
        <f t="shared" si="0"/>
        <v>43111.275694444223</v>
      </c>
      <c r="C454" s="1" t="s">
        <v>9</v>
      </c>
      <c r="D454" s="1">
        <v>15</v>
      </c>
      <c r="E454" s="1">
        <f t="shared" si="1"/>
        <v>16</v>
      </c>
      <c r="F454" s="3">
        <v>4.5769230769230766</v>
      </c>
      <c r="G454" s="1">
        <v>0.86988847583643125</v>
      </c>
      <c r="H454" s="1" t="str">
        <f>IF(IF(F454&gt;VLOOKUP(C454,Espec_Produtos!$A$1:$E$3,3,FALSE),0,IF(Dados_produção!F454&lt;VLOOKUP(Dados_produção!C454,Espec_Produtos!$A$1:$E$3,2,FALSE),0,1))*IF(G454&gt;VLOOKUP(C454,Espec_Produtos!$A$1:$E$3,5,FALSE),0,IF(Dados_produção!G454&lt;VLOOKUP(Dados_produção!C454,Espec_Produtos!$A$1:$E$3,4,FALSE),0,1))=1,"OK","Refugo")</f>
        <v>OK</v>
      </c>
      <c r="I454" s="1" t="s">
        <v>10</v>
      </c>
    </row>
    <row r="455" spans="1:9" ht="15.75" customHeight="1" x14ac:dyDescent="0.3">
      <c r="A455" s="1">
        <v>1</v>
      </c>
      <c r="B455" s="2">
        <f t="shared" si="0"/>
        <v>43111.277777777555</v>
      </c>
      <c r="C455" s="1" t="s">
        <v>9</v>
      </c>
      <c r="D455" s="1">
        <v>15</v>
      </c>
      <c r="E455" s="1">
        <f t="shared" si="1"/>
        <v>17</v>
      </c>
      <c r="F455" s="3">
        <v>4.61328125</v>
      </c>
      <c r="G455" s="1">
        <v>0.93984962406015038</v>
      </c>
      <c r="H455" s="1" t="str">
        <f>IF(IF(F455&gt;VLOOKUP(C455,Espec_Produtos!$A$1:$E$3,3,FALSE),0,IF(Dados_produção!F455&lt;VLOOKUP(Dados_produção!C455,Espec_Produtos!$A$1:$E$3,2,FALSE),0,1))*IF(G455&gt;VLOOKUP(C455,Espec_Produtos!$A$1:$E$3,5,FALSE),0,IF(Dados_produção!G455&lt;VLOOKUP(Dados_produção!C455,Espec_Produtos!$A$1:$E$3,4,FALSE),0,1))=1,"OK","Refugo")</f>
        <v>OK</v>
      </c>
      <c r="I455" s="1" t="s">
        <v>10</v>
      </c>
    </row>
    <row r="456" spans="1:9" ht="15.75" customHeight="1" x14ac:dyDescent="0.3">
      <c r="A456" s="1">
        <v>1</v>
      </c>
      <c r="B456" s="2">
        <f t="shared" si="0"/>
        <v>43111.279861110888</v>
      </c>
      <c r="C456" s="1" t="s">
        <v>9</v>
      </c>
      <c r="D456" s="1">
        <v>15</v>
      </c>
      <c r="E456" s="1">
        <f t="shared" si="1"/>
        <v>18</v>
      </c>
      <c r="F456" s="3">
        <v>4.3944223107569718</v>
      </c>
      <c r="G456" s="1">
        <v>0.92720306513409967</v>
      </c>
      <c r="H456" s="1" t="str">
        <f>IF(IF(F456&gt;VLOOKUP(C456,Espec_Produtos!$A$1:$E$3,3,FALSE),0,IF(Dados_produção!F456&lt;VLOOKUP(Dados_produção!C456,Espec_Produtos!$A$1:$E$3,2,FALSE),0,1))*IF(G456&gt;VLOOKUP(C456,Espec_Produtos!$A$1:$E$3,5,FALSE),0,IF(Dados_produção!G456&lt;VLOOKUP(Dados_produção!C456,Espec_Produtos!$A$1:$E$3,4,FALSE),0,1))=1,"OK","Refugo")</f>
        <v>OK</v>
      </c>
      <c r="I456" s="1" t="s">
        <v>10</v>
      </c>
    </row>
    <row r="457" spans="1:9" ht="15.75" customHeight="1" x14ac:dyDescent="0.3">
      <c r="A457" s="1">
        <v>1</v>
      </c>
      <c r="B457" s="2">
        <f t="shared" si="0"/>
        <v>43111.281944444221</v>
      </c>
      <c r="C457" s="1" t="s">
        <v>9</v>
      </c>
      <c r="D457" s="1">
        <v>15</v>
      </c>
      <c r="E457" s="1">
        <f t="shared" si="1"/>
        <v>19</v>
      </c>
      <c r="F457" s="3">
        <v>4.32421875</v>
      </c>
      <c r="G457" s="1">
        <v>0.97599999999999998</v>
      </c>
      <c r="H457" s="1" t="str">
        <f>IF(IF(F457&gt;VLOOKUP(C457,Espec_Produtos!$A$1:$E$3,3,FALSE),0,IF(Dados_produção!F457&lt;VLOOKUP(Dados_produção!C457,Espec_Produtos!$A$1:$E$3,2,FALSE),0,1))*IF(G457&gt;VLOOKUP(C457,Espec_Produtos!$A$1:$E$3,5,FALSE),0,IF(Dados_produção!G457&lt;VLOOKUP(Dados_produção!C457,Espec_Produtos!$A$1:$E$3,4,FALSE),0,1))=1,"OK","Refugo")</f>
        <v>Refugo</v>
      </c>
      <c r="I457" s="1" t="s">
        <v>11</v>
      </c>
    </row>
    <row r="458" spans="1:9" ht="15.75" customHeight="1" x14ac:dyDescent="0.3">
      <c r="A458" s="1">
        <v>1</v>
      </c>
      <c r="B458" s="2">
        <f t="shared" si="0"/>
        <v>43111.284027777554</v>
      </c>
      <c r="C458" s="1" t="s">
        <v>9</v>
      </c>
      <c r="D458" s="1">
        <v>15</v>
      </c>
      <c r="E458" s="1">
        <f t="shared" si="1"/>
        <v>20</v>
      </c>
      <c r="F458" s="3">
        <v>4.2230483271375467</v>
      </c>
      <c r="G458" s="1">
        <v>0.86956521739130432</v>
      </c>
      <c r="H458" s="1" t="str">
        <f>IF(IF(F458&gt;VLOOKUP(C458,Espec_Produtos!$A$1:$E$3,3,FALSE),0,IF(Dados_produção!F458&lt;VLOOKUP(Dados_produção!C458,Espec_Produtos!$A$1:$E$3,2,FALSE),0,1))*IF(G458&gt;VLOOKUP(C458,Espec_Produtos!$A$1:$E$3,5,FALSE),0,IF(Dados_produção!G458&lt;VLOOKUP(Dados_produção!C458,Espec_Produtos!$A$1:$E$3,4,FALSE),0,1))=1,"OK","Refugo")</f>
        <v>OK</v>
      </c>
      <c r="I458" s="1" t="s">
        <v>10</v>
      </c>
    </row>
    <row r="459" spans="1:9" ht="15.75" customHeight="1" x14ac:dyDescent="0.3">
      <c r="A459" s="1">
        <v>1</v>
      </c>
      <c r="B459" s="2">
        <f t="shared" si="0"/>
        <v>43111.286111110887</v>
      </c>
      <c r="C459" s="1" t="s">
        <v>9</v>
      </c>
      <c r="D459" s="1">
        <v>15</v>
      </c>
      <c r="E459" s="1">
        <f t="shared" si="1"/>
        <v>21</v>
      </c>
      <c r="F459" s="3">
        <v>4.6653696498054478</v>
      </c>
      <c r="G459" s="1">
        <v>0.93207547169811322</v>
      </c>
      <c r="H459" s="1" t="str">
        <f>IF(IF(F459&gt;VLOOKUP(C459,Espec_Produtos!$A$1:$E$3,3,FALSE),0,IF(Dados_produção!F459&lt;VLOOKUP(Dados_produção!C459,Espec_Produtos!$A$1:$E$3,2,FALSE),0,1))*IF(G459&gt;VLOOKUP(C459,Espec_Produtos!$A$1:$E$3,5,FALSE),0,IF(Dados_produção!G459&lt;VLOOKUP(Dados_produção!C459,Espec_Produtos!$A$1:$E$3,4,FALSE),0,1))=1,"OK","Refugo")</f>
        <v>OK</v>
      </c>
      <c r="I459" s="1" t="s">
        <v>10</v>
      </c>
    </row>
    <row r="460" spans="1:9" ht="15.75" customHeight="1" x14ac:dyDescent="0.3">
      <c r="A460" s="1">
        <v>1</v>
      </c>
      <c r="B460" s="2">
        <f t="shared" si="0"/>
        <v>43111.28819444422</v>
      </c>
      <c r="C460" s="1" t="s">
        <v>9</v>
      </c>
      <c r="D460" s="1">
        <v>15</v>
      </c>
      <c r="E460" s="1">
        <f t="shared" si="1"/>
        <v>22</v>
      </c>
      <c r="F460" s="3">
        <v>5.0553359683794463</v>
      </c>
      <c r="G460" s="1">
        <v>0.93233082706766912</v>
      </c>
      <c r="H460" s="1" t="str">
        <f>IF(IF(F460&gt;VLOOKUP(C460,Espec_Produtos!$A$1:$E$3,3,FALSE),0,IF(Dados_produção!F460&lt;VLOOKUP(Dados_produção!C460,Espec_Produtos!$A$1:$E$3,2,FALSE),0,1))*IF(G460&gt;VLOOKUP(C460,Espec_Produtos!$A$1:$E$3,5,FALSE),0,IF(Dados_produção!G460&lt;VLOOKUP(Dados_produção!C460,Espec_Produtos!$A$1:$E$3,4,FALSE),0,1))=1,"OK","Refugo")</f>
        <v>Refugo</v>
      </c>
      <c r="I460" s="1" t="s">
        <v>11</v>
      </c>
    </row>
    <row r="461" spans="1:9" ht="15.75" customHeight="1" x14ac:dyDescent="0.3">
      <c r="A461" s="1">
        <v>1</v>
      </c>
      <c r="B461" s="2">
        <f t="shared" si="0"/>
        <v>43111.290277777553</v>
      </c>
      <c r="C461" s="1" t="s">
        <v>9</v>
      </c>
      <c r="D461" s="1">
        <v>15</v>
      </c>
      <c r="E461" s="1">
        <f t="shared" si="1"/>
        <v>23</v>
      </c>
      <c r="F461" s="3">
        <v>4.6549019607843141</v>
      </c>
      <c r="G461" s="1">
        <v>0.90188679245283021</v>
      </c>
      <c r="H461" s="1" t="str">
        <f>IF(IF(F461&gt;VLOOKUP(C461,Espec_Produtos!$A$1:$E$3,3,FALSE),0,IF(Dados_produção!F461&lt;VLOOKUP(Dados_produção!C461,Espec_Produtos!$A$1:$E$3,2,FALSE),0,1))*IF(G461&gt;VLOOKUP(C461,Espec_Produtos!$A$1:$E$3,5,FALSE),0,IF(Dados_produção!G461&lt;VLOOKUP(Dados_produção!C461,Espec_Produtos!$A$1:$E$3,4,FALSE),0,1))=1,"OK","Refugo")</f>
        <v>OK</v>
      </c>
      <c r="I461" s="1" t="s">
        <v>10</v>
      </c>
    </row>
    <row r="462" spans="1:9" ht="15.75" customHeight="1" x14ac:dyDescent="0.3">
      <c r="A462" s="1">
        <v>1</v>
      </c>
      <c r="B462" s="2">
        <f t="shared" si="0"/>
        <v>43111.292361110885</v>
      </c>
      <c r="C462" s="1" t="s">
        <v>9</v>
      </c>
      <c r="D462" s="1">
        <v>15</v>
      </c>
      <c r="E462" s="1">
        <f t="shared" si="1"/>
        <v>24</v>
      </c>
      <c r="F462" s="3">
        <v>4.8522727272727275</v>
      </c>
      <c r="G462" s="1">
        <v>0.86561264822134387</v>
      </c>
      <c r="H462" s="1" t="str">
        <f>IF(IF(F462&gt;VLOOKUP(C462,Espec_Produtos!$A$1:$E$3,3,FALSE),0,IF(Dados_produção!F462&lt;VLOOKUP(Dados_produção!C462,Espec_Produtos!$A$1:$E$3,2,FALSE),0,1))*IF(G462&gt;VLOOKUP(C462,Espec_Produtos!$A$1:$E$3,5,FALSE),0,IF(Dados_produção!G462&lt;VLOOKUP(Dados_produção!C462,Espec_Produtos!$A$1:$E$3,4,FALSE),0,1))=1,"OK","Refugo")</f>
        <v>OK</v>
      </c>
      <c r="I462" s="1" t="s">
        <v>10</v>
      </c>
    </row>
    <row r="463" spans="1:9" ht="15.75" customHeight="1" x14ac:dyDescent="0.3">
      <c r="A463" s="1">
        <v>1</v>
      </c>
      <c r="B463" s="2">
        <f t="shared" si="0"/>
        <v>43111.294444444218</v>
      </c>
      <c r="C463" s="1" t="s">
        <v>9</v>
      </c>
      <c r="D463" s="1">
        <v>15</v>
      </c>
      <c r="E463" s="1">
        <f t="shared" si="1"/>
        <v>25</v>
      </c>
      <c r="F463" s="3">
        <v>4.647509578544061</v>
      </c>
      <c r="G463" s="1">
        <v>0.75464684014869887</v>
      </c>
      <c r="H463" s="1" t="str">
        <f>IF(IF(F463&gt;VLOOKUP(C463,Espec_Produtos!$A$1:$E$3,3,FALSE),0,IF(Dados_produção!F463&lt;VLOOKUP(Dados_produção!C463,Espec_Produtos!$A$1:$E$3,2,FALSE),0,1))*IF(G463&gt;VLOOKUP(C463,Espec_Produtos!$A$1:$E$3,5,FALSE),0,IF(Dados_produção!G463&lt;VLOOKUP(Dados_produção!C463,Espec_Produtos!$A$1:$E$3,4,FALSE),0,1))=1,"OK","Refugo")</f>
        <v>OK</v>
      </c>
      <c r="I463" s="1" t="s">
        <v>10</v>
      </c>
    </row>
    <row r="464" spans="1:9" ht="15.75" customHeight="1" x14ac:dyDescent="0.3">
      <c r="A464" s="1">
        <v>1</v>
      </c>
      <c r="B464" s="2">
        <f t="shared" si="0"/>
        <v>43111.296527777551</v>
      </c>
      <c r="C464" s="1" t="s">
        <v>9</v>
      </c>
      <c r="D464" s="1">
        <v>15</v>
      </c>
      <c r="E464" s="1">
        <f t="shared" si="1"/>
        <v>26</v>
      </c>
      <c r="F464" s="3">
        <v>4.278625954198473</v>
      </c>
      <c r="G464" s="1">
        <v>0.78787878787878785</v>
      </c>
      <c r="H464" s="1" t="str">
        <f>IF(IF(F464&gt;VLOOKUP(C464,Espec_Produtos!$A$1:$E$3,3,FALSE),0,IF(Dados_produção!F464&lt;VLOOKUP(Dados_produção!C464,Espec_Produtos!$A$1:$E$3,2,FALSE),0,1))*IF(G464&gt;VLOOKUP(C464,Espec_Produtos!$A$1:$E$3,5,FALSE),0,IF(Dados_produção!G464&lt;VLOOKUP(Dados_produção!C464,Espec_Produtos!$A$1:$E$3,4,FALSE),0,1))=1,"OK","Refugo")</f>
        <v>OK</v>
      </c>
      <c r="I464" s="1" t="s">
        <v>10</v>
      </c>
    </row>
    <row r="465" spans="1:9" ht="15.75" customHeight="1" x14ac:dyDescent="0.3">
      <c r="A465" s="1">
        <v>1</v>
      </c>
      <c r="B465" s="2">
        <f t="shared" si="0"/>
        <v>43111.298611110884</v>
      </c>
      <c r="C465" s="1" t="s">
        <v>9</v>
      </c>
      <c r="D465" s="1">
        <v>15</v>
      </c>
      <c r="E465" s="1">
        <f t="shared" si="1"/>
        <v>27</v>
      </c>
      <c r="F465" s="3">
        <v>4.9328063241106719</v>
      </c>
      <c r="G465" s="1">
        <v>0.81412639405204457</v>
      </c>
      <c r="H465" s="1" t="str">
        <f>IF(IF(F465&gt;VLOOKUP(C465,Espec_Produtos!$A$1:$E$3,3,FALSE),0,IF(Dados_produção!F465&lt;VLOOKUP(Dados_produção!C465,Espec_Produtos!$A$1:$E$3,2,FALSE),0,1))*IF(G465&gt;VLOOKUP(C465,Espec_Produtos!$A$1:$E$3,5,FALSE),0,IF(Dados_produção!G465&lt;VLOOKUP(Dados_produção!C465,Espec_Produtos!$A$1:$E$3,4,FALSE),0,1))=1,"OK","Refugo")</f>
        <v>OK</v>
      </c>
      <c r="I465" s="1" t="s">
        <v>10</v>
      </c>
    </row>
    <row r="466" spans="1:9" ht="15.75" customHeight="1" x14ac:dyDescent="0.3">
      <c r="A466" s="1">
        <v>1</v>
      </c>
      <c r="B466" s="2">
        <f t="shared" si="0"/>
        <v>43111.300694444217</v>
      </c>
      <c r="C466" s="1" t="s">
        <v>9</v>
      </c>
      <c r="D466" s="1">
        <v>15</v>
      </c>
      <c r="E466" s="1">
        <f t="shared" si="1"/>
        <v>28</v>
      </c>
      <c r="F466" s="3">
        <v>4.5823754789272026</v>
      </c>
      <c r="G466" s="1">
        <v>0.84848484848484851</v>
      </c>
      <c r="H466" s="1" t="str">
        <f>IF(IF(F466&gt;VLOOKUP(C466,Espec_Produtos!$A$1:$E$3,3,FALSE),0,IF(Dados_produção!F466&lt;VLOOKUP(Dados_produção!C466,Espec_Produtos!$A$1:$E$3,2,FALSE),0,1))*IF(G466&gt;VLOOKUP(C466,Espec_Produtos!$A$1:$E$3,5,FALSE),0,IF(Dados_produção!G466&lt;VLOOKUP(Dados_produção!C466,Espec_Produtos!$A$1:$E$3,4,FALSE),0,1))=1,"OK","Refugo")</f>
        <v>OK</v>
      </c>
      <c r="I466" s="1" t="s">
        <v>10</v>
      </c>
    </row>
    <row r="467" spans="1:9" ht="15.75" customHeight="1" x14ac:dyDescent="0.3">
      <c r="A467" s="1">
        <v>1</v>
      </c>
      <c r="B467" s="2">
        <f t="shared" si="0"/>
        <v>43111.30277777755</v>
      </c>
      <c r="C467" s="1" t="s">
        <v>9</v>
      </c>
      <c r="D467" s="1">
        <v>15</v>
      </c>
      <c r="E467" s="1">
        <f t="shared" si="1"/>
        <v>29</v>
      </c>
      <c r="F467" s="3">
        <v>4.6254980079681278</v>
      </c>
      <c r="G467" s="1">
        <v>0.96484375</v>
      </c>
      <c r="H467" s="1" t="str">
        <f>IF(IF(F467&gt;VLOOKUP(C467,Espec_Produtos!$A$1:$E$3,3,FALSE),0,IF(Dados_produção!F467&lt;VLOOKUP(Dados_produção!C467,Espec_Produtos!$A$1:$E$3,2,FALSE),0,1))*IF(G467&gt;VLOOKUP(C467,Espec_Produtos!$A$1:$E$3,5,FALSE),0,IF(Dados_produção!G467&lt;VLOOKUP(Dados_produção!C467,Espec_Produtos!$A$1:$E$3,4,FALSE),0,1))=1,"OK","Refugo")</f>
        <v>Refugo</v>
      </c>
      <c r="I467" s="1" t="s">
        <v>11</v>
      </c>
    </row>
    <row r="468" spans="1:9" ht="15.75" customHeight="1" x14ac:dyDescent="0.3">
      <c r="A468" s="1">
        <v>1</v>
      </c>
      <c r="B468" s="2">
        <f t="shared" si="0"/>
        <v>43111.304861110882</v>
      </c>
      <c r="C468" s="1" t="s">
        <v>9</v>
      </c>
      <c r="D468" s="1">
        <v>15</v>
      </c>
      <c r="E468" s="1">
        <f t="shared" si="1"/>
        <v>30</v>
      </c>
      <c r="F468" s="3">
        <v>4.6226415094339623</v>
      </c>
      <c r="G468" s="1">
        <v>0.89534883720930236</v>
      </c>
      <c r="H468" s="1" t="str">
        <f>IF(IF(F468&gt;VLOOKUP(C468,Espec_Produtos!$A$1:$E$3,3,FALSE),0,IF(Dados_produção!F468&lt;VLOOKUP(Dados_produção!C468,Espec_Produtos!$A$1:$E$3,2,FALSE),0,1))*IF(G468&gt;VLOOKUP(C468,Espec_Produtos!$A$1:$E$3,5,FALSE),0,IF(Dados_produção!G468&lt;VLOOKUP(Dados_produção!C468,Espec_Produtos!$A$1:$E$3,4,FALSE),0,1))=1,"OK","Refugo")</f>
        <v>OK</v>
      </c>
      <c r="I468" s="1" t="s">
        <v>10</v>
      </c>
    </row>
    <row r="469" spans="1:9" ht="15.75" customHeight="1" x14ac:dyDescent="0.3">
      <c r="A469" s="1">
        <v>1</v>
      </c>
      <c r="B469" s="2">
        <f t="shared" si="0"/>
        <v>43111.306944444215</v>
      </c>
      <c r="C469" s="1" t="s">
        <v>9</v>
      </c>
      <c r="D469" s="1">
        <v>15</v>
      </c>
      <c r="E469" s="1">
        <f t="shared" si="1"/>
        <v>31</v>
      </c>
      <c r="F469" s="3">
        <v>4.2172284644194757</v>
      </c>
      <c r="G469" s="1">
        <v>0.84701492537313428</v>
      </c>
      <c r="H469" s="1" t="str">
        <f>IF(IF(F469&gt;VLOOKUP(C469,Espec_Produtos!$A$1:$E$3,3,FALSE),0,IF(Dados_produção!F469&lt;VLOOKUP(Dados_produção!C469,Espec_Produtos!$A$1:$E$3,2,FALSE),0,1))*IF(G469&gt;VLOOKUP(C469,Espec_Produtos!$A$1:$E$3,5,FALSE),0,IF(Dados_produção!G469&lt;VLOOKUP(Dados_produção!C469,Espec_Produtos!$A$1:$E$3,4,FALSE),0,1))=1,"OK","Refugo")</f>
        <v>OK</v>
      </c>
      <c r="I469" s="1" t="s">
        <v>10</v>
      </c>
    </row>
    <row r="470" spans="1:9" ht="15.75" customHeight="1" x14ac:dyDescent="0.3">
      <c r="A470" s="1">
        <v>1</v>
      </c>
      <c r="B470" s="2">
        <f t="shared" si="0"/>
        <v>43111.309027777548</v>
      </c>
      <c r="C470" s="1" t="s">
        <v>9</v>
      </c>
      <c r="D470" s="1">
        <v>15</v>
      </c>
      <c r="E470" s="1">
        <f t="shared" si="1"/>
        <v>32</v>
      </c>
      <c r="F470" s="3">
        <v>4.4830188679245282</v>
      </c>
      <c r="G470" s="1">
        <v>0.79087452471482889</v>
      </c>
      <c r="H470" s="1" t="str">
        <f>IF(IF(F470&gt;VLOOKUP(C470,Espec_Produtos!$A$1:$E$3,3,FALSE),0,IF(Dados_produção!F470&lt;VLOOKUP(Dados_produção!C470,Espec_Produtos!$A$1:$E$3,2,FALSE),0,1))*IF(G470&gt;VLOOKUP(C470,Espec_Produtos!$A$1:$E$3,5,FALSE),0,IF(Dados_produção!G470&lt;VLOOKUP(Dados_produção!C470,Espec_Produtos!$A$1:$E$3,4,FALSE),0,1))=1,"OK","Refugo")</f>
        <v>OK</v>
      </c>
      <c r="I470" s="1" t="s">
        <v>10</v>
      </c>
    </row>
    <row r="471" spans="1:9" ht="15.75" customHeight="1" x14ac:dyDescent="0.3">
      <c r="A471" s="1">
        <v>1</v>
      </c>
      <c r="B471" s="2">
        <f t="shared" si="0"/>
        <v>43111.311111110881</v>
      </c>
      <c r="C471" s="1" t="s">
        <v>9</v>
      </c>
      <c r="D471" s="1">
        <v>15</v>
      </c>
      <c r="E471" s="1">
        <f t="shared" si="1"/>
        <v>33</v>
      </c>
      <c r="F471" s="3">
        <v>4.9137254901960787</v>
      </c>
      <c r="G471" s="1">
        <v>0.9213483146067416</v>
      </c>
      <c r="H471" s="1" t="str">
        <f>IF(IF(F471&gt;VLOOKUP(C471,Espec_Produtos!$A$1:$E$3,3,FALSE),0,IF(Dados_produção!F471&lt;VLOOKUP(Dados_produção!C471,Espec_Produtos!$A$1:$E$3,2,FALSE),0,1))*IF(G471&gt;VLOOKUP(C471,Espec_Produtos!$A$1:$E$3,5,FALSE),0,IF(Dados_produção!G471&lt;VLOOKUP(Dados_produção!C471,Espec_Produtos!$A$1:$E$3,4,FALSE),0,1))=1,"OK","Refugo")</f>
        <v>OK</v>
      </c>
      <c r="I471" s="1" t="s">
        <v>10</v>
      </c>
    </row>
    <row r="472" spans="1:9" ht="15.75" customHeight="1" x14ac:dyDescent="0.3">
      <c r="A472" s="1">
        <v>1</v>
      </c>
      <c r="B472" s="2">
        <f t="shared" si="0"/>
        <v>43111.313194444214</v>
      </c>
      <c r="C472" s="1" t="s">
        <v>9</v>
      </c>
      <c r="D472" s="1">
        <v>15</v>
      </c>
      <c r="E472" s="1">
        <f t="shared" si="1"/>
        <v>34</v>
      </c>
      <c r="F472" s="3">
        <v>4.8339622641509434</v>
      </c>
      <c r="G472" s="1">
        <v>0.91600000000000004</v>
      </c>
      <c r="H472" s="1" t="str">
        <f>IF(IF(F472&gt;VLOOKUP(C472,Espec_Produtos!$A$1:$E$3,3,FALSE),0,IF(Dados_produção!F472&lt;VLOOKUP(Dados_produção!C472,Espec_Produtos!$A$1:$E$3,2,FALSE),0,1))*IF(G472&gt;VLOOKUP(C472,Espec_Produtos!$A$1:$E$3,5,FALSE),0,IF(Dados_produção!G472&lt;VLOOKUP(Dados_produção!C472,Espec_Produtos!$A$1:$E$3,4,FALSE),0,1))=1,"OK","Refugo")</f>
        <v>OK</v>
      </c>
      <c r="I472" s="1" t="s">
        <v>10</v>
      </c>
    </row>
    <row r="473" spans="1:9" ht="15.75" customHeight="1" x14ac:dyDescent="0.3">
      <c r="A473" s="1">
        <v>1</v>
      </c>
      <c r="B473" s="2">
        <f t="shared" si="0"/>
        <v>43111.315277777547</v>
      </c>
      <c r="C473" s="1" t="s">
        <v>9</v>
      </c>
      <c r="D473" s="1">
        <v>15</v>
      </c>
      <c r="E473" s="1">
        <f t="shared" si="1"/>
        <v>35</v>
      </c>
      <c r="F473" s="3">
        <v>4.7695167286245352</v>
      </c>
      <c r="G473" s="1">
        <v>0.84790874524714832</v>
      </c>
      <c r="H473" s="1" t="str">
        <f>IF(IF(F473&gt;VLOOKUP(C473,Espec_Produtos!$A$1:$E$3,3,FALSE),0,IF(Dados_produção!F473&lt;VLOOKUP(Dados_produção!C473,Espec_Produtos!$A$1:$E$3,2,FALSE),0,1))*IF(G473&gt;VLOOKUP(C473,Espec_Produtos!$A$1:$E$3,5,FALSE),0,IF(Dados_produção!G473&lt;VLOOKUP(Dados_produção!C473,Espec_Produtos!$A$1:$E$3,4,FALSE),0,1))=1,"OK","Refugo")</f>
        <v>OK</v>
      </c>
      <c r="I473" s="1" t="s">
        <v>10</v>
      </c>
    </row>
    <row r="474" spans="1:9" ht="15.75" customHeight="1" x14ac:dyDescent="0.3">
      <c r="A474" s="1">
        <v>1</v>
      </c>
      <c r="B474" s="2">
        <f t="shared" si="0"/>
        <v>43111.31736111088</v>
      </c>
      <c r="C474" s="1" t="s">
        <v>9</v>
      </c>
      <c r="D474" s="1">
        <v>15</v>
      </c>
      <c r="E474" s="1">
        <f t="shared" si="1"/>
        <v>36</v>
      </c>
      <c r="F474" s="3">
        <v>5.1071428571428568</v>
      </c>
      <c r="G474" s="1">
        <v>0.8605577689243028</v>
      </c>
      <c r="H474" s="1" t="str">
        <f>IF(IF(F474&gt;VLOOKUP(C474,Espec_Produtos!$A$1:$E$3,3,FALSE),0,IF(Dados_produção!F474&lt;VLOOKUP(Dados_produção!C474,Espec_Produtos!$A$1:$E$3,2,FALSE),0,1))*IF(G474&gt;VLOOKUP(C474,Espec_Produtos!$A$1:$E$3,5,FALSE),0,IF(Dados_produção!G474&lt;VLOOKUP(Dados_produção!C474,Espec_Produtos!$A$1:$E$3,4,FALSE),0,1))=1,"OK","Refugo")</f>
        <v>Refugo</v>
      </c>
      <c r="I474" s="1" t="s">
        <v>11</v>
      </c>
    </row>
    <row r="475" spans="1:9" ht="15.75" customHeight="1" x14ac:dyDescent="0.3">
      <c r="A475" s="1">
        <v>1</v>
      </c>
      <c r="B475" s="2">
        <f t="shared" si="0"/>
        <v>43111.319444444212</v>
      </c>
      <c r="C475" s="1" t="s">
        <v>9</v>
      </c>
      <c r="D475" s="1">
        <v>15</v>
      </c>
      <c r="E475" s="1">
        <f t="shared" si="1"/>
        <v>37</v>
      </c>
      <c r="F475" s="3">
        <v>4.5811320754716984</v>
      </c>
      <c r="G475" s="1">
        <v>0.87450980392156863</v>
      </c>
      <c r="H475" s="1" t="str">
        <f>IF(IF(F475&gt;VLOOKUP(C475,Espec_Produtos!$A$1:$E$3,3,FALSE),0,IF(Dados_produção!F475&lt;VLOOKUP(Dados_produção!C475,Espec_Produtos!$A$1:$E$3,2,FALSE),0,1))*IF(G475&gt;VLOOKUP(C475,Espec_Produtos!$A$1:$E$3,5,FALSE),0,IF(Dados_produção!G475&lt;VLOOKUP(Dados_produção!C475,Espec_Produtos!$A$1:$E$3,4,FALSE),0,1))=1,"OK","Refugo")</f>
        <v>OK</v>
      </c>
      <c r="I475" s="1" t="s">
        <v>10</v>
      </c>
    </row>
    <row r="476" spans="1:9" ht="15.75" customHeight="1" x14ac:dyDescent="0.3">
      <c r="A476" s="1">
        <v>1</v>
      </c>
      <c r="B476" s="2">
        <f t="shared" si="0"/>
        <v>43111.321527777545</v>
      </c>
      <c r="C476" s="1" t="s">
        <v>9</v>
      </c>
      <c r="D476" s="1">
        <v>15</v>
      </c>
      <c r="E476" s="1">
        <f t="shared" si="1"/>
        <v>38</v>
      </c>
      <c r="F476" s="3">
        <v>4.5533596837944668</v>
      </c>
      <c r="G476" s="1">
        <v>0.76628352490421459</v>
      </c>
      <c r="H476" s="1" t="str">
        <f>IF(IF(F476&gt;VLOOKUP(C476,Espec_Produtos!$A$1:$E$3,3,FALSE),0,IF(Dados_produção!F476&lt;VLOOKUP(Dados_produção!C476,Espec_Produtos!$A$1:$E$3,2,FALSE),0,1))*IF(G476&gt;VLOOKUP(C476,Espec_Produtos!$A$1:$E$3,5,FALSE),0,IF(Dados_produção!G476&lt;VLOOKUP(Dados_produção!C476,Espec_Produtos!$A$1:$E$3,4,FALSE),0,1))=1,"OK","Refugo")</f>
        <v>OK</v>
      </c>
      <c r="I476" s="1" t="s">
        <v>10</v>
      </c>
    </row>
    <row r="477" spans="1:9" ht="15.75" customHeight="1" x14ac:dyDescent="0.3">
      <c r="A477" s="1">
        <v>1</v>
      </c>
      <c r="B477" s="2">
        <f t="shared" si="0"/>
        <v>43111.323611110878</v>
      </c>
      <c r="C477" s="1" t="s">
        <v>9</v>
      </c>
      <c r="D477" s="1">
        <v>15</v>
      </c>
      <c r="E477" s="1">
        <f t="shared" si="1"/>
        <v>39</v>
      </c>
      <c r="F477" s="3">
        <v>4.5968992248062017</v>
      </c>
      <c r="G477" s="1">
        <v>0.77407407407407403</v>
      </c>
      <c r="H477" s="1" t="str">
        <f>IF(IF(F477&gt;VLOOKUP(C477,Espec_Produtos!$A$1:$E$3,3,FALSE),0,IF(Dados_produção!F477&lt;VLOOKUP(Dados_produção!C477,Espec_Produtos!$A$1:$E$3,2,FALSE),0,1))*IF(G477&gt;VLOOKUP(C477,Espec_Produtos!$A$1:$E$3,5,FALSE),0,IF(Dados_produção!G477&lt;VLOOKUP(Dados_produção!C477,Espec_Produtos!$A$1:$E$3,4,FALSE),0,1))=1,"OK","Refugo")</f>
        <v>OK</v>
      </c>
      <c r="I477" s="1" t="s">
        <v>10</v>
      </c>
    </row>
    <row r="478" spans="1:9" ht="15.75" customHeight="1" x14ac:dyDescent="0.3">
      <c r="A478" s="1">
        <v>1</v>
      </c>
      <c r="B478" s="2">
        <f t="shared" si="0"/>
        <v>43111.325694444211</v>
      </c>
      <c r="C478" s="1" t="s">
        <v>9</v>
      </c>
      <c r="D478" s="1">
        <v>15</v>
      </c>
      <c r="E478" s="1">
        <f t="shared" si="1"/>
        <v>40</v>
      </c>
      <c r="F478" s="3">
        <v>5.0839999999999996</v>
      </c>
      <c r="G478" s="1">
        <v>0.88432835820895528</v>
      </c>
      <c r="H478" s="1" t="str">
        <f>IF(IF(F478&gt;VLOOKUP(C478,Espec_Produtos!$A$1:$E$3,3,FALSE),0,IF(Dados_produção!F478&lt;VLOOKUP(Dados_produção!C478,Espec_Produtos!$A$1:$E$3,2,FALSE),0,1))*IF(G478&gt;VLOOKUP(C478,Espec_Produtos!$A$1:$E$3,5,FALSE),0,IF(Dados_produção!G478&lt;VLOOKUP(Dados_produção!C478,Espec_Produtos!$A$1:$E$3,4,FALSE),0,1))=1,"OK","Refugo")</f>
        <v>Refugo</v>
      </c>
      <c r="I478" s="1" t="s">
        <v>11</v>
      </c>
    </row>
    <row r="479" spans="1:9" ht="15.75" customHeight="1" x14ac:dyDescent="0.3">
      <c r="A479" s="1">
        <v>1</v>
      </c>
      <c r="B479" s="2">
        <f t="shared" si="0"/>
        <v>43111.327777777544</v>
      </c>
      <c r="C479" s="1" t="s">
        <v>9</v>
      </c>
      <c r="D479" s="1">
        <v>15</v>
      </c>
      <c r="E479" s="1">
        <f t="shared" si="1"/>
        <v>41</v>
      </c>
      <c r="F479" s="3">
        <v>4.7977099236641223</v>
      </c>
      <c r="G479" s="1">
        <v>0.8089887640449438</v>
      </c>
      <c r="H479" s="1" t="str">
        <f>IF(IF(F479&gt;VLOOKUP(C479,Espec_Produtos!$A$1:$E$3,3,FALSE),0,IF(Dados_produção!F479&lt;VLOOKUP(Dados_produção!C479,Espec_Produtos!$A$1:$E$3,2,FALSE),0,1))*IF(G479&gt;VLOOKUP(C479,Espec_Produtos!$A$1:$E$3,5,FALSE),0,IF(Dados_produção!G479&lt;VLOOKUP(Dados_produção!C479,Espec_Produtos!$A$1:$E$3,4,FALSE),0,1))=1,"OK","Refugo")</f>
        <v>OK</v>
      </c>
      <c r="I479" s="1" t="s">
        <v>10</v>
      </c>
    </row>
    <row r="480" spans="1:9" ht="15.75" customHeight="1" x14ac:dyDescent="0.3">
      <c r="A480" s="1">
        <v>1</v>
      </c>
      <c r="B480" s="2">
        <f t="shared" si="0"/>
        <v>43111.329861110877</v>
      </c>
      <c r="C480" s="1" t="s">
        <v>9</v>
      </c>
      <c r="D480" s="1">
        <v>15</v>
      </c>
      <c r="E480" s="1">
        <f t="shared" si="1"/>
        <v>42</v>
      </c>
      <c r="F480" s="3">
        <v>4.8059701492537314</v>
      </c>
      <c r="G480" s="1">
        <v>0.77358490566037741</v>
      </c>
      <c r="H480" s="1" t="str">
        <f>IF(IF(F480&gt;VLOOKUP(C480,Espec_Produtos!$A$1:$E$3,3,FALSE),0,IF(Dados_produção!F480&lt;VLOOKUP(Dados_produção!C480,Espec_Produtos!$A$1:$E$3,2,FALSE),0,1))*IF(G480&gt;VLOOKUP(C480,Espec_Produtos!$A$1:$E$3,5,FALSE),0,IF(Dados_produção!G480&lt;VLOOKUP(Dados_produção!C480,Espec_Produtos!$A$1:$E$3,4,FALSE),0,1))=1,"OK","Refugo")</f>
        <v>OK</v>
      </c>
      <c r="I480" s="1" t="s">
        <v>10</v>
      </c>
    </row>
    <row r="481" spans="1:9" ht="15.75" customHeight="1" x14ac:dyDescent="0.3">
      <c r="A481" s="1">
        <v>1</v>
      </c>
      <c r="B481" s="2">
        <f t="shared" si="0"/>
        <v>43111.33194444421</v>
      </c>
      <c r="C481" s="1" t="s">
        <v>9</v>
      </c>
      <c r="D481" s="1">
        <v>15</v>
      </c>
      <c r="E481" s="1">
        <f t="shared" si="1"/>
        <v>43</v>
      </c>
      <c r="F481" s="3">
        <v>4.2481481481481485</v>
      </c>
      <c r="G481" s="1">
        <v>0.96015936254980083</v>
      </c>
      <c r="H481" s="1" t="str">
        <f>IF(IF(F481&gt;VLOOKUP(C481,Espec_Produtos!$A$1:$E$3,3,FALSE),0,IF(Dados_produção!F481&lt;VLOOKUP(Dados_produção!C481,Espec_Produtos!$A$1:$E$3,2,FALSE),0,1))*IF(G481&gt;VLOOKUP(C481,Espec_Produtos!$A$1:$E$3,5,FALSE),0,IF(Dados_produção!G481&lt;VLOOKUP(Dados_produção!C481,Espec_Produtos!$A$1:$E$3,4,FALSE),0,1))=1,"OK","Refugo")</f>
        <v>Refugo</v>
      </c>
      <c r="I481" s="1" t="s">
        <v>11</v>
      </c>
    </row>
    <row r="482" spans="1:9" ht="15.75" customHeight="1" x14ac:dyDescent="0.3">
      <c r="A482" s="1">
        <v>1</v>
      </c>
      <c r="B482" s="2">
        <f t="shared" si="0"/>
        <v>43111.334027777542</v>
      </c>
      <c r="C482" s="1" t="s">
        <v>9</v>
      </c>
      <c r="D482" s="1">
        <v>15</v>
      </c>
      <c r="E482" s="1">
        <f t="shared" si="1"/>
        <v>44</v>
      </c>
      <c r="F482" s="3">
        <v>4.6944444444444446</v>
      </c>
      <c r="G482" s="1">
        <v>0.79844961240310075</v>
      </c>
      <c r="H482" s="1" t="str">
        <f>IF(IF(F482&gt;VLOOKUP(C482,Espec_Produtos!$A$1:$E$3,3,FALSE),0,IF(Dados_produção!F482&lt;VLOOKUP(Dados_produção!C482,Espec_Produtos!$A$1:$E$3,2,FALSE),0,1))*IF(G482&gt;VLOOKUP(C482,Espec_Produtos!$A$1:$E$3,5,FALSE),0,IF(Dados_produção!G482&lt;VLOOKUP(Dados_produção!C482,Espec_Produtos!$A$1:$E$3,4,FALSE),0,1))=1,"OK","Refugo")</f>
        <v>OK</v>
      </c>
      <c r="I482" s="1" t="s">
        <v>10</v>
      </c>
    </row>
    <row r="483" spans="1:9" ht="15.75" customHeight="1" x14ac:dyDescent="0.3">
      <c r="A483" s="1">
        <v>1</v>
      </c>
      <c r="B483" s="2">
        <f t="shared" si="0"/>
        <v>43111.336111110875</v>
      </c>
      <c r="C483" s="1" t="s">
        <v>9</v>
      </c>
      <c r="D483" s="1">
        <v>15</v>
      </c>
      <c r="E483" s="1">
        <f t="shared" si="1"/>
        <v>45</v>
      </c>
      <c r="F483" s="3">
        <v>5.019305019305019</v>
      </c>
      <c r="G483" s="1">
        <v>0.90038314176245215</v>
      </c>
      <c r="H483" s="1" t="str">
        <f>IF(IF(F483&gt;VLOOKUP(C483,Espec_Produtos!$A$1:$E$3,3,FALSE),0,IF(Dados_produção!F483&lt;VLOOKUP(Dados_produção!C483,Espec_Produtos!$A$1:$E$3,2,FALSE),0,1))*IF(G483&gt;VLOOKUP(C483,Espec_Produtos!$A$1:$E$3,5,FALSE),0,IF(Dados_produção!G483&lt;VLOOKUP(Dados_produção!C483,Espec_Produtos!$A$1:$E$3,4,FALSE),0,1))=1,"OK","Refugo")</f>
        <v>Refugo</v>
      </c>
      <c r="I483" s="1" t="s">
        <v>11</v>
      </c>
    </row>
    <row r="484" spans="1:9" ht="15.75" customHeight="1" x14ac:dyDescent="0.3">
      <c r="A484" s="1">
        <v>1</v>
      </c>
      <c r="B484" s="2">
        <f t="shared" si="0"/>
        <v>43111.338194444208</v>
      </c>
      <c r="C484" s="1" t="s">
        <v>9</v>
      </c>
      <c r="D484" s="1">
        <v>15</v>
      </c>
      <c r="E484" s="1">
        <f t="shared" si="1"/>
        <v>46</v>
      </c>
      <c r="F484" s="3">
        <v>4.3886792452830186</v>
      </c>
      <c r="G484" s="1">
        <v>0.90697674418604646</v>
      </c>
      <c r="H484" s="1" t="str">
        <f>IF(IF(F484&gt;VLOOKUP(C484,Espec_Produtos!$A$1:$E$3,3,FALSE),0,IF(Dados_produção!F484&lt;VLOOKUP(Dados_produção!C484,Espec_Produtos!$A$1:$E$3,2,FALSE),0,1))*IF(G484&gt;VLOOKUP(C484,Espec_Produtos!$A$1:$E$3,5,FALSE),0,IF(Dados_produção!G484&lt;VLOOKUP(Dados_produção!C484,Espec_Produtos!$A$1:$E$3,4,FALSE),0,1))=1,"OK","Refugo")</f>
        <v>OK</v>
      </c>
      <c r="I484" s="1" t="s">
        <v>10</v>
      </c>
    </row>
    <row r="485" spans="1:9" ht="15.75" customHeight="1" x14ac:dyDescent="0.3">
      <c r="A485" s="1">
        <v>1</v>
      </c>
      <c r="B485" s="2">
        <f t="shared" si="0"/>
        <v>43111.340277777541</v>
      </c>
      <c r="C485" s="1" t="s">
        <v>9</v>
      </c>
      <c r="D485" s="1">
        <v>15</v>
      </c>
      <c r="E485" s="1">
        <f t="shared" si="1"/>
        <v>47</v>
      </c>
      <c r="F485" s="3">
        <v>4.2167300380228134</v>
      </c>
      <c r="G485" s="1">
        <v>0.90370370370370368</v>
      </c>
      <c r="H485" s="1" t="str">
        <f>IF(IF(F485&gt;VLOOKUP(C485,Espec_Produtos!$A$1:$E$3,3,FALSE),0,IF(Dados_produção!F485&lt;VLOOKUP(Dados_produção!C485,Espec_Produtos!$A$1:$E$3,2,FALSE),0,1))*IF(G485&gt;VLOOKUP(C485,Espec_Produtos!$A$1:$E$3,5,FALSE),0,IF(Dados_produção!G485&lt;VLOOKUP(Dados_produção!C485,Espec_Produtos!$A$1:$E$3,4,FALSE),0,1))=1,"OK","Refugo")</f>
        <v>OK</v>
      </c>
      <c r="I485" s="1" t="s">
        <v>10</v>
      </c>
    </row>
    <row r="486" spans="1:9" ht="15.75" customHeight="1" x14ac:dyDescent="0.3">
      <c r="A486" s="1">
        <v>1</v>
      </c>
      <c r="B486" s="2">
        <f t="shared" si="0"/>
        <v>43111.342361110874</v>
      </c>
      <c r="C486" s="1" t="s">
        <v>9</v>
      </c>
      <c r="D486" s="1">
        <v>15</v>
      </c>
      <c r="E486" s="1">
        <f t="shared" si="1"/>
        <v>48</v>
      </c>
      <c r="F486" s="3">
        <v>4.9236641221374047</v>
      </c>
      <c r="G486" s="1">
        <v>0.84848484848484851</v>
      </c>
      <c r="H486" s="1" t="str">
        <f>IF(IF(F486&gt;VLOOKUP(C486,Espec_Produtos!$A$1:$E$3,3,FALSE),0,IF(Dados_produção!F486&lt;VLOOKUP(Dados_produção!C486,Espec_Produtos!$A$1:$E$3,2,FALSE),0,1))*IF(G486&gt;VLOOKUP(C486,Espec_Produtos!$A$1:$E$3,5,FALSE),0,IF(Dados_produção!G486&lt;VLOOKUP(Dados_produção!C486,Espec_Produtos!$A$1:$E$3,4,FALSE),0,1))=1,"OK","Refugo")</f>
        <v>OK</v>
      </c>
      <c r="I486" s="1" t="s">
        <v>10</v>
      </c>
    </row>
    <row r="487" spans="1:9" ht="15.75" customHeight="1" x14ac:dyDescent="0.3">
      <c r="A487" s="1">
        <v>1</v>
      </c>
      <c r="B487" s="2">
        <f t="shared" si="0"/>
        <v>43111.344444444207</v>
      </c>
      <c r="C487" s="1" t="s">
        <v>9</v>
      </c>
      <c r="D487" s="1">
        <v>15</v>
      </c>
      <c r="E487" s="1">
        <f t="shared" si="1"/>
        <v>49</v>
      </c>
      <c r="F487" s="3">
        <v>4.6966292134831464</v>
      </c>
      <c r="G487" s="1">
        <v>0.89393939393939392</v>
      </c>
      <c r="H487" s="1" t="str">
        <f>IF(IF(F487&gt;VLOOKUP(C487,Espec_Produtos!$A$1:$E$3,3,FALSE),0,IF(Dados_produção!F487&lt;VLOOKUP(Dados_produção!C487,Espec_Produtos!$A$1:$E$3,2,FALSE),0,1))*IF(G487&gt;VLOOKUP(C487,Espec_Produtos!$A$1:$E$3,5,FALSE),0,IF(Dados_produção!G487&lt;VLOOKUP(Dados_produção!C487,Espec_Produtos!$A$1:$E$3,4,FALSE),0,1))=1,"OK","Refugo")</f>
        <v>OK</v>
      </c>
      <c r="I487" s="1" t="s">
        <v>10</v>
      </c>
    </row>
    <row r="488" spans="1:9" ht="15.75" customHeight="1" x14ac:dyDescent="0.3">
      <c r="A488" s="1">
        <v>1</v>
      </c>
      <c r="B488" s="2">
        <f t="shared" si="0"/>
        <v>43111.346527777539</v>
      </c>
      <c r="C488" s="1" t="s">
        <v>9</v>
      </c>
      <c r="D488" s="1">
        <v>15</v>
      </c>
      <c r="E488" s="1">
        <f t="shared" si="1"/>
        <v>50</v>
      </c>
      <c r="F488" s="3">
        <v>4.1641791044776122</v>
      </c>
      <c r="G488" s="1">
        <v>0.92193308550185871</v>
      </c>
      <c r="H488" s="1" t="str">
        <f>IF(IF(F488&gt;VLOOKUP(C488,Espec_Produtos!$A$1:$E$3,3,FALSE),0,IF(Dados_produção!F488&lt;VLOOKUP(Dados_produção!C488,Espec_Produtos!$A$1:$E$3,2,FALSE),0,1))*IF(G488&gt;VLOOKUP(C488,Espec_Produtos!$A$1:$E$3,5,FALSE),0,IF(Dados_produção!G488&lt;VLOOKUP(Dados_produção!C488,Espec_Produtos!$A$1:$E$3,4,FALSE),0,1))=1,"OK","Refugo")</f>
        <v>Refugo</v>
      </c>
      <c r="I488" s="1" t="s">
        <v>11</v>
      </c>
    </row>
    <row r="489" spans="1:9" ht="15.75" customHeight="1" x14ac:dyDescent="0.3">
      <c r="A489" s="1">
        <v>1</v>
      </c>
      <c r="B489" s="2">
        <f t="shared" si="0"/>
        <v>43111.348611110872</v>
      </c>
      <c r="C489" s="1" t="s">
        <v>9</v>
      </c>
      <c r="D489" s="1">
        <v>15</v>
      </c>
      <c r="E489" s="1">
        <f t="shared" si="1"/>
        <v>51</v>
      </c>
      <c r="F489" s="3">
        <v>4.84</v>
      </c>
      <c r="G489" s="1">
        <v>0.92565055762081783</v>
      </c>
      <c r="H489" s="1" t="str">
        <f>IF(IF(F489&gt;VLOOKUP(C489,Espec_Produtos!$A$1:$E$3,3,FALSE),0,IF(Dados_produção!F489&lt;VLOOKUP(Dados_produção!C489,Espec_Produtos!$A$1:$E$3,2,FALSE),0,1))*IF(G489&gt;VLOOKUP(C489,Espec_Produtos!$A$1:$E$3,5,FALSE),0,IF(Dados_produção!G489&lt;VLOOKUP(Dados_produção!C489,Espec_Produtos!$A$1:$E$3,4,FALSE),0,1))=1,"OK","Refugo")</f>
        <v>OK</v>
      </c>
      <c r="I489" s="1" t="s">
        <v>10</v>
      </c>
    </row>
    <row r="490" spans="1:9" ht="15.75" customHeight="1" x14ac:dyDescent="0.3">
      <c r="A490" s="1">
        <v>1</v>
      </c>
      <c r="B490" s="2">
        <f t="shared" si="0"/>
        <v>43111.350694444205</v>
      </c>
      <c r="C490" s="1" t="s">
        <v>9</v>
      </c>
      <c r="D490" s="1">
        <v>15</v>
      </c>
      <c r="E490" s="1">
        <f t="shared" si="1"/>
        <v>52</v>
      </c>
      <c r="F490" s="3">
        <v>4.5576923076923075</v>
      </c>
      <c r="G490" s="1">
        <v>0.79629629629629628</v>
      </c>
      <c r="H490" s="1" t="str">
        <f>IF(IF(F490&gt;VLOOKUP(C490,Espec_Produtos!$A$1:$E$3,3,FALSE),0,IF(Dados_produção!F490&lt;VLOOKUP(Dados_produção!C490,Espec_Produtos!$A$1:$E$3,2,FALSE),0,1))*IF(G490&gt;VLOOKUP(C490,Espec_Produtos!$A$1:$E$3,5,FALSE),0,IF(Dados_produção!G490&lt;VLOOKUP(Dados_produção!C490,Espec_Produtos!$A$1:$E$3,4,FALSE),0,1))=1,"OK","Refugo")</f>
        <v>OK</v>
      </c>
      <c r="I490" s="1" t="s">
        <v>10</v>
      </c>
    </row>
    <row r="491" spans="1:9" ht="15.75" customHeight="1" x14ac:dyDescent="0.3">
      <c r="A491" s="1">
        <v>1</v>
      </c>
      <c r="B491" s="2">
        <f t="shared" si="0"/>
        <v>43111.352777777538</v>
      </c>
      <c r="C491" s="1" t="s">
        <v>9</v>
      </c>
      <c r="D491" s="1">
        <v>15</v>
      </c>
      <c r="E491" s="1">
        <f t="shared" si="1"/>
        <v>53</v>
      </c>
      <c r="F491" s="3">
        <v>4.2984496124031004</v>
      </c>
      <c r="G491" s="1">
        <v>0.92803030303030298</v>
      </c>
      <c r="H491" s="1" t="str">
        <f>IF(IF(F491&gt;VLOOKUP(C491,Espec_Produtos!$A$1:$E$3,3,FALSE),0,IF(Dados_produção!F491&lt;VLOOKUP(Dados_produção!C491,Espec_Produtos!$A$1:$E$3,2,FALSE),0,1))*IF(G491&gt;VLOOKUP(C491,Espec_Produtos!$A$1:$E$3,5,FALSE),0,IF(Dados_produção!G491&lt;VLOOKUP(Dados_produção!C491,Espec_Produtos!$A$1:$E$3,4,FALSE),0,1))=1,"OK","Refugo")</f>
        <v>OK</v>
      </c>
      <c r="I491" s="1" t="s">
        <v>10</v>
      </c>
    </row>
    <row r="492" spans="1:9" ht="15.75" customHeight="1" x14ac:dyDescent="0.3">
      <c r="A492" s="1">
        <v>1</v>
      </c>
      <c r="B492" s="2">
        <f t="shared" si="0"/>
        <v>43111.354861110871</v>
      </c>
      <c r="C492" s="1" t="s">
        <v>9</v>
      </c>
      <c r="D492" s="1">
        <v>15</v>
      </c>
      <c r="E492" s="1">
        <f t="shared" si="1"/>
        <v>54</v>
      </c>
      <c r="F492" s="3">
        <v>4.616600790513834</v>
      </c>
      <c r="G492" s="1">
        <v>0.91338582677165359</v>
      </c>
      <c r="H492" s="1" t="str">
        <f>IF(IF(F492&gt;VLOOKUP(C492,Espec_Produtos!$A$1:$E$3,3,FALSE),0,IF(Dados_produção!F492&lt;VLOOKUP(Dados_produção!C492,Espec_Produtos!$A$1:$E$3,2,FALSE),0,1))*IF(G492&gt;VLOOKUP(C492,Espec_Produtos!$A$1:$E$3,5,FALSE),0,IF(Dados_produção!G492&lt;VLOOKUP(Dados_produção!C492,Espec_Produtos!$A$1:$E$3,4,FALSE),0,1))=1,"OK","Refugo")</f>
        <v>OK</v>
      </c>
      <c r="I492" s="1" t="s">
        <v>10</v>
      </c>
    </row>
    <row r="493" spans="1:9" ht="15.75" customHeight="1" x14ac:dyDescent="0.3">
      <c r="A493" s="1">
        <v>1</v>
      </c>
      <c r="B493" s="2">
        <f t="shared" si="0"/>
        <v>43111.356944444204</v>
      </c>
      <c r="C493" s="1" t="s">
        <v>9</v>
      </c>
      <c r="D493" s="1">
        <v>15</v>
      </c>
      <c r="E493" s="1">
        <f t="shared" si="1"/>
        <v>55</v>
      </c>
      <c r="F493" s="3">
        <v>4.8</v>
      </c>
      <c r="G493" s="1">
        <v>0.97619047619047616</v>
      </c>
      <c r="H493" s="1" t="str">
        <f>IF(IF(F493&gt;VLOOKUP(C493,Espec_Produtos!$A$1:$E$3,3,FALSE),0,IF(Dados_produção!F493&lt;VLOOKUP(Dados_produção!C493,Espec_Produtos!$A$1:$E$3,2,FALSE),0,1))*IF(G493&gt;VLOOKUP(C493,Espec_Produtos!$A$1:$E$3,5,FALSE),0,IF(Dados_produção!G493&lt;VLOOKUP(Dados_produção!C493,Espec_Produtos!$A$1:$E$3,4,FALSE),0,1))=1,"OK","Refugo")</f>
        <v>Refugo</v>
      </c>
      <c r="I493" s="1" t="s">
        <v>11</v>
      </c>
    </row>
    <row r="494" spans="1:9" ht="15.75" customHeight="1" x14ac:dyDescent="0.3">
      <c r="A494" s="1">
        <v>1</v>
      </c>
      <c r="B494" s="2">
        <f t="shared" si="0"/>
        <v>43111.359027777537</v>
      </c>
      <c r="C494" s="1" t="s">
        <v>9</v>
      </c>
      <c r="D494" s="1">
        <v>15</v>
      </c>
      <c r="E494" s="1">
        <f t="shared" si="1"/>
        <v>56</v>
      </c>
      <c r="F494" s="3">
        <v>4.8079999999999998</v>
      </c>
      <c r="G494" s="1">
        <v>0.8854961832061069</v>
      </c>
      <c r="H494" s="1" t="str">
        <f>IF(IF(F494&gt;VLOOKUP(C494,Espec_Produtos!$A$1:$E$3,3,FALSE),0,IF(Dados_produção!F494&lt;VLOOKUP(Dados_produção!C494,Espec_Produtos!$A$1:$E$3,2,FALSE),0,1))*IF(G494&gt;VLOOKUP(C494,Espec_Produtos!$A$1:$E$3,5,FALSE),0,IF(Dados_produção!G494&lt;VLOOKUP(Dados_produção!C494,Espec_Produtos!$A$1:$E$3,4,FALSE),0,1))=1,"OK","Refugo")</f>
        <v>OK</v>
      </c>
      <c r="I494" s="1" t="s">
        <v>10</v>
      </c>
    </row>
    <row r="495" spans="1:9" ht="15.75" customHeight="1" x14ac:dyDescent="0.3">
      <c r="A495" s="1">
        <v>1</v>
      </c>
      <c r="B495" s="2">
        <f t="shared" si="0"/>
        <v>43111.361111110869</v>
      </c>
      <c r="C495" s="1" t="s">
        <v>9</v>
      </c>
      <c r="D495" s="1">
        <v>15</v>
      </c>
      <c r="E495" s="1">
        <f t="shared" si="1"/>
        <v>57</v>
      </c>
      <c r="F495" s="3">
        <v>4.7888446215139444</v>
      </c>
      <c r="G495" s="1">
        <v>0.84920634920634919</v>
      </c>
      <c r="H495" s="1" t="str">
        <f>IF(IF(F495&gt;VLOOKUP(C495,Espec_Produtos!$A$1:$E$3,3,FALSE),0,IF(Dados_produção!F495&lt;VLOOKUP(Dados_produção!C495,Espec_Produtos!$A$1:$E$3,2,FALSE),0,1))*IF(G495&gt;VLOOKUP(C495,Espec_Produtos!$A$1:$E$3,5,FALSE),0,IF(Dados_produção!G495&lt;VLOOKUP(Dados_produção!C495,Espec_Produtos!$A$1:$E$3,4,FALSE),0,1))=1,"OK","Refugo")</f>
        <v>OK</v>
      </c>
      <c r="I495" s="1" t="s">
        <v>10</v>
      </c>
    </row>
    <row r="496" spans="1:9" ht="15.75" customHeight="1" x14ac:dyDescent="0.3">
      <c r="A496" s="1">
        <v>1</v>
      </c>
      <c r="B496" s="2">
        <f t="shared" si="0"/>
        <v>43111.363194444202</v>
      </c>
      <c r="C496" s="1" t="s">
        <v>9</v>
      </c>
      <c r="D496" s="1">
        <v>15</v>
      </c>
      <c r="E496" s="1">
        <f t="shared" si="1"/>
        <v>58</v>
      </c>
      <c r="F496" s="3">
        <v>4.7283018867924529</v>
      </c>
      <c r="G496" s="1">
        <v>0.859375</v>
      </c>
      <c r="H496" s="1" t="str">
        <f>IF(IF(F496&gt;VLOOKUP(C496,Espec_Produtos!$A$1:$E$3,3,FALSE),0,IF(Dados_produção!F496&lt;VLOOKUP(Dados_produção!C496,Espec_Produtos!$A$1:$E$3,2,FALSE),0,1))*IF(G496&gt;VLOOKUP(C496,Espec_Produtos!$A$1:$E$3,5,FALSE),0,IF(Dados_produção!G496&lt;VLOOKUP(Dados_produção!C496,Espec_Produtos!$A$1:$E$3,4,FALSE),0,1))=1,"OK","Refugo")</f>
        <v>OK</v>
      </c>
      <c r="I496" s="1" t="s">
        <v>10</v>
      </c>
    </row>
    <row r="497" spans="1:9" ht="15.75" customHeight="1" x14ac:dyDescent="0.3">
      <c r="A497" s="1">
        <v>1</v>
      </c>
      <c r="B497" s="2">
        <f t="shared" si="0"/>
        <v>43111.365277777535</v>
      </c>
      <c r="C497" s="1" t="s">
        <v>9</v>
      </c>
      <c r="D497" s="1">
        <v>15</v>
      </c>
      <c r="E497" s="1">
        <f t="shared" si="1"/>
        <v>59</v>
      </c>
      <c r="F497" s="3">
        <v>4.5714285714285712</v>
      </c>
      <c r="G497" s="1">
        <v>0.96153846153846156</v>
      </c>
      <c r="H497" s="1" t="str">
        <f>IF(IF(F497&gt;VLOOKUP(C497,Espec_Produtos!$A$1:$E$3,3,FALSE),0,IF(Dados_produção!F497&lt;VLOOKUP(Dados_produção!C497,Espec_Produtos!$A$1:$E$3,2,FALSE),0,1))*IF(G497&gt;VLOOKUP(C497,Espec_Produtos!$A$1:$E$3,5,FALSE),0,IF(Dados_produção!G497&lt;VLOOKUP(Dados_produção!C497,Espec_Produtos!$A$1:$E$3,4,FALSE),0,1))=1,"OK","Refugo")</f>
        <v>Refugo</v>
      </c>
      <c r="I497" s="1" t="s">
        <v>11</v>
      </c>
    </row>
    <row r="498" spans="1:9" ht="15.75" customHeight="1" x14ac:dyDescent="0.3">
      <c r="A498" s="1">
        <v>1</v>
      </c>
      <c r="B498" s="2">
        <f t="shared" si="0"/>
        <v>43111.367361110868</v>
      </c>
      <c r="C498" s="1" t="s">
        <v>9</v>
      </c>
      <c r="D498" s="1">
        <v>15</v>
      </c>
      <c r="E498" s="1">
        <f t="shared" si="1"/>
        <v>60</v>
      </c>
      <c r="F498" s="3">
        <v>4.535580524344569</v>
      </c>
      <c r="G498" s="1">
        <v>0.96078431372549022</v>
      </c>
      <c r="H498" s="1" t="str">
        <f>IF(IF(F498&gt;VLOOKUP(C498,Espec_Produtos!$A$1:$E$3,3,FALSE),0,IF(Dados_produção!F498&lt;VLOOKUP(Dados_produção!C498,Espec_Produtos!$A$1:$E$3,2,FALSE),0,1))*IF(G498&gt;VLOOKUP(C498,Espec_Produtos!$A$1:$E$3,5,FALSE),0,IF(Dados_produção!G498&lt;VLOOKUP(Dados_produção!C498,Espec_Produtos!$A$1:$E$3,4,FALSE),0,1))=1,"OK","Refugo")</f>
        <v>Refugo</v>
      </c>
      <c r="I498" s="1" t="s">
        <v>11</v>
      </c>
    </row>
    <row r="499" spans="1:9" ht="15.75" customHeight="1" x14ac:dyDescent="0.3">
      <c r="A499" s="1">
        <v>1</v>
      </c>
      <c r="B499" s="2">
        <f t="shared" si="0"/>
        <v>43111.369444444201</v>
      </c>
      <c r="C499" s="1" t="s">
        <v>9</v>
      </c>
      <c r="D499" s="1">
        <v>15</v>
      </c>
      <c r="E499" s="1">
        <f t="shared" si="1"/>
        <v>61</v>
      </c>
      <c r="F499" s="3">
        <v>4.770992366412214</v>
      </c>
      <c r="G499" s="1">
        <v>0.93984962406015038</v>
      </c>
      <c r="H499" s="1" t="str">
        <f>IF(IF(F499&gt;VLOOKUP(C499,Espec_Produtos!$A$1:$E$3,3,FALSE),0,IF(Dados_produção!F499&lt;VLOOKUP(Dados_produção!C499,Espec_Produtos!$A$1:$E$3,2,FALSE),0,1))*IF(G499&gt;VLOOKUP(C499,Espec_Produtos!$A$1:$E$3,5,FALSE),0,IF(Dados_produção!G499&lt;VLOOKUP(Dados_produção!C499,Espec_Produtos!$A$1:$E$3,4,FALSE),0,1))=1,"OK","Refugo")</f>
        <v>OK</v>
      </c>
      <c r="I499" s="1" t="s">
        <v>10</v>
      </c>
    </row>
    <row r="500" spans="1:9" ht="15.75" customHeight="1" x14ac:dyDescent="0.3">
      <c r="A500" s="1">
        <v>1</v>
      </c>
      <c r="B500" s="2">
        <f t="shared" si="0"/>
        <v>43111.371527777534</v>
      </c>
      <c r="C500" s="1" t="s">
        <v>9</v>
      </c>
      <c r="D500" s="1">
        <v>15</v>
      </c>
      <c r="E500" s="1">
        <f t="shared" si="1"/>
        <v>62</v>
      </c>
      <c r="F500" s="3">
        <v>4.3560606060606064</v>
      </c>
      <c r="G500" s="1">
        <v>0.95199999999999996</v>
      </c>
      <c r="H500" s="1" t="str">
        <f>IF(IF(F500&gt;VLOOKUP(C500,Espec_Produtos!$A$1:$E$3,3,FALSE),0,IF(Dados_produção!F500&lt;VLOOKUP(Dados_produção!C500,Espec_Produtos!$A$1:$E$3,2,FALSE),0,1))*IF(G500&gt;VLOOKUP(C500,Espec_Produtos!$A$1:$E$3,5,FALSE),0,IF(Dados_produção!G500&lt;VLOOKUP(Dados_produção!C500,Espec_Produtos!$A$1:$E$3,4,FALSE),0,1))=1,"OK","Refugo")</f>
        <v>Refugo</v>
      </c>
      <c r="I500" s="1" t="s">
        <v>11</v>
      </c>
    </row>
    <row r="501" spans="1:9" ht="15.75" customHeight="1" x14ac:dyDescent="0.3">
      <c r="A501" s="1">
        <v>1</v>
      </c>
      <c r="B501" s="2">
        <f t="shared" si="0"/>
        <v>43111.373611110866</v>
      </c>
      <c r="C501" s="1" t="s">
        <v>9</v>
      </c>
      <c r="D501" s="1">
        <v>15</v>
      </c>
      <c r="E501" s="1">
        <f t="shared" si="1"/>
        <v>63</v>
      </c>
      <c r="F501" s="3">
        <v>4.4494382022471912</v>
      </c>
      <c r="G501" s="1">
        <v>0.93129770992366412</v>
      </c>
      <c r="H501" s="1" t="str">
        <f>IF(IF(F501&gt;VLOOKUP(C501,Espec_Produtos!$A$1:$E$3,3,FALSE),0,IF(Dados_produção!F501&lt;VLOOKUP(Dados_produção!C501,Espec_Produtos!$A$1:$E$3,2,FALSE),0,1))*IF(G501&gt;VLOOKUP(C501,Espec_Produtos!$A$1:$E$3,5,FALSE),0,IF(Dados_produção!G501&lt;VLOOKUP(Dados_produção!C501,Espec_Produtos!$A$1:$E$3,4,FALSE),0,1))=1,"OK","Refugo")</f>
        <v>OK</v>
      </c>
      <c r="I501" s="1" t="s">
        <v>10</v>
      </c>
    </row>
    <row r="502" spans="1:9" ht="15.75" customHeight="1" x14ac:dyDescent="0.3">
      <c r="A502" s="1">
        <v>1</v>
      </c>
      <c r="B502" s="2">
        <f t="shared" si="0"/>
        <v>43111.375694444199</v>
      </c>
      <c r="C502" s="1" t="s">
        <v>9</v>
      </c>
      <c r="D502" s="1">
        <v>15</v>
      </c>
      <c r="E502" s="1">
        <f t="shared" si="1"/>
        <v>64</v>
      </c>
      <c r="F502" s="3">
        <v>4.3725490196078427</v>
      </c>
      <c r="G502" s="1">
        <v>0.88803088803088803</v>
      </c>
      <c r="H502" s="1" t="str">
        <f>IF(IF(F502&gt;VLOOKUP(C502,Espec_Produtos!$A$1:$E$3,3,FALSE),0,IF(Dados_produção!F502&lt;VLOOKUP(Dados_produção!C502,Espec_Produtos!$A$1:$E$3,2,FALSE),0,1))*IF(G502&gt;VLOOKUP(C502,Espec_Produtos!$A$1:$E$3,5,FALSE),0,IF(Dados_produção!G502&lt;VLOOKUP(Dados_produção!C502,Espec_Produtos!$A$1:$E$3,4,FALSE),0,1))=1,"OK","Refugo")</f>
        <v>OK</v>
      </c>
      <c r="I502" s="1" t="s">
        <v>10</v>
      </c>
    </row>
    <row r="503" spans="1:9" ht="15.75" customHeight="1" x14ac:dyDescent="0.3">
      <c r="A503" s="1">
        <v>1</v>
      </c>
      <c r="B503" s="2">
        <f t="shared" si="0"/>
        <v>43111.377777777532</v>
      </c>
      <c r="C503" s="1" t="s">
        <v>9</v>
      </c>
      <c r="D503" s="1">
        <v>15</v>
      </c>
      <c r="E503" s="1">
        <f t="shared" si="1"/>
        <v>65</v>
      </c>
      <c r="F503" s="3">
        <v>4.9341085271317828</v>
      </c>
      <c r="G503" s="1">
        <v>0.86538461538461542</v>
      </c>
      <c r="H503" s="1" t="str">
        <f>IF(IF(F503&gt;VLOOKUP(C503,Espec_Produtos!$A$1:$E$3,3,FALSE),0,IF(Dados_produção!F503&lt;VLOOKUP(Dados_produção!C503,Espec_Produtos!$A$1:$E$3,2,FALSE),0,1))*IF(G503&gt;VLOOKUP(C503,Espec_Produtos!$A$1:$E$3,5,FALSE),0,IF(Dados_produção!G503&lt;VLOOKUP(Dados_produção!C503,Espec_Produtos!$A$1:$E$3,4,FALSE),0,1))=1,"OK","Refugo")</f>
        <v>OK</v>
      </c>
      <c r="I503" s="1" t="s">
        <v>10</v>
      </c>
    </row>
    <row r="504" spans="1:9" ht="15.75" customHeight="1" x14ac:dyDescent="0.3">
      <c r="A504" s="1">
        <v>1</v>
      </c>
      <c r="B504" s="2">
        <f t="shared" si="0"/>
        <v>43111.379861110865</v>
      </c>
      <c r="C504" s="1" t="s">
        <v>9</v>
      </c>
      <c r="D504" s="1">
        <v>15</v>
      </c>
      <c r="E504" s="1">
        <f t="shared" si="1"/>
        <v>66</v>
      </c>
      <c r="F504" s="3">
        <v>4.2713754646840147</v>
      </c>
      <c r="G504" s="1">
        <v>0.82490272373540852</v>
      </c>
      <c r="H504" s="1" t="str">
        <f>IF(IF(F504&gt;VLOOKUP(C504,Espec_Produtos!$A$1:$E$3,3,FALSE),0,IF(Dados_produção!F504&lt;VLOOKUP(Dados_produção!C504,Espec_Produtos!$A$1:$E$3,2,FALSE),0,1))*IF(G504&gt;VLOOKUP(C504,Espec_Produtos!$A$1:$E$3,5,FALSE),0,IF(Dados_produção!G504&lt;VLOOKUP(Dados_produção!C504,Espec_Produtos!$A$1:$E$3,4,FALSE),0,1))=1,"OK","Refugo")</f>
        <v>OK</v>
      </c>
      <c r="I504" s="1" t="s">
        <v>10</v>
      </c>
    </row>
    <row r="505" spans="1:9" ht="15.75" customHeight="1" x14ac:dyDescent="0.3">
      <c r="A505" s="1">
        <v>1</v>
      </c>
      <c r="B505" s="2">
        <f t="shared" si="0"/>
        <v>43111.381944444198</v>
      </c>
      <c r="C505" s="1" t="s">
        <v>9</v>
      </c>
      <c r="D505" s="1">
        <v>15</v>
      </c>
      <c r="E505" s="1">
        <f t="shared" si="1"/>
        <v>67</v>
      </c>
      <c r="F505" s="3">
        <v>4.7740740740740737</v>
      </c>
      <c r="G505" s="1">
        <v>0.96470588235294119</v>
      </c>
      <c r="H505" s="1" t="str">
        <f>IF(IF(F505&gt;VLOOKUP(C505,Espec_Produtos!$A$1:$E$3,3,FALSE),0,IF(Dados_produção!F505&lt;VLOOKUP(Dados_produção!C505,Espec_Produtos!$A$1:$E$3,2,FALSE),0,1))*IF(G505&gt;VLOOKUP(C505,Espec_Produtos!$A$1:$E$3,5,FALSE),0,IF(Dados_produção!G505&lt;VLOOKUP(Dados_produção!C505,Espec_Produtos!$A$1:$E$3,4,FALSE),0,1))=1,"OK","Refugo")</f>
        <v>Refugo</v>
      </c>
      <c r="I505" s="1" t="s">
        <v>11</v>
      </c>
    </row>
    <row r="506" spans="1:9" ht="15.75" customHeight="1" x14ac:dyDescent="0.3">
      <c r="A506" s="1">
        <v>1</v>
      </c>
      <c r="B506" s="2">
        <f t="shared" si="0"/>
        <v>43111.384027777531</v>
      </c>
      <c r="C506" s="1" t="s">
        <v>9</v>
      </c>
      <c r="D506" s="1">
        <v>15</v>
      </c>
      <c r="E506" s="1">
        <f t="shared" si="1"/>
        <v>68</v>
      </c>
      <c r="F506" s="3">
        <v>4.3536121673003798</v>
      </c>
      <c r="G506" s="1">
        <v>0.82442748091603058</v>
      </c>
      <c r="H506" s="1" t="str">
        <f>IF(IF(F506&gt;VLOOKUP(C506,Espec_Produtos!$A$1:$E$3,3,FALSE),0,IF(Dados_produção!F506&lt;VLOOKUP(Dados_produção!C506,Espec_Produtos!$A$1:$E$3,2,FALSE),0,1))*IF(G506&gt;VLOOKUP(C506,Espec_Produtos!$A$1:$E$3,5,FALSE),0,IF(Dados_produção!G506&lt;VLOOKUP(Dados_produção!C506,Espec_Produtos!$A$1:$E$3,4,FALSE),0,1))=1,"OK","Refugo")</f>
        <v>OK</v>
      </c>
      <c r="I506" s="1" t="s">
        <v>10</v>
      </c>
    </row>
    <row r="507" spans="1:9" ht="15.75" customHeight="1" x14ac:dyDescent="0.3">
      <c r="A507" s="1">
        <v>1</v>
      </c>
      <c r="B507" s="2">
        <f t="shared" si="0"/>
        <v>43111.386111110864</v>
      </c>
      <c r="C507" s="1" t="s">
        <v>9</v>
      </c>
      <c r="D507" s="1">
        <v>15</v>
      </c>
      <c r="E507" s="1">
        <f t="shared" si="1"/>
        <v>69</v>
      </c>
      <c r="F507" s="3">
        <v>4.7307692307692308</v>
      </c>
      <c r="G507" s="1">
        <v>0.91699604743083007</v>
      </c>
      <c r="H507" s="1" t="str">
        <f>IF(IF(F507&gt;VLOOKUP(C507,Espec_Produtos!$A$1:$E$3,3,FALSE),0,IF(Dados_produção!F507&lt;VLOOKUP(Dados_produção!C507,Espec_Produtos!$A$1:$E$3,2,FALSE),0,1))*IF(G507&gt;VLOOKUP(C507,Espec_Produtos!$A$1:$E$3,5,FALSE),0,IF(Dados_produção!G507&lt;VLOOKUP(Dados_produção!C507,Espec_Produtos!$A$1:$E$3,4,FALSE),0,1))=1,"OK","Refugo")</f>
        <v>OK</v>
      </c>
      <c r="I507" s="1" t="s">
        <v>10</v>
      </c>
    </row>
    <row r="508" spans="1:9" ht="15.75" customHeight="1" x14ac:dyDescent="0.3">
      <c r="A508" s="1">
        <v>1</v>
      </c>
      <c r="B508" s="2">
        <f t="shared" si="0"/>
        <v>43111.388194444196</v>
      </c>
      <c r="C508" s="1" t="s">
        <v>9</v>
      </c>
      <c r="D508" s="1">
        <v>15</v>
      </c>
      <c r="E508" s="1">
        <f t="shared" si="1"/>
        <v>70</v>
      </c>
      <c r="F508" s="3">
        <v>4.3457249070631967</v>
      </c>
      <c r="G508" s="1">
        <v>0.90458015267175573</v>
      </c>
      <c r="H508" s="1" t="str">
        <f>IF(IF(F508&gt;VLOOKUP(C508,Espec_Produtos!$A$1:$E$3,3,FALSE),0,IF(Dados_produção!F508&lt;VLOOKUP(Dados_produção!C508,Espec_Produtos!$A$1:$E$3,2,FALSE),0,1))*IF(G508&gt;VLOOKUP(C508,Espec_Produtos!$A$1:$E$3,5,FALSE),0,IF(Dados_produção!G508&lt;VLOOKUP(Dados_produção!C508,Espec_Produtos!$A$1:$E$3,4,FALSE),0,1))=1,"OK","Refugo")</f>
        <v>OK</v>
      </c>
      <c r="I508" s="1" t="s">
        <v>10</v>
      </c>
    </row>
    <row r="509" spans="1:9" ht="15.75" customHeight="1" x14ac:dyDescent="0.3">
      <c r="A509" s="1">
        <v>1</v>
      </c>
      <c r="B509" s="2">
        <f t="shared" si="0"/>
        <v>43111.390277777529</v>
      </c>
      <c r="C509" s="1" t="s">
        <v>9</v>
      </c>
      <c r="D509" s="1">
        <v>15</v>
      </c>
      <c r="E509" s="1">
        <f t="shared" si="1"/>
        <v>71</v>
      </c>
      <c r="F509" s="3">
        <v>4.9568627450980394</v>
      </c>
      <c r="G509" s="1">
        <v>0.95419847328244278</v>
      </c>
      <c r="H509" s="1" t="str">
        <f>IF(IF(F509&gt;VLOOKUP(C509,Espec_Produtos!$A$1:$E$3,3,FALSE),0,IF(Dados_produção!F509&lt;VLOOKUP(Dados_produção!C509,Espec_Produtos!$A$1:$E$3,2,FALSE),0,1))*IF(G509&gt;VLOOKUP(C509,Espec_Produtos!$A$1:$E$3,5,FALSE),0,IF(Dados_produção!G509&lt;VLOOKUP(Dados_produção!C509,Espec_Produtos!$A$1:$E$3,4,FALSE),0,1))=1,"OK","Refugo")</f>
        <v>Refugo</v>
      </c>
      <c r="I509" s="1" t="s">
        <v>11</v>
      </c>
    </row>
    <row r="510" spans="1:9" ht="15.75" customHeight="1" x14ac:dyDescent="0.3">
      <c r="A510" s="1">
        <v>1</v>
      </c>
      <c r="B510" s="2">
        <f t="shared" si="0"/>
        <v>43111.392361110862</v>
      </c>
      <c r="C510" s="1" t="s">
        <v>9</v>
      </c>
      <c r="D510" s="1">
        <v>15</v>
      </c>
      <c r="E510" s="1">
        <f t="shared" si="1"/>
        <v>72</v>
      </c>
      <c r="F510" s="3">
        <v>4.6893939393939394</v>
      </c>
      <c r="G510" s="1">
        <v>0.81007751937984496</v>
      </c>
      <c r="H510" s="1" t="str">
        <f>IF(IF(F510&gt;VLOOKUP(C510,Espec_Produtos!$A$1:$E$3,3,FALSE),0,IF(Dados_produção!F510&lt;VLOOKUP(Dados_produção!C510,Espec_Produtos!$A$1:$E$3,2,FALSE),0,1))*IF(G510&gt;VLOOKUP(C510,Espec_Produtos!$A$1:$E$3,5,FALSE),0,IF(Dados_produção!G510&lt;VLOOKUP(Dados_produção!C510,Espec_Produtos!$A$1:$E$3,4,FALSE),0,1))=1,"OK","Refugo")</f>
        <v>OK</v>
      </c>
      <c r="I510" s="1" t="s">
        <v>10</v>
      </c>
    </row>
    <row r="511" spans="1:9" ht="15.75" customHeight="1" x14ac:dyDescent="0.3">
      <c r="A511" s="1">
        <v>1</v>
      </c>
      <c r="B511" s="2">
        <f t="shared" si="0"/>
        <v>43111.394444444195</v>
      </c>
      <c r="C511" s="1" t="s">
        <v>9</v>
      </c>
      <c r="D511" s="1">
        <v>15</v>
      </c>
      <c r="E511" s="1">
        <f t="shared" si="1"/>
        <v>73</v>
      </c>
      <c r="F511" s="3">
        <v>4.2629629629629626</v>
      </c>
      <c r="G511" s="1">
        <v>0.80297397769516732</v>
      </c>
      <c r="H511" s="1" t="str">
        <f>IF(IF(F511&gt;VLOOKUP(C511,Espec_Produtos!$A$1:$E$3,3,FALSE),0,IF(Dados_produção!F511&lt;VLOOKUP(Dados_produção!C511,Espec_Produtos!$A$1:$E$3,2,FALSE),0,1))*IF(G511&gt;VLOOKUP(C511,Espec_Produtos!$A$1:$E$3,5,FALSE),0,IF(Dados_produção!G511&lt;VLOOKUP(Dados_produção!C511,Espec_Produtos!$A$1:$E$3,4,FALSE),0,1))=1,"OK","Refugo")</f>
        <v>OK</v>
      </c>
      <c r="I511" s="1" t="s">
        <v>10</v>
      </c>
    </row>
    <row r="512" spans="1:9" ht="15.75" customHeight="1" x14ac:dyDescent="0.3">
      <c r="A512" s="1">
        <v>1</v>
      </c>
      <c r="B512" s="2">
        <f t="shared" si="0"/>
        <v>43111.396527777528</v>
      </c>
      <c r="C512" s="1" t="s">
        <v>9</v>
      </c>
      <c r="D512" s="1">
        <v>15</v>
      </c>
      <c r="E512" s="1">
        <f t="shared" si="1"/>
        <v>74</v>
      </c>
      <c r="F512" s="3">
        <v>4.524</v>
      </c>
      <c r="G512" s="1">
        <v>0.7649253731343284</v>
      </c>
      <c r="H512" s="1" t="str">
        <f>IF(IF(F512&gt;VLOOKUP(C512,Espec_Produtos!$A$1:$E$3,3,FALSE),0,IF(Dados_produção!F512&lt;VLOOKUP(Dados_produção!C512,Espec_Produtos!$A$1:$E$3,2,FALSE),0,1))*IF(G512&gt;VLOOKUP(C512,Espec_Produtos!$A$1:$E$3,5,FALSE),0,IF(Dados_produção!G512&lt;VLOOKUP(Dados_produção!C512,Espec_Produtos!$A$1:$E$3,4,FALSE),0,1))=1,"OK","Refugo")</f>
        <v>OK</v>
      </c>
      <c r="I512" s="1" t="s">
        <v>10</v>
      </c>
    </row>
    <row r="513" spans="1:9" ht="15.75" customHeight="1" x14ac:dyDescent="0.3">
      <c r="A513" s="1">
        <v>1</v>
      </c>
      <c r="B513" s="2">
        <f t="shared" si="0"/>
        <v>43111.398611110861</v>
      </c>
      <c r="C513" s="1" t="s">
        <v>9</v>
      </c>
      <c r="D513" s="1">
        <v>15</v>
      </c>
      <c r="E513" s="1">
        <f t="shared" si="1"/>
        <v>75</v>
      </c>
      <c r="F513" s="3">
        <v>4.6729323308270674</v>
      </c>
      <c r="G513" s="1">
        <v>0.8901960784313725</v>
      </c>
      <c r="H513" s="1" t="str">
        <f>IF(IF(F513&gt;VLOOKUP(C513,Espec_Produtos!$A$1:$E$3,3,FALSE),0,IF(Dados_produção!F513&lt;VLOOKUP(Dados_produção!C513,Espec_Produtos!$A$1:$E$3,2,FALSE),0,1))*IF(G513&gt;VLOOKUP(C513,Espec_Produtos!$A$1:$E$3,5,FALSE),0,IF(Dados_produção!G513&lt;VLOOKUP(Dados_produção!C513,Espec_Produtos!$A$1:$E$3,4,FALSE),0,1))=1,"OK","Refugo")</f>
        <v>OK</v>
      </c>
      <c r="I513" s="1" t="s">
        <v>10</v>
      </c>
    </row>
    <row r="514" spans="1:9" ht="15.75" customHeight="1" x14ac:dyDescent="0.3">
      <c r="A514" s="1">
        <v>1</v>
      </c>
      <c r="B514" s="2">
        <f t="shared" si="0"/>
        <v>43111.400694444194</v>
      </c>
      <c r="C514" s="1" t="s">
        <v>9</v>
      </c>
      <c r="D514" s="1">
        <v>15</v>
      </c>
      <c r="E514" s="1">
        <f t="shared" si="1"/>
        <v>76</v>
      </c>
      <c r="F514" s="3">
        <v>4.7960784313725489</v>
      </c>
      <c r="G514" s="1">
        <v>0.86904761904761907</v>
      </c>
      <c r="H514" s="1" t="str">
        <f>IF(IF(F514&gt;VLOOKUP(C514,Espec_Produtos!$A$1:$E$3,3,FALSE),0,IF(Dados_produção!F514&lt;VLOOKUP(Dados_produção!C514,Espec_Produtos!$A$1:$E$3,2,FALSE),0,1))*IF(G514&gt;VLOOKUP(C514,Espec_Produtos!$A$1:$E$3,5,FALSE),0,IF(Dados_produção!G514&lt;VLOOKUP(Dados_produção!C514,Espec_Produtos!$A$1:$E$3,4,FALSE),0,1))=1,"OK","Refugo")</f>
        <v>OK</v>
      </c>
      <c r="I514" s="1" t="s">
        <v>10</v>
      </c>
    </row>
    <row r="515" spans="1:9" ht="15.75" customHeight="1" x14ac:dyDescent="0.3">
      <c r="A515" s="1">
        <v>1</v>
      </c>
      <c r="B515" s="2">
        <f t="shared" si="0"/>
        <v>43111.402777777526</v>
      </c>
      <c r="C515" s="1" t="s">
        <v>9</v>
      </c>
      <c r="D515" s="1">
        <v>15</v>
      </c>
      <c r="E515" s="1">
        <f t="shared" si="1"/>
        <v>77</v>
      </c>
      <c r="F515" s="3">
        <v>4.8139534883720927</v>
      </c>
      <c r="G515" s="1">
        <v>0.88973384030418246</v>
      </c>
      <c r="H515" s="1" t="str">
        <f>IF(IF(F515&gt;VLOOKUP(C515,Espec_Produtos!$A$1:$E$3,3,FALSE),0,IF(Dados_produção!F515&lt;VLOOKUP(Dados_produção!C515,Espec_Produtos!$A$1:$E$3,2,FALSE),0,1))*IF(G515&gt;VLOOKUP(C515,Espec_Produtos!$A$1:$E$3,5,FALSE),0,IF(Dados_produção!G515&lt;VLOOKUP(Dados_produção!C515,Espec_Produtos!$A$1:$E$3,4,FALSE),0,1))=1,"OK","Refugo")</f>
        <v>OK</v>
      </c>
      <c r="I515" s="1" t="s">
        <v>10</v>
      </c>
    </row>
    <row r="516" spans="1:9" ht="15.75" customHeight="1" x14ac:dyDescent="0.3">
      <c r="A516" s="1">
        <v>1</v>
      </c>
      <c r="B516" s="2">
        <f t="shared" si="0"/>
        <v>43111.404861110859</v>
      </c>
      <c r="C516" s="1" t="s">
        <v>9</v>
      </c>
      <c r="D516" s="1">
        <v>15</v>
      </c>
      <c r="E516" s="1">
        <f t="shared" si="1"/>
        <v>78</v>
      </c>
      <c r="F516" s="3">
        <v>4.4514925373134329</v>
      </c>
      <c r="G516" s="1">
        <v>0.81422924901185767</v>
      </c>
      <c r="H516" s="1" t="str">
        <f>IF(IF(F516&gt;VLOOKUP(C516,Espec_Produtos!$A$1:$E$3,3,FALSE),0,IF(Dados_produção!F516&lt;VLOOKUP(Dados_produção!C516,Espec_Produtos!$A$1:$E$3,2,FALSE),0,1))*IF(G516&gt;VLOOKUP(C516,Espec_Produtos!$A$1:$E$3,5,FALSE),0,IF(Dados_produção!G516&lt;VLOOKUP(Dados_produção!C516,Espec_Produtos!$A$1:$E$3,4,FALSE),0,1))=1,"OK","Refugo")</f>
        <v>OK</v>
      </c>
      <c r="I516" s="1" t="s">
        <v>10</v>
      </c>
    </row>
    <row r="517" spans="1:9" ht="15.75" customHeight="1" x14ac:dyDescent="0.3">
      <c r="A517" s="1">
        <v>1</v>
      </c>
      <c r="B517" s="2">
        <f t="shared" si="0"/>
        <v>43111.406944444192</v>
      </c>
      <c r="C517" s="1" t="s">
        <v>9</v>
      </c>
      <c r="D517" s="1">
        <v>15</v>
      </c>
      <c r="E517" s="1">
        <f t="shared" si="1"/>
        <v>79</v>
      </c>
      <c r="F517" s="3">
        <v>4.7615384615384615</v>
      </c>
      <c r="G517" s="1">
        <v>0.859375</v>
      </c>
      <c r="H517" s="1" t="str">
        <f>IF(IF(F517&gt;VLOOKUP(C517,Espec_Produtos!$A$1:$E$3,3,FALSE),0,IF(Dados_produção!F517&lt;VLOOKUP(Dados_produção!C517,Espec_Produtos!$A$1:$E$3,2,FALSE),0,1))*IF(G517&gt;VLOOKUP(C517,Espec_Produtos!$A$1:$E$3,5,FALSE),0,IF(Dados_produção!G517&lt;VLOOKUP(Dados_produção!C517,Espec_Produtos!$A$1:$E$3,4,FALSE),0,1))=1,"OK","Refugo")</f>
        <v>OK</v>
      </c>
      <c r="I517" s="1" t="s">
        <v>10</v>
      </c>
    </row>
    <row r="518" spans="1:9" ht="15.75" customHeight="1" x14ac:dyDescent="0.3">
      <c r="A518" s="1">
        <v>1</v>
      </c>
      <c r="B518" s="2">
        <f t="shared" si="0"/>
        <v>43111.409027777525</v>
      </c>
      <c r="C518" s="1" t="s">
        <v>9</v>
      </c>
      <c r="D518" s="1">
        <v>15</v>
      </c>
      <c r="E518" s="1">
        <f t="shared" si="1"/>
        <v>80</v>
      </c>
      <c r="F518" s="3">
        <v>4.4505928853754941</v>
      </c>
      <c r="G518" s="1">
        <v>0.89883268482490275</v>
      </c>
      <c r="H518" s="1" t="str">
        <f>IF(IF(F518&gt;VLOOKUP(C518,Espec_Produtos!$A$1:$E$3,3,FALSE),0,IF(Dados_produção!F518&lt;VLOOKUP(Dados_produção!C518,Espec_Produtos!$A$1:$E$3,2,FALSE),0,1))*IF(G518&gt;VLOOKUP(C518,Espec_Produtos!$A$1:$E$3,5,FALSE),0,IF(Dados_produção!G518&lt;VLOOKUP(Dados_produção!C518,Espec_Produtos!$A$1:$E$3,4,FALSE),0,1))=1,"OK","Refugo")</f>
        <v>OK</v>
      </c>
      <c r="I518" s="1" t="s">
        <v>10</v>
      </c>
    </row>
    <row r="519" spans="1:9" ht="15.75" customHeight="1" x14ac:dyDescent="0.3">
      <c r="A519" s="1">
        <v>1</v>
      </c>
      <c r="B519" s="2">
        <f t="shared" si="0"/>
        <v>43111.411111110858</v>
      </c>
      <c r="C519" s="1" t="s">
        <v>9</v>
      </c>
      <c r="D519" s="1">
        <v>15</v>
      </c>
      <c r="E519" s="1">
        <f t="shared" si="1"/>
        <v>81</v>
      </c>
      <c r="F519" s="3">
        <v>4.5217391304347823</v>
      </c>
      <c r="G519" s="1">
        <v>0.8098859315589354</v>
      </c>
      <c r="H519" s="1" t="str">
        <f>IF(IF(F519&gt;VLOOKUP(C519,Espec_Produtos!$A$1:$E$3,3,FALSE),0,IF(Dados_produção!F519&lt;VLOOKUP(Dados_produção!C519,Espec_Produtos!$A$1:$E$3,2,FALSE),0,1))*IF(G519&gt;VLOOKUP(C519,Espec_Produtos!$A$1:$E$3,5,FALSE),0,IF(Dados_produção!G519&lt;VLOOKUP(Dados_produção!C519,Espec_Produtos!$A$1:$E$3,4,FALSE),0,1))=1,"OK","Refugo")</f>
        <v>OK</v>
      </c>
      <c r="I519" s="1" t="s">
        <v>10</v>
      </c>
    </row>
    <row r="520" spans="1:9" ht="15.75" customHeight="1" x14ac:dyDescent="0.3">
      <c r="A520" s="1">
        <v>1</v>
      </c>
      <c r="B520" s="2">
        <f t="shared" si="0"/>
        <v>43111.413194444191</v>
      </c>
      <c r="C520" s="1" t="s">
        <v>9</v>
      </c>
      <c r="D520" s="1">
        <v>15</v>
      </c>
      <c r="E520" s="1">
        <f t="shared" si="1"/>
        <v>82</v>
      </c>
      <c r="F520" s="3">
        <v>4.618677042801556</v>
      </c>
      <c r="G520" s="1">
        <v>0.76045627376425851</v>
      </c>
      <c r="H520" s="1" t="str">
        <f>IF(IF(F520&gt;VLOOKUP(C520,Espec_Produtos!$A$1:$E$3,3,FALSE),0,IF(Dados_produção!F520&lt;VLOOKUP(Dados_produção!C520,Espec_Produtos!$A$1:$E$3,2,FALSE),0,1))*IF(G520&gt;VLOOKUP(C520,Espec_Produtos!$A$1:$E$3,5,FALSE),0,IF(Dados_produção!G520&lt;VLOOKUP(Dados_produção!C520,Espec_Produtos!$A$1:$E$3,4,FALSE),0,1))=1,"OK","Refugo")</f>
        <v>OK</v>
      </c>
      <c r="I520" s="1" t="s">
        <v>10</v>
      </c>
    </row>
    <row r="521" spans="1:9" ht="15.75" customHeight="1" x14ac:dyDescent="0.3">
      <c r="A521" s="1">
        <v>1</v>
      </c>
      <c r="B521" s="2">
        <f t="shared" si="0"/>
        <v>43111.415277777523</v>
      </c>
      <c r="C521" s="1" t="s">
        <v>9</v>
      </c>
      <c r="D521" s="1">
        <v>15</v>
      </c>
      <c r="E521" s="1">
        <f t="shared" si="1"/>
        <v>83</v>
      </c>
      <c r="F521" s="3">
        <v>4.6591760299625467</v>
      </c>
      <c r="G521" s="1">
        <v>0.87209302325581395</v>
      </c>
      <c r="H521" s="1" t="str">
        <f>IF(IF(F521&gt;VLOOKUP(C521,Espec_Produtos!$A$1:$E$3,3,FALSE),0,IF(Dados_produção!F521&lt;VLOOKUP(Dados_produção!C521,Espec_Produtos!$A$1:$E$3,2,FALSE),0,1))*IF(G521&gt;VLOOKUP(C521,Espec_Produtos!$A$1:$E$3,5,FALSE),0,IF(Dados_produção!G521&lt;VLOOKUP(Dados_produção!C521,Espec_Produtos!$A$1:$E$3,4,FALSE),0,1))=1,"OK","Refugo")</f>
        <v>OK</v>
      </c>
      <c r="I521" s="1" t="s">
        <v>10</v>
      </c>
    </row>
    <row r="522" spans="1:9" ht="15.75" customHeight="1" x14ac:dyDescent="0.3">
      <c r="A522" s="1">
        <v>1</v>
      </c>
      <c r="B522" s="2">
        <f t="shared" si="0"/>
        <v>43111.417361110856</v>
      </c>
      <c r="C522" s="1" t="s">
        <v>9</v>
      </c>
      <c r="D522" s="1">
        <v>15</v>
      </c>
      <c r="E522" s="1">
        <f t="shared" si="1"/>
        <v>84</v>
      </c>
      <c r="F522" s="3">
        <v>4.3607843137254898</v>
      </c>
      <c r="G522" s="1">
        <v>0.96498054474708173</v>
      </c>
      <c r="H522" s="1" t="str">
        <f>IF(IF(F522&gt;VLOOKUP(C522,Espec_Produtos!$A$1:$E$3,3,FALSE),0,IF(Dados_produção!F522&lt;VLOOKUP(Dados_produção!C522,Espec_Produtos!$A$1:$E$3,2,FALSE),0,1))*IF(G522&gt;VLOOKUP(C522,Espec_Produtos!$A$1:$E$3,5,FALSE),0,IF(Dados_produção!G522&lt;VLOOKUP(Dados_produção!C522,Espec_Produtos!$A$1:$E$3,4,FALSE),0,1))=1,"OK","Refugo")</f>
        <v>Refugo</v>
      </c>
      <c r="I522" s="1" t="s">
        <v>11</v>
      </c>
    </row>
    <row r="523" spans="1:9" ht="15.75" customHeight="1" x14ac:dyDescent="0.3">
      <c r="A523" s="1">
        <v>1</v>
      </c>
      <c r="B523" s="2">
        <f t="shared" si="0"/>
        <v>43111.419444444189</v>
      </c>
      <c r="C523" s="1" t="s">
        <v>9</v>
      </c>
      <c r="D523" s="1">
        <v>15</v>
      </c>
      <c r="E523" s="1">
        <f t="shared" si="1"/>
        <v>85</v>
      </c>
      <c r="F523" s="3">
        <v>4.9730769230769232</v>
      </c>
      <c r="G523" s="1">
        <v>0.88715953307392992</v>
      </c>
      <c r="H523" s="1" t="str">
        <f>IF(IF(F523&gt;VLOOKUP(C523,Espec_Produtos!$A$1:$E$3,3,FALSE),0,IF(Dados_produção!F523&lt;VLOOKUP(Dados_produção!C523,Espec_Produtos!$A$1:$E$3,2,FALSE),0,1))*IF(G523&gt;VLOOKUP(C523,Espec_Produtos!$A$1:$E$3,5,FALSE),0,IF(Dados_produção!G523&lt;VLOOKUP(Dados_produção!C523,Espec_Produtos!$A$1:$E$3,4,FALSE),0,1))=1,"OK","Refugo")</f>
        <v>OK</v>
      </c>
      <c r="I523" s="1" t="s">
        <v>10</v>
      </c>
    </row>
    <row r="524" spans="1:9" ht="15.75" customHeight="1" x14ac:dyDescent="0.3">
      <c r="A524" s="1">
        <v>1</v>
      </c>
      <c r="B524" s="2">
        <f t="shared" si="0"/>
        <v>43111.421527777522</v>
      </c>
      <c r="C524" s="1" t="s">
        <v>9</v>
      </c>
      <c r="D524" s="1">
        <v>15</v>
      </c>
      <c r="E524" s="1">
        <f t="shared" si="1"/>
        <v>86</v>
      </c>
      <c r="F524" s="3">
        <v>4.8984375</v>
      </c>
      <c r="G524" s="1">
        <v>0.98015873015873012</v>
      </c>
      <c r="H524" s="1" t="str">
        <f>IF(IF(F524&gt;VLOOKUP(C524,Espec_Produtos!$A$1:$E$3,3,FALSE),0,IF(Dados_produção!F524&lt;VLOOKUP(Dados_produção!C524,Espec_Produtos!$A$1:$E$3,2,FALSE),0,1))*IF(G524&gt;VLOOKUP(C524,Espec_Produtos!$A$1:$E$3,5,FALSE),0,IF(Dados_produção!G524&lt;VLOOKUP(Dados_produção!C524,Espec_Produtos!$A$1:$E$3,4,FALSE),0,1))=1,"OK","Refugo")</f>
        <v>Refugo</v>
      </c>
      <c r="I524" s="1" t="s">
        <v>11</v>
      </c>
    </row>
    <row r="525" spans="1:9" ht="15.75" customHeight="1" x14ac:dyDescent="0.3">
      <c r="A525" s="1">
        <v>1</v>
      </c>
      <c r="B525" s="2">
        <f t="shared" si="0"/>
        <v>43111.423611110855</v>
      </c>
      <c r="C525" s="1" t="s">
        <v>9</v>
      </c>
      <c r="D525" s="1">
        <v>15</v>
      </c>
      <c r="E525" s="1">
        <f t="shared" si="1"/>
        <v>87</v>
      </c>
      <c r="F525" s="3">
        <v>4.3511450381679388</v>
      </c>
      <c r="G525" s="1">
        <v>0.8046875</v>
      </c>
      <c r="H525" s="1" t="str">
        <f>IF(IF(F525&gt;VLOOKUP(C525,Espec_Produtos!$A$1:$E$3,3,FALSE),0,IF(Dados_produção!F525&lt;VLOOKUP(Dados_produção!C525,Espec_Produtos!$A$1:$E$3,2,FALSE),0,1))*IF(G525&gt;VLOOKUP(C525,Espec_Produtos!$A$1:$E$3,5,FALSE),0,IF(Dados_produção!G525&lt;VLOOKUP(Dados_produção!C525,Espec_Produtos!$A$1:$E$3,4,FALSE),0,1))=1,"OK","Refugo")</f>
        <v>OK</v>
      </c>
      <c r="I525" s="1" t="s">
        <v>10</v>
      </c>
    </row>
    <row r="526" spans="1:9" ht="15.75" customHeight="1" x14ac:dyDescent="0.3">
      <c r="A526" s="1">
        <v>1</v>
      </c>
      <c r="B526" s="2">
        <f t="shared" si="0"/>
        <v>43111.425694444188</v>
      </c>
      <c r="C526" s="1" t="s">
        <v>9</v>
      </c>
      <c r="D526" s="1">
        <v>15</v>
      </c>
      <c r="E526" s="1">
        <f t="shared" si="1"/>
        <v>88</v>
      </c>
      <c r="F526" s="3">
        <v>4.6988847583643123</v>
      </c>
      <c r="G526" s="1">
        <v>0.90384615384615385</v>
      </c>
      <c r="H526" s="1" t="str">
        <f>IF(IF(F526&gt;VLOOKUP(C526,Espec_Produtos!$A$1:$E$3,3,FALSE),0,IF(Dados_produção!F526&lt;VLOOKUP(Dados_produção!C526,Espec_Produtos!$A$1:$E$3,2,FALSE),0,1))*IF(G526&gt;VLOOKUP(C526,Espec_Produtos!$A$1:$E$3,5,FALSE),0,IF(Dados_produção!G526&lt;VLOOKUP(Dados_produção!C526,Espec_Produtos!$A$1:$E$3,4,FALSE),0,1))=1,"OK","Refugo")</f>
        <v>OK</v>
      </c>
      <c r="I526" s="1" t="s">
        <v>10</v>
      </c>
    </row>
    <row r="527" spans="1:9" ht="15.75" customHeight="1" x14ac:dyDescent="0.3">
      <c r="A527" s="1">
        <v>1</v>
      </c>
      <c r="B527" s="2">
        <f t="shared" si="0"/>
        <v>43111.427777777521</v>
      </c>
      <c r="C527" s="1" t="s">
        <v>9</v>
      </c>
      <c r="D527" s="1">
        <v>15</v>
      </c>
      <c r="E527" s="1">
        <f t="shared" si="1"/>
        <v>89</v>
      </c>
      <c r="F527" s="3">
        <v>4.8588235294117643</v>
      </c>
      <c r="G527" s="1">
        <v>0.88148148148148153</v>
      </c>
      <c r="H527" s="1" t="str">
        <f>IF(IF(F527&gt;VLOOKUP(C527,Espec_Produtos!$A$1:$E$3,3,FALSE),0,IF(Dados_produção!F527&lt;VLOOKUP(Dados_produção!C527,Espec_Produtos!$A$1:$E$3,2,FALSE),0,1))*IF(G527&gt;VLOOKUP(C527,Espec_Produtos!$A$1:$E$3,5,FALSE),0,IF(Dados_produção!G527&lt;VLOOKUP(Dados_produção!C527,Espec_Produtos!$A$1:$E$3,4,FALSE),0,1))=1,"OK","Refugo")</f>
        <v>OK</v>
      </c>
      <c r="I527" s="1" t="s">
        <v>10</v>
      </c>
    </row>
    <row r="528" spans="1:9" ht="15.75" customHeight="1" x14ac:dyDescent="0.3">
      <c r="A528" s="1">
        <v>1</v>
      </c>
      <c r="B528" s="2">
        <f t="shared" si="0"/>
        <v>43111.429861110853</v>
      </c>
      <c r="C528" s="1" t="s">
        <v>9</v>
      </c>
      <c r="D528" s="1">
        <v>15</v>
      </c>
      <c r="E528" s="1">
        <f t="shared" si="1"/>
        <v>90</v>
      </c>
      <c r="F528" s="3">
        <v>4.2676579925650557</v>
      </c>
      <c r="G528" s="1">
        <v>0.81203007518796988</v>
      </c>
      <c r="H528" s="1" t="str">
        <f>IF(IF(F528&gt;VLOOKUP(C528,Espec_Produtos!$A$1:$E$3,3,FALSE),0,IF(Dados_produção!F528&lt;VLOOKUP(Dados_produção!C528,Espec_Produtos!$A$1:$E$3,2,FALSE),0,1))*IF(G528&gt;VLOOKUP(C528,Espec_Produtos!$A$1:$E$3,5,FALSE),0,IF(Dados_produção!G528&lt;VLOOKUP(Dados_produção!C528,Espec_Produtos!$A$1:$E$3,4,FALSE),0,1))=1,"OK","Refugo")</f>
        <v>OK</v>
      </c>
      <c r="I528" s="1" t="s">
        <v>10</v>
      </c>
    </row>
    <row r="529" spans="1:9" ht="15.75" customHeight="1" x14ac:dyDescent="0.3">
      <c r="A529" s="1">
        <v>1</v>
      </c>
      <c r="B529" s="2">
        <f t="shared" si="0"/>
        <v>43111.431944444186</v>
      </c>
      <c r="C529" s="1" t="s">
        <v>9</v>
      </c>
      <c r="D529" s="1">
        <v>15</v>
      </c>
      <c r="E529" s="1">
        <f t="shared" si="1"/>
        <v>91</v>
      </c>
      <c r="F529" s="3">
        <v>4.5725490196078429</v>
      </c>
      <c r="G529" s="1">
        <v>0.99206349206349209</v>
      </c>
      <c r="H529" s="1" t="str">
        <f>IF(IF(F529&gt;VLOOKUP(C529,Espec_Produtos!$A$1:$E$3,3,FALSE),0,IF(Dados_produção!F529&lt;VLOOKUP(Dados_produção!C529,Espec_Produtos!$A$1:$E$3,2,FALSE),0,1))*IF(G529&gt;VLOOKUP(C529,Espec_Produtos!$A$1:$E$3,5,FALSE),0,IF(Dados_produção!G529&lt;VLOOKUP(Dados_produção!C529,Espec_Produtos!$A$1:$E$3,4,FALSE),0,1))=1,"OK","Refugo")</f>
        <v>Refugo</v>
      </c>
      <c r="I529" s="1" t="s">
        <v>11</v>
      </c>
    </row>
    <row r="530" spans="1:9" ht="15.75" customHeight="1" x14ac:dyDescent="0.3">
      <c r="A530" s="1">
        <v>1</v>
      </c>
      <c r="B530" s="2">
        <f t="shared" si="0"/>
        <v>43111.434027777519</v>
      </c>
      <c r="C530" s="1" t="s">
        <v>9</v>
      </c>
      <c r="D530" s="1">
        <v>15</v>
      </c>
      <c r="E530" s="1">
        <f t="shared" si="1"/>
        <v>92</v>
      </c>
      <c r="F530" s="3">
        <v>4.5056179775280896</v>
      </c>
      <c r="G530" s="1">
        <v>0.97599999999999998</v>
      </c>
      <c r="H530" s="1" t="str">
        <f>IF(IF(F530&gt;VLOOKUP(C530,Espec_Produtos!$A$1:$E$3,3,FALSE),0,IF(Dados_produção!F530&lt;VLOOKUP(Dados_produção!C530,Espec_Produtos!$A$1:$E$3,2,FALSE),0,1))*IF(G530&gt;VLOOKUP(C530,Espec_Produtos!$A$1:$E$3,5,FALSE),0,IF(Dados_produção!G530&lt;VLOOKUP(Dados_produção!C530,Espec_Produtos!$A$1:$E$3,4,FALSE),0,1))=1,"OK","Refugo")</f>
        <v>Refugo</v>
      </c>
      <c r="I530" s="1" t="s">
        <v>11</v>
      </c>
    </row>
    <row r="531" spans="1:9" ht="15.75" customHeight="1" x14ac:dyDescent="0.3">
      <c r="A531" s="1">
        <v>1</v>
      </c>
      <c r="B531" s="2">
        <f t="shared" si="0"/>
        <v>43111.436111110852</v>
      </c>
      <c r="C531" s="1" t="s">
        <v>9</v>
      </c>
      <c r="D531" s="1">
        <v>15</v>
      </c>
      <c r="E531" s="1">
        <f t="shared" si="1"/>
        <v>93</v>
      </c>
      <c r="F531" s="3">
        <v>4.6654275092936803</v>
      </c>
      <c r="G531" s="1">
        <v>0.79365079365079361</v>
      </c>
      <c r="H531" s="1" t="str">
        <f>IF(IF(F531&gt;VLOOKUP(C531,Espec_Produtos!$A$1:$E$3,3,FALSE),0,IF(Dados_produção!F531&lt;VLOOKUP(Dados_produção!C531,Espec_Produtos!$A$1:$E$3,2,FALSE),0,1))*IF(G531&gt;VLOOKUP(C531,Espec_Produtos!$A$1:$E$3,5,FALSE),0,IF(Dados_produção!G531&lt;VLOOKUP(Dados_produção!C531,Espec_Produtos!$A$1:$E$3,4,FALSE),0,1))=1,"OK","Refugo")</f>
        <v>OK</v>
      </c>
      <c r="I531" s="1" t="s">
        <v>10</v>
      </c>
    </row>
    <row r="532" spans="1:9" ht="15.75" customHeight="1" x14ac:dyDescent="0.3">
      <c r="A532" s="1">
        <v>1</v>
      </c>
      <c r="B532" s="2">
        <f t="shared" si="0"/>
        <v>43111.438194444185</v>
      </c>
      <c r="C532" s="1" t="s">
        <v>9</v>
      </c>
      <c r="D532" s="1">
        <v>15</v>
      </c>
      <c r="E532" s="1">
        <f t="shared" si="1"/>
        <v>94</v>
      </c>
      <c r="F532" s="3">
        <v>4.5475285171102664</v>
      </c>
      <c r="G532" s="1">
        <v>0.94339622641509435</v>
      </c>
      <c r="H532" s="1" t="str">
        <f>IF(IF(F532&gt;VLOOKUP(C532,Espec_Produtos!$A$1:$E$3,3,FALSE),0,IF(Dados_produção!F532&lt;VLOOKUP(Dados_produção!C532,Espec_Produtos!$A$1:$E$3,2,FALSE),0,1))*IF(G532&gt;VLOOKUP(C532,Espec_Produtos!$A$1:$E$3,5,FALSE),0,IF(Dados_produção!G532&lt;VLOOKUP(Dados_produção!C532,Espec_Produtos!$A$1:$E$3,4,FALSE),0,1))=1,"OK","Refugo")</f>
        <v>OK</v>
      </c>
      <c r="I532" s="1" t="s">
        <v>10</v>
      </c>
    </row>
    <row r="533" spans="1:9" ht="15.75" customHeight="1" x14ac:dyDescent="0.3">
      <c r="A533" s="1">
        <v>1</v>
      </c>
      <c r="B533" s="2">
        <f t="shared" si="0"/>
        <v>43111.440277777518</v>
      </c>
      <c r="C533" s="1" t="s">
        <v>9</v>
      </c>
      <c r="D533" s="1">
        <v>15</v>
      </c>
      <c r="E533" s="1">
        <f t="shared" si="1"/>
        <v>95</v>
      </c>
      <c r="F533" s="3">
        <v>4.9227799227799229</v>
      </c>
      <c r="G533" s="1">
        <v>0.90370370370370368</v>
      </c>
      <c r="H533" s="1" t="str">
        <f>IF(IF(F533&gt;VLOOKUP(C533,Espec_Produtos!$A$1:$E$3,3,FALSE),0,IF(Dados_produção!F533&lt;VLOOKUP(Dados_produção!C533,Espec_Produtos!$A$1:$E$3,2,FALSE),0,1))*IF(G533&gt;VLOOKUP(C533,Espec_Produtos!$A$1:$E$3,5,FALSE),0,IF(Dados_produção!G533&lt;VLOOKUP(Dados_produção!C533,Espec_Produtos!$A$1:$E$3,4,FALSE),0,1))=1,"OK","Refugo")</f>
        <v>OK</v>
      </c>
      <c r="I533" s="1" t="s">
        <v>10</v>
      </c>
    </row>
    <row r="534" spans="1:9" ht="15.75" customHeight="1" x14ac:dyDescent="0.3">
      <c r="A534" s="1">
        <v>1</v>
      </c>
      <c r="B534" s="2">
        <f t="shared" si="0"/>
        <v>43111.44236111085</v>
      </c>
      <c r="C534" s="1" t="s">
        <v>9</v>
      </c>
      <c r="D534" s="1">
        <v>15</v>
      </c>
      <c r="E534" s="1">
        <f t="shared" si="1"/>
        <v>96</v>
      </c>
      <c r="F534" s="3">
        <v>4.3886792452830186</v>
      </c>
      <c r="G534" s="1">
        <v>0.88461538461538458</v>
      </c>
      <c r="H534" s="1" t="str">
        <f>IF(IF(F534&gt;VLOOKUP(C534,Espec_Produtos!$A$1:$E$3,3,FALSE),0,IF(Dados_produção!F534&lt;VLOOKUP(Dados_produção!C534,Espec_Produtos!$A$1:$E$3,2,FALSE),0,1))*IF(G534&gt;VLOOKUP(C534,Espec_Produtos!$A$1:$E$3,5,FALSE),0,IF(Dados_produção!G534&lt;VLOOKUP(Dados_produção!C534,Espec_Produtos!$A$1:$E$3,4,FALSE),0,1))=1,"OK","Refugo")</f>
        <v>OK</v>
      </c>
      <c r="I534" s="1" t="s">
        <v>10</v>
      </c>
    </row>
    <row r="535" spans="1:9" ht="15.75" customHeight="1" x14ac:dyDescent="0.3">
      <c r="A535" s="1">
        <v>1</v>
      </c>
      <c r="B535" s="2">
        <f t="shared" si="0"/>
        <v>43111.444444444183</v>
      </c>
      <c r="C535" s="1" t="s">
        <v>9</v>
      </c>
      <c r="D535" s="1">
        <v>15</v>
      </c>
      <c r="E535" s="1">
        <f t="shared" si="1"/>
        <v>97</v>
      </c>
      <c r="F535" s="3">
        <v>4.8185328185328187</v>
      </c>
      <c r="G535" s="1">
        <v>0.86614173228346458</v>
      </c>
      <c r="H535" s="1" t="str">
        <f>IF(IF(F535&gt;VLOOKUP(C535,Espec_Produtos!$A$1:$E$3,3,FALSE),0,IF(Dados_produção!F535&lt;VLOOKUP(Dados_produção!C535,Espec_Produtos!$A$1:$E$3,2,FALSE),0,1))*IF(G535&gt;VLOOKUP(C535,Espec_Produtos!$A$1:$E$3,5,FALSE),0,IF(Dados_produção!G535&lt;VLOOKUP(Dados_produção!C535,Espec_Produtos!$A$1:$E$3,4,FALSE),0,1))=1,"OK","Refugo")</f>
        <v>OK</v>
      </c>
      <c r="I535" s="1" t="s">
        <v>10</v>
      </c>
    </row>
    <row r="536" spans="1:9" ht="15.75" customHeight="1" x14ac:dyDescent="0.3">
      <c r="A536" s="1">
        <v>1</v>
      </c>
      <c r="B536" s="2">
        <f t="shared" si="0"/>
        <v>43111.446527777516</v>
      </c>
      <c r="C536" s="1" t="s">
        <v>9</v>
      </c>
      <c r="D536" s="1">
        <v>15</v>
      </c>
      <c r="E536" s="1">
        <f t="shared" si="1"/>
        <v>98</v>
      </c>
      <c r="F536" s="3">
        <v>4.9045801526717554</v>
      </c>
      <c r="G536" s="1">
        <v>0.89473684210526316</v>
      </c>
      <c r="H536" s="1" t="str">
        <f>IF(IF(F536&gt;VLOOKUP(C536,Espec_Produtos!$A$1:$E$3,3,FALSE),0,IF(Dados_produção!F536&lt;VLOOKUP(Dados_produção!C536,Espec_Produtos!$A$1:$E$3,2,FALSE),0,1))*IF(G536&gt;VLOOKUP(C536,Espec_Produtos!$A$1:$E$3,5,FALSE),0,IF(Dados_produção!G536&lt;VLOOKUP(Dados_produção!C536,Espec_Produtos!$A$1:$E$3,4,FALSE),0,1))=1,"OK","Refugo")</f>
        <v>OK</v>
      </c>
      <c r="I536" s="1" t="s">
        <v>10</v>
      </c>
    </row>
    <row r="537" spans="1:9" ht="15.75" customHeight="1" x14ac:dyDescent="0.3">
      <c r="A537" s="1">
        <v>1</v>
      </c>
      <c r="B537" s="2">
        <f t="shared" si="0"/>
        <v>43111.448611110849</v>
      </c>
      <c r="C537" s="1" t="s">
        <v>9</v>
      </c>
      <c r="D537" s="1">
        <v>15</v>
      </c>
      <c r="E537" s="1">
        <f t="shared" si="1"/>
        <v>99</v>
      </c>
      <c r="F537" s="3">
        <v>4.8943396226415095</v>
      </c>
      <c r="G537" s="1">
        <v>0.98804780876494025</v>
      </c>
      <c r="H537" s="1" t="str">
        <f>IF(IF(F537&gt;VLOOKUP(C537,Espec_Produtos!$A$1:$E$3,3,FALSE),0,IF(Dados_produção!F537&lt;VLOOKUP(Dados_produção!C537,Espec_Produtos!$A$1:$E$3,2,FALSE),0,1))*IF(G537&gt;VLOOKUP(C537,Espec_Produtos!$A$1:$E$3,5,FALSE),0,IF(Dados_produção!G537&lt;VLOOKUP(Dados_produção!C537,Espec_Produtos!$A$1:$E$3,4,FALSE),0,1))=1,"OK","Refugo")</f>
        <v>Refugo</v>
      </c>
      <c r="I537" s="1" t="s">
        <v>11</v>
      </c>
    </row>
    <row r="538" spans="1:9" ht="15.75" customHeight="1" x14ac:dyDescent="0.3">
      <c r="A538" s="1">
        <v>1</v>
      </c>
      <c r="B538" s="2">
        <f t="shared" si="0"/>
        <v>43111.450694444182</v>
      </c>
      <c r="C538" s="1" t="s">
        <v>9</v>
      </c>
      <c r="D538" s="1">
        <v>15</v>
      </c>
      <c r="E538" s="1">
        <f t="shared" si="1"/>
        <v>100</v>
      </c>
      <c r="F538" s="3">
        <v>4.3540856031128401</v>
      </c>
      <c r="G538" s="1">
        <v>0.89272030651340994</v>
      </c>
      <c r="H538" s="1" t="str">
        <f>IF(IF(F538&gt;VLOOKUP(C538,Espec_Produtos!$A$1:$E$3,3,FALSE),0,IF(Dados_produção!F538&lt;VLOOKUP(Dados_produção!C538,Espec_Produtos!$A$1:$E$3,2,FALSE),0,1))*IF(G538&gt;VLOOKUP(C538,Espec_Produtos!$A$1:$E$3,5,FALSE),0,IF(Dados_produção!G538&lt;VLOOKUP(Dados_produção!C538,Espec_Produtos!$A$1:$E$3,4,FALSE),0,1))=1,"OK","Refugo")</f>
        <v>OK</v>
      </c>
      <c r="I538" s="1" t="s">
        <v>10</v>
      </c>
    </row>
    <row r="539" spans="1:9" ht="15.75" customHeight="1" x14ac:dyDescent="0.3">
      <c r="A539" s="1">
        <v>1</v>
      </c>
      <c r="B539" s="2">
        <f t="shared" si="0"/>
        <v>43111.452777777515</v>
      </c>
      <c r="C539" s="1" t="s">
        <v>9</v>
      </c>
      <c r="D539" s="1">
        <v>15</v>
      </c>
      <c r="E539" s="1">
        <f t="shared" si="1"/>
        <v>101</v>
      </c>
      <c r="F539" s="3">
        <v>4.7490196078431373</v>
      </c>
      <c r="G539" s="1">
        <v>0.82196969696969702</v>
      </c>
      <c r="H539" s="1" t="str">
        <f>IF(IF(F539&gt;VLOOKUP(C539,Espec_Produtos!$A$1:$E$3,3,FALSE),0,IF(Dados_produção!F539&lt;VLOOKUP(Dados_produção!C539,Espec_Produtos!$A$1:$E$3,2,FALSE),0,1))*IF(G539&gt;VLOOKUP(C539,Espec_Produtos!$A$1:$E$3,5,FALSE),0,IF(Dados_produção!G539&lt;VLOOKUP(Dados_produção!C539,Espec_Produtos!$A$1:$E$3,4,FALSE),0,1))=1,"OK","Refugo")</f>
        <v>OK</v>
      </c>
      <c r="I539" s="1" t="s">
        <v>10</v>
      </c>
    </row>
    <row r="540" spans="1:9" ht="15.75" customHeight="1" x14ac:dyDescent="0.3">
      <c r="A540" s="1">
        <v>1</v>
      </c>
      <c r="B540" s="2">
        <f t="shared" si="0"/>
        <v>43111.454861110848</v>
      </c>
      <c r="C540" s="1" t="s">
        <v>9</v>
      </c>
      <c r="D540" s="1">
        <v>15</v>
      </c>
      <c r="E540" s="1">
        <f t="shared" si="1"/>
        <v>102</v>
      </c>
      <c r="F540" s="3">
        <v>4.7086614173228343</v>
      </c>
      <c r="G540" s="1">
        <v>0.81343283582089554</v>
      </c>
      <c r="H540" s="1" t="str">
        <f>IF(IF(F540&gt;VLOOKUP(C540,Espec_Produtos!$A$1:$E$3,3,FALSE),0,IF(Dados_produção!F540&lt;VLOOKUP(Dados_produção!C540,Espec_Produtos!$A$1:$E$3,2,FALSE),0,1))*IF(G540&gt;VLOOKUP(C540,Espec_Produtos!$A$1:$E$3,5,FALSE),0,IF(Dados_produção!G540&lt;VLOOKUP(Dados_produção!C540,Espec_Produtos!$A$1:$E$3,4,FALSE),0,1))=1,"OK","Refugo")</f>
        <v>OK</v>
      </c>
      <c r="I540" s="1" t="s">
        <v>10</v>
      </c>
    </row>
    <row r="541" spans="1:9" ht="15.75" customHeight="1" x14ac:dyDescent="0.3">
      <c r="A541" s="1">
        <v>1</v>
      </c>
      <c r="B541" s="2">
        <f t="shared" si="0"/>
        <v>43111.45694444418</v>
      </c>
      <c r="C541" s="1" t="s">
        <v>9</v>
      </c>
      <c r="D541" s="1">
        <v>15</v>
      </c>
      <c r="E541" s="1">
        <f t="shared" si="1"/>
        <v>103</v>
      </c>
      <c r="F541" s="3">
        <v>4.5078740157480315</v>
      </c>
      <c r="G541" s="1">
        <v>0.89353612167300378</v>
      </c>
      <c r="H541" s="1" t="str">
        <f>IF(IF(F541&gt;VLOOKUP(C541,Espec_Produtos!$A$1:$E$3,3,FALSE),0,IF(Dados_produção!F541&lt;VLOOKUP(Dados_produção!C541,Espec_Produtos!$A$1:$E$3,2,FALSE),0,1))*IF(G541&gt;VLOOKUP(C541,Espec_Produtos!$A$1:$E$3,5,FALSE),0,IF(Dados_produção!G541&lt;VLOOKUP(Dados_produção!C541,Espec_Produtos!$A$1:$E$3,4,FALSE),0,1))=1,"OK","Refugo")</f>
        <v>OK</v>
      </c>
      <c r="I541" s="1" t="s">
        <v>10</v>
      </c>
    </row>
    <row r="542" spans="1:9" ht="15.75" customHeight="1" x14ac:dyDescent="0.3">
      <c r="A542" s="1">
        <v>1</v>
      </c>
      <c r="B542" s="2">
        <f t="shared" si="0"/>
        <v>43111.459027777513</v>
      </c>
      <c r="C542" s="1" t="s">
        <v>9</v>
      </c>
      <c r="D542" s="1">
        <v>15</v>
      </c>
      <c r="E542" s="1">
        <f t="shared" si="1"/>
        <v>104</v>
      </c>
      <c r="F542" s="3">
        <v>4.6392156862745102</v>
      </c>
      <c r="G542" s="1">
        <v>0.82936507936507942</v>
      </c>
      <c r="H542" s="1" t="str">
        <f>IF(IF(F542&gt;VLOOKUP(C542,Espec_Produtos!$A$1:$E$3,3,FALSE),0,IF(Dados_produção!F542&lt;VLOOKUP(Dados_produção!C542,Espec_Produtos!$A$1:$E$3,2,FALSE),0,1))*IF(G542&gt;VLOOKUP(C542,Espec_Produtos!$A$1:$E$3,5,FALSE),0,IF(Dados_produção!G542&lt;VLOOKUP(Dados_produção!C542,Espec_Produtos!$A$1:$E$3,4,FALSE),0,1))=1,"OK","Refugo")</f>
        <v>OK</v>
      </c>
      <c r="I542" s="1" t="s">
        <v>10</v>
      </c>
    </row>
    <row r="543" spans="1:9" ht="15.75" customHeight="1" x14ac:dyDescent="0.3">
      <c r="A543" s="1">
        <v>1</v>
      </c>
      <c r="B543" s="2">
        <f t="shared" si="0"/>
        <v>43111.461111110846</v>
      </c>
      <c r="C543" s="1" t="s">
        <v>9</v>
      </c>
      <c r="D543" s="1">
        <v>15</v>
      </c>
      <c r="E543" s="1">
        <f t="shared" si="1"/>
        <v>105</v>
      </c>
      <c r="F543" s="3">
        <v>4.44140625</v>
      </c>
      <c r="G543" s="1">
        <v>0.90873015873015872</v>
      </c>
      <c r="H543" s="1" t="str">
        <f>IF(IF(F543&gt;VLOOKUP(C543,Espec_Produtos!$A$1:$E$3,3,FALSE),0,IF(Dados_produção!F543&lt;VLOOKUP(Dados_produção!C543,Espec_Produtos!$A$1:$E$3,2,FALSE),0,1))*IF(G543&gt;VLOOKUP(C543,Espec_Produtos!$A$1:$E$3,5,FALSE),0,IF(Dados_produção!G543&lt;VLOOKUP(Dados_produção!C543,Espec_Produtos!$A$1:$E$3,4,FALSE),0,1))=1,"OK","Refugo")</f>
        <v>OK</v>
      </c>
      <c r="I543" s="1" t="s">
        <v>10</v>
      </c>
    </row>
    <row r="544" spans="1:9" ht="15.75" customHeight="1" x14ac:dyDescent="0.3">
      <c r="A544" s="1">
        <v>1</v>
      </c>
      <c r="B544" s="2">
        <f t="shared" si="0"/>
        <v>43111.463194444179</v>
      </c>
      <c r="C544" s="1" t="s">
        <v>9</v>
      </c>
      <c r="D544" s="1">
        <v>15</v>
      </c>
      <c r="E544" s="1">
        <f t="shared" si="1"/>
        <v>106</v>
      </c>
      <c r="F544" s="3">
        <v>4.7388059701492535</v>
      </c>
      <c r="G544" s="1">
        <v>0.80842911877394641</v>
      </c>
      <c r="H544" s="1" t="str">
        <f>IF(IF(F544&gt;VLOOKUP(C544,Espec_Produtos!$A$1:$E$3,3,FALSE),0,IF(Dados_produção!F544&lt;VLOOKUP(Dados_produção!C544,Espec_Produtos!$A$1:$E$3,2,FALSE),0,1))*IF(G544&gt;VLOOKUP(C544,Espec_Produtos!$A$1:$E$3,5,FALSE),0,IF(Dados_produção!G544&lt;VLOOKUP(Dados_produção!C544,Espec_Produtos!$A$1:$E$3,4,FALSE),0,1))=1,"OK","Refugo")</f>
        <v>OK</v>
      </c>
      <c r="I544" s="1" t="s">
        <v>10</v>
      </c>
    </row>
    <row r="545" spans="1:9" ht="15.75" customHeight="1" x14ac:dyDescent="0.3">
      <c r="A545" s="1">
        <v>1</v>
      </c>
      <c r="B545" s="2">
        <f t="shared" si="0"/>
        <v>43111.465277777512</v>
      </c>
      <c r="C545" s="1" t="s">
        <v>9</v>
      </c>
      <c r="D545" s="1">
        <v>15</v>
      </c>
      <c r="E545" s="1">
        <f t="shared" si="1"/>
        <v>107</v>
      </c>
      <c r="F545" s="3">
        <v>4.8188976377952759</v>
      </c>
      <c r="G545" s="1">
        <v>0.93233082706766912</v>
      </c>
      <c r="H545" s="1" t="str">
        <f>IF(IF(F545&gt;VLOOKUP(C545,Espec_Produtos!$A$1:$E$3,3,FALSE),0,IF(Dados_produção!F545&lt;VLOOKUP(Dados_produção!C545,Espec_Produtos!$A$1:$E$3,2,FALSE),0,1))*IF(G545&gt;VLOOKUP(C545,Espec_Produtos!$A$1:$E$3,5,FALSE),0,IF(Dados_produção!G545&lt;VLOOKUP(Dados_produção!C545,Espec_Produtos!$A$1:$E$3,4,FALSE),0,1))=1,"OK","Refugo")</f>
        <v>OK</v>
      </c>
      <c r="I545" s="1" t="s">
        <v>10</v>
      </c>
    </row>
    <row r="546" spans="1:9" ht="15.75" customHeight="1" x14ac:dyDescent="0.3">
      <c r="A546" s="1">
        <v>1</v>
      </c>
      <c r="B546" s="2">
        <f t="shared" si="0"/>
        <v>43111.467361110845</v>
      </c>
      <c r="C546" s="1" t="s">
        <v>9</v>
      </c>
      <c r="D546" s="1">
        <v>15</v>
      </c>
      <c r="E546" s="1">
        <f t="shared" si="1"/>
        <v>108</v>
      </c>
      <c r="F546" s="3">
        <v>4.8910505836575879</v>
      </c>
      <c r="G546" s="1">
        <v>0.75939849624060152</v>
      </c>
      <c r="H546" s="1" t="str">
        <f>IF(IF(F546&gt;VLOOKUP(C546,Espec_Produtos!$A$1:$E$3,3,FALSE),0,IF(Dados_produção!F546&lt;VLOOKUP(Dados_produção!C546,Espec_Produtos!$A$1:$E$3,2,FALSE),0,1))*IF(G546&gt;VLOOKUP(C546,Espec_Produtos!$A$1:$E$3,5,FALSE),0,IF(Dados_produção!G546&lt;VLOOKUP(Dados_produção!C546,Espec_Produtos!$A$1:$E$3,4,FALSE),0,1))=1,"OK","Refugo")</f>
        <v>OK</v>
      </c>
      <c r="I546" s="1" t="s">
        <v>10</v>
      </c>
    </row>
    <row r="547" spans="1:9" ht="15.75" customHeight="1" x14ac:dyDescent="0.3">
      <c r="A547" s="1">
        <v>1</v>
      </c>
      <c r="B547" s="2">
        <f t="shared" si="0"/>
        <v>43111.469444444177</v>
      </c>
      <c r="C547" s="1" t="s">
        <v>9</v>
      </c>
      <c r="D547" s="1">
        <v>15</v>
      </c>
      <c r="E547" s="1">
        <f t="shared" si="1"/>
        <v>109</v>
      </c>
      <c r="F547" s="3">
        <v>4.3636363636363633</v>
      </c>
      <c r="G547" s="1">
        <v>0.82799999999999996</v>
      </c>
      <c r="H547" s="1" t="str">
        <f>IF(IF(F547&gt;VLOOKUP(C547,Espec_Produtos!$A$1:$E$3,3,FALSE),0,IF(Dados_produção!F547&lt;VLOOKUP(Dados_produção!C547,Espec_Produtos!$A$1:$E$3,2,FALSE),0,1))*IF(G547&gt;VLOOKUP(C547,Espec_Produtos!$A$1:$E$3,5,FALSE),0,IF(Dados_produção!G547&lt;VLOOKUP(Dados_produção!C547,Espec_Produtos!$A$1:$E$3,4,FALSE),0,1))=1,"OK","Refugo")</f>
        <v>OK</v>
      </c>
      <c r="I547" s="1" t="s">
        <v>10</v>
      </c>
    </row>
    <row r="548" spans="1:9" ht="15.75" customHeight="1" x14ac:dyDescent="0.3">
      <c r="A548" s="1">
        <v>1</v>
      </c>
      <c r="B548" s="2">
        <f t="shared" si="0"/>
        <v>43111.47152777751</v>
      </c>
      <c r="C548" s="1" t="s">
        <v>9</v>
      </c>
      <c r="D548" s="1">
        <v>15</v>
      </c>
      <c r="E548" s="1">
        <f t="shared" si="1"/>
        <v>110</v>
      </c>
      <c r="F548" s="3">
        <v>4.9461538461538463</v>
      </c>
      <c r="G548" s="1">
        <v>0.80681818181818177</v>
      </c>
      <c r="H548" s="1" t="str">
        <f>IF(IF(F548&gt;VLOOKUP(C548,Espec_Produtos!$A$1:$E$3,3,FALSE),0,IF(Dados_produção!F548&lt;VLOOKUP(Dados_produção!C548,Espec_Produtos!$A$1:$E$3,2,FALSE),0,1))*IF(G548&gt;VLOOKUP(C548,Espec_Produtos!$A$1:$E$3,5,FALSE),0,IF(Dados_produção!G548&lt;VLOOKUP(Dados_produção!C548,Espec_Produtos!$A$1:$E$3,4,FALSE),0,1))=1,"OK","Refugo")</f>
        <v>OK</v>
      </c>
      <c r="I548" s="1" t="s">
        <v>10</v>
      </c>
    </row>
    <row r="549" spans="1:9" ht="15.75" customHeight="1" x14ac:dyDescent="0.3">
      <c r="A549" s="1">
        <v>1</v>
      </c>
      <c r="B549" s="2">
        <f t="shared" si="0"/>
        <v>43111.473611110843</v>
      </c>
      <c r="C549" s="1" t="s">
        <v>9</v>
      </c>
      <c r="D549" s="1">
        <v>15</v>
      </c>
      <c r="E549" s="1">
        <f t="shared" si="1"/>
        <v>111</v>
      </c>
      <c r="F549" s="3">
        <v>5.1752988047808763</v>
      </c>
      <c r="G549" s="1">
        <v>0.9609375</v>
      </c>
      <c r="H549" s="1" t="str">
        <f>IF(IF(F549&gt;VLOOKUP(C549,Espec_Produtos!$A$1:$E$3,3,FALSE),0,IF(Dados_produção!F549&lt;VLOOKUP(Dados_produção!C549,Espec_Produtos!$A$1:$E$3,2,FALSE),0,1))*IF(G549&gt;VLOOKUP(C549,Espec_Produtos!$A$1:$E$3,5,FALSE),0,IF(Dados_produção!G549&lt;VLOOKUP(Dados_produção!C549,Espec_Produtos!$A$1:$E$3,4,FALSE),0,1))=1,"OK","Refugo")</f>
        <v>Refugo</v>
      </c>
      <c r="I549" s="1" t="s">
        <v>11</v>
      </c>
    </row>
    <row r="550" spans="1:9" ht="15.75" customHeight="1" x14ac:dyDescent="0.3">
      <c r="A550" s="1">
        <v>1</v>
      </c>
      <c r="B550" s="2">
        <f t="shared" si="0"/>
        <v>43111.475694444176</v>
      </c>
      <c r="C550" s="1" t="s">
        <v>9</v>
      </c>
      <c r="D550" s="1">
        <v>15</v>
      </c>
      <c r="E550" s="1">
        <f t="shared" si="1"/>
        <v>112</v>
      </c>
      <c r="F550" s="3">
        <v>4.6870229007633588</v>
      </c>
      <c r="G550" s="1">
        <v>0.93675889328063244</v>
      </c>
      <c r="H550" s="1" t="str">
        <f>IF(IF(F550&gt;VLOOKUP(C550,Espec_Produtos!$A$1:$E$3,3,FALSE),0,IF(Dados_produção!F550&lt;VLOOKUP(Dados_produção!C550,Espec_Produtos!$A$1:$E$3,2,FALSE),0,1))*IF(G550&gt;VLOOKUP(C550,Espec_Produtos!$A$1:$E$3,5,FALSE),0,IF(Dados_produção!G550&lt;VLOOKUP(Dados_produção!C550,Espec_Produtos!$A$1:$E$3,4,FALSE),0,1))=1,"OK","Refugo")</f>
        <v>OK</v>
      </c>
      <c r="I550" s="1" t="s">
        <v>10</v>
      </c>
    </row>
    <row r="551" spans="1:9" ht="15.75" customHeight="1" x14ac:dyDescent="0.3">
      <c r="A551" s="1">
        <v>1</v>
      </c>
      <c r="B551" s="2">
        <f t="shared" si="0"/>
        <v>43111.477777777509</v>
      </c>
      <c r="C551" s="1" t="s">
        <v>9</v>
      </c>
      <c r="D551" s="1">
        <v>15</v>
      </c>
      <c r="E551" s="1">
        <f t="shared" si="1"/>
        <v>113</v>
      </c>
      <c r="F551" s="3">
        <v>4.8372093023255811</v>
      </c>
      <c r="G551" s="1">
        <v>0.9609375</v>
      </c>
      <c r="H551" s="1" t="str">
        <f>IF(IF(F551&gt;VLOOKUP(C551,Espec_Produtos!$A$1:$E$3,3,FALSE),0,IF(Dados_produção!F551&lt;VLOOKUP(Dados_produção!C551,Espec_Produtos!$A$1:$E$3,2,FALSE),0,1))*IF(G551&gt;VLOOKUP(C551,Espec_Produtos!$A$1:$E$3,5,FALSE),0,IF(Dados_produção!G551&lt;VLOOKUP(Dados_produção!C551,Espec_Produtos!$A$1:$E$3,4,FALSE),0,1))=1,"OK","Refugo")</f>
        <v>Refugo</v>
      </c>
      <c r="I551" s="1" t="s">
        <v>11</v>
      </c>
    </row>
    <row r="552" spans="1:9" ht="15.75" customHeight="1" x14ac:dyDescent="0.3">
      <c r="A552" s="1">
        <v>1</v>
      </c>
      <c r="B552" s="2">
        <f t="shared" si="0"/>
        <v>43111.479861110842</v>
      </c>
      <c r="C552" s="1" t="s">
        <v>9</v>
      </c>
      <c r="D552" s="1">
        <v>15</v>
      </c>
      <c r="E552" s="1">
        <f t="shared" si="1"/>
        <v>114</v>
      </c>
      <c r="F552" s="3">
        <v>4.7470355731225293</v>
      </c>
      <c r="G552" s="1">
        <v>0.89600000000000002</v>
      </c>
      <c r="H552" s="1" t="str">
        <f>IF(IF(F552&gt;VLOOKUP(C552,Espec_Produtos!$A$1:$E$3,3,FALSE),0,IF(Dados_produção!F552&lt;VLOOKUP(Dados_produção!C552,Espec_Produtos!$A$1:$E$3,2,FALSE),0,1))*IF(G552&gt;VLOOKUP(C552,Espec_Produtos!$A$1:$E$3,5,FALSE),0,IF(Dados_produção!G552&lt;VLOOKUP(Dados_produção!C552,Espec_Produtos!$A$1:$E$3,4,FALSE),0,1))=1,"OK","Refugo")</f>
        <v>OK</v>
      </c>
      <c r="I552" s="1" t="s">
        <v>10</v>
      </c>
    </row>
    <row r="553" spans="1:9" ht="15.75" customHeight="1" x14ac:dyDescent="0.3">
      <c r="A553" s="1">
        <v>1</v>
      </c>
      <c r="B553" s="2">
        <f t="shared" si="0"/>
        <v>43111.481944444175</v>
      </c>
      <c r="C553" s="1" t="s">
        <v>9</v>
      </c>
      <c r="D553" s="1">
        <v>15</v>
      </c>
      <c r="E553" s="1">
        <f t="shared" si="1"/>
        <v>115</v>
      </c>
      <c r="F553" s="3">
        <v>4.3527131782945734</v>
      </c>
      <c r="G553" s="1">
        <v>0.88167938931297707</v>
      </c>
      <c r="H553" s="1" t="str">
        <f>IF(IF(F553&gt;VLOOKUP(C553,Espec_Produtos!$A$1:$E$3,3,FALSE),0,IF(Dados_produção!F553&lt;VLOOKUP(Dados_produção!C553,Espec_Produtos!$A$1:$E$3,2,FALSE),0,1))*IF(G553&gt;VLOOKUP(C553,Espec_Produtos!$A$1:$E$3,5,FALSE),0,IF(Dados_produção!G553&lt;VLOOKUP(Dados_produção!C553,Espec_Produtos!$A$1:$E$3,4,FALSE),0,1))=1,"OK","Refugo")</f>
        <v>OK</v>
      </c>
      <c r="I553" s="1" t="s">
        <v>10</v>
      </c>
    </row>
    <row r="554" spans="1:9" ht="15.75" customHeight="1" x14ac:dyDescent="0.3">
      <c r="A554" s="1">
        <v>1</v>
      </c>
      <c r="B554" s="2">
        <f t="shared" si="0"/>
        <v>43111.484027777507</v>
      </c>
      <c r="C554" s="1" t="s">
        <v>9</v>
      </c>
      <c r="D554" s="1">
        <v>15</v>
      </c>
      <c r="E554" s="1">
        <f t="shared" si="1"/>
        <v>116</v>
      </c>
      <c r="F554" s="3">
        <v>4.4204545454545459</v>
      </c>
      <c r="G554" s="1">
        <v>0.95617529880478092</v>
      </c>
      <c r="H554" s="1" t="str">
        <f>IF(IF(F554&gt;VLOOKUP(C554,Espec_Produtos!$A$1:$E$3,3,FALSE),0,IF(Dados_produção!F554&lt;VLOOKUP(Dados_produção!C554,Espec_Produtos!$A$1:$E$3,2,FALSE),0,1))*IF(G554&gt;VLOOKUP(C554,Espec_Produtos!$A$1:$E$3,5,FALSE),0,IF(Dados_produção!G554&lt;VLOOKUP(Dados_produção!C554,Espec_Produtos!$A$1:$E$3,4,FALSE),0,1))=1,"OK","Refugo")</f>
        <v>Refugo</v>
      </c>
      <c r="I554" s="1" t="s">
        <v>11</v>
      </c>
    </row>
    <row r="555" spans="1:9" ht="15.75" customHeight="1" x14ac:dyDescent="0.3">
      <c r="A555" s="1">
        <v>1</v>
      </c>
      <c r="B555" s="2">
        <f t="shared" si="0"/>
        <v>43111.48611111084</v>
      </c>
      <c r="C555" s="1" t="s">
        <v>9</v>
      </c>
      <c r="D555" s="1">
        <v>16</v>
      </c>
      <c r="E555" s="1">
        <f t="shared" si="1"/>
        <v>1</v>
      </c>
      <c r="F555" s="3">
        <v>4.3473282442748094</v>
      </c>
      <c r="G555" s="1">
        <v>0.98031496062992129</v>
      </c>
      <c r="H555" s="1" t="str">
        <f>IF(IF(F555&gt;VLOOKUP(C555,Espec_Produtos!$A$1:$E$3,3,FALSE),0,IF(Dados_produção!F555&lt;VLOOKUP(Dados_produção!C555,Espec_Produtos!$A$1:$E$3,2,FALSE),0,1))*IF(G555&gt;VLOOKUP(C555,Espec_Produtos!$A$1:$E$3,5,FALSE),0,IF(Dados_produção!G555&lt;VLOOKUP(Dados_produção!C555,Espec_Produtos!$A$1:$E$3,4,FALSE),0,1))=1,"OK","Refugo")</f>
        <v>Refugo</v>
      </c>
      <c r="I555" s="1" t="s">
        <v>11</v>
      </c>
    </row>
    <row r="556" spans="1:9" ht="15.75" customHeight="1" x14ac:dyDescent="0.3">
      <c r="A556" s="1">
        <v>1</v>
      </c>
      <c r="B556" s="2">
        <f t="shared" si="0"/>
        <v>43111.488194444173</v>
      </c>
      <c r="C556" s="1" t="s">
        <v>9</v>
      </c>
      <c r="D556" s="1">
        <v>16</v>
      </c>
      <c r="E556" s="1">
        <f t="shared" si="1"/>
        <v>2</v>
      </c>
      <c r="F556" s="3">
        <v>4.8247011952191237</v>
      </c>
      <c r="G556" s="1">
        <v>0.8257575757575758</v>
      </c>
      <c r="H556" s="1" t="str">
        <f>IF(IF(F556&gt;VLOOKUP(C556,Espec_Produtos!$A$1:$E$3,3,FALSE),0,IF(Dados_produção!F556&lt;VLOOKUP(Dados_produção!C556,Espec_Produtos!$A$1:$E$3,2,FALSE),0,1))*IF(G556&gt;VLOOKUP(C556,Espec_Produtos!$A$1:$E$3,5,FALSE),0,IF(Dados_produção!G556&lt;VLOOKUP(Dados_produção!C556,Espec_Produtos!$A$1:$E$3,4,FALSE),0,1))=1,"OK","Refugo")</f>
        <v>OK</v>
      </c>
      <c r="I556" s="1" t="s">
        <v>10</v>
      </c>
    </row>
    <row r="557" spans="1:9" ht="15.75" customHeight="1" x14ac:dyDescent="0.3">
      <c r="A557" s="1">
        <v>1</v>
      </c>
      <c r="B557" s="2">
        <f t="shared" si="0"/>
        <v>43111.490277777506</v>
      </c>
      <c r="C557" s="1" t="s">
        <v>9</v>
      </c>
      <c r="D557" s="1">
        <v>16</v>
      </c>
      <c r="E557" s="1">
        <f t="shared" si="1"/>
        <v>3</v>
      </c>
      <c r="F557" s="3">
        <v>4.7423076923076923</v>
      </c>
      <c r="G557" s="1">
        <v>0.81060606060606055</v>
      </c>
      <c r="H557" s="1" t="str">
        <f>IF(IF(F557&gt;VLOOKUP(C557,Espec_Produtos!$A$1:$E$3,3,FALSE),0,IF(Dados_produção!F557&lt;VLOOKUP(Dados_produção!C557,Espec_Produtos!$A$1:$E$3,2,FALSE),0,1))*IF(G557&gt;VLOOKUP(C557,Espec_Produtos!$A$1:$E$3,5,FALSE),0,IF(Dados_produção!G557&lt;VLOOKUP(Dados_produção!C557,Espec_Produtos!$A$1:$E$3,4,FALSE),0,1))=1,"OK","Refugo")</f>
        <v>OK</v>
      </c>
      <c r="I557" s="1" t="s">
        <v>10</v>
      </c>
    </row>
    <row r="558" spans="1:9" ht="15.75" customHeight="1" x14ac:dyDescent="0.3">
      <c r="A558" s="1">
        <v>1</v>
      </c>
      <c r="B558" s="2">
        <f t="shared" si="0"/>
        <v>43111.492361110839</v>
      </c>
      <c r="C558" s="1" t="s">
        <v>9</v>
      </c>
      <c r="D558" s="1">
        <v>16</v>
      </c>
      <c r="E558" s="1">
        <f t="shared" si="1"/>
        <v>4</v>
      </c>
      <c r="F558" s="3">
        <v>4.5193798449612403</v>
      </c>
      <c r="G558" s="1">
        <v>0.76208178438661711</v>
      </c>
      <c r="H558" s="1" t="str">
        <f>IF(IF(F558&gt;VLOOKUP(C558,Espec_Produtos!$A$1:$E$3,3,FALSE),0,IF(Dados_produção!F558&lt;VLOOKUP(Dados_produção!C558,Espec_Produtos!$A$1:$E$3,2,FALSE),0,1))*IF(G558&gt;VLOOKUP(C558,Espec_Produtos!$A$1:$E$3,5,FALSE),0,IF(Dados_produção!G558&lt;VLOOKUP(Dados_produção!C558,Espec_Produtos!$A$1:$E$3,4,FALSE),0,1))=1,"OK","Refugo")</f>
        <v>OK</v>
      </c>
      <c r="I558" s="1" t="s">
        <v>10</v>
      </c>
    </row>
    <row r="559" spans="1:9" ht="15.75" customHeight="1" x14ac:dyDescent="0.3">
      <c r="A559" s="1">
        <v>1</v>
      </c>
      <c r="B559" s="2">
        <f t="shared" si="0"/>
        <v>43111.494444444172</v>
      </c>
      <c r="C559" s="1" t="s">
        <v>9</v>
      </c>
      <c r="D559" s="1">
        <v>16</v>
      </c>
      <c r="E559" s="1">
        <f t="shared" si="1"/>
        <v>5</v>
      </c>
      <c r="F559" s="3">
        <v>4.7649253731343286</v>
      </c>
      <c r="G559" s="1">
        <v>0.91796875</v>
      </c>
      <c r="H559" s="1" t="str">
        <f>IF(IF(F559&gt;VLOOKUP(C559,Espec_Produtos!$A$1:$E$3,3,FALSE),0,IF(Dados_produção!F559&lt;VLOOKUP(Dados_produção!C559,Espec_Produtos!$A$1:$E$3,2,FALSE),0,1))*IF(G559&gt;VLOOKUP(C559,Espec_Produtos!$A$1:$E$3,5,FALSE),0,IF(Dados_produção!G559&lt;VLOOKUP(Dados_produção!C559,Espec_Produtos!$A$1:$E$3,4,FALSE),0,1))=1,"OK","Refugo")</f>
        <v>OK</v>
      </c>
      <c r="I559" s="1" t="s">
        <v>10</v>
      </c>
    </row>
    <row r="560" spans="1:9" ht="15.75" customHeight="1" x14ac:dyDescent="0.3">
      <c r="A560" s="1">
        <v>1</v>
      </c>
      <c r="B560" s="2">
        <f t="shared" si="0"/>
        <v>43111.496527777505</v>
      </c>
      <c r="C560" s="1" t="s">
        <v>9</v>
      </c>
      <c r="D560" s="1">
        <v>16</v>
      </c>
      <c r="E560" s="1">
        <f t="shared" si="1"/>
        <v>6</v>
      </c>
      <c r="F560" s="3">
        <v>4.6966292134831464</v>
      </c>
      <c r="G560" s="1">
        <v>0.78148148148148144</v>
      </c>
      <c r="H560" s="1" t="str">
        <f>IF(IF(F560&gt;VLOOKUP(C560,Espec_Produtos!$A$1:$E$3,3,FALSE),0,IF(Dados_produção!F560&lt;VLOOKUP(Dados_produção!C560,Espec_Produtos!$A$1:$E$3,2,FALSE),0,1))*IF(G560&gt;VLOOKUP(C560,Espec_Produtos!$A$1:$E$3,5,FALSE),0,IF(Dados_produção!G560&lt;VLOOKUP(Dados_produção!C560,Espec_Produtos!$A$1:$E$3,4,FALSE),0,1))=1,"OK","Refugo")</f>
        <v>OK</v>
      </c>
      <c r="I560" s="1" t="s">
        <v>10</v>
      </c>
    </row>
    <row r="561" spans="1:9" ht="15.75" customHeight="1" x14ac:dyDescent="0.3">
      <c r="A561" s="1">
        <v>1</v>
      </c>
      <c r="B561" s="2">
        <f t="shared" si="0"/>
        <v>43111.498611110837</v>
      </c>
      <c r="C561" s="1" t="s">
        <v>9</v>
      </c>
      <c r="D561" s="1">
        <v>16</v>
      </c>
      <c r="E561" s="1">
        <f t="shared" si="1"/>
        <v>7</v>
      </c>
      <c r="F561" s="3">
        <v>4.8253968253968251</v>
      </c>
      <c r="G561" s="1">
        <v>0.8046875</v>
      </c>
      <c r="H561" s="1" t="str">
        <f>IF(IF(F561&gt;VLOOKUP(C561,Espec_Produtos!$A$1:$E$3,3,FALSE),0,IF(Dados_produção!F561&lt;VLOOKUP(Dados_produção!C561,Espec_Produtos!$A$1:$E$3,2,FALSE),0,1))*IF(G561&gt;VLOOKUP(C561,Espec_Produtos!$A$1:$E$3,5,FALSE),0,IF(Dados_produção!G561&lt;VLOOKUP(Dados_produção!C561,Espec_Produtos!$A$1:$E$3,4,FALSE),0,1))=1,"OK","Refugo")</f>
        <v>OK</v>
      </c>
      <c r="I561" s="1" t="s">
        <v>10</v>
      </c>
    </row>
    <row r="562" spans="1:9" ht="15.75" customHeight="1" x14ac:dyDescent="0.3">
      <c r="A562" s="1">
        <v>1</v>
      </c>
      <c r="B562" s="2">
        <f t="shared" si="0"/>
        <v>43111.50069444417</v>
      </c>
      <c r="C562" s="1" t="s">
        <v>9</v>
      </c>
      <c r="D562" s="1">
        <v>16</v>
      </c>
      <c r="E562" s="1">
        <f t="shared" si="1"/>
        <v>8</v>
      </c>
      <c r="F562" s="3">
        <v>4.7074074074074073</v>
      </c>
      <c r="G562" s="1">
        <v>0.82399999999999995</v>
      </c>
      <c r="H562" s="1" t="str">
        <f>IF(IF(F562&gt;VLOOKUP(C562,Espec_Produtos!$A$1:$E$3,3,FALSE),0,IF(Dados_produção!F562&lt;VLOOKUP(Dados_produção!C562,Espec_Produtos!$A$1:$E$3,2,FALSE),0,1))*IF(G562&gt;VLOOKUP(C562,Espec_Produtos!$A$1:$E$3,5,FALSE),0,IF(Dados_produção!G562&lt;VLOOKUP(Dados_produção!C562,Espec_Produtos!$A$1:$E$3,4,FALSE),0,1))=1,"OK","Refugo")</f>
        <v>OK</v>
      </c>
      <c r="I562" s="1" t="s">
        <v>10</v>
      </c>
    </row>
    <row r="563" spans="1:9" ht="15.75" customHeight="1" x14ac:dyDescent="0.3">
      <c r="A563" s="1">
        <v>1</v>
      </c>
      <c r="B563" s="2">
        <f t="shared" si="0"/>
        <v>43111.502777777503</v>
      </c>
      <c r="C563" s="1" t="s">
        <v>9</v>
      </c>
      <c r="D563" s="1">
        <v>16</v>
      </c>
      <c r="E563" s="1">
        <f t="shared" si="1"/>
        <v>9</v>
      </c>
      <c r="F563" s="3">
        <v>4.7622641509433965</v>
      </c>
      <c r="G563" s="1">
        <v>0.81599999999999995</v>
      </c>
      <c r="H563" s="1" t="str">
        <f>IF(IF(F563&gt;VLOOKUP(C563,Espec_Produtos!$A$1:$E$3,3,FALSE),0,IF(Dados_produção!F563&lt;VLOOKUP(Dados_produção!C563,Espec_Produtos!$A$1:$E$3,2,FALSE),0,1))*IF(G563&gt;VLOOKUP(C563,Espec_Produtos!$A$1:$E$3,5,FALSE),0,IF(Dados_produção!G563&lt;VLOOKUP(Dados_produção!C563,Espec_Produtos!$A$1:$E$3,4,FALSE),0,1))=1,"OK","Refugo")</f>
        <v>OK</v>
      </c>
      <c r="I563" s="1" t="s">
        <v>10</v>
      </c>
    </row>
    <row r="564" spans="1:9" ht="15.75" customHeight="1" x14ac:dyDescent="0.3">
      <c r="A564" s="1">
        <v>1</v>
      </c>
      <c r="B564" s="2">
        <f t="shared" si="0"/>
        <v>43111.504861110836</v>
      </c>
      <c r="C564" s="1" t="s">
        <v>9</v>
      </c>
      <c r="D564" s="1">
        <v>16</v>
      </c>
      <c r="E564" s="1">
        <f t="shared" si="1"/>
        <v>10</v>
      </c>
      <c r="F564" s="3">
        <v>4.5679999999999996</v>
      </c>
      <c r="G564" s="1">
        <v>0.81818181818181823</v>
      </c>
      <c r="H564" s="1" t="str">
        <f>IF(IF(F564&gt;VLOOKUP(C564,Espec_Produtos!$A$1:$E$3,3,FALSE),0,IF(Dados_produção!F564&lt;VLOOKUP(Dados_produção!C564,Espec_Produtos!$A$1:$E$3,2,FALSE),0,1))*IF(G564&gt;VLOOKUP(C564,Espec_Produtos!$A$1:$E$3,5,FALSE),0,IF(Dados_produção!G564&lt;VLOOKUP(Dados_produção!C564,Espec_Produtos!$A$1:$E$3,4,FALSE),0,1))=1,"OK","Refugo")</f>
        <v>OK</v>
      </c>
      <c r="I564" s="1" t="s">
        <v>10</v>
      </c>
    </row>
    <row r="565" spans="1:9" ht="15.75" customHeight="1" x14ac:dyDescent="0.3">
      <c r="A565" s="1">
        <v>1</v>
      </c>
      <c r="B565" s="2">
        <f t="shared" si="0"/>
        <v>43111.506944444169</v>
      </c>
      <c r="C565" s="1" t="s">
        <v>9</v>
      </c>
      <c r="D565" s="1">
        <v>16</v>
      </c>
      <c r="E565" s="1">
        <f t="shared" si="1"/>
        <v>11</v>
      </c>
      <c r="F565" s="3">
        <v>4.2625482625482629</v>
      </c>
      <c r="G565" s="1">
        <v>0.87022900763358779</v>
      </c>
      <c r="H565" s="1" t="str">
        <f>IF(IF(F565&gt;VLOOKUP(C565,Espec_Produtos!$A$1:$E$3,3,FALSE),0,IF(Dados_produção!F565&lt;VLOOKUP(Dados_produção!C565,Espec_Produtos!$A$1:$E$3,2,FALSE),0,1))*IF(G565&gt;VLOOKUP(C565,Espec_Produtos!$A$1:$E$3,5,FALSE),0,IF(Dados_produção!G565&lt;VLOOKUP(Dados_produção!C565,Espec_Produtos!$A$1:$E$3,4,FALSE),0,1))=1,"OK","Refugo")</f>
        <v>OK</v>
      </c>
      <c r="I565" s="1" t="s">
        <v>10</v>
      </c>
    </row>
    <row r="566" spans="1:9" ht="15.75" customHeight="1" x14ac:dyDescent="0.3">
      <c r="A566" s="1">
        <v>1</v>
      </c>
      <c r="B566" s="2">
        <f t="shared" si="0"/>
        <v>43111.509027777502</v>
      </c>
      <c r="C566" s="1" t="s">
        <v>9</v>
      </c>
      <c r="D566" s="1">
        <v>16</v>
      </c>
      <c r="E566" s="1">
        <f t="shared" si="1"/>
        <v>12</v>
      </c>
      <c r="F566" s="3">
        <v>4.8055555555555554</v>
      </c>
      <c r="G566" s="1">
        <v>0.82442748091603058</v>
      </c>
      <c r="H566" s="1" t="str">
        <f>IF(IF(F566&gt;VLOOKUP(C566,Espec_Produtos!$A$1:$E$3,3,FALSE),0,IF(Dados_produção!F566&lt;VLOOKUP(Dados_produção!C566,Espec_Produtos!$A$1:$E$3,2,FALSE),0,1))*IF(G566&gt;VLOOKUP(C566,Espec_Produtos!$A$1:$E$3,5,FALSE),0,IF(Dados_produção!G566&lt;VLOOKUP(Dados_produção!C566,Espec_Produtos!$A$1:$E$3,4,FALSE),0,1))=1,"OK","Refugo")</f>
        <v>OK</v>
      </c>
      <c r="I566" s="1" t="s">
        <v>10</v>
      </c>
    </row>
    <row r="567" spans="1:9" ht="15.75" customHeight="1" x14ac:dyDescent="0.3">
      <c r="A567" s="1">
        <v>1</v>
      </c>
      <c r="B567" s="2">
        <f t="shared" si="0"/>
        <v>43111.511111110834</v>
      </c>
      <c r="C567" s="1" t="s">
        <v>9</v>
      </c>
      <c r="D567" s="1">
        <v>16</v>
      </c>
      <c r="E567" s="1">
        <f t="shared" si="1"/>
        <v>13</v>
      </c>
      <c r="F567" s="3">
        <v>4.5873605947955394</v>
      </c>
      <c r="G567" s="1">
        <v>0.89682539682539686</v>
      </c>
      <c r="H567" s="1" t="str">
        <f>IF(IF(F567&gt;VLOOKUP(C567,Espec_Produtos!$A$1:$E$3,3,FALSE),0,IF(Dados_produção!F567&lt;VLOOKUP(Dados_produção!C567,Espec_Produtos!$A$1:$E$3,2,FALSE),0,1))*IF(G567&gt;VLOOKUP(C567,Espec_Produtos!$A$1:$E$3,5,FALSE),0,IF(Dados_produção!G567&lt;VLOOKUP(Dados_produção!C567,Espec_Produtos!$A$1:$E$3,4,FALSE),0,1))=1,"OK","Refugo")</f>
        <v>OK</v>
      </c>
      <c r="I567" s="1" t="s">
        <v>10</v>
      </c>
    </row>
    <row r="568" spans="1:9" ht="15.75" customHeight="1" x14ac:dyDescent="0.3">
      <c r="A568" s="1">
        <v>1</v>
      </c>
      <c r="B568" s="2">
        <f t="shared" si="0"/>
        <v>43111.513194444167</v>
      </c>
      <c r="C568" s="1" t="s">
        <v>9</v>
      </c>
      <c r="D568" s="1">
        <v>16</v>
      </c>
      <c r="E568" s="1">
        <f t="shared" si="1"/>
        <v>14</v>
      </c>
      <c r="F568" s="3">
        <v>4.8496240601503757</v>
      </c>
      <c r="G568" s="1">
        <v>0.90298507462686572</v>
      </c>
      <c r="H568" s="1" t="str">
        <f>IF(IF(F568&gt;VLOOKUP(C568,Espec_Produtos!$A$1:$E$3,3,FALSE),0,IF(Dados_produção!F568&lt;VLOOKUP(Dados_produção!C568,Espec_Produtos!$A$1:$E$3,2,FALSE),0,1))*IF(G568&gt;VLOOKUP(C568,Espec_Produtos!$A$1:$E$3,5,FALSE),0,IF(Dados_produção!G568&lt;VLOOKUP(Dados_produção!C568,Espec_Produtos!$A$1:$E$3,4,FALSE),0,1))=1,"OK","Refugo")</f>
        <v>OK</v>
      </c>
      <c r="I568" s="1" t="s">
        <v>10</v>
      </c>
    </row>
    <row r="569" spans="1:9" ht="15.75" customHeight="1" x14ac:dyDescent="0.3">
      <c r="A569" s="1">
        <v>1</v>
      </c>
      <c r="B569" s="2">
        <f t="shared" si="0"/>
        <v>43111.5152777775</v>
      </c>
      <c r="C569" s="1" t="s">
        <v>9</v>
      </c>
      <c r="D569" s="1">
        <v>16</v>
      </c>
      <c r="E569" s="1">
        <f t="shared" si="1"/>
        <v>15</v>
      </c>
      <c r="F569" s="3">
        <v>4.9496124031007751</v>
      </c>
      <c r="G569" s="1">
        <v>0.79467680608365021</v>
      </c>
      <c r="H569" s="1" t="str">
        <f>IF(IF(F569&gt;VLOOKUP(C569,Espec_Produtos!$A$1:$E$3,3,FALSE),0,IF(Dados_produção!F569&lt;VLOOKUP(Dados_produção!C569,Espec_Produtos!$A$1:$E$3,2,FALSE),0,1))*IF(G569&gt;VLOOKUP(C569,Espec_Produtos!$A$1:$E$3,5,FALSE),0,IF(Dados_produção!G569&lt;VLOOKUP(Dados_produção!C569,Espec_Produtos!$A$1:$E$3,4,FALSE),0,1))=1,"OK","Refugo")</f>
        <v>OK</v>
      </c>
      <c r="I569" s="1" t="s">
        <v>10</v>
      </c>
    </row>
    <row r="570" spans="1:9" ht="15.75" customHeight="1" x14ac:dyDescent="0.3">
      <c r="A570" s="1">
        <v>1</v>
      </c>
      <c r="B570" s="2">
        <f t="shared" si="0"/>
        <v>43111.517361110833</v>
      </c>
      <c r="C570" s="1" t="s">
        <v>9</v>
      </c>
      <c r="D570" s="1">
        <v>16</v>
      </c>
      <c r="E570" s="1">
        <f t="shared" si="1"/>
        <v>16</v>
      </c>
      <c r="F570" s="3">
        <v>4.4402985074626864</v>
      </c>
      <c r="G570" s="1">
        <v>0.90298507462686572</v>
      </c>
      <c r="H570" s="1" t="str">
        <f>IF(IF(F570&gt;VLOOKUP(C570,Espec_Produtos!$A$1:$E$3,3,FALSE),0,IF(Dados_produção!F570&lt;VLOOKUP(Dados_produção!C570,Espec_Produtos!$A$1:$E$3,2,FALSE),0,1))*IF(G570&gt;VLOOKUP(C570,Espec_Produtos!$A$1:$E$3,5,FALSE),0,IF(Dados_produção!G570&lt;VLOOKUP(Dados_produção!C570,Espec_Produtos!$A$1:$E$3,4,FALSE),0,1))=1,"OK","Refugo")</f>
        <v>OK</v>
      </c>
      <c r="I570" s="1" t="s">
        <v>10</v>
      </c>
    </row>
    <row r="571" spans="1:9" ht="15.75" customHeight="1" x14ac:dyDescent="0.3">
      <c r="A571" s="1">
        <v>1</v>
      </c>
      <c r="B571" s="2">
        <f t="shared" si="0"/>
        <v>43111.519444444166</v>
      </c>
      <c r="C571" s="1" t="s">
        <v>9</v>
      </c>
      <c r="D571" s="1">
        <v>16</v>
      </c>
      <c r="E571" s="1">
        <f t="shared" si="1"/>
        <v>17</v>
      </c>
      <c r="F571" s="3">
        <v>4.2623574144486689</v>
      </c>
      <c r="G571" s="1">
        <v>0.83458646616541354</v>
      </c>
      <c r="H571" s="1" t="str">
        <f>IF(IF(F571&gt;VLOOKUP(C571,Espec_Produtos!$A$1:$E$3,3,FALSE),0,IF(Dados_produção!F571&lt;VLOOKUP(Dados_produção!C571,Espec_Produtos!$A$1:$E$3,2,FALSE),0,1))*IF(G571&gt;VLOOKUP(C571,Espec_Produtos!$A$1:$E$3,5,FALSE),0,IF(Dados_produção!G571&lt;VLOOKUP(Dados_produção!C571,Espec_Produtos!$A$1:$E$3,4,FALSE),0,1))=1,"OK","Refugo")</f>
        <v>OK</v>
      </c>
      <c r="I571" s="1" t="s">
        <v>10</v>
      </c>
    </row>
    <row r="572" spans="1:9" ht="15.75" customHeight="1" x14ac:dyDescent="0.3">
      <c r="A572" s="1">
        <v>1</v>
      </c>
      <c r="B572" s="2">
        <f t="shared" si="0"/>
        <v>43111.521527777499</v>
      </c>
      <c r="C572" s="1" t="s">
        <v>9</v>
      </c>
      <c r="D572" s="1">
        <v>16</v>
      </c>
      <c r="E572" s="1">
        <f t="shared" si="1"/>
        <v>18</v>
      </c>
      <c r="F572" s="3">
        <v>4.7218045112781954</v>
      </c>
      <c r="G572" s="1">
        <v>0.79770992366412219</v>
      </c>
      <c r="H572" s="1" t="str">
        <f>IF(IF(F572&gt;VLOOKUP(C572,Espec_Produtos!$A$1:$E$3,3,FALSE),0,IF(Dados_produção!F572&lt;VLOOKUP(Dados_produção!C572,Espec_Produtos!$A$1:$E$3,2,FALSE),0,1))*IF(G572&gt;VLOOKUP(C572,Espec_Produtos!$A$1:$E$3,5,FALSE),0,IF(Dados_produção!G572&lt;VLOOKUP(Dados_produção!C572,Espec_Produtos!$A$1:$E$3,4,FALSE),0,1))=1,"OK","Refugo")</f>
        <v>OK</v>
      </c>
      <c r="I572" s="1" t="s">
        <v>10</v>
      </c>
    </row>
    <row r="573" spans="1:9" ht="15.75" customHeight="1" x14ac:dyDescent="0.3">
      <c r="A573" s="1">
        <v>1</v>
      </c>
      <c r="B573" s="2">
        <f t="shared" si="0"/>
        <v>43111.523611110832</v>
      </c>
      <c r="C573" s="1" t="s">
        <v>9</v>
      </c>
      <c r="D573" s="1">
        <v>16</v>
      </c>
      <c r="E573" s="1">
        <f t="shared" si="1"/>
        <v>19</v>
      </c>
      <c r="F573" s="3">
        <v>4.43359375</v>
      </c>
      <c r="G573" s="1">
        <v>0.98814229249011853</v>
      </c>
      <c r="H573" s="1" t="str">
        <f>IF(IF(F573&gt;VLOOKUP(C573,Espec_Produtos!$A$1:$E$3,3,FALSE),0,IF(Dados_produção!F573&lt;VLOOKUP(Dados_produção!C573,Espec_Produtos!$A$1:$E$3,2,FALSE),0,1))*IF(G573&gt;VLOOKUP(C573,Espec_Produtos!$A$1:$E$3,5,FALSE),0,IF(Dados_produção!G573&lt;VLOOKUP(Dados_produção!C573,Espec_Produtos!$A$1:$E$3,4,FALSE),0,1))=1,"OK","Refugo")</f>
        <v>Refugo</v>
      </c>
      <c r="I573" s="1" t="s">
        <v>11</v>
      </c>
    </row>
    <row r="574" spans="1:9" ht="15.75" customHeight="1" x14ac:dyDescent="0.3">
      <c r="A574" s="1">
        <v>1</v>
      </c>
      <c r="B574" s="2">
        <f t="shared" si="0"/>
        <v>43111.525694444164</v>
      </c>
      <c r="C574" s="1" t="s">
        <v>9</v>
      </c>
      <c r="D574" s="1">
        <v>16</v>
      </c>
      <c r="E574" s="1">
        <f t="shared" si="1"/>
        <v>20</v>
      </c>
      <c r="F574" s="3">
        <v>4.5189393939393936</v>
      </c>
      <c r="G574" s="1">
        <v>0.82835820895522383</v>
      </c>
      <c r="H574" s="1" t="str">
        <f>IF(IF(F574&gt;VLOOKUP(C574,Espec_Produtos!$A$1:$E$3,3,FALSE),0,IF(Dados_produção!F574&lt;VLOOKUP(Dados_produção!C574,Espec_Produtos!$A$1:$E$3,2,FALSE),0,1))*IF(G574&gt;VLOOKUP(C574,Espec_Produtos!$A$1:$E$3,5,FALSE),0,IF(Dados_produção!G574&lt;VLOOKUP(Dados_produção!C574,Espec_Produtos!$A$1:$E$3,4,FALSE),0,1))=1,"OK","Refugo")</f>
        <v>OK</v>
      </c>
      <c r="I574" s="1" t="s">
        <v>10</v>
      </c>
    </row>
    <row r="575" spans="1:9" ht="15.75" customHeight="1" x14ac:dyDescent="0.3">
      <c r="A575" s="1">
        <v>1</v>
      </c>
      <c r="B575" s="2">
        <f t="shared" si="0"/>
        <v>43111.527777777497</v>
      </c>
      <c r="C575" s="1" t="s">
        <v>9</v>
      </c>
      <c r="D575" s="1">
        <v>16</v>
      </c>
      <c r="E575" s="1">
        <f t="shared" si="1"/>
        <v>21</v>
      </c>
      <c r="F575" s="3">
        <v>4.7323420074349443</v>
      </c>
      <c r="G575" s="1">
        <v>0.83003952569169959</v>
      </c>
      <c r="H575" s="1" t="str">
        <f>IF(IF(F575&gt;VLOOKUP(C575,Espec_Produtos!$A$1:$E$3,3,FALSE),0,IF(Dados_produção!F575&lt;VLOOKUP(Dados_produção!C575,Espec_Produtos!$A$1:$E$3,2,FALSE),0,1))*IF(G575&gt;VLOOKUP(C575,Espec_Produtos!$A$1:$E$3,5,FALSE),0,IF(Dados_produção!G575&lt;VLOOKUP(Dados_produção!C575,Espec_Produtos!$A$1:$E$3,4,FALSE),0,1))=1,"OK","Refugo")</f>
        <v>OK</v>
      </c>
      <c r="I575" s="1" t="s">
        <v>10</v>
      </c>
    </row>
    <row r="576" spans="1:9" ht="15.75" customHeight="1" x14ac:dyDescent="0.3">
      <c r="A576" s="1">
        <v>1</v>
      </c>
      <c r="B576" s="2">
        <f t="shared" si="0"/>
        <v>43111.52986111083</v>
      </c>
      <c r="C576" s="1" t="s">
        <v>9</v>
      </c>
      <c r="D576" s="1">
        <v>16</v>
      </c>
      <c r="E576" s="1">
        <f t="shared" si="1"/>
        <v>22</v>
      </c>
      <c r="F576" s="3">
        <v>4.9766536964980546</v>
      </c>
      <c r="G576" s="1">
        <v>0.8651685393258427</v>
      </c>
      <c r="H576" s="1" t="str">
        <f>IF(IF(F576&gt;VLOOKUP(C576,Espec_Produtos!$A$1:$E$3,3,FALSE),0,IF(Dados_produção!F576&lt;VLOOKUP(Dados_produção!C576,Espec_Produtos!$A$1:$E$3,2,FALSE),0,1))*IF(G576&gt;VLOOKUP(C576,Espec_Produtos!$A$1:$E$3,5,FALSE),0,IF(Dados_produção!G576&lt;VLOOKUP(Dados_produção!C576,Espec_Produtos!$A$1:$E$3,4,FALSE),0,1))=1,"OK","Refugo")</f>
        <v>OK</v>
      </c>
      <c r="I576" s="1" t="s">
        <v>10</v>
      </c>
    </row>
    <row r="577" spans="1:9" ht="15.75" customHeight="1" x14ac:dyDescent="0.3">
      <c r="A577" s="1">
        <v>1</v>
      </c>
      <c r="B577" s="2">
        <f t="shared" si="0"/>
        <v>43111.531944444163</v>
      </c>
      <c r="C577" s="1" t="s">
        <v>9</v>
      </c>
      <c r="D577" s="1">
        <v>16</v>
      </c>
      <c r="E577" s="1">
        <f t="shared" si="1"/>
        <v>23</v>
      </c>
      <c r="F577" s="3">
        <v>4.4339622641509431</v>
      </c>
      <c r="G577" s="1">
        <v>0.92775665399239549</v>
      </c>
      <c r="H577" s="1" t="str">
        <f>IF(IF(F577&gt;VLOOKUP(C577,Espec_Produtos!$A$1:$E$3,3,FALSE),0,IF(Dados_produção!F577&lt;VLOOKUP(Dados_produção!C577,Espec_Produtos!$A$1:$E$3,2,FALSE),0,1))*IF(G577&gt;VLOOKUP(C577,Espec_Produtos!$A$1:$E$3,5,FALSE),0,IF(Dados_produção!G577&lt;VLOOKUP(Dados_produção!C577,Espec_Produtos!$A$1:$E$3,4,FALSE),0,1))=1,"OK","Refugo")</f>
        <v>OK</v>
      </c>
      <c r="I577" s="1" t="s">
        <v>10</v>
      </c>
    </row>
    <row r="578" spans="1:9" ht="15.75" customHeight="1" x14ac:dyDescent="0.3">
      <c r="A578" s="1">
        <v>1</v>
      </c>
      <c r="B578" s="2">
        <f t="shared" si="0"/>
        <v>43111.534027777496</v>
      </c>
      <c r="C578" s="1" t="s">
        <v>9</v>
      </c>
      <c r="D578" s="1">
        <v>16</v>
      </c>
      <c r="E578" s="1">
        <f t="shared" si="1"/>
        <v>24</v>
      </c>
      <c r="F578" s="3">
        <v>5.1115537848605577</v>
      </c>
      <c r="G578" s="1">
        <v>0.80228136882129275</v>
      </c>
      <c r="H578" s="1" t="str">
        <f>IF(IF(F578&gt;VLOOKUP(C578,Espec_Produtos!$A$1:$E$3,3,FALSE),0,IF(Dados_produção!F578&lt;VLOOKUP(Dados_produção!C578,Espec_Produtos!$A$1:$E$3,2,FALSE),0,1))*IF(G578&gt;VLOOKUP(C578,Espec_Produtos!$A$1:$E$3,5,FALSE),0,IF(Dados_produção!G578&lt;VLOOKUP(Dados_produção!C578,Espec_Produtos!$A$1:$E$3,4,FALSE),0,1))=1,"OK","Refugo")</f>
        <v>Refugo</v>
      </c>
      <c r="I578" s="1" t="s">
        <v>11</v>
      </c>
    </row>
    <row r="579" spans="1:9" ht="15.75" customHeight="1" x14ac:dyDescent="0.3">
      <c r="A579" s="1">
        <v>1</v>
      </c>
      <c r="B579" s="2">
        <f t="shared" si="0"/>
        <v>43111.536111110829</v>
      </c>
      <c r="C579" s="1" t="s">
        <v>9</v>
      </c>
      <c r="D579" s="1">
        <v>16</v>
      </c>
      <c r="E579" s="1">
        <f t="shared" si="1"/>
        <v>25</v>
      </c>
      <c r="F579" s="3">
        <v>4.7011952191235062</v>
      </c>
      <c r="G579" s="1">
        <v>0.89772727272727271</v>
      </c>
      <c r="H579" s="1" t="str">
        <f>IF(IF(F579&gt;VLOOKUP(C579,Espec_Produtos!$A$1:$E$3,3,FALSE),0,IF(Dados_produção!F579&lt;VLOOKUP(Dados_produção!C579,Espec_Produtos!$A$1:$E$3,2,FALSE),0,1))*IF(G579&gt;VLOOKUP(C579,Espec_Produtos!$A$1:$E$3,5,FALSE),0,IF(Dados_produção!G579&lt;VLOOKUP(Dados_produção!C579,Espec_Produtos!$A$1:$E$3,4,FALSE),0,1))=1,"OK","Refugo")</f>
        <v>OK</v>
      </c>
      <c r="I579" s="1" t="s">
        <v>10</v>
      </c>
    </row>
    <row r="580" spans="1:9" ht="15.75" customHeight="1" x14ac:dyDescent="0.3">
      <c r="A580" s="1">
        <v>1</v>
      </c>
      <c r="B580" s="2">
        <f t="shared" si="0"/>
        <v>43111.538194444161</v>
      </c>
      <c r="C580" s="1" t="s">
        <v>9</v>
      </c>
      <c r="D580" s="1">
        <v>16</v>
      </c>
      <c r="E580" s="1">
        <f t="shared" si="1"/>
        <v>26</v>
      </c>
      <c r="F580" s="3">
        <v>4.1842105263157894</v>
      </c>
      <c r="G580" s="1">
        <v>0.96837944664031617</v>
      </c>
      <c r="H580" s="1" t="str">
        <f>IF(IF(F580&gt;VLOOKUP(C580,Espec_Produtos!$A$1:$E$3,3,FALSE),0,IF(Dados_produção!F580&lt;VLOOKUP(Dados_produção!C580,Espec_Produtos!$A$1:$E$3,2,FALSE),0,1))*IF(G580&gt;VLOOKUP(C580,Espec_Produtos!$A$1:$E$3,5,FALSE),0,IF(Dados_produção!G580&lt;VLOOKUP(Dados_produção!C580,Espec_Produtos!$A$1:$E$3,4,FALSE),0,1))=1,"OK","Refugo")</f>
        <v>Refugo</v>
      </c>
      <c r="I580" s="1" t="s">
        <v>11</v>
      </c>
    </row>
    <row r="581" spans="1:9" ht="15.75" customHeight="1" x14ac:dyDescent="0.3">
      <c r="A581" s="1">
        <v>1</v>
      </c>
      <c r="B581" s="2">
        <f t="shared" si="0"/>
        <v>43111.540277777494</v>
      </c>
      <c r="C581" s="1" t="s">
        <v>9</v>
      </c>
      <c r="D581" s="1">
        <v>16</v>
      </c>
      <c r="E581" s="1">
        <f t="shared" si="1"/>
        <v>27</v>
      </c>
      <c r="F581" s="3">
        <v>4.4606741573033704</v>
      </c>
      <c r="G581" s="1">
        <v>0.88301886792452833</v>
      </c>
      <c r="H581" s="1" t="str">
        <f>IF(IF(F581&gt;VLOOKUP(C581,Espec_Produtos!$A$1:$E$3,3,FALSE),0,IF(Dados_produção!F581&lt;VLOOKUP(Dados_produção!C581,Espec_Produtos!$A$1:$E$3,2,FALSE),0,1))*IF(G581&gt;VLOOKUP(C581,Espec_Produtos!$A$1:$E$3,5,FALSE),0,IF(Dados_produção!G581&lt;VLOOKUP(Dados_produção!C581,Espec_Produtos!$A$1:$E$3,4,FALSE),0,1))=1,"OK","Refugo")</f>
        <v>OK</v>
      </c>
      <c r="I581" s="1" t="s">
        <v>10</v>
      </c>
    </row>
    <row r="582" spans="1:9" ht="15.75" customHeight="1" x14ac:dyDescent="0.3">
      <c r="A582" s="1">
        <v>1</v>
      </c>
      <c r="B582" s="2">
        <f t="shared" si="0"/>
        <v>43111.542361110827</v>
      </c>
      <c r="C582" s="1" t="s">
        <v>9</v>
      </c>
      <c r="D582" s="1">
        <v>16</v>
      </c>
      <c r="E582" s="1">
        <f t="shared" si="1"/>
        <v>28</v>
      </c>
      <c r="F582" s="3">
        <v>4.4208494208494207</v>
      </c>
      <c r="G582" s="1">
        <v>0.8599221789883269</v>
      </c>
      <c r="H582" s="1" t="str">
        <f>IF(IF(F582&gt;VLOOKUP(C582,Espec_Produtos!$A$1:$E$3,3,FALSE),0,IF(Dados_produção!F582&lt;VLOOKUP(Dados_produção!C582,Espec_Produtos!$A$1:$E$3,2,FALSE),0,1))*IF(G582&gt;VLOOKUP(C582,Espec_Produtos!$A$1:$E$3,5,FALSE),0,IF(Dados_produção!G582&lt;VLOOKUP(Dados_produção!C582,Espec_Produtos!$A$1:$E$3,4,FALSE),0,1))=1,"OK","Refugo")</f>
        <v>OK</v>
      </c>
      <c r="I582" s="1" t="s">
        <v>10</v>
      </c>
    </row>
    <row r="583" spans="1:9" ht="15.75" customHeight="1" x14ac:dyDescent="0.3">
      <c r="A583" s="1">
        <v>1</v>
      </c>
      <c r="B583" s="2">
        <f t="shared" si="0"/>
        <v>43111.54444444416</v>
      </c>
      <c r="C583" s="1" t="s">
        <v>9</v>
      </c>
      <c r="D583" s="1">
        <v>16</v>
      </c>
      <c r="E583" s="1">
        <f t="shared" si="1"/>
        <v>29</v>
      </c>
      <c r="F583" s="3">
        <v>4.3901515151515156</v>
      </c>
      <c r="G583" s="1">
        <v>0.90588235294117647</v>
      </c>
      <c r="H583" s="1" t="str">
        <f>IF(IF(F583&gt;VLOOKUP(C583,Espec_Produtos!$A$1:$E$3,3,FALSE),0,IF(Dados_produção!F583&lt;VLOOKUP(Dados_produção!C583,Espec_Produtos!$A$1:$E$3,2,FALSE),0,1))*IF(G583&gt;VLOOKUP(C583,Espec_Produtos!$A$1:$E$3,5,FALSE),0,IF(Dados_produção!G583&lt;VLOOKUP(Dados_produção!C583,Espec_Produtos!$A$1:$E$3,4,FALSE),0,1))=1,"OK","Refugo")</f>
        <v>OK</v>
      </c>
      <c r="I583" s="1" t="s">
        <v>10</v>
      </c>
    </row>
    <row r="584" spans="1:9" ht="15.75" customHeight="1" x14ac:dyDescent="0.3">
      <c r="A584" s="1">
        <v>1</v>
      </c>
      <c r="B584" s="2">
        <f t="shared" si="0"/>
        <v>43111.546527777493</v>
      </c>
      <c r="C584" s="1" t="s">
        <v>9</v>
      </c>
      <c r="D584" s="1">
        <v>16</v>
      </c>
      <c r="E584" s="1">
        <f t="shared" si="1"/>
        <v>30</v>
      </c>
      <c r="F584" s="3">
        <v>4.5038167938931295</v>
      </c>
      <c r="G584" s="1">
        <v>0.85767790262172283</v>
      </c>
      <c r="H584" s="1" t="str">
        <f>IF(IF(F584&gt;VLOOKUP(C584,Espec_Produtos!$A$1:$E$3,3,FALSE),0,IF(Dados_produção!F584&lt;VLOOKUP(Dados_produção!C584,Espec_Produtos!$A$1:$E$3,2,FALSE),0,1))*IF(G584&gt;VLOOKUP(C584,Espec_Produtos!$A$1:$E$3,5,FALSE),0,IF(Dados_produção!G584&lt;VLOOKUP(Dados_produção!C584,Espec_Produtos!$A$1:$E$3,4,FALSE),0,1))=1,"OK","Refugo")</f>
        <v>OK</v>
      </c>
      <c r="I584" s="1" t="s">
        <v>10</v>
      </c>
    </row>
    <row r="585" spans="1:9" ht="15.75" customHeight="1" x14ac:dyDescent="0.3">
      <c r="A585" s="1">
        <v>1</v>
      </c>
      <c r="B585" s="2">
        <f t="shared" si="0"/>
        <v>43111.548611110826</v>
      </c>
      <c r="C585" s="1" t="s">
        <v>9</v>
      </c>
      <c r="D585" s="1">
        <v>16</v>
      </c>
      <c r="E585" s="1">
        <f t="shared" si="1"/>
        <v>31</v>
      </c>
      <c r="F585" s="3">
        <v>4.7803030303030303</v>
      </c>
      <c r="G585" s="1">
        <v>0.92</v>
      </c>
      <c r="H585" s="1" t="str">
        <f>IF(IF(F585&gt;VLOOKUP(C585,Espec_Produtos!$A$1:$E$3,3,FALSE),0,IF(Dados_produção!F585&lt;VLOOKUP(Dados_produção!C585,Espec_Produtos!$A$1:$E$3,2,FALSE),0,1))*IF(G585&gt;VLOOKUP(C585,Espec_Produtos!$A$1:$E$3,5,FALSE),0,IF(Dados_produção!G585&lt;VLOOKUP(Dados_produção!C585,Espec_Produtos!$A$1:$E$3,4,FALSE),0,1))=1,"OK","Refugo")</f>
        <v>OK</v>
      </c>
      <c r="I585" s="1" t="s">
        <v>10</v>
      </c>
    </row>
    <row r="586" spans="1:9" ht="15.75" customHeight="1" x14ac:dyDescent="0.3">
      <c r="A586" s="1">
        <v>1</v>
      </c>
      <c r="B586" s="2">
        <f t="shared" si="0"/>
        <v>43111.550694444159</v>
      </c>
      <c r="C586" s="1" t="s">
        <v>9</v>
      </c>
      <c r="D586" s="1">
        <v>16</v>
      </c>
      <c r="E586" s="1">
        <f t="shared" si="1"/>
        <v>32</v>
      </c>
      <c r="F586" s="3">
        <v>4.6280000000000001</v>
      </c>
      <c r="G586" s="1">
        <v>0.97599999999999998</v>
      </c>
      <c r="H586" s="1" t="str">
        <f>IF(IF(F586&gt;VLOOKUP(C586,Espec_Produtos!$A$1:$E$3,3,FALSE),0,IF(Dados_produção!F586&lt;VLOOKUP(Dados_produção!C586,Espec_Produtos!$A$1:$E$3,2,FALSE),0,1))*IF(G586&gt;VLOOKUP(C586,Espec_Produtos!$A$1:$E$3,5,FALSE),0,IF(Dados_produção!G586&lt;VLOOKUP(Dados_produção!C586,Espec_Produtos!$A$1:$E$3,4,FALSE),0,1))=1,"OK","Refugo")</f>
        <v>Refugo</v>
      </c>
      <c r="I586" s="1" t="s">
        <v>11</v>
      </c>
    </row>
    <row r="587" spans="1:9" ht="15.75" customHeight="1" x14ac:dyDescent="0.3">
      <c r="A587" s="1">
        <v>1</v>
      </c>
      <c r="B587" s="2">
        <f t="shared" si="0"/>
        <v>43111.552777777491</v>
      </c>
      <c r="C587" s="1" t="s">
        <v>9</v>
      </c>
      <c r="D587" s="1">
        <v>16</v>
      </c>
      <c r="E587" s="1">
        <f t="shared" si="1"/>
        <v>33</v>
      </c>
      <c r="F587" s="3">
        <v>4.6192307692307688</v>
      </c>
      <c r="G587" s="1">
        <v>0.94117647058823528</v>
      </c>
      <c r="H587" s="1" t="str">
        <f>IF(IF(F587&gt;VLOOKUP(C587,Espec_Produtos!$A$1:$E$3,3,FALSE),0,IF(Dados_produção!F587&lt;VLOOKUP(Dados_produção!C587,Espec_Produtos!$A$1:$E$3,2,FALSE),0,1))*IF(G587&gt;VLOOKUP(C587,Espec_Produtos!$A$1:$E$3,5,FALSE),0,IF(Dados_produção!G587&lt;VLOOKUP(Dados_produção!C587,Espec_Produtos!$A$1:$E$3,4,FALSE),0,1))=1,"OK","Refugo")</f>
        <v>OK</v>
      </c>
      <c r="I587" s="1" t="s">
        <v>10</v>
      </c>
    </row>
    <row r="588" spans="1:9" ht="15.75" customHeight="1" x14ac:dyDescent="0.3">
      <c r="A588" s="1">
        <v>1</v>
      </c>
      <c r="B588" s="2">
        <f t="shared" si="0"/>
        <v>43111.554861110824</v>
      </c>
      <c r="C588" s="1" t="s">
        <v>9</v>
      </c>
      <c r="D588" s="1">
        <v>16</v>
      </c>
      <c r="E588" s="1">
        <f t="shared" si="1"/>
        <v>34</v>
      </c>
      <c r="F588" s="3">
        <v>4.383399209486166</v>
      </c>
      <c r="G588" s="1">
        <v>0.84108527131782951</v>
      </c>
      <c r="H588" s="1" t="str">
        <f>IF(IF(F588&gt;VLOOKUP(C588,Espec_Produtos!$A$1:$E$3,3,FALSE),0,IF(Dados_produção!F588&lt;VLOOKUP(Dados_produção!C588,Espec_Produtos!$A$1:$E$3,2,FALSE),0,1))*IF(G588&gt;VLOOKUP(C588,Espec_Produtos!$A$1:$E$3,5,FALSE),0,IF(Dados_produção!G588&lt;VLOOKUP(Dados_produção!C588,Espec_Produtos!$A$1:$E$3,4,FALSE),0,1))=1,"OK","Refugo")</f>
        <v>OK</v>
      </c>
      <c r="I588" s="1" t="s">
        <v>10</v>
      </c>
    </row>
    <row r="589" spans="1:9" ht="15.75" customHeight="1" x14ac:dyDescent="0.3">
      <c r="A589" s="1">
        <v>1</v>
      </c>
      <c r="B589" s="2">
        <f t="shared" si="0"/>
        <v>43111.556944444157</v>
      </c>
      <c r="C589" s="1" t="s">
        <v>9</v>
      </c>
      <c r="D589" s="1">
        <v>16</v>
      </c>
      <c r="E589" s="1">
        <f t="shared" si="1"/>
        <v>35</v>
      </c>
      <c r="F589" s="3">
        <v>4.74609375</v>
      </c>
      <c r="G589" s="1">
        <v>0.79527559055118113</v>
      </c>
      <c r="H589" s="1" t="str">
        <f>IF(IF(F589&gt;VLOOKUP(C589,Espec_Produtos!$A$1:$E$3,3,FALSE),0,IF(Dados_produção!F589&lt;VLOOKUP(Dados_produção!C589,Espec_Produtos!$A$1:$E$3,2,FALSE),0,1))*IF(G589&gt;VLOOKUP(C589,Espec_Produtos!$A$1:$E$3,5,FALSE),0,IF(Dados_produção!G589&lt;VLOOKUP(Dados_produção!C589,Espec_Produtos!$A$1:$E$3,4,FALSE),0,1))=1,"OK","Refugo")</f>
        <v>OK</v>
      </c>
      <c r="I589" s="1" t="s">
        <v>10</v>
      </c>
    </row>
    <row r="590" spans="1:9" ht="15.75" customHeight="1" x14ac:dyDescent="0.3">
      <c r="A590" s="1">
        <v>1</v>
      </c>
      <c r="B590" s="2">
        <f t="shared" si="0"/>
        <v>43111.55902777749</v>
      </c>
      <c r="C590" s="1" t="s">
        <v>9</v>
      </c>
      <c r="D590" s="1">
        <v>16</v>
      </c>
      <c r="E590" s="1">
        <f t="shared" si="1"/>
        <v>36</v>
      </c>
      <c r="F590" s="3">
        <v>4.7185185185185183</v>
      </c>
      <c r="G590" s="1">
        <v>0.84942084942084939</v>
      </c>
      <c r="H590" s="1" t="str">
        <f>IF(IF(F590&gt;VLOOKUP(C590,Espec_Produtos!$A$1:$E$3,3,FALSE),0,IF(Dados_produção!F590&lt;VLOOKUP(Dados_produção!C590,Espec_Produtos!$A$1:$E$3,2,FALSE),0,1))*IF(G590&gt;VLOOKUP(C590,Espec_Produtos!$A$1:$E$3,5,FALSE),0,IF(Dados_produção!G590&lt;VLOOKUP(Dados_produção!C590,Espec_Produtos!$A$1:$E$3,4,FALSE),0,1))=1,"OK","Refugo")</f>
        <v>OK</v>
      </c>
      <c r="I590" s="1" t="s">
        <v>10</v>
      </c>
    </row>
    <row r="591" spans="1:9" ht="15.75" customHeight="1" x14ac:dyDescent="0.3">
      <c r="A591" s="1">
        <v>1</v>
      </c>
      <c r="B591" s="2">
        <f t="shared" si="0"/>
        <v>43111.561111110823</v>
      </c>
      <c r="C591" s="1" t="s">
        <v>9</v>
      </c>
      <c r="D591" s="1">
        <v>16</v>
      </c>
      <c r="E591" s="1">
        <f t="shared" si="1"/>
        <v>37</v>
      </c>
      <c r="F591" s="3">
        <v>4.314176245210728</v>
      </c>
      <c r="G591" s="1">
        <v>0.79477611940298509</v>
      </c>
      <c r="H591" s="1" t="str">
        <f>IF(IF(F591&gt;VLOOKUP(C591,Espec_Produtos!$A$1:$E$3,3,FALSE),0,IF(Dados_produção!F591&lt;VLOOKUP(Dados_produção!C591,Espec_Produtos!$A$1:$E$3,2,FALSE),0,1))*IF(G591&gt;VLOOKUP(C591,Espec_Produtos!$A$1:$E$3,5,FALSE),0,IF(Dados_produção!G591&lt;VLOOKUP(Dados_produção!C591,Espec_Produtos!$A$1:$E$3,4,FALSE),0,1))=1,"OK","Refugo")</f>
        <v>OK</v>
      </c>
      <c r="I591" s="1" t="s">
        <v>10</v>
      </c>
    </row>
    <row r="592" spans="1:9" ht="15.75" customHeight="1" x14ac:dyDescent="0.3">
      <c r="A592" s="1">
        <v>1</v>
      </c>
      <c r="B592" s="2">
        <f t="shared" si="0"/>
        <v>43111.563194444156</v>
      </c>
      <c r="C592" s="1" t="s">
        <v>9</v>
      </c>
      <c r="D592" s="1">
        <v>16</v>
      </c>
      <c r="E592" s="1">
        <f t="shared" si="1"/>
        <v>38</v>
      </c>
      <c r="F592" s="3">
        <v>4.6617100371747213</v>
      </c>
      <c r="G592" s="1">
        <v>0.7574626865671642</v>
      </c>
      <c r="H592" s="1" t="str">
        <f>IF(IF(F592&gt;VLOOKUP(C592,Espec_Produtos!$A$1:$E$3,3,FALSE),0,IF(Dados_produção!F592&lt;VLOOKUP(Dados_produção!C592,Espec_Produtos!$A$1:$E$3,2,FALSE),0,1))*IF(G592&gt;VLOOKUP(C592,Espec_Produtos!$A$1:$E$3,5,FALSE),0,IF(Dados_produção!G592&lt;VLOOKUP(Dados_produção!C592,Espec_Produtos!$A$1:$E$3,4,FALSE),0,1))=1,"OK","Refugo")</f>
        <v>OK</v>
      </c>
      <c r="I592" s="1" t="s">
        <v>10</v>
      </c>
    </row>
    <row r="593" spans="1:9" ht="15.75" customHeight="1" x14ac:dyDescent="0.3">
      <c r="A593" s="1">
        <v>1</v>
      </c>
      <c r="B593" s="2">
        <f t="shared" si="0"/>
        <v>43111.565277777489</v>
      </c>
      <c r="C593" s="1" t="s">
        <v>9</v>
      </c>
      <c r="D593" s="1">
        <v>16</v>
      </c>
      <c r="E593" s="1">
        <f t="shared" si="1"/>
        <v>39</v>
      </c>
      <c r="F593" s="3">
        <v>4.5096525096525095</v>
      </c>
      <c r="G593" s="1">
        <v>0.79087452471482889</v>
      </c>
      <c r="H593" s="1" t="str">
        <f>IF(IF(F593&gt;VLOOKUP(C593,Espec_Produtos!$A$1:$E$3,3,FALSE),0,IF(Dados_produção!F593&lt;VLOOKUP(Dados_produção!C593,Espec_Produtos!$A$1:$E$3,2,FALSE),0,1))*IF(G593&gt;VLOOKUP(C593,Espec_Produtos!$A$1:$E$3,5,FALSE),0,IF(Dados_produção!G593&lt;VLOOKUP(Dados_produção!C593,Espec_Produtos!$A$1:$E$3,4,FALSE),0,1))=1,"OK","Refugo")</f>
        <v>OK</v>
      </c>
      <c r="I593" s="1" t="s">
        <v>10</v>
      </c>
    </row>
    <row r="594" spans="1:9" ht="15.75" customHeight="1" x14ac:dyDescent="0.3">
      <c r="A594" s="1">
        <v>1</v>
      </c>
      <c r="B594" s="2">
        <f t="shared" si="0"/>
        <v>43111.567361110821</v>
      </c>
      <c r="C594" s="1" t="s">
        <v>9</v>
      </c>
      <c r="D594" s="1">
        <v>16</v>
      </c>
      <c r="E594" s="1">
        <f t="shared" si="1"/>
        <v>40</v>
      </c>
      <c r="F594" s="3">
        <v>4.6292134831460672</v>
      </c>
      <c r="G594" s="1">
        <v>0.93283582089552242</v>
      </c>
      <c r="H594" s="1" t="str">
        <f>IF(IF(F594&gt;VLOOKUP(C594,Espec_Produtos!$A$1:$E$3,3,FALSE),0,IF(Dados_produção!F594&lt;VLOOKUP(Dados_produção!C594,Espec_Produtos!$A$1:$E$3,2,FALSE),0,1))*IF(G594&gt;VLOOKUP(C594,Espec_Produtos!$A$1:$E$3,5,FALSE),0,IF(Dados_produção!G594&lt;VLOOKUP(Dados_produção!C594,Espec_Produtos!$A$1:$E$3,4,FALSE),0,1))=1,"OK","Refugo")</f>
        <v>OK</v>
      </c>
      <c r="I594" s="1" t="s">
        <v>10</v>
      </c>
    </row>
    <row r="595" spans="1:9" ht="15.75" customHeight="1" x14ac:dyDescent="0.3">
      <c r="A595" s="1">
        <v>1</v>
      </c>
      <c r="B595" s="2">
        <f t="shared" si="0"/>
        <v>43111.569444444154</v>
      </c>
      <c r="C595" s="1" t="s">
        <v>9</v>
      </c>
      <c r="D595" s="1">
        <v>16</v>
      </c>
      <c r="E595" s="1">
        <f t="shared" si="1"/>
        <v>41</v>
      </c>
      <c r="F595" s="3">
        <v>4.51171875</v>
      </c>
      <c r="G595" s="1">
        <v>0.89883268482490275</v>
      </c>
      <c r="H595" s="1" t="str">
        <f>IF(IF(F595&gt;VLOOKUP(C595,Espec_Produtos!$A$1:$E$3,3,FALSE),0,IF(Dados_produção!F595&lt;VLOOKUP(Dados_produção!C595,Espec_Produtos!$A$1:$E$3,2,FALSE),0,1))*IF(G595&gt;VLOOKUP(C595,Espec_Produtos!$A$1:$E$3,5,FALSE),0,IF(Dados_produção!G595&lt;VLOOKUP(Dados_produção!C595,Espec_Produtos!$A$1:$E$3,4,FALSE),0,1))=1,"OK","Refugo")</f>
        <v>OK</v>
      </c>
      <c r="I595" s="1" t="s">
        <v>10</v>
      </c>
    </row>
    <row r="596" spans="1:9" ht="15.75" customHeight="1" x14ac:dyDescent="0.3">
      <c r="A596" s="1">
        <v>1</v>
      </c>
      <c r="B596" s="2">
        <f t="shared" si="0"/>
        <v>43111.571527777487</v>
      </c>
      <c r="C596" s="1" t="s">
        <v>9</v>
      </c>
      <c r="D596" s="1">
        <v>16</v>
      </c>
      <c r="E596" s="1">
        <f t="shared" si="1"/>
        <v>42</v>
      </c>
      <c r="F596" s="3">
        <v>4.6769230769230772</v>
      </c>
      <c r="G596" s="1">
        <v>0.93600000000000005</v>
      </c>
      <c r="H596" s="1" t="str">
        <f>IF(IF(F596&gt;VLOOKUP(C596,Espec_Produtos!$A$1:$E$3,3,FALSE),0,IF(Dados_produção!F596&lt;VLOOKUP(Dados_produção!C596,Espec_Produtos!$A$1:$E$3,2,FALSE),0,1))*IF(G596&gt;VLOOKUP(C596,Espec_Produtos!$A$1:$E$3,5,FALSE),0,IF(Dados_produção!G596&lt;VLOOKUP(Dados_produção!C596,Espec_Produtos!$A$1:$E$3,4,FALSE),0,1))=1,"OK","Refugo")</f>
        <v>OK</v>
      </c>
      <c r="I596" s="1" t="s">
        <v>10</v>
      </c>
    </row>
    <row r="597" spans="1:9" ht="15.75" customHeight="1" x14ac:dyDescent="0.3">
      <c r="A597" s="1">
        <v>1</v>
      </c>
      <c r="B597" s="2">
        <f t="shared" si="0"/>
        <v>43111.57361111082</v>
      </c>
      <c r="C597" s="1" t="s">
        <v>9</v>
      </c>
      <c r="D597" s="1">
        <v>16</v>
      </c>
      <c r="E597" s="1">
        <f t="shared" si="1"/>
        <v>43</v>
      </c>
      <c r="F597" s="3">
        <v>4.5471698113207548</v>
      </c>
      <c r="G597" s="1">
        <v>0.92481203007518797</v>
      </c>
      <c r="H597" s="1" t="str">
        <f>IF(IF(F597&gt;VLOOKUP(C597,Espec_Produtos!$A$1:$E$3,3,FALSE),0,IF(Dados_produção!F597&lt;VLOOKUP(Dados_produção!C597,Espec_Produtos!$A$1:$E$3,2,FALSE),0,1))*IF(G597&gt;VLOOKUP(C597,Espec_Produtos!$A$1:$E$3,5,FALSE),0,IF(Dados_produção!G597&lt;VLOOKUP(Dados_produção!C597,Espec_Produtos!$A$1:$E$3,4,FALSE),0,1))=1,"OK","Refugo")</f>
        <v>OK</v>
      </c>
      <c r="I597" s="1" t="s">
        <v>10</v>
      </c>
    </row>
    <row r="598" spans="1:9" ht="15.75" customHeight="1" x14ac:dyDescent="0.3">
      <c r="A598" s="1">
        <v>1</v>
      </c>
      <c r="B598" s="2">
        <f t="shared" si="0"/>
        <v>43111.575694444153</v>
      </c>
      <c r="C598" s="1" t="s">
        <v>9</v>
      </c>
      <c r="D598" s="1">
        <v>16</v>
      </c>
      <c r="E598" s="1">
        <f t="shared" si="1"/>
        <v>44</v>
      </c>
      <c r="F598" s="3">
        <v>4.5736434108527133</v>
      </c>
      <c r="G598" s="1">
        <v>0.88416988416988418</v>
      </c>
      <c r="H598" s="1" t="str">
        <f>IF(IF(F598&gt;VLOOKUP(C598,Espec_Produtos!$A$1:$E$3,3,FALSE),0,IF(Dados_produção!F598&lt;VLOOKUP(Dados_produção!C598,Espec_Produtos!$A$1:$E$3,2,FALSE),0,1))*IF(G598&gt;VLOOKUP(C598,Espec_Produtos!$A$1:$E$3,5,FALSE),0,IF(Dados_produção!G598&lt;VLOOKUP(Dados_produção!C598,Espec_Produtos!$A$1:$E$3,4,FALSE),0,1))=1,"OK","Refugo")</f>
        <v>OK</v>
      </c>
      <c r="I598" s="1" t="s">
        <v>10</v>
      </c>
    </row>
    <row r="599" spans="1:9" ht="15.75" customHeight="1" x14ac:dyDescent="0.3">
      <c r="A599" s="1">
        <v>1</v>
      </c>
      <c r="B599" s="2">
        <f t="shared" si="0"/>
        <v>43111.577777777486</v>
      </c>
      <c r="C599" s="1" t="s">
        <v>9</v>
      </c>
      <c r="D599" s="1">
        <v>16</v>
      </c>
      <c r="E599" s="1">
        <f t="shared" si="1"/>
        <v>45</v>
      </c>
      <c r="F599" s="3">
        <v>4.5057471264367814</v>
      </c>
      <c r="G599" s="1">
        <v>0.91666666666666663</v>
      </c>
      <c r="H599" s="1" t="str">
        <f>IF(IF(F599&gt;VLOOKUP(C599,Espec_Produtos!$A$1:$E$3,3,FALSE),0,IF(Dados_produção!F599&lt;VLOOKUP(Dados_produção!C599,Espec_Produtos!$A$1:$E$3,2,FALSE),0,1))*IF(G599&gt;VLOOKUP(C599,Espec_Produtos!$A$1:$E$3,5,FALSE),0,IF(Dados_produção!G599&lt;VLOOKUP(Dados_produção!C599,Espec_Produtos!$A$1:$E$3,4,FALSE),0,1))=1,"OK","Refugo")</f>
        <v>OK</v>
      </c>
      <c r="I599" s="1" t="s">
        <v>10</v>
      </c>
    </row>
    <row r="600" spans="1:9" ht="15.75" customHeight="1" x14ac:dyDescent="0.3">
      <c r="A600" s="1">
        <v>1</v>
      </c>
      <c r="B600" s="2">
        <f t="shared" si="0"/>
        <v>43111.579861110818</v>
      </c>
      <c r="C600" s="1" t="s">
        <v>9</v>
      </c>
      <c r="D600" s="1">
        <v>16</v>
      </c>
      <c r="E600" s="1">
        <f t="shared" si="1"/>
        <v>46</v>
      </c>
      <c r="F600" s="3">
        <v>4.5888888888888886</v>
      </c>
      <c r="G600" s="1">
        <v>0.94509803921568625</v>
      </c>
      <c r="H600" s="1" t="str">
        <f>IF(IF(F600&gt;VLOOKUP(C600,Espec_Produtos!$A$1:$E$3,3,FALSE),0,IF(Dados_produção!F600&lt;VLOOKUP(Dados_produção!C600,Espec_Produtos!$A$1:$E$3,2,FALSE),0,1))*IF(G600&gt;VLOOKUP(C600,Espec_Produtos!$A$1:$E$3,5,FALSE),0,IF(Dados_produção!G600&lt;VLOOKUP(Dados_produção!C600,Espec_Produtos!$A$1:$E$3,4,FALSE),0,1))=1,"OK","Refugo")</f>
        <v>OK</v>
      </c>
      <c r="I600" s="1" t="s">
        <v>10</v>
      </c>
    </row>
    <row r="601" spans="1:9" ht="15.75" customHeight="1" x14ac:dyDescent="0.3">
      <c r="A601" s="1">
        <v>1</v>
      </c>
      <c r="B601" s="2">
        <f t="shared" si="0"/>
        <v>43111.581944444151</v>
      </c>
      <c r="C601" s="1" t="s">
        <v>9</v>
      </c>
      <c r="D601" s="1">
        <v>16</v>
      </c>
      <c r="E601" s="1">
        <f t="shared" si="1"/>
        <v>47</v>
      </c>
      <c r="F601" s="3">
        <v>4.7857142857142856</v>
      </c>
      <c r="G601" s="1">
        <v>0.82071713147410363</v>
      </c>
      <c r="H601" s="1" t="str">
        <f>IF(IF(F601&gt;VLOOKUP(C601,Espec_Produtos!$A$1:$E$3,3,FALSE),0,IF(Dados_produção!F601&lt;VLOOKUP(Dados_produção!C601,Espec_Produtos!$A$1:$E$3,2,FALSE),0,1))*IF(G601&gt;VLOOKUP(C601,Espec_Produtos!$A$1:$E$3,5,FALSE),0,IF(Dados_produção!G601&lt;VLOOKUP(Dados_produção!C601,Espec_Produtos!$A$1:$E$3,4,FALSE),0,1))=1,"OK","Refugo")</f>
        <v>OK</v>
      </c>
      <c r="I601" s="1" t="s">
        <v>10</v>
      </c>
    </row>
    <row r="602" spans="1:9" ht="15.75" customHeight="1" x14ac:dyDescent="0.3">
      <c r="A602" s="1">
        <v>1</v>
      </c>
      <c r="B602" s="2">
        <f t="shared" si="0"/>
        <v>43111.584027777484</v>
      </c>
      <c r="C602" s="1" t="s">
        <v>9</v>
      </c>
      <c r="D602" s="1">
        <v>16</v>
      </c>
      <c r="E602" s="1">
        <f t="shared" si="1"/>
        <v>48</v>
      </c>
      <c r="F602" s="3">
        <v>4.5907335907335911</v>
      </c>
      <c r="G602" s="1">
        <v>0.84701492537313428</v>
      </c>
      <c r="H602" s="1" t="str">
        <f>IF(IF(F602&gt;VLOOKUP(C602,Espec_Produtos!$A$1:$E$3,3,FALSE),0,IF(Dados_produção!F602&lt;VLOOKUP(Dados_produção!C602,Espec_Produtos!$A$1:$E$3,2,FALSE),0,1))*IF(G602&gt;VLOOKUP(C602,Espec_Produtos!$A$1:$E$3,5,FALSE),0,IF(Dados_produção!G602&lt;VLOOKUP(Dados_produção!C602,Espec_Produtos!$A$1:$E$3,4,FALSE),0,1))=1,"OK","Refugo")</f>
        <v>OK</v>
      </c>
      <c r="I602" s="1" t="s">
        <v>10</v>
      </c>
    </row>
    <row r="603" spans="1:9" ht="15.75" customHeight="1" x14ac:dyDescent="0.3">
      <c r="A603" s="1">
        <v>1</v>
      </c>
      <c r="B603" s="2">
        <f t="shared" si="0"/>
        <v>43111.586111110817</v>
      </c>
      <c r="C603" s="1" t="s">
        <v>9</v>
      </c>
      <c r="D603" s="1">
        <v>16</v>
      </c>
      <c r="E603" s="1">
        <f t="shared" si="1"/>
        <v>49</v>
      </c>
      <c r="F603" s="3">
        <v>4.2022900763358777</v>
      </c>
      <c r="G603" s="1">
        <v>0.94023904382470125</v>
      </c>
      <c r="H603" s="1" t="str">
        <f>IF(IF(F603&gt;VLOOKUP(C603,Espec_Produtos!$A$1:$E$3,3,FALSE),0,IF(Dados_produção!F603&lt;VLOOKUP(Dados_produção!C603,Espec_Produtos!$A$1:$E$3,2,FALSE),0,1))*IF(G603&gt;VLOOKUP(C603,Espec_Produtos!$A$1:$E$3,5,FALSE),0,IF(Dados_produção!G603&lt;VLOOKUP(Dados_produção!C603,Espec_Produtos!$A$1:$E$3,4,FALSE),0,1))=1,"OK","Refugo")</f>
        <v>OK</v>
      </c>
      <c r="I603" s="1" t="s">
        <v>10</v>
      </c>
    </row>
    <row r="604" spans="1:9" ht="15.75" customHeight="1" x14ac:dyDescent="0.3">
      <c r="A604" s="1">
        <v>1</v>
      </c>
      <c r="B604" s="2">
        <f t="shared" si="0"/>
        <v>43111.58819444415</v>
      </c>
      <c r="C604" s="1" t="s">
        <v>9</v>
      </c>
      <c r="D604" s="1">
        <v>16</v>
      </c>
      <c r="E604" s="1">
        <f t="shared" si="1"/>
        <v>50</v>
      </c>
      <c r="F604" s="3">
        <v>4.6307692307692312</v>
      </c>
      <c r="G604" s="1">
        <v>0.95686274509803926</v>
      </c>
      <c r="H604" s="1" t="str">
        <f>IF(IF(F604&gt;VLOOKUP(C604,Espec_Produtos!$A$1:$E$3,3,FALSE),0,IF(Dados_produção!F604&lt;VLOOKUP(Dados_produção!C604,Espec_Produtos!$A$1:$E$3,2,FALSE),0,1))*IF(G604&gt;VLOOKUP(C604,Espec_Produtos!$A$1:$E$3,5,FALSE),0,IF(Dados_produção!G604&lt;VLOOKUP(Dados_produção!C604,Espec_Produtos!$A$1:$E$3,4,FALSE),0,1))=1,"OK","Refugo")</f>
        <v>Refugo</v>
      </c>
      <c r="I604" s="1" t="s">
        <v>13</v>
      </c>
    </row>
    <row r="605" spans="1:9" ht="15.75" customHeight="1" x14ac:dyDescent="0.3">
      <c r="A605" s="1">
        <v>1</v>
      </c>
      <c r="B605" s="2">
        <f t="shared" si="0"/>
        <v>43111.590277777483</v>
      </c>
      <c r="C605" s="1" t="s">
        <v>9</v>
      </c>
      <c r="D605" s="1">
        <v>16</v>
      </c>
      <c r="E605" s="1">
        <f t="shared" si="1"/>
        <v>51</v>
      </c>
      <c r="F605" s="3">
        <v>4.640926640926641</v>
      </c>
      <c r="G605" s="1">
        <v>0.7756653992395437</v>
      </c>
      <c r="H605" s="1" t="str">
        <f>IF(IF(F605&gt;VLOOKUP(C605,Espec_Produtos!$A$1:$E$3,3,FALSE),0,IF(Dados_produção!F605&lt;VLOOKUP(Dados_produção!C605,Espec_Produtos!$A$1:$E$3,2,FALSE),0,1))*IF(G605&gt;VLOOKUP(C605,Espec_Produtos!$A$1:$E$3,5,FALSE),0,IF(Dados_produção!G605&lt;VLOOKUP(Dados_produção!C605,Espec_Produtos!$A$1:$E$3,4,FALSE),0,1))=1,"OK","Refugo")</f>
        <v>OK</v>
      </c>
      <c r="I605" s="1" t="s">
        <v>10</v>
      </c>
    </row>
    <row r="606" spans="1:9" ht="15.75" customHeight="1" x14ac:dyDescent="0.3">
      <c r="A606" s="1">
        <v>1</v>
      </c>
      <c r="B606" s="2">
        <f t="shared" si="0"/>
        <v>43111.592361110816</v>
      </c>
      <c r="C606" s="1" t="s">
        <v>9</v>
      </c>
      <c r="D606" s="1">
        <v>16</v>
      </c>
      <c r="E606" s="1">
        <f t="shared" si="1"/>
        <v>52</v>
      </c>
      <c r="F606" s="3">
        <v>4.6743295019157092</v>
      </c>
      <c r="G606" s="1">
        <v>0.88432835820895528</v>
      </c>
      <c r="H606" s="1" t="str">
        <f>IF(IF(F606&gt;VLOOKUP(C606,Espec_Produtos!$A$1:$E$3,3,FALSE),0,IF(Dados_produção!F606&lt;VLOOKUP(Dados_produção!C606,Espec_Produtos!$A$1:$E$3,2,FALSE),0,1))*IF(G606&gt;VLOOKUP(C606,Espec_Produtos!$A$1:$E$3,5,FALSE),0,IF(Dados_produção!G606&lt;VLOOKUP(Dados_produção!C606,Espec_Produtos!$A$1:$E$3,4,FALSE),0,1))=1,"OK","Refugo")</f>
        <v>OK</v>
      </c>
      <c r="I606" s="1" t="s">
        <v>10</v>
      </c>
    </row>
    <row r="607" spans="1:9" ht="15.75" customHeight="1" x14ac:dyDescent="0.3">
      <c r="A607" s="1">
        <v>1</v>
      </c>
      <c r="B607" s="2">
        <f t="shared" si="0"/>
        <v>43111.594444444148</v>
      </c>
      <c r="C607" s="1" t="s">
        <v>9</v>
      </c>
      <c r="D607" s="1">
        <v>16</v>
      </c>
      <c r="E607" s="1">
        <f t="shared" si="1"/>
        <v>53</v>
      </c>
      <c r="F607" s="3">
        <v>4.1561338289962828</v>
      </c>
      <c r="G607" s="1">
        <v>0.90601503759398494</v>
      </c>
      <c r="H607" s="1" t="str">
        <f>IF(IF(F607&gt;VLOOKUP(C607,Espec_Produtos!$A$1:$E$3,3,FALSE),0,IF(Dados_produção!F607&lt;VLOOKUP(Dados_produção!C607,Espec_Produtos!$A$1:$E$3,2,FALSE),0,1))*IF(G607&gt;VLOOKUP(C607,Espec_Produtos!$A$1:$E$3,5,FALSE),0,IF(Dados_produção!G607&lt;VLOOKUP(Dados_produção!C607,Espec_Produtos!$A$1:$E$3,4,FALSE),0,1))=1,"OK","Refugo")</f>
        <v>Refugo</v>
      </c>
      <c r="I607" s="1" t="s">
        <v>14</v>
      </c>
    </row>
    <row r="608" spans="1:9" ht="15.75" customHeight="1" x14ac:dyDescent="0.3">
      <c r="A608" s="1">
        <v>1</v>
      </c>
      <c r="B608" s="2">
        <f t="shared" si="0"/>
        <v>43111.596527777481</v>
      </c>
      <c r="C608" s="1" t="s">
        <v>9</v>
      </c>
      <c r="D608" s="1">
        <v>16</v>
      </c>
      <c r="E608" s="1">
        <f t="shared" si="1"/>
        <v>54</v>
      </c>
      <c r="F608" s="3">
        <v>4.7748091603053435</v>
      </c>
      <c r="G608" s="1">
        <v>0.85882352941176465</v>
      </c>
      <c r="H608" s="1" t="str">
        <f>IF(IF(F608&gt;VLOOKUP(C608,Espec_Produtos!$A$1:$E$3,3,FALSE),0,IF(Dados_produção!F608&lt;VLOOKUP(Dados_produção!C608,Espec_Produtos!$A$1:$E$3,2,FALSE),0,1))*IF(G608&gt;VLOOKUP(C608,Espec_Produtos!$A$1:$E$3,5,FALSE),0,IF(Dados_produção!G608&lt;VLOOKUP(Dados_produção!C608,Espec_Produtos!$A$1:$E$3,4,FALSE),0,1))=1,"OK","Refugo")</f>
        <v>OK</v>
      </c>
      <c r="I608" s="1" t="s">
        <v>10</v>
      </c>
    </row>
    <row r="609" spans="1:9" ht="15.75" customHeight="1" x14ac:dyDescent="0.3">
      <c r="A609" s="1">
        <v>1</v>
      </c>
      <c r="B609" s="2">
        <f t="shared" si="0"/>
        <v>43111.598611110814</v>
      </c>
      <c r="C609" s="1" t="s">
        <v>9</v>
      </c>
      <c r="D609" s="1">
        <v>16</v>
      </c>
      <c r="E609" s="1">
        <f t="shared" si="1"/>
        <v>55</v>
      </c>
      <c r="F609" s="3">
        <v>4.9501915708812261</v>
      </c>
      <c r="G609" s="1">
        <v>0.84962406015037595</v>
      </c>
      <c r="H609" s="1" t="str">
        <f>IF(IF(F609&gt;VLOOKUP(C609,Espec_Produtos!$A$1:$E$3,3,FALSE),0,IF(Dados_produção!F609&lt;VLOOKUP(Dados_produção!C609,Espec_Produtos!$A$1:$E$3,2,FALSE),0,1))*IF(G609&gt;VLOOKUP(C609,Espec_Produtos!$A$1:$E$3,5,FALSE),0,IF(Dados_produção!G609&lt;VLOOKUP(Dados_produção!C609,Espec_Produtos!$A$1:$E$3,4,FALSE),0,1))=1,"OK","Refugo")</f>
        <v>OK</v>
      </c>
      <c r="I609" s="1" t="s">
        <v>10</v>
      </c>
    </row>
    <row r="610" spans="1:9" ht="15.75" customHeight="1" x14ac:dyDescent="0.3">
      <c r="A610" s="1">
        <v>1</v>
      </c>
      <c r="B610" s="2">
        <f t="shared" si="0"/>
        <v>43111.600694444147</v>
      </c>
      <c r="C610" s="1" t="s">
        <v>9</v>
      </c>
      <c r="D610" s="1">
        <v>16</v>
      </c>
      <c r="E610" s="1">
        <f t="shared" si="1"/>
        <v>56</v>
      </c>
      <c r="F610" s="3">
        <v>4.2779922779922783</v>
      </c>
      <c r="G610" s="1">
        <v>0.96837944664031617</v>
      </c>
      <c r="H610" s="1" t="str">
        <f>IF(IF(F610&gt;VLOOKUP(C610,Espec_Produtos!$A$1:$E$3,3,FALSE),0,IF(Dados_produção!F610&lt;VLOOKUP(Dados_produção!C610,Espec_Produtos!$A$1:$E$3,2,FALSE),0,1))*IF(G610&gt;VLOOKUP(C610,Espec_Produtos!$A$1:$E$3,5,FALSE),0,IF(Dados_produção!G610&lt;VLOOKUP(Dados_produção!C610,Espec_Produtos!$A$1:$E$3,4,FALSE),0,1))=1,"OK","Refugo")</f>
        <v>Refugo</v>
      </c>
      <c r="I610" s="1" t="s">
        <v>14</v>
      </c>
    </row>
    <row r="611" spans="1:9" ht="15.75" customHeight="1" x14ac:dyDescent="0.3">
      <c r="A611" s="1">
        <v>1</v>
      </c>
      <c r="B611" s="2">
        <f t="shared" si="0"/>
        <v>43111.60277777748</v>
      </c>
      <c r="C611" s="1" t="s">
        <v>9</v>
      </c>
      <c r="D611" s="1">
        <v>16</v>
      </c>
      <c r="E611" s="1">
        <f t="shared" si="1"/>
        <v>57</v>
      </c>
      <c r="F611" s="3">
        <v>4.2992424242424239</v>
      </c>
      <c r="G611" s="1">
        <v>0.92537313432835822</v>
      </c>
      <c r="H611" s="1" t="str">
        <f>IF(IF(F611&gt;VLOOKUP(C611,Espec_Produtos!$A$1:$E$3,3,FALSE),0,IF(Dados_produção!F611&lt;VLOOKUP(Dados_produção!C611,Espec_Produtos!$A$1:$E$3,2,FALSE),0,1))*IF(G611&gt;VLOOKUP(C611,Espec_Produtos!$A$1:$E$3,5,FALSE),0,IF(Dados_produção!G611&lt;VLOOKUP(Dados_produção!C611,Espec_Produtos!$A$1:$E$3,4,FALSE),0,1))=1,"OK","Refugo")</f>
        <v>OK</v>
      </c>
      <c r="I611" s="1" t="s">
        <v>10</v>
      </c>
    </row>
    <row r="612" spans="1:9" ht="15.75" customHeight="1" x14ac:dyDescent="0.3">
      <c r="A612" s="1">
        <v>1</v>
      </c>
      <c r="B612" s="2">
        <f t="shared" si="0"/>
        <v>43111.604861110813</v>
      </c>
      <c r="C612" s="1" t="s">
        <v>9</v>
      </c>
      <c r="D612" s="1">
        <v>16</v>
      </c>
      <c r="E612" s="1">
        <f t="shared" si="1"/>
        <v>58</v>
      </c>
      <c r="F612" s="3">
        <v>4.205223880597015</v>
      </c>
      <c r="G612" s="1">
        <v>0.87739463601532564</v>
      </c>
      <c r="H612" s="1" t="str">
        <f>IF(IF(F612&gt;VLOOKUP(C612,Espec_Produtos!$A$1:$E$3,3,FALSE),0,IF(Dados_produção!F612&lt;VLOOKUP(Dados_produção!C612,Espec_Produtos!$A$1:$E$3,2,FALSE),0,1))*IF(G612&gt;VLOOKUP(C612,Espec_Produtos!$A$1:$E$3,5,FALSE),0,IF(Dados_produção!G612&lt;VLOOKUP(Dados_produção!C612,Espec_Produtos!$A$1:$E$3,4,FALSE),0,1))=1,"OK","Refugo")</f>
        <v>OK</v>
      </c>
      <c r="I612" s="1" t="s">
        <v>10</v>
      </c>
    </row>
    <row r="613" spans="1:9" ht="15.75" customHeight="1" x14ac:dyDescent="0.3">
      <c r="A613" s="1">
        <v>1</v>
      </c>
      <c r="B613" s="2">
        <f t="shared" si="0"/>
        <v>43111.606944444145</v>
      </c>
      <c r="C613" s="1" t="s">
        <v>9</v>
      </c>
      <c r="D613" s="1">
        <v>16</v>
      </c>
      <c r="E613" s="1">
        <f t="shared" si="1"/>
        <v>59</v>
      </c>
      <c r="F613" s="3">
        <v>4.961389961389961</v>
      </c>
      <c r="G613" s="1">
        <v>0.91338582677165359</v>
      </c>
      <c r="H613" s="1" t="str">
        <f>IF(IF(F613&gt;VLOOKUP(C613,Espec_Produtos!$A$1:$E$3,3,FALSE),0,IF(Dados_produção!F613&lt;VLOOKUP(Dados_produção!C613,Espec_Produtos!$A$1:$E$3,2,FALSE),0,1))*IF(G613&gt;VLOOKUP(C613,Espec_Produtos!$A$1:$E$3,5,FALSE),0,IF(Dados_produção!G613&lt;VLOOKUP(Dados_produção!C613,Espec_Produtos!$A$1:$E$3,4,FALSE),0,1))=1,"OK","Refugo")</f>
        <v>OK</v>
      </c>
      <c r="I613" s="1" t="s">
        <v>10</v>
      </c>
    </row>
    <row r="614" spans="1:9" ht="15.75" customHeight="1" x14ac:dyDescent="0.3">
      <c r="A614" s="1">
        <v>1</v>
      </c>
      <c r="B614" s="2">
        <f t="shared" si="0"/>
        <v>43111.609027777478</v>
      </c>
      <c r="C614" s="1" t="s">
        <v>9</v>
      </c>
      <c r="D614" s="1">
        <v>16</v>
      </c>
      <c r="E614" s="1">
        <f t="shared" si="1"/>
        <v>60</v>
      </c>
      <c r="F614" s="3">
        <v>4.4362934362934361</v>
      </c>
      <c r="G614" s="1">
        <v>0.77407407407407403</v>
      </c>
      <c r="H614" s="1" t="str">
        <f>IF(IF(F614&gt;VLOOKUP(C614,Espec_Produtos!$A$1:$E$3,3,FALSE),0,IF(Dados_produção!F614&lt;VLOOKUP(Dados_produção!C614,Espec_Produtos!$A$1:$E$3,2,FALSE),0,1))*IF(G614&gt;VLOOKUP(C614,Espec_Produtos!$A$1:$E$3,5,FALSE),0,IF(Dados_produção!G614&lt;VLOOKUP(Dados_produção!C614,Espec_Produtos!$A$1:$E$3,4,FALSE),0,1))=1,"OK","Refugo")</f>
        <v>OK</v>
      </c>
      <c r="I614" s="1" t="s">
        <v>10</v>
      </c>
    </row>
    <row r="615" spans="1:9" ht="15.75" customHeight="1" x14ac:dyDescent="0.3">
      <c r="A615" s="1">
        <v>1</v>
      </c>
      <c r="B615" s="2">
        <f t="shared" si="0"/>
        <v>43111.611111110811</v>
      </c>
      <c r="C615" s="1" t="s">
        <v>9</v>
      </c>
      <c r="D615" s="1">
        <v>16</v>
      </c>
      <c r="E615" s="1">
        <f t="shared" si="1"/>
        <v>61</v>
      </c>
      <c r="F615" s="3">
        <v>4.7509433962264147</v>
      </c>
      <c r="G615" s="1">
        <v>0.82129277566539927</v>
      </c>
      <c r="H615" s="1" t="str">
        <f>IF(IF(F615&gt;VLOOKUP(C615,Espec_Produtos!$A$1:$E$3,3,FALSE),0,IF(Dados_produção!F615&lt;VLOOKUP(Dados_produção!C615,Espec_Produtos!$A$1:$E$3,2,FALSE),0,1))*IF(G615&gt;VLOOKUP(C615,Espec_Produtos!$A$1:$E$3,5,FALSE),0,IF(Dados_produção!G615&lt;VLOOKUP(Dados_produção!C615,Espec_Produtos!$A$1:$E$3,4,FALSE),0,1))=1,"OK","Refugo")</f>
        <v>OK</v>
      </c>
      <c r="I615" s="1" t="s">
        <v>10</v>
      </c>
    </row>
    <row r="616" spans="1:9" ht="15.75" customHeight="1" x14ac:dyDescent="0.3">
      <c r="A616" s="1">
        <v>1</v>
      </c>
      <c r="B616" s="2">
        <f t="shared" si="0"/>
        <v>43111.613194444144</v>
      </c>
      <c r="C616" s="1" t="s">
        <v>9</v>
      </c>
      <c r="D616" s="1">
        <v>16</v>
      </c>
      <c r="E616" s="1">
        <f t="shared" si="1"/>
        <v>62</v>
      </c>
      <c r="F616" s="3">
        <v>4.5648854961832059</v>
      </c>
      <c r="G616" s="1">
        <v>0.89733840304182511</v>
      </c>
      <c r="H616" s="1" t="str">
        <f>IF(IF(F616&gt;VLOOKUP(C616,Espec_Produtos!$A$1:$E$3,3,FALSE),0,IF(Dados_produção!F616&lt;VLOOKUP(Dados_produção!C616,Espec_Produtos!$A$1:$E$3,2,FALSE),0,1))*IF(G616&gt;VLOOKUP(C616,Espec_Produtos!$A$1:$E$3,5,FALSE),0,IF(Dados_produção!G616&lt;VLOOKUP(Dados_produção!C616,Espec_Produtos!$A$1:$E$3,4,FALSE),0,1))=1,"OK","Refugo")</f>
        <v>OK</v>
      </c>
      <c r="I616" s="1" t="s">
        <v>10</v>
      </c>
    </row>
    <row r="617" spans="1:9" ht="15.75" customHeight="1" x14ac:dyDescent="0.3">
      <c r="A617" s="1">
        <v>1</v>
      </c>
      <c r="B617" s="2">
        <f t="shared" si="0"/>
        <v>43111.615277777477</v>
      </c>
      <c r="C617" s="1" t="s">
        <v>9</v>
      </c>
      <c r="D617" s="1">
        <v>16</v>
      </c>
      <c r="E617" s="1">
        <f t="shared" si="1"/>
        <v>63</v>
      </c>
      <c r="F617" s="3">
        <v>4.879245283018868</v>
      </c>
      <c r="G617" s="1">
        <v>0.76029962546816476</v>
      </c>
      <c r="H617" s="1" t="str">
        <f>IF(IF(F617&gt;VLOOKUP(C617,Espec_Produtos!$A$1:$E$3,3,FALSE),0,IF(Dados_produção!F617&lt;VLOOKUP(Dados_produção!C617,Espec_Produtos!$A$1:$E$3,2,FALSE),0,1))*IF(G617&gt;VLOOKUP(C617,Espec_Produtos!$A$1:$E$3,5,FALSE),0,IF(Dados_produção!G617&lt;VLOOKUP(Dados_produção!C617,Espec_Produtos!$A$1:$E$3,4,FALSE),0,1))=1,"OK","Refugo")</f>
        <v>OK</v>
      </c>
      <c r="I617" s="1" t="s">
        <v>10</v>
      </c>
    </row>
    <row r="618" spans="1:9" ht="15.75" customHeight="1" x14ac:dyDescent="0.3">
      <c r="A618" s="1">
        <v>1</v>
      </c>
      <c r="B618" s="2">
        <f t="shared" si="0"/>
        <v>43111.61736111081</v>
      </c>
      <c r="C618" s="1" t="s">
        <v>9</v>
      </c>
      <c r="D618" s="1">
        <v>16</v>
      </c>
      <c r="E618" s="1">
        <f t="shared" si="1"/>
        <v>64</v>
      </c>
      <c r="F618" s="3">
        <v>4.5198412698412698</v>
      </c>
      <c r="G618" s="1">
        <v>0.84905660377358494</v>
      </c>
      <c r="H618" s="1" t="str">
        <f>IF(IF(F618&gt;VLOOKUP(C618,Espec_Produtos!$A$1:$E$3,3,FALSE),0,IF(Dados_produção!F618&lt;VLOOKUP(Dados_produção!C618,Espec_Produtos!$A$1:$E$3,2,FALSE),0,1))*IF(G618&gt;VLOOKUP(C618,Espec_Produtos!$A$1:$E$3,5,FALSE),0,IF(Dados_produção!G618&lt;VLOOKUP(Dados_produção!C618,Espec_Produtos!$A$1:$E$3,4,FALSE),0,1))=1,"OK","Refugo")</f>
        <v>OK</v>
      </c>
      <c r="I618" s="1" t="s">
        <v>10</v>
      </c>
    </row>
    <row r="619" spans="1:9" ht="15.75" customHeight="1" x14ac:dyDescent="0.3">
      <c r="A619" s="1">
        <v>1</v>
      </c>
      <c r="B619" s="2">
        <f t="shared" si="0"/>
        <v>43111.619444444143</v>
      </c>
      <c r="C619" s="1" t="s">
        <v>9</v>
      </c>
      <c r="D619" s="1">
        <v>16</v>
      </c>
      <c r="E619" s="1">
        <f t="shared" si="1"/>
        <v>65</v>
      </c>
      <c r="F619" s="3">
        <v>4.4172932330827068</v>
      </c>
      <c r="G619" s="1">
        <v>0.7806691449814126</v>
      </c>
      <c r="H619" s="1" t="str">
        <f>IF(IF(F619&gt;VLOOKUP(C619,Espec_Produtos!$A$1:$E$3,3,FALSE),0,IF(Dados_produção!F619&lt;VLOOKUP(Dados_produção!C619,Espec_Produtos!$A$1:$E$3,2,FALSE),0,1))*IF(G619&gt;VLOOKUP(C619,Espec_Produtos!$A$1:$E$3,5,FALSE),0,IF(Dados_produção!G619&lt;VLOOKUP(Dados_produção!C619,Espec_Produtos!$A$1:$E$3,4,FALSE),0,1))=1,"OK","Refugo")</f>
        <v>OK</v>
      </c>
      <c r="I619" s="1" t="s">
        <v>10</v>
      </c>
    </row>
    <row r="620" spans="1:9" ht="15.75" customHeight="1" x14ac:dyDescent="0.3">
      <c r="A620" s="1">
        <v>1</v>
      </c>
      <c r="B620" s="2">
        <f t="shared" si="0"/>
        <v>43111.621527777475</v>
      </c>
      <c r="C620" s="1" t="s">
        <v>9</v>
      </c>
      <c r="D620" s="1">
        <v>16</v>
      </c>
      <c r="E620" s="1">
        <f t="shared" si="1"/>
        <v>66</v>
      </c>
      <c r="F620" s="3">
        <v>4.2613636363636367</v>
      </c>
      <c r="G620" s="1">
        <v>0.91078066914498146</v>
      </c>
      <c r="H620" s="1" t="str">
        <f>IF(IF(F620&gt;VLOOKUP(C620,Espec_Produtos!$A$1:$E$3,3,FALSE),0,IF(Dados_produção!F620&lt;VLOOKUP(Dados_produção!C620,Espec_Produtos!$A$1:$E$3,2,FALSE),0,1))*IF(G620&gt;VLOOKUP(C620,Espec_Produtos!$A$1:$E$3,5,FALSE),0,IF(Dados_produção!G620&lt;VLOOKUP(Dados_produção!C620,Espec_Produtos!$A$1:$E$3,4,FALSE),0,1))=1,"OK","Refugo")</f>
        <v>OK</v>
      </c>
      <c r="I620" s="1" t="s">
        <v>10</v>
      </c>
    </row>
    <row r="621" spans="1:9" ht="15.75" customHeight="1" x14ac:dyDescent="0.3">
      <c r="A621" s="1">
        <v>1</v>
      </c>
      <c r="B621" s="2">
        <f t="shared" si="0"/>
        <v>43111.623611110808</v>
      </c>
      <c r="C621" s="1" t="s">
        <v>9</v>
      </c>
      <c r="D621" s="1">
        <v>16</v>
      </c>
      <c r="E621" s="1">
        <f t="shared" si="1"/>
        <v>67</v>
      </c>
      <c r="F621" s="3">
        <v>4.9486166007905137</v>
      </c>
      <c r="G621" s="1">
        <v>0.92430278884462147</v>
      </c>
      <c r="H621" s="1" t="str">
        <f>IF(IF(F621&gt;VLOOKUP(C621,Espec_Produtos!$A$1:$E$3,3,FALSE),0,IF(Dados_produção!F621&lt;VLOOKUP(Dados_produção!C621,Espec_Produtos!$A$1:$E$3,2,FALSE),0,1))*IF(G621&gt;VLOOKUP(C621,Espec_Produtos!$A$1:$E$3,5,FALSE),0,IF(Dados_produção!G621&lt;VLOOKUP(Dados_produção!C621,Espec_Produtos!$A$1:$E$3,4,FALSE),0,1))=1,"OK","Refugo")</f>
        <v>OK</v>
      </c>
      <c r="I621" s="1" t="s">
        <v>10</v>
      </c>
    </row>
    <row r="622" spans="1:9" ht="15.75" customHeight="1" x14ac:dyDescent="0.3">
      <c r="A622" s="1">
        <v>1</v>
      </c>
      <c r="B622" s="2">
        <f t="shared" si="0"/>
        <v>43111.625694444141</v>
      </c>
      <c r="C622" s="1" t="s">
        <v>15</v>
      </c>
      <c r="D622" s="1">
        <v>17</v>
      </c>
      <c r="E622" s="1">
        <f t="shared" si="1"/>
        <v>1</v>
      </c>
      <c r="F622" s="3">
        <v>3.8771929824561404</v>
      </c>
      <c r="G622" s="1">
        <v>0.90151515151515149</v>
      </c>
      <c r="H622" s="1" t="str">
        <f>IF(IF(F622&gt;VLOOKUP(C622,Espec_Produtos!$A$1:$E$3,3,FALSE),0,IF(Dados_produção!F622&lt;VLOOKUP(Dados_produção!C622,Espec_Produtos!$A$1:$E$3,2,FALSE),0,1))*IF(G622&gt;VLOOKUP(C622,Espec_Produtos!$A$1:$E$3,5,FALSE),0,IF(Dados_produção!G622&lt;VLOOKUP(Dados_produção!C622,Espec_Produtos!$A$1:$E$3,4,FALSE),0,1))=1,"OK","Refugo")</f>
        <v>Refugo</v>
      </c>
      <c r="I622" s="1" t="s">
        <v>11</v>
      </c>
    </row>
    <row r="623" spans="1:9" ht="15.75" customHeight="1" x14ac:dyDescent="0.3">
      <c r="A623" s="1">
        <v>1</v>
      </c>
      <c r="B623" s="2">
        <f t="shared" si="0"/>
        <v>43111.627777777474</v>
      </c>
      <c r="C623" s="1" t="s">
        <v>15</v>
      </c>
      <c r="D623" s="1">
        <v>17</v>
      </c>
      <c r="E623" s="1">
        <f t="shared" si="1"/>
        <v>2</v>
      </c>
      <c r="F623" s="3">
        <v>3.6578947368421053</v>
      </c>
      <c r="G623" s="1">
        <v>0.62345679012345678</v>
      </c>
      <c r="H623" s="1" t="str">
        <f>IF(IF(F623&gt;VLOOKUP(C623,Espec_Produtos!$A$1:$E$3,3,FALSE),0,IF(Dados_produção!F623&lt;VLOOKUP(Dados_produção!C623,Espec_Produtos!$A$1:$E$3,2,FALSE),0,1))*IF(G623&gt;VLOOKUP(C623,Espec_Produtos!$A$1:$E$3,5,FALSE),0,IF(Dados_produção!G623&lt;VLOOKUP(Dados_produção!C623,Espec_Produtos!$A$1:$E$3,4,FALSE),0,1))=1,"OK","Refugo")</f>
        <v>Refugo</v>
      </c>
      <c r="I623" s="1" t="s">
        <v>12</v>
      </c>
    </row>
    <row r="624" spans="1:9" ht="15.75" customHeight="1" x14ac:dyDescent="0.3">
      <c r="A624" s="1">
        <v>1</v>
      </c>
      <c r="B624" s="2">
        <f t="shared" si="0"/>
        <v>43111.629861110807</v>
      </c>
      <c r="C624" s="1" t="s">
        <v>15</v>
      </c>
      <c r="D624" s="1">
        <v>17</v>
      </c>
      <c r="E624" s="1">
        <f t="shared" si="1"/>
        <v>3</v>
      </c>
      <c r="F624" s="3">
        <v>3.9523809523809526</v>
      </c>
      <c r="G624" s="1">
        <v>0.823943661971831</v>
      </c>
      <c r="H624" s="1" t="str">
        <f>IF(IF(F624&gt;VLOOKUP(C624,Espec_Produtos!$A$1:$E$3,3,FALSE),0,IF(Dados_produção!F624&lt;VLOOKUP(Dados_produção!C624,Espec_Produtos!$A$1:$E$3,2,FALSE),0,1))*IF(G624&gt;VLOOKUP(C624,Espec_Produtos!$A$1:$E$3,5,FALSE),0,IF(Dados_produção!G624&lt;VLOOKUP(Dados_produção!C624,Espec_Produtos!$A$1:$E$3,4,FALSE),0,1))=1,"OK","Refugo")</f>
        <v>OK</v>
      </c>
      <c r="I624" s="1" t="s">
        <v>10</v>
      </c>
    </row>
    <row r="625" spans="1:9" ht="15.75" customHeight="1" x14ac:dyDescent="0.3">
      <c r="A625" s="1">
        <v>1</v>
      </c>
      <c r="B625" s="2">
        <f t="shared" si="0"/>
        <v>43111.63194444414</v>
      </c>
      <c r="C625" s="1" t="s">
        <v>15</v>
      </c>
      <c r="D625" s="1">
        <v>17</v>
      </c>
      <c r="E625" s="1">
        <f t="shared" si="1"/>
        <v>4</v>
      </c>
      <c r="F625" s="3">
        <v>4.24</v>
      </c>
      <c r="G625" s="1">
        <v>0.5617977528089888</v>
      </c>
      <c r="H625" s="1" t="str">
        <f>IF(IF(F625&gt;VLOOKUP(C625,Espec_Produtos!$A$1:$E$3,3,FALSE),0,IF(Dados_produção!F625&lt;VLOOKUP(Dados_produção!C625,Espec_Produtos!$A$1:$E$3,2,FALSE),0,1))*IF(G625&gt;VLOOKUP(C625,Espec_Produtos!$A$1:$E$3,5,FALSE),0,IF(Dados_produção!G625&lt;VLOOKUP(Dados_produção!C625,Espec_Produtos!$A$1:$E$3,4,FALSE),0,1))=1,"OK","Refugo")</f>
        <v>OK</v>
      </c>
      <c r="I625" s="1" t="s">
        <v>10</v>
      </c>
    </row>
    <row r="626" spans="1:9" ht="15.75" customHeight="1" x14ac:dyDescent="0.3">
      <c r="A626" s="1">
        <v>1</v>
      </c>
      <c r="B626" s="2">
        <f t="shared" si="0"/>
        <v>43111.634027777473</v>
      </c>
      <c r="C626" s="1" t="s">
        <v>15</v>
      </c>
      <c r="D626" s="1">
        <v>17</v>
      </c>
      <c r="E626" s="1">
        <f t="shared" si="1"/>
        <v>5</v>
      </c>
      <c r="F626" s="3">
        <v>3.8571428571428572</v>
      </c>
      <c r="G626" s="1">
        <v>0.73287671232876717</v>
      </c>
      <c r="H626" s="1" t="str">
        <f>IF(IF(F626&gt;VLOOKUP(C626,Espec_Produtos!$A$1:$E$3,3,FALSE),0,IF(Dados_produção!F626&lt;VLOOKUP(Dados_produção!C626,Espec_Produtos!$A$1:$E$3,2,FALSE),0,1))*IF(G626&gt;VLOOKUP(C626,Espec_Produtos!$A$1:$E$3,5,FALSE),0,IF(Dados_produção!G626&lt;VLOOKUP(Dados_produção!C626,Espec_Produtos!$A$1:$E$3,4,FALSE),0,1))=1,"OK","Refugo")</f>
        <v>OK</v>
      </c>
      <c r="I626" s="1" t="s">
        <v>10</v>
      </c>
    </row>
    <row r="627" spans="1:9" ht="15.75" customHeight="1" x14ac:dyDescent="0.3">
      <c r="A627" s="1">
        <v>1</v>
      </c>
      <c r="B627" s="2">
        <f t="shared" si="0"/>
        <v>43111.636111110805</v>
      </c>
      <c r="C627" s="1" t="s">
        <v>15</v>
      </c>
      <c r="D627" s="1">
        <v>17</v>
      </c>
      <c r="E627" s="1">
        <f t="shared" si="1"/>
        <v>6</v>
      </c>
      <c r="F627" s="3">
        <v>3.7913043478260868</v>
      </c>
      <c r="G627" s="1">
        <v>0.6586826347305389</v>
      </c>
      <c r="H627" s="1" t="str">
        <f>IF(IF(F627&gt;VLOOKUP(C627,Espec_Produtos!$A$1:$E$3,3,FALSE),0,IF(Dados_produção!F627&lt;VLOOKUP(Dados_produção!C627,Espec_Produtos!$A$1:$E$3,2,FALSE),0,1))*IF(G627&gt;VLOOKUP(C627,Espec_Produtos!$A$1:$E$3,5,FALSE),0,IF(Dados_produção!G627&lt;VLOOKUP(Dados_produção!C627,Espec_Produtos!$A$1:$E$3,4,FALSE),0,1))=1,"OK","Refugo")</f>
        <v>OK</v>
      </c>
      <c r="I627" s="1" t="s">
        <v>10</v>
      </c>
    </row>
    <row r="628" spans="1:9" ht="15.75" customHeight="1" x14ac:dyDescent="0.3">
      <c r="A628" s="1">
        <v>1</v>
      </c>
      <c r="B628" s="2">
        <f t="shared" si="0"/>
        <v>43111.638194444138</v>
      </c>
      <c r="C628" s="1" t="s">
        <v>15</v>
      </c>
      <c r="D628" s="1">
        <v>17</v>
      </c>
      <c r="E628" s="1">
        <f t="shared" si="1"/>
        <v>7</v>
      </c>
      <c r="F628" s="3">
        <v>3.9514563106796117</v>
      </c>
      <c r="G628" s="1">
        <v>0.67515923566878977</v>
      </c>
      <c r="H628" s="1" t="str">
        <f>IF(IF(F628&gt;VLOOKUP(C628,Espec_Produtos!$A$1:$E$3,3,FALSE),0,IF(Dados_produção!F628&lt;VLOOKUP(Dados_produção!C628,Espec_Produtos!$A$1:$E$3,2,FALSE),0,1))*IF(G628&gt;VLOOKUP(C628,Espec_Produtos!$A$1:$E$3,5,FALSE),0,IF(Dados_produção!G628&lt;VLOOKUP(Dados_produção!C628,Espec_Produtos!$A$1:$E$3,4,FALSE),0,1))=1,"OK","Refugo")</f>
        <v>OK</v>
      </c>
      <c r="I628" s="1" t="s">
        <v>10</v>
      </c>
    </row>
    <row r="629" spans="1:9" ht="15.75" customHeight="1" x14ac:dyDescent="0.3">
      <c r="A629" s="1">
        <v>1</v>
      </c>
      <c r="B629" s="2">
        <f t="shared" si="0"/>
        <v>43111.640277777471</v>
      </c>
      <c r="C629" s="1" t="s">
        <v>15</v>
      </c>
      <c r="D629" s="1">
        <v>17</v>
      </c>
      <c r="E629" s="1">
        <f t="shared" si="1"/>
        <v>8</v>
      </c>
      <c r="F629" s="3">
        <v>4.216981132075472</v>
      </c>
      <c r="G629" s="1">
        <v>0.6645962732919255</v>
      </c>
      <c r="H629" s="1" t="str">
        <f>IF(IF(F629&gt;VLOOKUP(C629,Espec_Produtos!$A$1:$E$3,3,FALSE),0,IF(Dados_produção!F629&lt;VLOOKUP(Dados_produção!C629,Espec_Produtos!$A$1:$E$3,2,FALSE),0,1))*IF(G629&gt;VLOOKUP(C629,Espec_Produtos!$A$1:$E$3,5,FALSE),0,IF(Dados_produção!G629&lt;VLOOKUP(Dados_produção!C629,Espec_Produtos!$A$1:$E$3,4,FALSE),0,1))=1,"OK","Refugo")</f>
        <v>OK</v>
      </c>
      <c r="I629" s="1" t="s">
        <v>10</v>
      </c>
    </row>
    <row r="630" spans="1:9" ht="15.75" customHeight="1" x14ac:dyDescent="0.3">
      <c r="A630" s="1">
        <v>1</v>
      </c>
      <c r="B630" s="2">
        <f t="shared" si="0"/>
        <v>43111.642361110804</v>
      </c>
      <c r="C630" s="1" t="s">
        <v>15</v>
      </c>
      <c r="D630" s="1">
        <v>17</v>
      </c>
      <c r="E630" s="1">
        <f t="shared" si="1"/>
        <v>9</v>
      </c>
      <c r="F630" s="3">
        <v>4.13</v>
      </c>
      <c r="G630" s="1">
        <v>0.84563758389261745</v>
      </c>
      <c r="H630" s="1" t="str">
        <f>IF(IF(F630&gt;VLOOKUP(C630,Espec_Produtos!$A$1:$E$3,3,FALSE),0,IF(Dados_produção!F630&lt;VLOOKUP(Dados_produção!C630,Espec_Produtos!$A$1:$E$3,2,FALSE),0,1))*IF(G630&gt;VLOOKUP(C630,Espec_Produtos!$A$1:$E$3,5,FALSE),0,IF(Dados_produção!G630&lt;VLOOKUP(Dados_produção!C630,Espec_Produtos!$A$1:$E$3,4,FALSE),0,1))=1,"OK","Refugo")</f>
        <v>OK</v>
      </c>
      <c r="I630" s="1" t="s">
        <v>10</v>
      </c>
    </row>
    <row r="631" spans="1:9" ht="15.75" customHeight="1" x14ac:dyDescent="0.3">
      <c r="A631" s="1">
        <v>1</v>
      </c>
      <c r="B631" s="2">
        <f t="shared" si="0"/>
        <v>43111.644444444137</v>
      </c>
      <c r="C631" s="1" t="s">
        <v>15</v>
      </c>
      <c r="D631" s="1">
        <v>17</v>
      </c>
      <c r="E631" s="1">
        <f t="shared" si="1"/>
        <v>10</v>
      </c>
      <c r="F631" s="3">
        <v>3.8956521739130436</v>
      </c>
      <c r="G631" s="1">
        <v>0.82580645161290323</v>
      </c>
      <c r="H631" s="1" t="str">
        <f>IF(IF(F631&gt;VLOOKUP(C631,Espec_Produtos!$A$1:$E$3,3,FALSE),0,IF(Dados_produção!F631&lt;VLOOKUP(Dados_produção!C631,Espec_Produtos!$A$1:$E$3,2,FALSE),0,1))*IF(G631&gt;VLOOKUP(C631,Espec_Produtos!$A$1:$E$3,5,FALSE),0,IF(Dados_produção!G631&lt;VLOOKUP(Dados_produção!C631,Espec_Produtos!$A$1:$E$3,4,FALSE),0,1))=1,"OK","Refugo")</f>
        <v>OK</v>
      </c>
      <c r="I631" s="1" t="s">
        <v>10</v>
      </c>
    </row>
    <row r="632" spans="1:9" ht="15.75" customHeight="1" x14ac:dyDescent="0.3">
      <c r="A632" s="1">
        <v>1</v>
      </c>
      <c r="B632" s="2">
        <f t="shared" si="0"/>
        <v>43111.64652777747</v>
      </c>
      <c r="C632" s="1" t="s">
        <v>15</v>
      </c>
      <c r="D632" s="1">
        <v>17</v>
      </c>
      <c r="E632" s="1">
        <f t="shared" si="1"/>
        <v>11</v>
      </c>
      <c r="F632" s="3">
        <v>3.7962962962962963</v>
      </c>
      <c r="G632" s="1">
        <v>0.75373134328358204</v>
      </c>
      <c r="H632" s="1" t="str">
        <f>IF(IF(F632&gt;VLOOKUP(C632,Espec_Produtos!$A$1:$E$3,3,FALSE),0,IF(Dados_produção!F632&lt;VLOOKUP(Dados_produção!C632,Espec_Produtos!$A$1:$E$3,2,FALSE),0,1))*IF(G632&gt;VLOOKUP(C632,Espec_Produtos!$A$1:$E$3,5,FALSE),0,IF(Dados_produção!G632&lt;VLOOKUP(Dados_produção!C632,Espec_Produtos!$A$1:$E$3,4,FALSE),0,1))=1,"OK","Refugo")</f>
        <v>OK</v>
      </c>
      <c r="I632" s="1" t="s">
        <v>10</v>
      </c>
    </row>
    <row r="633" spans="1:9" ht="15.75" customHeight="1" x14ac:dyDescent="0.3">
      <c r="A633" s="1">
        <v>1</v>
      </c>
      <c r="B633" s="2">
        <f t="shared" si="0"/>
        <v>43111.648611110802</v>
      </c>
      <c r="C633" s="1" t="s">
        <v>15</v>
      </c>
      <c r="D633" s="1">
        <v>17</v>
      </c>
      <c r="E633" s="1">
        <f t="shared" si="1"/>
        <v>12</v>
      </c>
      <c r="F633" s="3">
        <v>4.0970873786407767</v>
      </c>
      <c r="G633" s="1">
        <v>0.91240875912408759</v>
      </c>
      <c r="H633" s="1" t="str">
        <f>IF(IF(F633&gt;VLOOKUP(C633,Espec_Produtos!$A$1:$E$3,3,FALSE),0,IF(Dados_produção!F633&lt;VLOOKUP(Dados_produção!C633,Espec_Produtos!$A$1:$E$3,2,FALSE),0,1))*IF(G633&gt;VLOOKUP(C633,Espec_Produtos!$A$1:$E$3,5,FALSE),0,IF(Dados_produção!G633&lt;VLOOKUP(Dados_produção!C633,Espec_Produtos!$A$1:$E$3,4,FALSE),0,1))=1,"OK","Refugo")</f>
        <v>Refugo</v>
      </c>
      <c r="I633" s="1" t="s">
        <v>11</v>
      </c>
    </row>
    <row r="634" spans="1:9" ht="15.75" customHeight="1" x14ac:dyDescent="0.3">
      <c r="A634" s="1">
        <v>1</v>
      </c>
      <c r="B634" s="2">
        <f t="shared" si="0"/>
        <v>43111.650694444135</v>
      </c>
      <c r="C634" s="1" t="s">
        <v>15</v>
      </c>
      <c r="D634" s="1">
        <v>17</v>
      </c>
      <c r="E634" s="1">
        <f t="shared" si="1"/>
        <v>13</v>
      </c>
      <c r="F634" s="3">
        <v>3.6339285714285716</v>
      </c>
      <c r="G634" s="1">
        <v>0.63636363636363635</v>
      </c>
      <c r="H634" s="1" t="str">
        <f>IF(IF(F634&gt;VLOOKUP(C634,Espec_Produtos!$A$1:$E$3,3,FALSE),0,IF(Dados_produção!F634&lt;VLOOKUP(Dados_produção!C634,Espec_Produtos!$A$1:$E$3,2,FALSE),0,1))*IF(G634&gt;VLOOKUP(C634,Espec_Produtos!$A$1:$E$3,5,FALSE),0,IF(Dados_produção!G634&lt;VLOOKUP(Dados_produção!C634,Espec_Produtos!$A$1:$E$3,4,FALSE),0,1))=1,"OK","Refugo")</f>
        <v>Refugo</v>
      </c>
      <c r="I634" s="1" t="s">
        <v>11</v>
      </c>
    </row>
    <row r="635" spans="1:9" ht="15.75" customHeight="1" x14ac:dyDescent="0.3">
      <c r="A635" s="1">
        <v>1</v>
      </c>
      <c r="B635" s="2">
        <f t="shared" si="0"/>
        <v>43111.652777777468</v>
      </c>
      <c r="C635" s="1" t="s">
        <v>15</v>
      </c>
      <c r="D635" s="1">
        <v>17</v>
      </c>
      <c r="E635" s="1">
        <f t="shared" si="1"/>
        <v>14</v>
      </c>
      <c r="F635" s="3">
        <v>3.6991150442477876</v>
      </c>
      <c r="G635" s="1">
        <v>0.74534161490683226</v>
      </c>
      <c r="H635" s="1" t="str">
        <f>IF(IF(F635&gt;VLOOKUP(C635,Espec_Produtos!$A$1:$E$3,3,FALSE),0,IF(Dados_produção!F635&lt;VLOOKUP(Dados_produção!C635,Espec_Produtos!$A$1:$E$3,2,FALSE),0,1))*IF(G635&gt;VLOOKUP(C635,Espec_Produtos!$A$1:$E$3,5,FALSE),0,IF(Dados_produção!G635&lt;VLOOKUP(Dados_produção!C635,Espec_Produtos!$A$1:$E$3,4,FALSE),0,1))=1,"OK","Refugo")</f>
        <v>Refugo</v>
      </c>
      <c r="I635" s="1" t="s">
        <v>11</v>
      </c>
    </row>
    <row r="636" spans="1:9" ht="15.75" customHeight="1" x14ac:dyDescent="0.3">
      <c r="A636" s="1">
        <v>1</v>
      </c>
      <c r="B636" s="2">
        <f t="shared" si="0"/>
        <v>43111.654861110801</v>
      </c>
      <c r="C636" s="1" t="s">
        <v>15</v>
      </c>
      <c r="D636" s="1">
        <v>17</v>
      </c>
      <c r="E636" s="1">
        <f t="shared" si="1"/>
        <v>15</v>
      </c>
      <c r="F636" s="3">
        <v>4.0297029702970297</v>
      </c>
      <c r="G636" s="1">
        <v>0.70658682634730541</v>
      </c>
      <c r="H636" s="1" t="str">
        <f>IF(IF(F636&gt;VLOOKUP(C636,Espec_Produtos!$A$1:$E$3,3,FALSE),0,IF(Dados_produção!F636&lt;VLOOKUP(Dados_produção!C636,Espec_Produtos!$A$1:$E$3,2,FALSE),0,1))*IF(G636&gt;VLOOKUP(C636,Espec_Produtos!$A$1:$E$3,5,FALSE),0,IF(Dados_produção!G636&lt;VLOOKUP(Dados_produção!C636,Espec_Produtos!$A$1:$E$3,4,FALSE),0,1))=1,"OK","Refugo")</f>
        <v>OK</v>
      </c>
      <c r="I636" s="1" t="s">
        <v>10</v>
      </c>
    </row>
    <row r="637" spans="1:9" ht="15.75" customHeight="1" x14ac:dyDescent="0.3">
      <c r="A637" s="1">
        <v>1</v>
      </c>
      <c r="B637" s="2">
        <f t="shared" si="0"/>
        <v>43111.656944444134</v>
      </c>
      <c r="C637" s="1" t="s">
        <v>15</v>
      </c>
      <c r="D637" s="1">
        <v>17</v>
      </c>
      <c r="E637" s="1">
        <f t="shared" si="1"/>
        <v>16</v>
      </c>
      <c r="F637" s="3">
        <v>4.0693069306930694</v>
      </c>
      <c r="G637" s="1">
        <v>0.89436619718309862</v>
      </c>
      <c r="H637" s="1" t="str">
        <f>IF(IF(F637&gt;VLOOKUP(C637,Espec_Produtos!$A$1:$E$3,3,FALSE),0,IF(Dados_produção!F637&lt;VLOOKUP(Dados_produção!C637,Espec_Produtos!$A$1:$E$3,2,FALSE),0,1))*IF(G637&gt;VLOOKUP(C637,Espec_Produtos!$A$1:$E$3,5,FALSE),0,IF(Dados_produção!G637&lt;VLOOKUP(Dados_produção!C637,Espec_Produtos!$A$1:$E$3,4,FALSE),0,1))=1,"OK","Refugo")</f>
        <v>OK</v>
      </c>
      <c r="I637" s="1" t="s">
        <v>10</v>
      </c>
    </row>
    <row r="638" spans="1:9" ht="15.75" customHeight="1" x14ac:dyDescent="0.3">
      <c r="A638" s="1">
        <v>1</v>
      </c>
      <c r="B638" s="2">
        <f t="shared" si="0"/>
        <v>43111.659027777467</v>
      </c>
      <c r="C638" s="1" t="s">
        <v>15</v>
      </c>
      <c r="D638" s="1">
        <v>17</v>
      </c>
      <c r="E638" s="1">
        <f t="shared" si="1"/>
        <v>17</v>
      </c>
      <c r="F638" s="3">
        <v>3.9363636363636365</v>
      </c>
      <c r="G638" s="1">
        <v>0.77070063694267521</v>
      </c>
      <c r="H638" s="1" t="str">
        <f>IF(IF(F638&gt;VLOOKUP(C638,Espec_Produtos!$A$1:$E$3,3,FALSE),0,IF(Dados_produção!F638&lt;VLOOKUP(Dados_produção!C638,Espec_Produtos!$A$1:$E$3,2,FALSE),0,1))*IF(G638&gt;VLOOKUP(C638,Espec_Produtos!$A$1:$E$3,5,FALSE),0,IF(Dados_produção!G638&lt;VLOOKUP(Dados_produção!C638,Espec_Produtos!$A$1:$E$3,4,FALSE),0,1))=1,"OK","Refugo")</f>
        <v>OK</v>
      </c>
      <c r="I638" s="1" t="s">
        <v>10</v>
      </c>
    </row>
    <row r="639" spans="1:9" ht="15.75" customHeight="1" x14ac:dyDescent="0.3">
      <c r="A639" s="1">
        <v>1</v>
      </c>
      <c r="B639" s="2">
        <f t="shared" si="0"/>
        <v>43111.6611111108</v>
      </c>
      <c r="C639" s="1" t="s">
        <v>15</v>
      </c>
      <c r="D639" s="1">
        <v>17</v>
      </c>
      <c r="E639" s="1">
        <f t="shared" si="1"/>
        <v>18</v>
      </c>
      <c r="F639" s="3">
        <v>3.8288288288288288</v>
      </c>
      <c r="G639" s="1">
        <v>0.76388888888888884</v>
      </c>
      <c r="H639" s="1" t="str">
        <f>IF(IF(F639&gt;VLOOKUP(C639,Espec_Produtos!$A$1:$E$3,3,FALSE),0,IF(Dados_produção!F639&lt;VLOOKUP(Dados_produção!C639,Espec_Produtos!$A$1:$E$3,2,FALSE),0,1))*IF(G639&gt;VLOOKUP(C639,Espec_Produtos!$A$1:$E$3,5,FALSE),0,IF(Dados_produção!G639&lt;VLOOKUP(Dados_produção!C639,Espec_Produtos!$A$1:$E$3,4,FALSE),0,1))=1,"OK","Refugo")</f>
        <v>OK</v>
      </c>
      <c r="I639" s="1" t="s">
        <v>10</v>
      </c>
    </row>
    <row r="640" spans="1:9" ht="15.75" customHeight="1" x14ac:dyDescent="0.3">
      <c r="A640" s="1">
        <v>1</v>
      </c>
      <c r="B640" s="2">
        <f t="shared" si="0"/>
        <v>43111.663194444132</v>
      </c>
      <c r="C640" s="1" t="s">
        <v>15</v>
      </c>
      <c r="D640" s="1">
        <v>17</v>
      </c>
      <c r="E640" s="1">
        <f t="shared" si="1"/>
        <v>19</v>
      </c>
      <c r="F640" s="3">
        <v>3.692982456140351</v>
      </c>
      <c r="G640" s="1">
        <v>0.83448275862068966</v>
      </c>
      <c r="H640" s="1" t="str">
        <f>IF(IF(F640&gt;VLOOKUP(C640,Espec_Produtos!$A$1:$E$3,3,FALSE),0,IF(Dados_produção!F640&lt;VLOOKUP(Dados_produção!C640,Espec_Produtos!$A$1:$E$3,2,FALSE),0,1))*IF(G640&gt;VLOOKUP(C640,Espec_Produtos!$A$1:$E$3,5,FALSE),0,IF(Dados_produção!G640&lt;VLOOKUP(Dados_produção!C640,Espec_Produtos!$A$1:$E$3,4,FALSE),0,1))=1,"OK","Refugo")</f>
        <v>Refugo</v>
      </c>
      <c r="I640" s="1" t="s">
        <v>13</v>
      </c>
    </row>
    <row r="641" spans="1:9" ht="15.75" customHeight="1" x14ac:dyDescent="0.3">
      <c r="A641" s="1">
        <v>1</v>
      </c>
      <c r="B641" s="2">
        <f t="shared" si="0"/>
        <v>43111.665277777465</v>
      </c>
      <c r="C641" s="1" t="s">
        <v>15</v>
      </c>
      <c r="D641" s="1">
        <v>17</v>
      </c>
      <c r="E641" s="1">
        <f t="shared" si="1"/>
        <v>20</v>
      </c>
      <c r="F641" s="3">
        <v>4.0550458715596331</v>
      </c>
      <c r="G641" s="1">
        <v>0.89473684210526316</v>
      </c>
      <c r="H641" s="1" t="str">
        <f>IF(IF(F641&gt;VLOOKUP(C641,Espec_Produtos!$A$1:$E$3,3,FALSE),0,IF(Dados_produção!F641&lt;VLOOKUP(Dados_produção!C641,Espec_Produtos!$A$1:$E$3,2,FALSE),0,1))*IF(G641&gt;VLOOKUP(C641,Espec_Produtos!$A$1:$E$3,5,FALSE),0,IF(Dados_produção!G641&lt;VLOOKUP(Dados_produção!C641,Espec_Produtos!$A$1:$E$3,4,FALSE),0,1))=1,"OK","Refugo")</f>
        <v>OK</v>
      </c>
      <c r="I641" s="1" t="s">
        <v>10</v>
      </c>
    </row>
    <row r="642" spans="1:9" ht="15.75" customHeight="1" x14ac:dyDescent="0.3">
      <c r="A642" s="1">
        <v>1</v>
      </c>
      <c r="B642" s="2">
        <f t="shared" si="0"/>
        <v>43111.667361110798</v>
      </c>
      <c r="C642" s="1" t="s">
        <v>15</v>
      </c>
      <c r="D642" s="1">
        <v>17</v>
      </c>
      <c r="E642" s="1">
        <f t="shared" si="1"/>
        <v>21</v>
      </c>
      <c r="F642" s="3">
        <v>4.1881188118811883</v>
      </c>
      <c r="G642" s="1">
        <v>0.84671532846715325</v>
      </c>
      <c r="H642" s="1" t="str">
        <f>IF(IF(F642&gt;VLOOKUP(C642,Espec_Produtos!$A$1:$E$3,3,FALSE),0,IF(Dados_produção!F642&lt;VLOOKUP(Dados_produção!C642,Espec_Produtos!$A$1:$E$3,2,FALSE),0,1))*IF(G642&gt;VLOOKUP(C642,Espec_Produtos!$A$1:$E$3,5,FALSE),0,IF(Dados_produção!G642&lt;VLOOKUP(Dados_produção!C642,Espec_Produtos!$A$1:$E$3,4,FALSE),0,1))=1,"OK","Refugo")</f>
        <v>OK</v>
      </c>
      <c r="I642" s="1" t="s">
        <v>10</v>
      </c>
    </row>
    <row r="643" spans="1:9" ht="15.75" customHeight="1" x14ac:dyDescent="0.3">
      <c r="A643" s="1">
        <v>1</v>
      </c>
      <c r="B643" s="2">
        <f t="shared" si="0"/>
        <v>43111.669444444131</v>
      </c>
      <c r="C643" s="1" t="s">
        <v>15</v>
      </c>
      <c r="D643" s="1">
        <v>17</v>
      </c>
      <c r="E643" s="1">
        <f t="shared" si="1"/>
        <v>22</v>
      </c>
      <c r="F643" s="3">
        <v>4.2450980392156863</v>
      </c>
      <c r="G643" s="1">
        <v>0.78846153846153844</v>
      </c>
      <c r="H643" s="1" t="str">
        <f>IF(IF(F643&gt;VLOOKUP(C643,Espec_Produtos!$A$1:$E$3,3,FALSE),0,IF(Dados_produção!F643&lt;VLOOKUP(Dados_produção!C643,Espec_Produtos!$A$1:$E$3,2,FALSE),0,1))*IF(G643&gt;VLOOKUP(C643,Espec_Produtos!$A$1:$E$3,5,FALSE),0,IF(Dados_produção!G643&lt;VLOOKUP(Dados_produção!C643,Espec_Produtos!$A$1:$E$3,4,FALSE),0,1))=1,"OK","Refugo")</f>
        <v>OK</v>
      </c>
      <c r="I643" s="1" t="s">
        <v>10</v>
      </c>
    </row>
    <row r="644" spans="1:9" ht="15.75" customHeight="1" x14ac:dyDescent="0.3">
      <c r="A644" s="1">
        <v>1</v>
      </c>
      <c r="B644" s="2">
        <f t="shared" si="0"/>
        <v>43111.671527777464</v>
      </c>
      <c r="C644" s="1" t="s">
        <v>15</v>
      </c>
      <c r="D644" s="1">
        <v>17</v>
      </c>
      <c r="E644" s="1">
        <f t="shared" si="1"/>
        <v>23</v>
      </c>
      <c r="F644" s="3">
        <v>3.9805825242718447</v>
      </c>
      <c r="G644" s="1">
        <v>0.69696969696969702</v>
      </c>
      <c r="H644" s="1" t="str">
        <f>IF(IF(F644&gt;VLOOKUP(C644,Espec_Produtos!$A$1:$E$3,3,FALSE),0,IF(Dados_produção!F644&lt;VLOOKUP(Dados_produção!C644,Espec_Produtos!$A$1:$E$3,2,FALSE),0,1))*IF(G644&gt;VLOOKUP(C644,Espec_Produtos!$A$1:$E$3,5,FALSE),0,IF(Dados_produção!G644&lt;VLOOKUP(Dados_produção!C644,Espec_Produtos!$A$1:$E$3,4,FALSE),0,1))=1,"OK","Refugo")</f>
        <v>OK</v>
      </c>
      <c r="I644" s="1" t="s">
        <v>10</v>
      </c>
    </row>
    <row r="645" spans="1:9" ht="15.75" customHeight="1" x14ac:dyDescent="0.3">
      <c r="A645" s="1">
        <v>1</v>
      </c>
      <c r="B645" s="2">
        <f t="shared" si="0"/>
        <v>43111.673611110797</v>
      </c>
      <c r="C645" s="1" t="s">
        <v>15</v>
      </c>
      <c r="D645" s="1">
        <v>17</v>
      </c>
      <c r="E645" s="1">
        <f t="shared" si="1"/>
        <v>24</v>
      </c>
      <c r="F645" s="3">
        <v>3.7657657657657659</v>
      </c>
      <c r="G645" s="1">
        <v>0.76</v>
      </c>
      <c r="H645" s="1" t="str">
        <f>IF(IF(F645&gt;VLOOKUP(C645,Espec_Produtos!$A$1:$E$3,3,FALSE),0,IF(Dados_produção!F645&lt;VLOOKUP(Dados_produção!C645,Espec_Produtos!$A$1:$E$3,2,FALSE),0,1))*IF(G645&gt;VLOOKUP(C645,Espec_Produtos!$A$1:$E$3,5,FALSE),0,IF(Dados_produção!G645&lt;VLOOKUP(Dados_produção!C645,Espec_Produtos!$A$1:$E$3,4,FALSE),0,1))=1,"OK","Refugo")</f>
        <v>OK</v>
      </c>
      <c r="I645" s="1" t="s">
        <v>10</v>
      </c>
    </row>
    <row r="646" spans="1:9" ht="15.75" customHeight="1" x14ac:dyDescent="0.3">
      <c r="A646" s="1">
        <v>1</v>
      </c>
      <c r="B646" s="2">
        <f t="shared" si="0"/>
        <v>43111.675694444129</v>
      </c>
      <c r="C646" s="1" t="s">
        <v>15</v>
      </c>
      <c r="D646" s="1">
        <v>17</v>
      </c>
      <c r="E646" s="1">
        <f t="shared" si="1"/>
        <v>25</v>
      </c>
      <c r="F646" s="3">
        <v>4.0095238095238095</v>
      </c>
      <c r="G646" s="1">
        <v>0.73571428571428577</v>
      </c>
      <c r="H646" s="1" t="str">
        <f>IF(IF(F646&gt;VLOOKUP(C646,Espec_Produtos!$A$1:$E$3,3,FALSE),0,IF(Dados_produção!F646&lt;VLOOKUP(Dados_produção!C646,Espec_Produtos!$A$1:$E$3,2,FALSE),0,1))*IF(G646&gt;VLOOKUP(C646,Espec_Produtos!$A$1:$E$3,5,FALSE),0,IF(Dados_produção!G646&lt;VLOOKUP(Dados_produção!C646,Espec_Produtos!$A$1:$E$3,4,FALSE),0,1))=1,"OK","Refugo")</f>
        <v>OK</v>
      </c>
      <c r="I646" s="1" t="s">
        <v>10</v>
      </c>
    </row>
    <row r="647" spans="1:9" ht="15.75" customHeight="1" x14ac:dyDescent="0.3">
      <c r="A647" s="1">
        <v>1</v>
      </c>
      <c r="B647" s="2">
        <f t="shared" si="0"/>
        <v>43111.677777777462</v>
      </c>
      <c r="C647" s="1" t="s">
        <v>15</v>
      </c>
      <c r="D647" s="1">
        <v>17</v>
      </c>
      <c r="E647" s="1">
        <f t="shared" si="1"/>
        <v>26</v>
      </c>
      <c r="F647" s="3">
        <v>4.0094339622641506</v>
      </c>
      <c r="G647" s="1">
        <v>0.67741935483870963</v>
      </c>
      <c r="H647" s="1" t="str">
        <f>IF(IF(F647&gt;VLOOKUP(C647,Espec_Produtos!$A$1:$E$3,3,FALSE),0,IF(Dados_produção!F647&lt;VLOOKUP(Dados_produção!C647,Espec_Produtos!$A$1:$E$3,2,FALSE),0,1))*IF(G647&gt;VLOOKUP(C647,Espec_Produtos!$A$1:$E$3,5,FALSE),0,IF(Dados_produção!G647&lt;VLOOKUP(Dados_produção!C647,Espec_Produtos!$A$1:$E$3,4,FALSE),0,1))=1,"OK","Refugo")</f>
        <v>OK</v>
      </c>
      <c r="I647" s="1" t="s">
        <v>10</v>
      </c>
    </row>
    <row r="648" spans="1:9" ht="15.75" customHeight="1" x14ac:dyDescent="0.3">
      <c r="A648" s="1">
        <v>1</v>
      </c>
      <c r="B648" s="2">
        <f t="shared" si="0"/>
        <v>43111.679861110795</v>
      </c>
      <c r="C648" s="1" t="s">
        <v>15</v>
      </c>
      <c r="D648" s="1">
        <v>17</v>
      </c>
      <c r="E648" s="1">
        <f t="shared" si="1"/>
        <v>27</v>
      </c>
      <c r="F648" s="3">
        <v>3.9818181818181819</v>
      </c>
      <c r="G648" s="1">
        <v>0.87050359712230219</v>
      </c>
      <c r="H648" s="1" t="str">
        <f>IF(IF(F648&gt;VLOOKUP(C648,Espec_Produtos!$A$1:$E$3,3,FALSE),0,IF(Dados_produção!F648&lt;VLOOKUP(Dados_produção!C648,Espec_Produtos!$A$1:$E$3,2,FALSE),0,1))*IF(G648&gt;VLOOKUP(C648,Espec_Produtos!$A$1:$E$3,5,FALSE),0,IF(Dados_produção!G648&lt;VLOOKUP(Dados_produção!C648,Espec_Produtos!$A$1:$E$3,4,FALSE),0,1))=1,"OK","Refugo")</f>
        <v>OK</v>
      </c>
      <c r="I648" s="1" t="s">
        <v>10</v>
      </c>
    </row>
    <row r="649" spans="1:9" ht="15.75" customHeight="1" x14ac:dyDescent="0.3">
      <c r="A649" s="1">
        <v>1</v>
      </c>
      <c r="B649" s="2">
        <f t="shared" si="0"/>
        <v>43111.681944444128</v>
      </c>
      <c r="C649" s="1" t="s">
        <v>15</v>
      </c>
      <c r="D649" s="1">
        <v>17</v>
      </c>
      <c r="E649" s="1">
        <f t="shared" si="1"/>
        <v>28</v>
      </c>
      <c r="F649" s="3">
        <v>4.2358490566037732</v>
      </c>
      <c r="G649" s="1">
        <v>0.72222222222222221</v>
      </c>
      <c r="H649" s="1" t="str">
        <f>IF(IF(F649&gt;VLOOKUP(C649,Espec_Produtos!$A$1:$E$3,3,FALSE),0,IF(Dados_produção!F649&lt;VLOOKUP(Dados_produção!C649,Espec_Produtos!$A$1:$E$3,2,FALSE),0,1))*IF(G649&gt;VLOOKUP(C649,Espec_Produtos!$A$1:$E$3,5,FALSE),0,IF(Dados_produção!G649&lt;VLOOKUP(Dados_produção!C649,Espec_Produtos!$A$1:$E$3,4,FALSE),0,1))=1,"OK","Refugo")</f>
        <v>OK</v>
      </c>
      <c r="I649" s="1" t="s">
        <v>10</v>
      </c>
    </row>
    <row r="650" spans="1:9" ht="15.75" customHeight="1" x14ac:dyDescent="0.3">
      <c r="A650" s="1">
        <v>1</v>
      </c>
      <c r="B650" s="2">
        <f t="shared" si="0"/>
        <v>43111.684027777461</v>
      </c>
      <c r="C650" s="1" t="s">
        <v>15</v>
      </c>
      <c r="D650" s="1">
        <v>17</v>
      </c>
      <c r="E650" s="1">
        <f t="shared" si="1"/>
        <v>29</v>
      </c>
      <c r="F650" s="3">
        <v>4.108910891089109</v>
      </c>
      <c r="G650" s="1">
        <v>0.94814814814814818</v>
      </c>
      <c r="H650" s="1" t="str">
        <f>IF(IF(F650&gt;VLOOKUP(C650,Espec_Produtos!$A$1:$E$3,3,FALSE),0,IF(Dados_produção!F650&lt;VLOOKUP(Dados_produção!C650,Espec_Produtos!$A$1:$E$3,2,FALSE),0,1))*IF(G650&gt;VLOOKUP(C650,Espec_Produtos!$A$1:$E$3,5,FALSE),0,IF(Dados_produção!G650&lt;VLOOKUP(Dados_produção!C650,Espec_Produtos!$A$1:$E$3,4,FALSE),0,1))=1,"OK","Refugo")</f>
        <v>Refugo</v>
      </c>
      <c r="I650" s="1" t="s">
        <v>13</v>
      </c>
    </row>
    <row r="651" spans="1:9" ht="15.75" customHeight="1" x14ac:dyDescent="0.3">
      <c r="A651" s="1">
        <v>1</v>
      </c>
      <c r="B651" s="2">
        <f t="shared" si="0"/>
        <v>43111.686111110794</v>
      </c>
      <c r="C651" s="1" t="s">
        <v>15</v>
      </c>
      <c r="D651" s="1">
        <v>17</v>
      </c>
      <c r="E651" s="1">
        <f t="shared" si="1"/>
        <v>30</v>
      </c>
      <c r="F651" s="3">
        <v>3.9469026548672566</v>
      </c>
      <c r="G651" s="1">
        <v>0.76249999999999996</v>
      </c>
      <c r="H651" s="1" t="str">
        <f>IF(IF(F651&gt;VLOOKUP(C651,Espec_Produtos!$A$1:$E$3,3,FALSE),0,IF(Dados_produção!F651&lt;VLOOKUP(Dados_produção!C651,Espec_Produtos!$A$1:$E$3,2,FALSE),0,1))*IF(G651&gt;VLOOKUP(C651,Espec_Produtos!$A$1:$E$3,5,FALSE),0,IF(Dados_produção!G651&lt;VLOOKUP(Dados_produção!C651,Espec_Produtos!$A$1:$E$3,4,FALSE),0,1))=1,"OK","Refugo")</f>
        <v>OK</v>
      </c>
      <c r="I651" s="1" t="s">
        <v>10</v>
      </c>
    </row>
    <row r="652" spans="1:9" ht="15.75" customHeight="1" x14ac:dyDescent="0.3">
      <c r="A652" s="1">
        <v>1</v>
      </c>
      <c r="B652" s="2">
        <f t="shared" si="0"/>
        <v>43111.688194444127</v>
      </c>
      <c r="C652" s="1" t="s">
        <v>15</v>
      </c>
      <c r="D652" s="1">
        <v>17</v>
      </c>
      <c r="E652" s="1">
        <f t="shared" si="1"/>
        <v>31</v>
      </c>
      <c r="F652" s="3">
        <v>3.9056603773584904</v>
      </c>
      <c r="G652" s="1">
        <v>0.7846153846153846</v>
      </c>
      <c r="H652" s="1" t="str">
        <f>IF(IF(F652&gt;VLOOKUP(C652,Espec_Produtos!$A$1:$E$3,3,FALSE),0,IF(Dados_produção!F652&lt;VLOOKUP(Dados_produção!C652,Espec_Produtos!$A$1:$E$3,2,FALSE),0,1))*IF(G652&gt;VLOOKUP(C652,Espec_Produtos!$A$1:$E$3,5,FALSE),0,IF(Dados_produção!G652&lt;VLOOKUP(Dados_produção!C652,Espec_Produtos!$A$1:$E$3,4,FALSE),0,1))=1,"OK","Refugo")</f>
        <v>OK</v>
      </c>
      <c r="I652" s="1" t="s">
        <v>10</v>
      </c>
    </row>
    <row r="653" spans="1:9" ht="15.75" customHeight="1" x14ac:dyDescent="0.3">
      <c r="A653" s="1">
        <v>1</v>
      </c>
      <c r="B653" s="2">
        <f t="shared" si="0"/>
        <v>43111.690277777459</v>
      </c>
      <c r="C653" s="1" t="s">
        <v>15</v>
      </c>
      <c r="D653" s="1">
        <v>17</v>
      </c>
      <c r="E653" s="1">
        <f t="shared" si="1"/>
        <v>32</v>
      </c>
      <c r="F653" s="3">
        <v>3.8073394495412844</v>
      </c>
      <c r="G653" s="1">
        <v>0.83969465648854957</v>
      </c>
      <c r="H653" s="1" t="str">
        <f>IF(IF(F653&gt;VLOOKUP(C653,Espec_Produtos!$A$1:$E$3,3,FALSE),0,IF(Dados_produção!F653&lt;VLOOKUP(Dados_produção!C653,Espec_Produtos!$A$1:$E$3,2,FALSE),0,1))*IF(G653&gt;VLOOKUP(C653,Espec_Produtos!$A$1:$E$3,5,FALSE),0,IF(Dados_produção!G653&lt;VLOOKUP(Dados_produção!C653,Espec_Produtos!$A$1:$E$3,4,FALSE),0,1))=1,"OK","Refugo")</f>
        <v>OK</v>
      </c>
      <c r="I653" s="1" t="s">
        <v>10</v>
      </c>
    </row>
    <row r="654" spans="1:9" ht="15.75" customHeight="1" x14ac:dyDescent="0.3">
      <c r="A654" s="1">
        <v>1</v>
      </c>
      <c r="B654" s="2">
        <f t="shared" si="0"/>
        <v>43111.692361110792</v>
      </c>
      <c r="C654" s="1" t="s">
        <v>15</v>
      </c>
      <c r="D654" s="1">
        <v>17</v>
      </c>
      <c r="E654" s="1">
        <f t="shared" si="1"/>
        <v>33</v>
      </c>
      <c r="F654" s="3">
        <v>3.9902912621359223</v>
      </c>
      <c r="G654" s="1">
        <v>0.77931034482758621</v>
      </c>
      <c r="H654" s="1" t="str">
        <f>IF(IF(F654&gt;VLOOKUP(C654,Espec_Produtos!$A$1:$E$3,3,FALSE),0,IF(Dados_produção!F654&lt;VLOOKUP(Dados_produção!C654,Espec_Produtos!$A$1:$E$3,2,FALSE),0,1))*IF(G654&gt;VLOOKUP(C654,Espec_Produtos!$A$1:$E$3,5,FALSE),0,IF(Dados_produção!G654&lt;VLOOKUP(Dados_produção!C654,Espec_Produtos!$A$1:$E$3,4,FALSE),0,1))=1,"OK","Refugo")</f>
        <v>OK</v>
      </c>
      <c r="I654" s="1" t="s">
        <v>10</v>
      </c>
    </row>
    <row r="655" spans="1:9" ht="15.75" customHeight="1" x14ac:dyDescent="0.3">
      <c r="A655" s="1">
        <v>1</v>
      </c>
      <c r="B655" s="2">
        <f t="shared" si="0"/>
        <v>43111.694444444125</v>
      </c>
      <c r="C655" s="1" t="s">
        <v>15</v>
      </c>
      <c r="D655" s="1">
        <v>17</v>
      </c>
      <c r="E655" s="1">
        <f t="shared" si="1"/>
        <v>34</v>
      </c>
      <c r="F655" s="3">
        <v>3.9047619047619047</v>
      </c>
      <c r="G655" s="1">
        <v>0.75539568345323738</v>
      </c>
      <c r="H655" s="1" t="str">
        <f>IF(IF(F655&gt;VLOOKUP(C655,Espec_Produtos!$A$1:$E$3,3,FALSE),0,IF(Dados_produção!F655&lt;VLOOKUP(Dados_produção!C655,Espec_Produtos!$A$1:$E$3,2,FALSE),0,1))*IF(G655&gt;VLOOKUP(C655,Espec_Produtos!$A$1:$E$3,5,FALSE),0,IF(Dados_produção!G655&lt;VLOOKUP(Dados_produção!C655,Espec_Produtos!$A$1:$E$3,4,FALSE),0,1))=1,"OK","Refugo")</f>
        <v>OK</v>
      </c>
      <c r="I655" s="1" t="s">
        <v>10</v>
      </c>
    </row>
    <row r="656" spans="1:9" ht="15.75" customHeight="1" x14ac:dyDescent="0.3">
      <c r="A656" s="1">
        <v>1</v>
      </c>
      <c r="B656" s="2">
        <f t="shared" si="0"/>
        <v>43111.696527777458</v>
      </c>
      <c r="C656" s="1" t="s">
        <v>15</v>
      </c>
      <c r="D656" s="1">
        <v>17</v>
      </c>
      <c r="E656" s="1">
        <f t="shared" si="1"/>
        <v>35</v>
      </c>
      <c r="F656" s="3">
        <v>3.7663551401869158</v>
      </c>
      <c r="G656" s="1">
        <v>0.65</v>
      </c>
      <c r="H656" s="1" t="str">
        <f>IF(IF(F656&gt;VLOOKUP(C656,Espec_Produtos!$A$1:$E$3,3,FALSE),0,IF(Dados_produção!F656&lt;VLOOKUP(Dados_produção!C656,Espec_Produtos!$A$1:$E$3,2,FALSE),0,1))*IF(G656&gt;VLOOKUP(C656,Espec_Produtos!$A$1:$E$3,5,FALSE),0,IF(Dados_produção!G656&lt;VLOOKUP(Dados_produção!C656,Espec_Produtos!$A$1:$E$3,4,FALSE),0,1))=1,"OK","Refugo")</f>
        <v>OK</v>
      </c>
      <c r="I656" s="1" t="s">
        <v>10</v>
      </c>
    </row>
    <row r="657" spans="1:9" ht="15.75" customHeight="1" x14ac:dyDescent="0.3">
      <c r="A657" s="1">
        <v>1</v>
      </c>
      <c r="B657" s="2">
        <f t="shared" si="0"/>
        <v>43111.698611110791</v>
      </c>
      <c r="C657" s="1" t="s">
        <v>15</v>
      </c>
      <c r="D657" s="1">
        <v>17</v>
      </c>
      <c r="E657" s="1">
        <f t="shared" si="1"/>
        <v>36</v>
      </c>
      <c r="F657" s="3">
        <v>3.9636363636363638</v>
      </c>
      <c r="G657" s="1">
        <v>0.7142857142857143</v>
      </c>
      <c r="H657" s="1" t="str">
        <f>IF(IF(F657&gt;VLOOKUP(C657,Espec_Produtos!$A$1:$E$3,3,FALSE),0,IF(Dados_produção!F657&lt;VLOOKUP(Dados_produção!C657,Espec_Produtos!$A$1:$E$3,2,FALSE),0,1))*IF(G657&gt;VLOOKUP(C657,Espec_Produtos!$A$1:$E$3,5,FALSE),0,IF(Dados_produção!G657&lt;VLOOKUP(Dados_produção!C657,Espec_Produtos!$A$1:$E$3,4,FALSE),0,1))=1,"OK","Refugo")</f>
        <v>OK</v>
      </c>
      <c r="I657" s="1" t="s">
        <v>10</v>
      </c>
    </row>
    <row r="658" spans="1:9" ht="15.75" customHeight="1" x14ac:dyDescent="0.3">
      <c r="A658" s="1">
        <v>1</v>
      </c>
      <c r="B658" s="2">
        <f t="shared" si="0"/>
        <v>43111.700694444124</v>
      </c>
      <c r="C658" s="1" t="s">
        <v>15</v>
      </c>
      <c r="D658" s="1">
        <v>17</v>
      </c>
      <c r="E658" s="1">
        <f t="shared" si="1"/>
        <v>37</v>
      </c>
      <c r="F658" s="3">
        <v>3.6363636363636362</v>
      </c>
      <c r="G658" s="1">
        <v>0.84507042253521125</v>
      </c>
      <c r="H658" s="1" t="str">
        <f>IF(IF(F658&gt;VLOOKUP(C658,Espec_Produtos!$A$1:$E$3,3,FALSE),0,IF(Dados_produção!F658&lt;VLOOKUP(Dados_produção!C658,Espec_Produtos!$A$1:$E$3,2,FALSE),0,1))*IF(G658&gt;VLOOKUP(C658,Espec_Produtos!$A$1:$E$3,5,FALSE),0,IF(Dados_produção!G658&lt;VLOOKUP(Dados_produção!C658,Espec_Produtos!$A$1:$E$3,4,FALSE),0,1))=1,"OK","Refugo")</f>
        <v>Refugo</v>
      </c>
      <c r="I658" s="1" t="s">
        <v>11</v>
      </c>
    </row>
    <row r="659" spans="1:9" ht="15.75" customHeight="1" x14ac:dyDescent="0.3">
      <c r="A659" s="1">
        <v>1</v>
      </c>
      <c r="B659" s="2">
        <f t="shared" si="0"/>
        <v>43111.702777777457</v>
      </c>
      <c r="C659" s="1" t="s">
        <v>15</v>
      </c>
      <c r="D659" s="1">
        <v>17</v>
      </c>
      <c r="E659" s="1">
        <f t="shared" si="1"/>
        <v>38</v>
      </c>
      <c r="F659" s="3">
        <v>3.7207207207207209</v>
      </c>
      <c r="G659" s="1">
        <v>0.62962962962962965</v>
      </c>
      <c r="H659" s="1" t="str">
        <f>IF(IF(F659&gt;VLOOKUP(C659,Espec_Produtos!$A$1:$E$3,3,FALSE),0,IF(Dados_produção!F659&lt;VLOOKUP(Dados_produção!C659,Espec_Produtos!$A$1:$E$3,2,FALSE),0,1))*IF(G659&gt;VLOOKUP(C659,Espec_Produtos!$A$1:$E$3,5,FALSE),0,IF(Dados_produção!G659&lt;VLOOKUP(Dados_produção!C659,Espec_Produtos!$A$1:$E$3,4,FALSE),0,1))=1,"OK","Refugo")</f>
        <v>OK</v>
      </c>
      <c r="I659" s="1" t="s">
        <v>10</v>
      </c>
    </row>
    <row r="660" spans="1:9" ht="15.75" customHeight="1" x14ac:dyDescent="0.3">
      <c r="A660" s="1">
        <v>1</v>
      </c>
      <c r="B660" s="2">
        <f t="shared" si="0"/>
        <v>43111.704861110789</v>
      </c>
      <c r="C660" s="1" t="s">
        <v>15</v>
      </c>
      <c r="D660" s="1">
        <v>17</v>
      </c>
      <c r="E660" s="1">
        <f t="shared" si="1"/>
        <v>39</v>
      </c>
      <c r="F660" s="3">
        <v>3.7477477477477477</v>
      </c>
      <c r="G660" s="1">
        <v>0.63924050632911389</v>
      </c>
      <c r="H660" s="1" t="str">
        <f>IF(IF(F660&gt;VLOOKUP(C660,Espec_Produtos!$A$1:$E$3,3,FALSE),0,IF(Dados_produção!F660&lt;VLOOKUP(Dados_produção!C660,Espec_Produtos!$A$1:$E$3,2,FALSE),0,1))*IF(G660&gt;VLOOKUP(C660,Espec_Produtos!$A$1:$E$3,5,FALSE),0,IF(Dados_produção!G660&lt;VLOOKUP(Dados_produção!C660,Espec_Produtos!$A$1:$E$3,4,FALSE),0,1))=1,"OK","Refugo")</f>
        <v>OK</v>
      </c>
      <c r="I660" s="1" t="s">
        <v>10</v>
      </c>
    </row>
    <row r="661" spans="1:9" ht="15.75" customHeight="1" x14ac:dyDescent="0.3">
      <c r="A661" s="1">
        <v>1</v>
      </c>
      <c r="B661" s="2">
        <f t="shared" si="0"/>
        <v>43111.706944444122</v>
      </c>
      <c r="C661" s="1" t="s">
        <v>15</v>
      </c>
      <c r="D661" s="1">
        <v>17</v>
      </c>
      <c r="E661" s="1">
        <f t="shared" si="1"/>
        <v>40</v>
      </c>
      <c r="F661" s="3">
        <v>3.9901960784313726</v>
      </c>
      <c r="G661" s="1">
        <v>0.80891719745222934</v>
      </c>
      <c r="H661" s="1" t="str">
        <f>IF(IF(F661&gt;VLOOKUP(C661,Espec_Produtos!$A$1:$E$3,3,FALSE),0,IF(Dados_produção!F661&lt;VLOOKUP(Dados_produção!C661,Espec_Produtos!$A$1:$E$3,2,FALSE),0,1))*IF(G661&gt;VLOOKUP(C661,Espec_Produtos!$A$1:$E$3,5,FALSE),0,IF(Dados_produção!G661&lt;VLOOKUP(Dados_produção!C661,Espec_Produtos!$A$1:$E$3,4,FALSE),0,1))=1,"OK","Refugo")</f>
        <v>OK</v>
      </c>
      <c r="I661" s="1" t="s">
        <v>10</v>
      </c>
    </row>
    <row r="662" spans="1:9" ht="15.75" customHeight="1" x14ac:dyDescent="0.3">
      <c r="A662" s="1">
        <v>1</v>
      </c>
      <c r="B662" s="2">
        <f t="shared" si="0"/>
        <v>43111.709027777455</v>
      </c>
      <c r="C662" s="1" t="s">
        <v>15</v>
      </c>
      <c r="D662" s="1">
        <v>17</v>
      </c>
      <c r="E662" s="1">
        <f t="shared" si="1"/>
        <v>41</v>
      </c>
      <c r="F662" s="3">
        <v>3.6460176991150441</v>
      </c>
      <c r="G662" s="1">
        <v>0.7142857142857143</v>
      </c>
      <c r="H662" s="1" t="str">
        <f>IF(IF(F662&gt;VLOOKUP(C662,Espec_Produtos!$A$1:$E$3,3,FALSE),0,IF(Dados_produção!F662&lt;VLOOKUP(Dados_produção!C662,Espec_Produtos!$A$1:$E$3,2,FALSE),0,1))*IF(G662&gt;VLOOKUP(C662,Espec_Produtos!$A$1:$E$3,5,FALSE),0,IF(Dados_produção!G662&lt;VLOOKUP(Dados_produção!C662,Espec_Produtos!$A$1:$E$3,4,FALSE),0,1))=1,"OK","Refugo")</f>
        <v>Refugo</v>
      </c>
      <c r="I662" s="1" t="s">
        <v>12</v>
      </c>
    </row>
    <row r="663" spans="1:9" ht="15.75" customHeight="1" x14ac:dyDescent="0.3">
      <c r="A663" s="1">
        <v>1</v>
      </c>
      <c r="B663" s="2">
        <f t="shared" si="0"/>
        <v>43111.711111110788</v>
      </c>
      <c r="C663" s="1" t="s">
        <v>15</v>
      </c>
      <c r="D663" s="1">
        <v>17</v>
      </c>
      <c r="E663" s="1">
        <f t="shared" si="1"/>
        <v>42</v>
      </c>
      <c r="F663" s="3">
        <v>3.8165137614678901</v>
      </c>
      <c r="G663" s="1">
        <v>0.76506024096385539</v>
      </c>
      <c r="H663" s="1" t="str">
        <f>IF(IF(F663&gt;VLOOKUP(C663,Espec_Produtos!$A$1:$E$3,3,FALSE),0,IF(Dados_produção!F663&lt;VLOOKUP(Dados_produção!C663,Espec_Produtos!$A$1:$E$3,2,FALSE),0,1))*IF(G663&gt;VLOOKUP(C663,Espec_Produtos!$A$1:$E$3,5,FALSE),0,IF(Dados_produção!G663&lt;VLOOKUP(Dados_produção!C663,Espec_Produtos!$A$1:$E$3,4,FALSE),0,1))=1,"OK","Refugo")</f>
        <v>OK</v>
      </c>
      <c r="I663" s="1" t="s">
        <v>10</v>
      </c>
    </row>
    <row r="664" spans="1:9" ht="15.75" customHeight="1" x14ac:dyDescent="0.3">
      <c r="A664" s="1">
        <v>1</v>
      </c>
      <c r="B664" s="2">
        <f t="shared" si="0"/>
        <v>43111.713194444121</v>
      </c>
      <c r="C664" s="1" t="s">
        <v>15</v>
      </c>
      <c r="D664" s="1">
        <v>17</v>
      </c>
      <c r="E664" s="1">
        <f t="shared" si="1"/>
        <v>43</v>
      </c>
      <c r="F664" s="3">
        <v>4.2699999999999996</v>
      </c>
      <c r="G664" s="1">
        <v>0.75308641975308643</v>
      </c>
      <c r="H664" s="1" t="str">
        <f>IF(IF(F664&gt;VLOOKUP(C664,Espec_Produtos!$A$1:$E$3,3,FALSE),0,IF(Dados_produção!F664&lt;VLOOKUP(Dados_produção!C664,Espec_Produtos!$A$1:$E$3,2,FALSE),0,1))*IF(G664&gt;VLOOKUP(C664,Espec_Produtos!$A$1:$E$3,5,FALSE),0,IF(Dados_produção!G664&lt;VLOOKUP(Dados_produção!C664,Espec_Produtos!$A$1:$E$3,4,FALSE),0,1))=1,"OK","Refugo")</f>
        <v>OK</v>
      </c>
      <c r="I664" s="1" t="s">
        <v>10</v>
      </c>
    </row>
    <row r="665" spans="1:9" ht="15.75" customHeight="1" x14ac:dyDescent="0.3">
      <c r="A665" s="1">
        <v>1</v>
      </c>
      <c r="B665" s="2">
        <f t="shared" si="0"/>
        <v>43111.715277777454</v>
      </c>
      <c r="C665" s="1" t="s">
        <v>15</v>
      </c>
      <c r="D665" s="1">
        <v>17</v>
      </c>
      <c r="E665" s="1">
        <f t="shared" si="1"/>
        <v>44</v>
      </c>
      <c r="F665" s="3">
        <v>3.7747747747747749</v>
      </c>
      <c r="G665" s="1">
        <v>0.78947368421052633</v>
      </c>
      <c r="H665" s="1" t="str">
        <f>IF(IF(F665&gt;VLOOKUP(C665,Espec_Produtos!$A$1:$E$3,3,FALSE),0,IF(Dados_produção!F665&lt;VLOOKUP(Dados_produção!C665,Espec_Produtos!$A$1:$E$3,2,FALSE),0,1))*IF(G665&gt;VLOOKUP(C665,Espec_Produtos!$A$1:$E$3,5,FALSE),0,IF(Dados_produção!G665&lt;VLOOKUP(Dados_produção!C665,Espec_Produtos!$A$1:$E$3,4,FALSE),0,1))=1,"OK","Refugo")</f>
        <v>OK</v>
      </c>
      <c r="I665" s="1" t="s">
        <v>10</v>
      </c>
    </row>
    <row r="666" spans="1:9" ht="15.75" customHeight="1" x14ac:dyDescent="0.3">
      <c r="A666" s="1">
        <v>1</v>
      </c>
      <c r="B666" s="2">
        <f t="shared" si="0"/>
        <v>43111.717361110786</v>
      </c>
      <c r="C666" s="1" t="s">
        <v>15</v>
      </c>
      <c r="D666" s="1">
        <v>17</v>
      </c>
      <c r="E666" s="1">
        <f t="shared" si="1"/>
        <v>45</v>
      </c>
      <c r="F666" s="3">
        <v>4.009615384615385</v>
      </c>
      <c r="G666" s="1">
        <v>0.68263473053892221</v>
      </c>
      <c r="H666" s="1" t="str">
        <f>IF(IF(F666&gt;VLOOKUP(C666,Espec_Produtos!$A$1:$E$3,3,FALSE),0,IF(Dados_produção!F666&lt;VLOOKUP(Dados_produção!C666,Espec_Produtos!$A$1:$E$3,2,FALSE),0,1))*IF(G666&gt;VLOOKUP(C666,Espec_Produtos!$A$1:$E$3,5,FALSE),0,IF(Dados_produção!G666&lt;VLOOKUP(Dados_produção!C666,Espec_Produtos!$A$1:$E$3,4,FALSE),0,1))=1,"OK","Refugo")</f>
        <v>OK</v>
      </c>
      <c r="I666" s="1" t="s">
        <v>10</v>
      </c>
    </row>
    <row r="667" spans="1:9" ht="15.75" customHeight="1" x14ac:dyDescent="0.3">
      <c r="A667" s="1">
        <v>1</v>
      </c>
      <c r="B667" s="2">
        <f t="shared" si="0"/>
        <v>43111.719444444119</v>
      </c>
      <c r="C667" s="1" t="s">
        <v>15</v>
      </c>
      <c r="D667" s="1">
        <v>17</v>
      </c>
      <c r="E667" s="1">
        <f t="shared" si="1"/>
        <v>46</v>
      </c>
      <c r="F667" s="3">
        <v>4</v>
      </c>
      <c r="G667" s="1">
        <v>0.70547945205479456</v>
      </c>
      <c r="H667" s="1" t="str">
        <f>IF(IF(F667&gt;VLOOKUP(C667,Espec_Produtos!$A$1:$E$3,3,FALSE),0,IF(Dados_produção!F667&lt;VLOOKUP(Dados_produção!C667,Espec_Produtos!$A$1:$E$3,2,FALSE),0,1))*IF(G667&gt;VLOOKUP(C667,Espec_Produtos!$A$1:$E$3,5,FALSE),0,IF(Dados_produção!G667&lt;VLOOKUP(Dados_produção!C667,Espec_Produtos!$A$1:$E$3,4,FALSE),0,1))=1,"OK","Refugo")</f>
        <v>OK</v>
      </c>
      <c r="I667" s="1" t="s">
        <v>10</v>
      </c>
    </row>
    <row r="668" spans="1:9" ht="15.75" customHeight="1" x14ac:dyDescent="0.3">
      <c r="A668" s="1">
        <v>1</v>
      </c>
      <c r="B668" s="2">
        <f t="shared" si="0"/>
        <v>43111.721527777452</v>
      </c>
      <c r="C668" s="1" t="s">
        <v>15</v>
      </c>
      <c r="D668" s="1">
        <v>17</v>
      </c>
      <c r="E668" s="1">
        <f t="shared" si="1"/>
        <v>47</v>
      </c>
      <c r="F668" s="3">
        <v>4.1603773584905657</v>
      </c>
      <c r="G668" s="1">
        <v>0.72413793103448276</v>
      </c>
      <c r="H668" s="1" t="str">
        <f>IF(IF(F668&gt;VLOOKUP(C668,Espec_Produtos!$A$1:$E$3,3,FALSE),0,IF(Dados_produção!F668&lt;VLOOKUP(Dados_produção!C668,Espec_Produtos!$A$1:$E$3,2,FALSE),0,1))*IF(G668&gt;VLOOKUP(C668,Espec_Produtos!$A$1:$E$3,5,FALSE),0,IF(Dados_produção!G668&lt;VLOOKUP(Dados_produção!C668,Espec_Produtos!$A$1:$E$3,4,FALSE),0,1))=1,"OK","Refugo")</f>
        <v>OK</v>
      </c>
      <c r="I668" s="1" t="s">
        <v>10</v>
      </c>
    </row>
    <row r="669" spans="1:9" ht="15.75" customHeight="1" x14ac:dyDescent="0.3">
      <c r="A669" s="1">
        <v>1</v>
      </c>
      <c r="B669" s="2">
        <f t="shared" si="0"/>
        <v>43111.723611110785</v>
      </c>
      <c r="C669" s="1" t="s">
        <v>15</v>
      </c>
      <c r="D669" s="1">
        <v>17</v>
      </c>
      <c r="E669" s="1">
        <f t="shared" si="1"/>
        <v>48</v>
      </c>
      <c r="F669" s="3">
        <v>4.1553398058252426</v>
      </c>
      <c r="G669" s="1">
        <v>0.58888888888888891</v>
      </c>
      <c r="H669" s="1" t="str">
        <f>IF(IF(F669&gt;VLOOKUP(C669,Espec_Produtos!$A$1:$E$3,3,FALSE),0,IF(Dados_produção!F669&lt;VLOOKUP(Dados_produção!C669,Espec_Produtos!$A$1:$E$3,2,FALSE),0,1))*IF(G669&gt;VLOOKUP(C669,Espec_Produtos!$A$1:$E$3,5,FALSE),0,IF(Dados_produção!G669&lt;VLOOKUP(Dados_produção!C669,Espec_Produtos!$A$1:$E$3,4,FALSE),0,1))=1,"OK","Refugo")</f>
        <v>OK</v>
      </c>
      <c r="I669" s="1" t="s">
        <v>10</v>
      </c>
    </row>
    <row r="670" spans="1:9" ht="15.75" customHeight="1" x14ac:dyDescent="0.3">
      <c r="A670" s="1">
        <v>1</v>
      </c>
      <c r="B670" s="2">
        <f t="shared" si="0"/>
        <v>43111.725694444118</v>
      </c>
      <c r="C670" s="1" t="s">
        <v>15</v>
      </c>
      <c r="D670" s="1">
        <v>17</v>
      </c>
      <c r="E670" s="1">
        <f t="shared" si="1"/>
        <v>49</v>
      </c>
      <c r="F670" s="3">
        <v>4.018691588785047</v>
      </c>
      <c r="G670" s="1">
        <v>0.73426573426573427</v>
      </c>
      <c r="H670" s="1" t="str">
        <f>IF(IF(F670&gt;VLOOKUP(C670,Espec_Produtos!$A$1:$E$3,3,FALSE),0,IF(Dados_produção!F670&lt;VLOOKUP(Dados_produção!C670,Espec_Produtos!$A$1:$E$3,2,FALSE),0,1))*IF(G670&gt;VLOOKUP(C670,Espec_Produtos!$A$1:$E$3,5,FALSE),0,IF(Dados_produção!G670&lt;VLOOKUP(Dados_produção!C670,Espec_Produtos!$A$1:$E$3,4,FALSE),0,1))=1,"OK","Refugo")</f>
        <v>OK</v>
      </c>
      <c r="I670" s="1" t="s">
        <v>10</v>
      </c>
    </row>
    <row r="671" spans="1:9" ht="15.75" customHeight="1" x14ac:dyDescent="0.3">
      <c r="A671" s="1">
        <v>1</v>
      </c>
      <c r="B671" s="2">
        <f t="shared" si="0"/>
        <v>43111.727777777451</v>
      </c>
      <c r="C671" s="1" t="s">
        <v>15</v>
      </c>
      <c r="D671" s="1">
        <v>17</v>
      </c>
      <c r="E671" s="1">
        <f t="shared" si="1"/>
        <v>50</v>
      </c>
      <c r="F671" s="3">
        <v>3.6608695652173915</v>
      </c>
      <c r="G671" s="1">
        <v>0.70588235294117652</v>
      </c>
      <c r="H671" s="1" t="str">
        <f>IF(IF(F671&gt;VLOOKUP(C671,Espec_Produtos!$A$1:$E$3,3,FALSE),0,IF(Dados_produção!F671&lt;VLOOKUP(Dados_produção!C671,Espec_Produtos!$A$1:$E$3,2,FALSE),0,1))*IF(G671&gt;VLOOKUP(C671,Espec_Produtos!$A$1:$E$3,5,FALSE),0,IF(Dados_produção!G671&lt;VLOOKUP(Dados_produção!C671,Espec_Produtos!$A$1:$E$3,4,FALSE),0,1))=1,"OK","Refugo")</f>
        <v>Refugo</v>
      </c>
      <c r="I671" s="1" t="s">
        <v>11</v>
      </c>
    </row>
    <row r="672" spans="1:9" ht="15.75" customHeight="1" x14ac:dyDescent="0.3">
      <c r="A672" s="1">
        <v>1</v>
      </c>
      <c r="B672" s="2">
        <f t="shared" si="0"/>
        <v>43111.729861110784</v>
      </c>
      <c r="C672" s="1" t="s">
        <v>15</v>
      </c>
      <c r="D672" s="1">
        <v>17</v>
      </c>
      <c r="E672" s="1">
        <f t="shared" si="1"/>
        <v>51</v>
      </c>
      <c r="F672" s="3">
        <v>3.7232142857142856</v>
      </c>
      <c r="G672" s="1">
        <v>0.67816091954022983</v>
      </c>
      <c r="H672" s="1" t="str">
        <f>IF(IF(F672&gt;VLOOKUP(C672,Espec_Produtos!$A$1:$E$3,3,FALSE),0,IF(Dados_produção!F672&lt;VLOOKUP(Dados_produção!C672,Espec_Produtos!$A$1:$E$3,2,FALSE),0,1))*IF(G672&gt;VLOOKUP(C672,Espec_Produtos!$A$1:$E$3,5,FALSE),0,IF(Dados_produção!G672&lt;VLOOKUP(Dados_produção!C672,Espec_Produtos!$A$1:$E$3,4,FALSE),0,1))=1,"OK","Refugo")</f>
        <v>OK</v>
      </c>
      <c r="I672" s="1" t="s">
        <v>10</v>
      </c>
    </row>
    <row r="673" spans="1:9" ht="15.75" customHeight="1" x14ac:dyDescent="0.3">
      <c r="A673" s="1">
        <v>1</v>
      </c>
      <c r="B673" s="2">
        <f t="shared" si="0"/>
        <v>43111.731944444116</v>
      </c>
      <c r="C673" s="1" t="s">
        <v>15</v>
      </c>
      <c r="D673" s="1">
        <v>17</v>
      </c>
      <c r="E673" s="1">
        <f t="shared" si="1"/>
        <v>52</v>
      </c>
      <c r="F673" s="3">
        <v>4.1698113207547172</v>
      </c>
      <c r="G673" s="1">
        <v>0.76712328767123283</v>
      </c>
      <c r="H673" s="1" t="str">
        <f>IF(IF(F673&gt;VLOOKUP(C673,Espec_Produtos!$A$1:$E$3,3,FALSE),0,IF(Dados_produção!F673&lt;VLOOKUP(Dados_produção!C673,Espec_Produtos!$A$1:$E$3,2,FALSE),0,1))*IF(G673&gt;VLOOKUP(C673,Espec_Produtos!$A$1:$E$3,5,FALSE),0,IF(Dados_produção!G673&lt;VLOOKUP(Dados_produção!C673,Espec_Produtos!$A$1:$E$3,4,FALSE),0,1))=1,"OK","Refugo")</f>
        <v>OK</v>
      </c>
      <c r="I673" s="1" t="s">
        <v>10</v>
      </c>
    </row>
    <row r="674" spans="1:9" ht="15.75" customHeight="1" x14ac:dyDescent="0.3">
      <c r="A674" s="1">
        <v>1</v>
      </c>
      <c r="B674" s="2">
        <f t="shared" si="0"/>
        <v>43111.734027777449</v>
      </c>
      <c r="C674" s="1" t="s">
        <v>15</v>
      </c>
      <c r="D674" s="1">
        <v>17</v>
      </c>
      <c r="E674" s="1">
        <f t="shared" si="1"/>
        <v>53</v>
      </c>
      <c r="F674" s="3">
        <v>4.0277777777777777</v>
      </c>
      <c r="G674" s="1">
        <v>0.6</v>
      </c>
      <c r="H674" s="1" t="str">
        <f>IF(IF(F674&gt;VLOOKUP(C674,Espec_Produtos!$A$1:$E$3,3,FALSE),0,IF(Dados_produção!F674&lt;VLOOKUP(Dados_produção!C674,Espec_Produtos!$A$1:$E$3,2,FALSE),0,1))*IF(G674&gt;VLOOKUP(C674,Espec_Produtos!$A$1:$E$3,5,FALSE),0,IF(Dados_produção!G674&lt;VLOOKUP(Dados_produção!C674,Espec_Produtos!$A$1:$E$3,4,FALSE),0,1))=1,"OK","Refugo")</f>
        <v>OK</v>
      </c>
      <c r="I674" s="1" t="s">
        <v>10</v>
      </c>
    </row>
    <row r="675" spans="1:9" ht="15.75" customHeight="1" x14ac:dyDescent="0.3">
      <c r="A675" s="1">
        <v>1</v>
      </c>
      <c r="B675" s="2">
        <f t="shared" si="0"/>
        <v>43111.736111110782</v>
      </c>
      <c r="C675" s="1" t="s">
        <v>15</v>
      </c>
      <c r="D675" s="1">
        <v>17</v>
      </c>
      <c r="E675" s="1">
        <f t="shared" si="1"/>
        <v>54</v>
      </c>
      <c r="F675" s="3">
        <v>3.9</v>
      </c>
      <c r="G675" s="1">
        <v>0.81168831168831168</v>
      </c>
      <c r="H675" s="1" t="str">
        <f>IF(IF(F675&gt;VLOOKUP(C675,Espec_Produtos!$A$1:$E$3,3,FALSE),0,IF(Dados_produção!F675&lt;VLOOKUP(Dados_produção!C675,Espec_Produtos!$A$1:$E$3,2,FALSE),0,1))*IF(G675&gt;VLOOKUP(C675,Espec_Produtos!$A$1:$E$3,5,FALSE),0,IF(Dados_produção!G675&lt;VLOOKUP(Dados_produção!C675,Espec_Produtos!$A$1:$E$3,4,FALSE),0,1))=1,"OK","Refugo")</f>
        <v>OK</v>
      </c>
      <c r="I675" s="1" t="s">
        <v>10</v>
      </c>
    </row>
    <row r="676" spans="1:9" ht="15.75" customHeight="1" x14ac:dyDescent="0.3">
      <c r="A676" s="1">
        <v>1</v>
      </c>
      <c r="B676" s="2">
        <f t="shared" si="0"/>
        <v>43111.738194444115</v>
      </c>
      <c r="C676" s="1" t="s">
        <v>15</v>
      </c>
      <c r="D676" s="1">
        <v>17</v>
      </c>
      <c r="E676" s="1">
        <f t="shared" si="1"/>
        <v>55</v>
      </c>
      <c r="F676" s="3">
        <v>4.0098039215686274</v>
      </c>
      <c r="G676" s="1">
        <v>0.78358208955223885</v>
      </c>
      <c r="H676" s="1" t="str">
        <f>IF(IF(F676&gt;VLOOKUP(C676,Espec_Produtos!$A$1:$E$3,3,FALSE),0,IF(Dados_produção!F676&lt;VLOOKUP(Dados_produção!C676,Espec_Produtos!$A$1:$E$3,2,FALSE),0,1))*IF(G676&gt;VLOOKUP(C676,Espec_Produtos!$A$1:$E$3,5,FALSE),0,IF(Dados_produção!G676&lt;VLOOKUP(Dados_produção!C676,Espec_Produtos!$A$1:$E$3,4,FALSE),0,1))=1,"OK","Refugo")</f>
        <v>OK</v>
      </c>
      <c r="I676" s="1" t="s">
        <v>10</v>
      </c>
    </row>
    <row r="677" spans="1:9" ht="15.75" customHeight="1" x14ac:dyDescent="0.3">
      <c r="A677" s="1">
        <v>1</v>
      </c>
      <c r="B677" s="2">
        <f t="shared" si="0"/>
        <v>43111.740277777448</v>
      </c>
      <c r="C677" s="1" t="s">
        <v>15</v>
      </c>
      <c r="D677" s="1">
        <v>17</v>
      </c>
      <c r="E677" s="1">
        <f t="shared" si="1"/>
        <v>56</v>
      </c>
      <c r="F677" s="3">
        <v>4.2079207920792081</v>
      </c>
      <c r="G677" s="1">
        <v>0.74820143884892087</v>
      </c>
      <c r="H677" s="1" t="str">
        <f>IF(IF(F677&gt;VLOOKUP(C677,Espec_Produtos!$A$1:$E$3,3,FALSE),0,IF(Dados_produção!F677&lt;VLOOKUP(Dados_produção!C677,Espec_Produtos!$A$1:$E$3,2,FALSE),0,1))*IF(G677&gt;VLOOKUP(C677,Espec_Produtos!$A$1:$E$3,5,FALSE),0,IF(Dados_produção!G677&lt;VLOOKUP(Dados_produção!C677,Espec_Produtos!$A$1:$E$3,4,FALSE),0,1))=1,"OK","Refugo")</f>
        <v>OK</v>
      </c>
      <c r="I677" s="1" t="s">
        <v>10</v>
      </c>
    </row>
    <row r="678" spans="1:9" ht="15.75" customHeight="1" x14ac:dyDescent="0.3">
      <c r="A678" s="1">
        <v>1</v>
      </c>
      <c r="B678" s="2">
        <f t="shared" si="0"/>
        <v>43111.742361110781</v>
      </c>
      <c r="C678" s="1" t="s">
        <v>15</v>
      </c>
      <c r="D678" s="1">
        <v>17</v>
      </c>
      <c r="E678" s="1">
        <f t="shared" si="1"/>
        <v>57</v>
      </c>
      <c r="F678" s="3">
        <v>4.2376237623762378</v>
      </c>
      <c r="G678" s="1">
        <v>0.83443708609271527</v>
      </c>
      <c r="H678" s="1" t="str">
        <f>IF(IF(F678&gt;VLOOKUP(C678,Espec_Produtos!$A$1:$E$3,3,FALSE),0,IF(Dados_produção!F678&lt;VLOOKUP(Dados_produção!C678,Espec_Produtos!$A$1:$E$3,2,FALSE),0,1))*IF(G678&gt;VLOOKUP(C678,Espec_Produtos!$A$1:$E$3,5,FALSE),0,IF(Dados_produção!G678&lt;VLOOKUP(Dados_produção!C678,Espec_Produtos!$A$1:$E$3,4,FALSE),0,1))=1,"OK","Refugo")</f>
        <v>OK</v>
      </c>
      <c r="I678" s="1" t="s">
        <v>10</v>
      </c>
    </row>
    <row r="679" spans="1:9" ht="15.75" customHeight="1" x14ac:dyDescent="0.3">
      <c r="A679" s="1">
        <v>1</v>
      </c>
      <c r="B679" s="2">
        <f t="shared" si="0"/>
        <v>43111.744444444113</v>
      </c>
      <c r="C679" s="1" t="s">
        <v>15</v>
      </c>
      <c r="D679" s="1">
        <v>17</v>
      </c>
      <c r="E679" s="1">
        <f t="shared" si="1"/>
        <v>58</v>
      </c>
      <c r="F679" s="3">
        <v>4.0098039215686274</v>
      </c>
      <c r="G679" s="1">
        <v>0.65363128491620115</v>
      </c>
      <c r="H679" s="1" t="str">
        <f>IF(IF(F679&gt;VLOOKUP(C679,Espec_Produtos!$A$1:$E$3,3,FALSE),0,IF(Dados_produção!F679&lt;VLOOKUP(Dados_produção!C679,Espec_Produtos!$A$1:$E$3,2,FALSE),0,1))*IF(G679&gt;VLOOKUP(C679,Espec_Produtos!$A$1:$E$3,5,FALSE),0,IF(Dados_produção!G679&lt;VLOOKUP(Dados_produção!C679,Espec_Produtos!$A$1:$E$3,4,FALSE),0,1))=1,"OK","Refugo")</f>
        <v>OK</v>
      </c>
      <c r="I679" s="1" t="s">
        <v>10</v>
      </c>
    </row>
    <row r="680" spans="1:9" ht="15.75" customHeight="1" x14ac:dyDescent="0.3">
      <c r="A680" s="1">
        <v>1</v>
      </c>
      <c r="B680" s="2">
        <f t="shared" si="0"/>
        <v>43111.746527777446</v>
      </c>
      <c r="C680" s="1" t="s">
        <v>15</v>
      </c>
      <c r="D680" s="1">
        <v>17</v>
      </c>
      <c r="E680" s="1">
        <f t="shared" si="1"/>
        <v>59</v>
      </c>
      <c r="F680" s="3">
        <v>4.2079207920792081</v>
      </c>
      <c r="G680" s="1">
        <v>0.67597765363128492</v>
      </c>
      <c r="H680" s="1" t="str">
        <f>IF(IF(F680&gt;VLOOKUP(C680,Espec_Produtos!$A$1:$E$3,3,FALSE),0,IF(Dados_produção!F680&lt;VLOOKUP(Dados_produção!C680,Espec_Produtos!$A$1:$E$3,2,FALSE),0,1))*IF(G680&gt;VLOOKUP(C680,Espec_Produtos!$A$1:$E$3,5,FALSE),0,IF(Dados_produção!G680&lt;VLOOKUP(Dados_produção!C680,Espec_Produtos!$A$1:$E$3,4,FALSE),0,1))=1,"OK","Refugo")</f>
        <v>OK</v>
      </c>
      <c r="I680" s="1" t="s">
        <v>10</v>
      </c>
    </row>
    <row r="681" spans="1:9" ht="15.75" customHeight="1" x14ac:dyDescent="0.3">
      <c r="A681" s="1">
        <v>1</v>
      </c>
      <c r="B681" s="2">
        <f t="shared" si="0"/>
        <v>43111.748611110779</v>
      </c>
      <c r="C681" s="1" t="s">
        <v>15</v>
      </c>
      <c r="D681" s="1">
        <v>17</v>
      </c>
      <c r="E681" s="1">
        <f t="shared" si="1"/>
        <v>60</v>
      </c>
      <c r="F681" s="3">
        <v>3.8256880733944953</v>
      </c>
      <c r="G681" s="1">
        <v>0.67613636363636365</v>
      </c>
      <c r="H681" s="1" t="str">
        <f>IF(IF(F681&gt;VLOOKUP(C681,Espec_Produtos!$A$1:$E$3,3,FALSE),0,IF(Dados_produção!F681&lt;VLOOKUP(Dados_produção!C681,Espec_Produtos!$A$1:$E$3,2,FALSE),0,1))*IF(G681&gt;VLOOKUP(C681,Espec_Produtos!$A$1:$E$3,5,FALSE),0,IF(Dados_produção!G681&lt;VLOOKUP(Dados_produção!C681,Espec_Produtos!$A$1:$E$3,4,FALSE),0,1))=1,"OK","Refugo")</f>
        <v>OK</v>
      </c>
      <c r="I681" s="1" t="s">
        <v>10</v>
      </c>
    </row>
    <row r="682" spans="1:9" ht="15.75" customHeight="1" x14ac:dyDescent="0.3">
      <c r="A682" s="1">
        <v>1</v>
      </c>
      <c r="B682" s="2">
        <f t="shared" si="0"/>
        <v>43111.750694444112</v>
      </c>
      <c r="C682" s="1" t="s">
        <v>15</v>
      </c>
      <c r="D682" s="1">
        <v>17</v>
      </c>
      <c r="E682" s="1">
        <f t="shared" si="1"/>
        <v>61</v>
      </c>
      <c r="F682" s="3">
        <v>3.8165137614678901</v>
      </c>
      <c r="G682" s="1">
        <v>0.73287671232876717</v>
      </c>
      <c r="H682" s="1" t="str">
        <f>IF(IF(F682&gt;VLOOKUP(C682,Espec_Produtos!$A$1:$E$3,3,FALSE),0,IF(Dados_produção!F682&lt;VLOOKUP(Dados_produção!C682,Espec_Produtos!$A$1:$E$3,2,FALSE),0,1))*IF(G682&gt;VLOOKUP(C682,Espec_Produtos!$A$1:$E$3,5,FALSE),0,IF(Dados_produção!G682&lt;VLOOKUP(Dados_produção!C682,Espec_Produtos!$A$1:$E$3,4,FALSE),0,1))=1,"OK","Refugo")</f>
        <v>OK</v>
      </c>
      <c r="I682" s="1" t="s">
        <v>10</v>
      </c>
    </row>
    <row r="683" spans="1:9" ht="15.75" customHeight="1" x14ac:dyDescent="0.3">
      <c r="A683" s="1">
        <v>1</v>
      </c>
      <c r="B683" s="2">
        <f t="shared" si="0"/>
        <v>43111.752777777445</v>
      </c>
      <c r="C683" s="1" t="s">
        <v>15</v>
      </c>
      <c r="D683" s="1">
        <v>17</v>
      </c>
      <c r="E683" s="1">
        <f t="shared" si="1"/>
        <v>62</v>
      </c>
      <c r="F683" s="3">
        <v>4.4019607843137258</v>
      </c>
      <c r="G683" s="1">
        <v>0.91666666666666663</v>
      </c>
      <c r="H683" s="1" t="str">
        <f>IF(IF(F683&gt;VLOOKUP(C683,Espec_Produtos!$A$1:$E$3,3,FALSE),0,IF(Dados_produção!F683&lt;VLOOKUP(Dados_produção!C683,Espec_Produtos!$A$1:$E$3,2,FALSE),0,1))*IF(G683&gt;VLOOKUP(C683,Espec_Produtos!$A$1:$E$3,5,FALSE),0,IF(Dados_produção!G683&lt;VLOOKUP(Dados_produção!C683,Espec_Produtos!$A$1:$E$3,4,FALSE),0,1))=1,"OK","Refugo")</f>
        <v>Refugo</v>
      </c>
      <c r="I683" s="1" t="s">
        <v>11</v>
      </c>
    </row>
    <row r="684" spans="1:9" ht="15.75" customHeight="1" x14ac:dyDescent="0.3">
      <c r="A684" s="1">
        <v>1</v>
      </c>
      <c r="B684" s="2">
        <f t="shared" si="0"/>
        <v>43111.754861110778</v>
      </c>
      <c r="C684" s="1" t="s">
        <v>15</v>
      </c>
      <c r="D684" s="1">
        <v>17</v>
      </c>
      <c r="E684" s="1">
        <f t="shared" si="1"/>
        <v>63</v>
      </c>
      <c r="F684" s="3">
        <v>3.8608695652173912</v>
      </c>
      <c r="G684" s="1">
        <v>0.71764705882352942</v>
      </c>
      <c r="H684" s="1" t="str">
        <f>IF(IF(F684&gt;VLOOKUP(C684,Espec_Produtos!$A$1:$E$3,3,FALSE),0,IF(Dados_produção!F684&lt;VLOOKUP(Dados_produção!C684,Espec_Produtos!$A$1:$E$3,2,FALSE),0,1))*IF(G684&gt;VLOOKUP(C684,Espec_Produtos!$A$1:$E$3,5,FALSE),0,IF(Dados_produção!G684&lt;VLOOKUP(Dados_produção!C684,Espec_Produtos!$A$1:$E$3,4,FALSE),0,1))=1,"OK","Refugo")</f>
        <v>OK</v>
      </c>
      <c r="I684" s="1" t="s">
        <v>10</v>
      </c>
    </row>
    <row r="685" spans="1:9" ht="15.75" customHeight="1" x14ac:dyDescent="0.3">
      <c r="A685" s="1">
        <v>1</v>
      </c>
      <c r="B685" s="2">
        <f t="shared" si="0"/>
        <v>43111.756944444111</v>
      </c>
      <c r="C685" s="1" t="s">
        <v>15</v>
      </c>
      <c r="D685" s="1">
        <v>17</v>
      </c>
      <c r="E685" s="1">
        <f t="shared" si="1"/>
        <v>64</v>
      </c>
      <c r="F685" s="3">
        <v>4.4059405940594063</v>
      </c>
      <c r="G685" s="1">
        <v>0.62721893491124259</v>
      </c>
      <c r="H685" s="1" t="str">
        <f>IF(IF(F685&gt;VLOOKUP(C685,Espec_Produtos!$A$1:$E$3,3,FALSE),0,IF(Dados_produção!F685&lt;VLOOKUP(Dados_produção!C685,Espec_Produtos!$A$1:$E$3,2,FALSE),0,1))*IF(G685&gt;VLOOKUP(C685,Espec_Produtos!$A$1:$E$3,5,FALSE),0,IF(Dados_produção!G685&lt;VLOOKUP(Dados_produção!C685,Espec_Produtos!$A$1:$E$3,4,FALSE),0,1))=1,"OK","Refugo")</f>
        <v>Refugo</v>
      </c>
      <c r="I685" s="1" t="s">
        <v>11</v>
      </c>
    </row>
    <row r="686" spans="1:9" ht="15.75" customHeight="1" x14ac:dyDescent="0.3">
      <c r="A686" s="1">
        <v>1</v>
      </c>
      <c r="B686" s="2">
        <f t="shared" si="0"/>
        <v>43111.759027777443</v>
      </c>
      <c r="C686" s="1" t="s">
        <v>15</v>
      </c>
      <c r="D686" s="1">
        <v>17</v>
      </c>
      <c r="E686" s="1">
        <f t="shared" si="1"/>
        <v>65</v>
      </c>
      <c r="F686" s="3">
        <v>3.8461538461538463</v>
      </c>
      <c r="G686" s="1">
        <v>0.82580645161290323</v>
      </c>
      <c r="H686" s="1" t="str">
        <f>IF(IF(F686&gt;VLOOKUP(C686,Espec_Produtos!$A$1:$E$3,3,FALSE),0,IF(Dados_produção!F686&lt;VLOOKUP(Dados_produção!C686,Espec_Produtos!$A$1:$E$3,2,FALSE),0,1))*IF(G686&gt;VLOOKUP(C686,Espec_Produtos!$A$1:$E$3,5,FALSE),0,IF(Dados_produção!G686&lt;VLOOKUP(Dados_produção!C686,Espec_Produtos!$A$1:$E$3,4,FALSE),0,1))=1,"OK","Refugo")</f>
        <v>OK</v>
      </c>
      <c r="I686" s="1" t="s">
        <v>10</v>
      </c>
    </row>
    <row r="687" spans="1:9" ht="15.75" customHeight="1" x14ac:dyDescent="0.3">
      <c r="A687" s="1">
        <v>1</v>
      </c>
      <c r="B687" s="2">
        <f t="shared" si="0"/>
        <v>43111.761111110776</v>
      </c>
      <c r="C687" s="1" t="s">
        <v>15</v>
      </c>
      <c r="D687" s="1">
        <v>17</v>
      </c>
      <c r="E687" s="1">
        <f t="shared" si="1"/>
        <v>66</v>
      </c>
      <c r="F687" s="3">
        <v>3.7777777777777777</v>
      </c>
      <c r="G687" s="1">
        <v>0.77777777777777779</v>
      </c>
      <c r="H687" s="1" t="str">
        <f>IF(IF(F687&gt;VLOOKUP(C687,Espec_Produtos!$A$1:$E$3,3,FALSE),0,IF(Dados_produção!F687&lt;VLOOKUP(Dados_produção!C687,Espec_Produtos!$A$1:$E$3,2,FALSE),0,1))*IF(G687&gt;VLOOKUP(C687,Espec_Produtos!$A$1:$E$3,5,FALSE),0,IF(Dados_produção!G687&lt;VLOOKUP(Dados_produção!C687,Espec_Produtos!$A$1:$E$3,4,FALSE),0,1))=1,"OK","Refugo")</f>
        <v>OK</v>
      </c>
      <c r="I687" s="1" t="s">
        <v>10</v>
      </c>
    </row>
    <row r="688" spans="1:9" ht="15.75" customHeight="1" x14ac:dyDescent="0.3">
      <c r="A688" s="1">
        <v>1</v>
      </c>
      <c r="B688" s="2">
        <f t="shared" si="0"/>
        <v>43111.763194444109</v>
      </c>
      <c r="C688" s="1" t="s">
        <v>15</v>
      </c>
      <c r="D688" s="1">
        <v>17</v>
      </c>
      <c r="E688" s="1">
        <f t="shared" si="1"/>
        <v>67</v>
      </c>
      <c r="F688" s="3">
        <v>4.0545454545454547</v>
      </c>
      <c r="G688" s="1">
        <v>0.77215189873417722</v>
      </c>
      <c r="H688" s="1" t="str">
        <f>IF(IF(F688&gt;VLOOKUP(C688,Espec_Produtos!$A$1:$E$3,3,FALSE),0,IF(Dados_produção!F688&lt;VLOOKUP(Dados_produção!C688,Espec_Produtos!$A$1:$E$3,2,FALSE),0,1))*IF(G688&gt;VLOOKUP(C688,Espec_Produtos!$A$1:$E$3,5,FALSE),0,IF(Dados_produção!G688&lt;VLOOKUP(Dados_produção!C688,Espec_Produtos!$A$1:$E$3,4,FALSE),0,1))=1,"OK","Refugo")</f>
        <v>OK</v>
      </c>
      <c r="I688" s="1" t="s">
        <v>10</v>
      </c>
    </row>
    <row r="689" spans="1:9" ht="15.75" customHeight="1" x14ac:dyDescent="0.3">
      <c r="A689" s="1">
        <v>1</v>
      </c>
      <c r="B689" s="2">
        <f t="shared" si="0"/>
        <v>43111.765277777442</v>
      </c>
      <c r="C689" s="1" t="s">
        <v>15</v>
      </c>
      <c r="D689" s="1">
        <v>17</v>
      </c>
      <c r="E689" s="1">
        <f t="shared" si="1"/>
        <v>68</v>
      </c>
      <c r="F689" s="3">
        <v>4.3465346534653468</v>
      </c>
      <c r="G689" s="1">
        <v>0.60919540229885061</v>
      </c>
      <c r="H689" s="1" t="str">
        <f>IF(IF(F689&gt;VLOOKUP(C689,Espec_Produtos!$A$1:$E$3,3,FALSE),0,IF(Dados_produção!F689&lt;VLOOKUP(Dados_produção!C689,Espec_Produtos!$A$1:$E$3,2,FALSE),0,1))*IF(G689&gt;VLOOKUP(C689,Espec_Produtos!$A$1:$E$3,5,FALSE),0,IF(Dados_produção!G689&lt;VLOOKUP(Dados_produção!C689,Espec_Produtos!$A$1:$E$3,4,FALSE),0,1))=1,"OK","Refugo")</f>
        <v>Refugo</v>
      </c>
      <c r="I689" s="1" t="s">
        <v>11</v>
      </c>
    </row>
    <row r="690" spans="1:9" ht="15.75" customHeight="1" x14ac:dyDescent="0.3">
      <c r="A690" s="1">
        <v>1</v>
      </c>
      <c r="B690" s="2">
        <f t="shared" si="0"/>
        <v>43111.767361110775</v>
      </c>
      <c r="C690" s="1" t="s">
        <v>15</v>
      </c>
      <c r="D690" s="1">
        <v>17</v>
      </c>
      <c r="E690" s="1">
        <f t="shared" si="1"/>
        <v>69</v>
      </c>
      <c r="F690" s="3">
        <v>4.0792079207920793</v>
      </c>
      <c r="G690" s="1">
        <v>0.62893081761006286</v>
      </c>
      <c r="H690" s="1" t="str">
        <f>IF(IF(F690&gt;VLOOKUP(C690,Espec_Produtos!$A$1:$E$3,3,FALSE),0,IF(Dados_produção!F690&lt;VLOOKUP(Dados_produção!C690,Espec_Produtos!$A$1:$E$3,2,FALSE),0,1))*IF(G690&gt;VLOOKUP(C690,Espec_Produtos!$A$1:$E$3,5,FALSE),0,IF(Dados_produção!G690&lt;VLOOKUP(Dados_produção!C690,Espec_Produtos!$A$1:$E$3,4,FALSE),0,1))=1,"OK","Refugo")</f>
        <v>OK</v>
      </c>
      <c r="I690" s="1" t="s">
        <v>10</v>
      </c>
    </row>
    <row r="691" spans="1:9" ht="15.75" customHeight="1" x14ac:dyDescent="0.3">
      <c r="A691" s="1">
        <v>1</v>
      </c>
      <c r="B691" s="2">
        <f t="shared" si="0"/>
        <v>43111.769444444108</v>
      </c>
      <c r="C691" s="1" t="s">
        <v>15</v>
      </c>
      <c r="D691" s="1">
        <v>17</v>
      </c>
      <c r="E691" s="1">
        <f t="shared" si="1"/>
        <v>70</v>
      </c>
      <c r="F691" s="3">
        <v>3.6363636363636362</v>
      </c>
      <c r="G691" s="1">
        <v>0.93382352941176472</v>
      </c>
      <c r="H691" s="1" t="str">
        <f>IF(IF(F691&gt;VLOOKUP(C691,Espec_Produtos!$A$1:$E$3,3,FALSE),0,IF(Dados_produção!F691&lt;VLOOKUP(Dados_produção!C691,Espec_Produtos!$A$1:$E$3,2,FALSE),0,1))*IF(G691&gt;VLOOKUP(C691,Espec_Produtos!$A$1:$E$3,5,FALSE),0,IF(Dados_produção!G691&lt;VLOOKUP(Dados_produção!C691,Espec_Produtos!$A$1:$E$3,4,FALSE),0,1))=1,"OK","Refugo")</f>
        <v>Refugo</v>
      </c>
      <c r="I691" s="1" t="s">
        <v>12</v>
      </c>
    </row>
    <row r="692" spans="1:9" ht="15.75" customHeight="1" x14ac:dyDescent="0.3">
      <c r="A692" s="1">
        <v>1</v>
      </c>
      <c r="B692" s="2">
        <f t="shared" si="0"/>
        <v>43111.77152777744</v>
      </c>
      <c r="C692" s="1" t="s">
        <v>15</v>
      </c>
      <c r="D692" s="1">
        <v>17</v>
      </c>
      <c r="E692" s="1">
        <f t="shared" si="1"/>
        <v>71</v>
      </c>
      <c r="F692" s="3">
        <v>4.2277227722772279</v>
      </c>
      <c r="G692" s="1">
        <v>0.81203007518796988</v>
      </c>
      <c r="H692" s="1" t="str">
        <f>IF(IF(F692&gt;VLOOKUP(C692,Espec_Produtos!$A$1:$E$3,3,FALSE),0,IF(Dados_produção!F692&lt;VLOOKUP(Dados_produção!C692,Espec_Produtos!$A$1:$E$3,2,FALSE),0,1))*IF(G692&gt;VLOOKUP(C692,Espec_Produtos!$A$1:$E$3,5,FALSE),0,IF(Dados_produção!G692&lt;VLOOKUP(Dados_produção!C692,Espec_Produtos!$A$1:$E$3,4,FALSE),0,1))=1,"OK","Refugo")</f>
        <v>OK</v>
      </c>
      <c r="I692" s="1" t="s">
        <v>10</v>
      </c>
    </row>
    <row r="693" spans="1:9" ht="15.75" customHeight="1" x14ac:dyDescent="0.3">
      <c r="A693" s="1">
        <v>1</v>
      </c>
      <c r="B693" s="2">
        <f t="shared" si="0"/>
        <v>43111.773611110773</v>
      </c>
      <c r="C693" s="1" t="s">
        <v>15</v>
      </c>
      <c r="D693" s="1">
        <v>17</v>
      </c>
      <c r="E693" s="1">
        <f t="shared" si="1"/>
        <v>72</v>
      </c>
      <c r="F693" s="3">
        <v>3.8818181818181818</v>
      </c>
      <c r="G693" s="1">
        <v>0.76515151515151514</v>
      </c>
      <c r="H693" s="1" t="str">
        <f>IF(IF(F693&gt;VLOOKUP(C693,Espec_Produtos!$A$1:$E$3,3,FALSE),0,IF(Dados_produção!F693&lt;VLOOKUP(Dados_produção!C693,Espec_Produtos!$A$1:$E$3,2,FALSE),0,1))*IF(G693&gt;VLOOKUP(C693,Espec_Produtos!$A$1:$E$3,5,FALSE),0,IF(Dados_produção!G693&lt;VLOOKUP(Dados_produção!C693,Espec_Produtos!$A$1:$E$3,4,FALSE),0,1))=1,"OK","Refugo")</f>
        <v>OK</v>
      </c>
      <c r="I693" s="1" t="s">
        <v>10</v>
      </c>
    </row>
    <row r="694" spans="1:9" ht="15.75" customHeight="1" x14ac:dyDescent="0.3">
      <c r="A694" s="1">
        <v>1</v>
      </c>
      <c r="B694" s="2">
        <f t="shared" si="0"/>
        <v>43111.775694444106</v>
      </c>
      <c r="C694" s="1" t="s">
        <v>15</v>
      </c>
      <c r="D694" s="1">
        <v>17</v>
      </c>
      <c r="E694" s="1">
        <f t="shared" si="1"/>
        <v>73</v>
      </c>
      <c r="F694" s="3">
        <v>3.7207207207207209</v>
      </c>
      <c r="G694" s="1">
        <v>0.70807453416149069</v>
      </c>
      <c r="H694" s="1" t="str">
        <f>IF(IF(F694&gt;VLOOKUP(C694,Espec_Produtos!$A$1:$E$3,3,FALSE),0,IF(Dados_produção!F694&lt;VLOOKUP(Dados_produção!C694,Espec_Produtos!$A$1:$E$3,2,FALSE),0,1))*IF(G694&gt;VLOOKUP(C694,Espec_Produtos!$A$1:$E$3,5,FALSE),0,IF(Dados_produção!G694&lt;VLOOKUP(Dados_produção!C694,Espec_Produtos!$A$1:$E$3,4,FALSE),0,1))=1,"OK","Refugo")</f>
        <v>OK</v>
      </c>
      <c r="I694" s="1" t="s">
        <v>10</v>
      </c>
    </row>
    <row r="695" spans="1:9" ht="15.75" customHeight="1" x14ac:dyDescent="0.3">
      <c r="A695" s="1">
        <v>1</v>
      </c>
      <c r="B695" s="2">
        <f t="shared" si="0"/>
        <v>43111.777777777439</v>
      </c>
      <c r="C695" s="1" t="s">
        <v>15</v>
      </c>
      <c r="D695" s="1">
        <v>17</v>
      </c>
      <c r="E695" s="1">
        <f t="shared" si="1"/>
        <v>74</v>
      </c>
      <c r="F695" s="3">
        <v>4.1981132075471699</v>
      </c>
      <c r="G695" s="1">
        <v>0.6558441558441559</v>
      </c>
      <c r="H695" s="1" t="str">
        <f>IF(IF(F695&gt;VLOOKUP(C695,Espec_Produtos!$A$1:$E$3,3,FALSE),0,IF(Dados_produção!F695&lt;VLOOKUP(Dados_produção!C695,Espec_Produtos!$A$1:$E$3,2,FALSE),0,1))*IF(G695&gt;VLOOKUP(C695,Espec_Produtos!$A$1:$E$3,5,FALSE),0,IF(Dados_produção!G695&lt;VLOOKUP(Dados_produção!C695,Espec_Produtos!$A$1:$E$3,4,FALSE),0,1))=1,"OK","Refugo")</f>
        <v>OK</v>
      </c>
      <c r="I695" s="1" t="s">
        <v>10</v>
      </c>
    </row>
    <row r="696" spans="1:9" ht="15.75" customHeight="1" x14ac:dyDescent="0.3">
      <c r="A696" s="1">
        <v>1</v>
      </c>
      <c r="B696" s="2">
        <f t="shared" si="0"/>
        <v>43111.779861110772</v>
      </c>
      <c r="C696" s="1" t="s">
        <v>15</v>
      </c>
      <c r="D696" s="1">
        <v>17</v>
      </c>
      <c r="E696" s="1">
        <f t="shared" si="1"/>
        <v>75</v>
      </c>
      <c r="F696" s="3">
        <v>4.3960396039603964</v>
      </c>
      <c r="G696" s="1">
        <v>0.86428571428571432</v>
      </c>
      <c r="H696" s="1" t="str">
        <f>IF(IF(F696&gt;VLOOKUP(C696,Espec_Produtos!$A$1:$E$3,3,FALSE),0,IF(Dados_produção!F696&lt;VLOOKUP(Dados_produção!C696,Espec_Produtos!$A$1:$E$3,2,FALSE),0,1))*IF(G696&gt;VLOOKUP(C696,Espec_Produtos!$A$1:$E$3,5,FALSE),0,IF(Dados_produção!G696&lt;VLOOKUP(Dados_produção!C696,Espec_Produtos!$A$1:$E$3,4,FALSE),0,1))=1,"OK","Refugo")</f>
        <v>Refugo</v>
      </c>
      <c r="I696" s="1" t="s">
        <v>16</v>
      </c>
    </row>
    <row r="697" spans="1:9" ht="15.75" customHeight="1" x14ac:dyDescent="0.3">
      <c r="A697" s="1">
        <v>1</v>
      </c>
      <c r="B697" s="2">
        <f t="shared" si="0"/>
        <v>43111.781944444105</v>
      </c>
      <c r="C697" s="1" t="s">
        <v>15</v>
      </c>
      <c r="D697" s="1">
        <v>17</v>
      </c>
      <c r="E697" s="1">
        <f t="shared" si="1"/>
        <v>76</v>
      </c>
      <c r="F697" s="3">
        <v>3.790909090909091</v>
      </c>
      <c r="G697" s="1">
        <v>0.77241379310344827</v>
      </c>
      <c r="H697" s="1" t="str">
        <f>IF(IF(F697&gt;VLOOKUP(C697,Espec_Produtos!$A$1:$E$3,3,FALSE),0,IF(Dados_produção!F697&lt;VLOOKUP(Dados_produção!C697,Espec_Produtos!$A$1:$E$3,2,FALSE),0,1))*IF(G697&gt;VLOOKUP(C697,Espec_Produtos!$A$1:$E$3,5,FALSE),0,IF(Dados_produção!G697&lt;VLOOKUP(Dados_produção!C697,Espec_Produtos!$A$1:$E$3,4,FALSE),0,1))=1,"OK","Refugo")</f>
        <v>OK</v>
      </c>
      <c r="I697" s="1" t="s">
        <v>10</v>
      </c>
    </row>
    <row r="698" spans="1:9" ht="15.75" customHeight="1" x14ac:dyDescent="0.3">
      <c r="A698" s="1">
        <v>1</v>
      </c>
      <c r="B698" s="2">
        <f t="shared" si="0"/>
        <v>43111.784027777438</v>
      </c>
      <c r="C698" s="1" t="s">
        <v>15</v>
      </c>
      <c r="D698" s="1">
        <v>17</v>
      </c>
      <c r="E698" s="1">
        <f t="shared" si="1"/>
        <v>77</v>
      </c>
      <c r="F698" s="3">
        <v>3.8695652173913042</v>
      </c>
      <c r="G698" s="1">
        <v>0.78260869565217395</v>
      </c>
      <c r="H698" s="1" t="str">
        <f>IF(IF(F698&gt;VLOOKUP(C698,Espec_Produtos!$A$1:$E$3,3,FALSE),0,IF(Dados_produção!F698&lt;VLOOKUP(Dados_produção!C698,Espec_Produtos!$A$1:$E$3,2,FALSE),0,1))*IF(G698&gt;VLOOKUP(C698,Espec_Produtos!$A$1:$E$3,5,FALSE),0,IF(Dados_produção!G698&lt;VLOOKUP(Dados_produção!C698,Espec_Produtos!$A$1:$E$3,4,FALSE),0,1))=1,"OK","Refugo")</f>
        <v>OK</v>
      </c>
      <c r="I698" s="1" t="s">
        <v>10</v>
      </c>
    </row>
    <row r="699" spans="1:9" ht="15.75" customHeight="1" x14ac:dyDescent="0.3">
      <c r="A699" s="1">
        <v>1</v>
      </c>
      <c r="B699" s="2">
        <f t="shared" si="0"/>
        <v>43111.78611111077</v>
      </c>
      <c r="C699" s="1" t="s">
        <v>15</v>
      </c>
      <c r="D699" s="1">
        <v>17</v>
      </c>
      <c r="E699" s="1">
        <f t="shared" si="1"/>
        <v>78</v>
      </c>
      <c r="F699" s="3">
        <v>3.8256880733944953</v>
      </c>
      <c r="G699" s="1">
        <v>0.8666666666666667</v>
      </c>
      <c r="H699" s="1" t="str">
        <f>IF(IF(F699&gt;VLOOKUP(C699,Espec_Produtos!$A$1:$E$3,3,FALSE),0,IF(Dados_produção!F699&lt;VLOOKUP(Dados_produção!C699,Espec_Produtos!$A$1:$E$3,2,FALSE),0,1))*IF(G699&gt;VLOOKUP(C699,Espec_Produtos!$A$1:$E$3,5,FALSE),0,IF(Dados_produção!G699&lt;VLOOKUP(Dados_produção!C699,Espec_Produtos!$A$1:$E$3,4,FALSE),0,1))=1,"OK","Refugo")</f>
        <v>OK</v>
      </c>
      <c r="I699" s="1" t="s">
        <v>10</v>
      </c>
    </row>
    <row r="700" spans="1:9" ht="15.75" customHeight="1" x14ac:dyDescent="0.3">
      <c r="A700" s="1">
        <v>1</v>
      </c>
      <c r="B700" s="2">
        <f t="shared" si="0"/>
        <v>43111.788194444103</v>
      </c>
      <c r="C700" s="1" t="s">
        <v>15</v>
      </c>
      <c r="D700" s="1">
        <v>17</v>
      </c>
      <c r="E700" s="1">
        <f t="shared" si="1"/>
        <v>79</v>
      </c>
      <c r="F700" s="3">
        <v>3.9805825242718447</v>
      </c>
      <c r="G700" s="1">
        <v>0.72955974842767291</v>
      </c>
      <c r="H700" s="1" t="str">
        <f>IF(IF(F700&gt;VLOOKUP(C700,Espec_Produtos!$A$1:$E$3,3,FALSE),0,IF(Dados_produção!F700&lt;VLOOKUP(Dados_produção!C700,Espec_Produtos!$A$1:$E$3,2,FALSE),0,1))*IF(G700&gt;VLOOKUP(C700,Espec_Produtos!$A$1:$E$3,5,FALSE),0,IF(Dados_produção!G700&lt;VLOOKUP(Dados_produção!C700,Espec_Produtos!$A$1:$E$3,4,FALSE),0,1))=1,"OK","Refugo")</f>
        <v>OK</v>
      </c>
      <c r="I700" s="1" t="s">
        <v>10</v>
      </c>
    </row>
    <row r="701" spans="1:9" ht="15.75" customHeight="1" x14ac:dyDescent="0.3">
      <c r="A701" s="1">
        <v>1</v>
      </c>
      <c r="B701" s="2">
        <f t="shared" si="0"/>
        <v>43111.790277777436</v>
      </c>
      <c r="C701" s="1" t="s">
        <v>15</v>
      </c>
      <c r="D701" s="1">
        <v>17</v>
      </c>
      <c r="E701" s="1">
        <f t="shared" si="1"/>
        <v>80</v>
      </c>
      <c r="F701" s="3">
        <v>4.1386138613861387</v>
      </c>
      <c r="G701" s="1">
        <v>0.7290322580645161</v>
      </c>
      <c r="H701" s="1" t="str">
        <f>IF(IF(F701&gt;VLOOKUP(C701,Espec_Produtos!$A$1:$E$3,3,FALSE),0,IF(Dados_produção!F701&lt;VLOOKUP(Dados_produção!C701,Espec_Produtos!$A$1:$E$3,2,FALSE),0,1))*IF(G701&gt;VLOOKUP(C701,Espec_Produtos!$A$1:$E$3,5,FALSE),0,IF(Dados_produção!G701&lt;VLOOKUP(Dados_produção!C701,Espec_Produtos!$A$1:$E$3,4,FALSE),0,1))=1,"OK","Refugo")</f>
        <v>OK</v>
      </c>
      <c r="I701" s="1" t="s">
        <v>10</v>
      </c>
    </row>
    <row r="702" spans="1:9" ht="15.75" customHeight="1" x14ac:dyDescent="0.3">
      <c r="A702" s="1">
        <v>1</v>
      </c>
      <c r="B702" s="2">
        <f t="shared" si="0"/>
        <v>43111.792361110769</v>
      </c>
      <c r="C702" s="1" t="s">
        <v>15</v>
      </c>
      <c r="D702" s="1">
        <v>17</v>
      </c>
      <c r="E702" s="1">
        <f t="shared" si="1"/>
        <v>81</v>
      </c>
      <c r="F702" s="3">
        <v>4.43</v>
      </c>
      <c r="G702" s="1">
        <v>0.79259259259259263</v>
      </c>
      <c r="H702" s="1" t="str">
        <f>IF(IF(F702&gt;VLOOKUP(C702,Espec_Produtos!$A$1:$E$3,3,FALSE),0,IF(Dados_produção!F702&lt;VLOOKUP(Dados_produção!C702,Espec_Produtos!$A$1:$E$3,2,FALSE),0,1))*IF(G702&gt;VLOOKUP(C702,Espec_Produtos!$A$1:$E$3,5,FALSE),0,IF(Dados_produção!G702&lt;VLOOKUP(Dados_produção!C702,Espec_Produtos!$A$1:$E$3,4,FALSE),0,1))=1,"OK","Refugo")</f>
        <v>Refugo</v>
      </c>
      <c r="I702" s="1" t="s">
        <v>16</v>
      </c>
    </row>
    <row r="703" spans="1:9" ht="15.75" customHeight="1" x14ac:dyDescent="0.3">
      <c r="A703" s="1">
        <v>1</v>
      </c>
      <c r="B703" s="2">
        <f t="shared" si="0"/>
        <v>43111.794444444102</v>
      </c>
      <c r="C703" s="1" t="s">
        <v>15</v>
      </c>
      <c r="D703" s="1">
        <v>17</v>
      </c>
      <c r="E703" s="1">
        <f t="shared" si="1"/>
        <v>82</v>
      </c>
      <c r="F703" s="3">
        <v>3.9729729729729728</v>
      </c>
      <c r="G703" s="1">
        <v>0.7078651685393258</v>
      </c>
      <c r="H703" s="1" t="str">
        <f>IF(IF(F703&gt;VLOOKUP(C703,Espec_Produtos!$A$1:$E$3,3,FALSE),0,IF(Dados_produção!F703&lt;VLOOKUP(Dados_produção!C703,Espec_Produtos!$A$1:$E$3,2,FALSE),0,1))*IF(G703&gt;VLOOKUP(C703,Espec_Produtos!$A$1:$E$3,5,FALSE),0,IF(Dados_produção!G703&lt;VLOOKUP(Dados_produção!C703,Espec_Produtos!$A$1:$E$3,4,FALSE),0,1))=1,"OK","Refugo")</f>
        <v>OK</v>
      </c>
      <c r="I703" s="1" t="s">
        <v>10</v>
      </c>
    </row>
    <row r="704" spans="1:9" ht="15.75" customHeight="1" x14ac:dyDescent="0.3">
      <c r="A704" s="1">
        <v>1</v>
      </c>
      <c r="B704" s="2">
        <f t="shared" si="0"/>
        <v>43111.796527777435</v>
      </c>
      <c r="C704" s="1" t="s">
        <v>15</v>
      </c>
      <c r="D704" s="1">
        <v>17</v>
      </c>
      <c r="E704" s="1">
        <f t="shared" si="1"/>
        <v>83</v>
      </c>
      <c r="F704" s="3">
        <v>4.24</v>
      </c>
      <c r="G704" s="1">
        <v>0.73202614379084963</v>
      </c>
      <c r="H704" s="1" t="str">
        <f>IF(IF(F704&gt;VLOOKUP(C704,Espec_Produtos!$A$1:$E$3,3,FALSE),0,IF(Dados_produção!F704&lt;VLOOKUP(Dados_produção!C704,Espec_Produtos!$A$1:$E$3,2,FALSE),0,1))*IF(G704&gt;VLOOKUP(C704,Espec_Produtos!$A$1:$E$3,5,FALSE),0,IF(Dados_produção!G704&lt;VLOOKUP(Dados_produção!C704,Espec_Produtos!$A$1:$E$3,4,FALSE),0,1))=1,"OK","Refugo")</f>
        <v>OK</v>
      </c>
      <c r="I704" s="1" t="s">
        <v>10</v>
      </c>
    </row>
    <row r="705" spans="1:9" ht="15.75" customHeight="1" x14ac:dyDescent="0.3">
      <c r="A705" s="1">
        <v>1</v>
      </c>
      <c r="B705" s="2">
        <f t="shared" si="0"/>
        <v>43111.798611110768</v>
      </c>
      <c r="C705" s="1" t="s">
        <v>15</v>
      </c>
      <c r="D705" s="1">
        <v>17</v>
      </c>
      <c r="E705" s="1">
        <f t="shared" si="1"/>
        <v>84</v>
      </c>
      <c r="F705" s="3">
        <v>4.0495049504950495</v>
      </c>
      <c r="G705" s="1">
        <v>0.64444444444444449</v>
      </c>
      <c r="H705" s="1" t="str">
        <f>IF(IF(F705&gt;VLOOKUP(C705,Espec_Produtos!$A$1:$E$3,3,FALSE),0,IF(Dados_produção!F705&lt;VLOOKUP(Dados_produção!C705,Espec_Produtos!$A$1:$E$3,2,FALSE),0,1))*IF(G705&gt;VLOOKUP(C705,Espec_Produtos!$A$1:$E$3,5,FALSE),0,IF(Dados_produção!G705&lt;VLOOKUP(Dados_produção!C705,Espec_Produtos!$A$1:$E$3,4,FALSE),0,1))=1,"OK","Refugo")</f>
        <v>OK</v>
      </c>
      <c r="I705" s="1" t="s">
        <v>10</v>
      </c>
    </row>
    <row r="706" spans="1:9" ht="15.75" customHeight="1" x14ac:dyDescent="0.3">
      <c r="A706" s="1">
        <v>1</v>
      </c>
      <c r="B706" s="2">
        <f t="shared" si="0"/>
        <v>43111.8006944441</v>
      </c>
      <c r="C706" s="1" t="s">
        <v>15</v>
      </c>
      <c r="D706" s="1">
        <v>17</v>
      </c>
      <c r="E706" s="1">
        <f t="shared" si="1"/>
        <v>85</v>
      </c>
      <c r="F706" s="3">
        <v>3.8932038834951457</v>
      </c>
      <c r="G706" s="1">
        <v>0.69512195121951215</v>
      </c>
      <c r="H706" s="1" t="str">
        <f>IF(IF(F706&gt;VLOOKUP(C706,Espec_Produtos!$A$1:$E$3,3,FALSE),0,IF(Dados_produção!F706&lt;VLOOKUP(Dados_produção!C706,Espec_Produtos!$A$1:$E$3,2,FALSE),0,1))*IF(G706&gt;VLOOKUP(C706,Espec_Produtos!$A$1:$E$3,5,FALSE),0,IF(Dados_produção!G706&lt;VLOOKUP(Dados_produção!C706,Espec_Produtos!$A$1:$E$3,4,FALSE),0,1))=1,"OK","Refugo")</f>
        <v>OK</v>
      </c>
      <c r="I706" s="1" t="s">
        <v>10</v>
      </c>
    </row>
    <row r="707" spans="1:9" ht="15.75" customHeight="1" x14ac:dyDescent="0.3">
      <c r="A707" s="1">
        <v>1</v>
      </c>
      <c r="B707" s="2">
        <f t="shared" si="0"/>
        <v>43111.802777777433</v>
      </c>
      <c r="C707" s="1" t="s">
        <v>15</v>
      </c>
      <c r="D707" s="1">
        <v>17</v>
      </c>
      <c r="E707" s="1">
        <f t="shared" si="1"/>
        <v>86</v>
      </c>
      <c r="F707" s="3">
        <v>3.5486725663716814</v>
      </c>
      <c r="G707" s="1">
        <v>0.93846153846153846</v>
      </c>
      <c r="H707" s="1" t="str">
        <f>IF(IF(F707&gt;VLOOKUP(C707,Espec_Produtos!$A$1:$E$3,3,FALSE),0,IF(Dados_produção!F707&lt;VLOOKUP(Dados_produção!C707,Espec_Produtos!$A$1:$E$3,2,FALSE),0,1))*IF(G707&gt;VLOOKUP(C707,Espec_Produtos!$A$1:$E$3,5,FALSE),0,IF(Dados_produção!G707&lt;VLOOKUP(Dados_produção!C707,Espec_Produtos!$A$1:$E$3,4,FALSE),0,1))=1,"OK","Refugo")</f>
        <v>Refugo</v>
      </c>
      <c r="I707" s="1" t="s">
        <v>12</v>
      </c>
    </row>
    <row r="708" spans="1:9" ht="15.75" customHeight="1" x14ac:dyDescent="0.3">
      <c r="A708" s="1">
        <v>1</v>
      </c>
      <c r="B708" s="2">
        <f t="shared" si="0"/>
        <v>43111.804861110766</v>
      </c>
      <c r="C708" s="1" t="s">
        <v>15</v>
      </c>
      <c r="D708" s="1">
        <v>17</v>
      </c>
      <c r="E708" s="1">
        <f t="shared" si="1"/>
        <v>87</v>
      </c>
      <c r="F708" s="3">
        <v>4.1274509803921573</v>
      </c>
      <c r="G708" s="1">
        <v>0.79605263157894735</v>
      </c>
      <c r="H708" s="1" t="str">
        <f>IF(IF(F708&gt;VLOOKUP(C708,Espec_Produtos!$A$1:$E$3,3,FALSE),0,IF(Dados_produção!F708&lt;VLOOKUP(Dados_produção!C708,Espec_Produtos!$A$1:$E$3,2,FALSE),0,1))*IF(G708&gt;VLOOKUP(C708,Espec_Produtos!$A$1:$E$3,5,FALSE),0,IF(Dados_produção!G708&lt;VLOOKUP(Dados_produção!C708,Espec_Produtos!$A$1:$E$3,4,FALSE),0,1))=1,"OK","Refugo")</f>
        <v>OK</v>
      </c>
      <c r="I708" s="1" t="s">
        <v>10</v>
      </c>
    </row>
    <row r="709" spans="1:9" ht="15.75" customHeight="1" x14ac:dyDescent="0.3">
      <c r="A709" s="1">
        <v>1</v>
      </c>
      <c r="B709" s="2">
        <f t="shared" si="0"/>
        <v>43111.806944444099</v>
      </c>
      <c r="C709" s="1" t="s">
        <v>15</v>
      </c>
      <c r="D709" s="1">
        <v>17</v>
      </c>
      <c r="E709" s="1">
        <f t="shared" si="1"/>
        <v>88</v>
      </c>
      <c r="F709" s="3">
        <v>3.6842105263157894</v>
      </c>
      <c r="G709" s="1">
        <v>0.70748299319727892</v>
      </c>
      <c r="H709" s="1" t="str">
        <f>IF(IF(F709&gt;VLOOKUP(C709,Espec_Produtos!$A$1:$E$3,3,FALSE),0,IF(Dados_produção!F709&lt;VLOOKUP(Dados_produção!C709,Espec_Produtos!$A$1:$E$3,2,FALSE),0,1))*IF(G709&gt;VLOOKUP(C709,Espec_Produtos!$A$1:$E$3,5,FALSE),0,IF(Dados_produção!G709&lt;VLOOKUP(Dados_produção!C709,Espec_Produtos!$A$1:$E$3,4,FALSE),0,1))=1,"OK","Refugo")</f>
        <v>Refugo</v>
      </c>
      <c r="I709" s="1" t="s">
        <v>13</v>
      </c>
    </row>
    <row r="710" spans="1:9" ht="15.75" customHeight="1" x14ac:dyDescent="0.3">
      <c r="A710" s="1">
        <v>1</v>
      </c>
      <c r="B710" s="2">
        <f t="shared" si="0"/>
        <v>43111.809027777432</v>
      </c>
      <c r="C710" s="1" t="s">
        <v>15</v>
      </c>
      <c r="D710" s="1">
        <v>17</v>
      </c>
      <c r="E710" s="1">
        <f t="shared" si="1"/>
        <v>89</v>
      </c>
      <c r="F710" s="3">
        <v>4.038095238095238</v>
      </c>
      <c r="G710" s="1">
        <v>0.83225806451612905</v>
      </c>
      <c r="H710" s="1" t="str">
        <f>IF(IF(F710&gt;VLOOKUP(C710,Espec_Produtos!$A$1:$E$3,3,FALSE),0,IF(Dados_produção!F710&lt;VLOOKUP(Dados_produção!C710,Espec_Produtos!$A$1:$E$3,2,FALSE),0,1))*IF(G710&gt;VLOOKUP(C710,Espec_Produtos!$A$1:$E$3,5,FALSE),0,IF(Dados_produção!G710&lt;VLOOKUP(Dados_produção!C710,Espec_Produtos!$A$1:$E$3,4,FALSE),0,1))=1,"OK","Refugo")</f>
        <v>OK</v>
      </c>
      <c r="I710" s="1" t="s">
        <v>10</v>
      </c>
    </row>
    <row r="711" spans="1:9" ht="15.75" customHeight="1" x14ac:dyDescent="0.3">
      <c r="A711" s="1">
        <v>1</v>
      </c>
      <c r="B711" s="2">
        <f t="shared" si="0"/>
        <v>43111.811111110765</v>
      </c>
      <c r="C711" s="1" t="s">
        <v>15</v>
      </c>
      <c r="D711" s="1">
        <v>17</v>
      </c>
      <c r="E711" s="1">
        <f t="shared" si="1"/>
        <v>90</v>
      </c>
      <c r="F711" s="3">
        <v>3.8095238095238093</v>
      </c>
      <c r="G711" s="1">
        <v>0.82857142857142863</v>
      </c>
      <c r="H711" s="1" t="str">
        <f>IF(IF(F711&gt;VLOOKUP(C711,Espec_Produtos!$A$1:$E$3,3,FALSE),0,IF(Dados_produção!F711&lt;VLOOKUP(Dados_produção!C711,Espec_Produtos!$A$1:$E$3,2,FALSE),0,1))*IF(G711&gt;VLOOKUP(C711,Espec_Produtos!$A$1:$E$3,5,FALSE),0,IF(Dados_produção!G711&lt;VLOOKUP(Dados_produção!C711,Espec_Produtos!$A$1:$E$3,4,FALSE),0,1))=1,"OK","Refugo")</f>
        <v>OK</v>
      </c>
      <c r="I711" s="1" t="s">
        <v>10</v>
      </c>
    </row>
    <row r="712" spans="1:9" ht="15.75" customHeight="1" x14ac:dyDescent="0.3">
      <c r="A712" s="1">
        <v>1</v>
      </c>
      <c r="B712" s="2">
        <f t="shared" si="0"/>
        <v>43111.813194444097</v>
      </c>
      <c r="C712" s="1" t="s">
        <v>15</v>
      </c>
      <c r="D712" s="1">
        <v>17</v>
      </c>
      <c r="E712" s="1">
        <f t="shared" si="1"/>
        <v>91</v>
      </c>
      <c r="F712" s="3">
        <v>3.8508771929824563</v>
      </c>
      <c r="G712" s="1">
        <v>0.8141025641025641</v>
      </c>
      <c r="H712" s="1" t="str">
        <f>IF(IF(F712&gt;VLOOKUP(C712,Espec_Produtos!$A$1:$E$3,3,FALSE),0,IF(Dados_produção!F712&lt;VLOOKUP(Dados_produção!C712,Espec_Produtos!$A$1:$E$3,2,FALSE),0,1))*IF(G712&gt;VLOOKUP(C712,Espec_Produtos!$A$1:$E$3,5,FALSE),0,IF(Dados_produção!G712&lt;VLOOKUP(Dados_produção!C712,Espec_Produtos!$A$1:$E$3,4,FALSE),0,1))=1,"OK","Refugo")</f>
        <v>OK</v>
      </c>
      <c r="I712" s="1" t="s">
        <v>10</v>
      </c>
    </row>
    <row r="713" spans="1:9" ht="15.75" customHeight="1" x14ac:dyDescent="0.3">
      <c r="A713" s="1">
        <v>1</v>
      </c>
      <c r="B713" s="2">
        <f t="shared" si="0"/>
        <v>43111.81527777743</v>
      </c>
      <c r="C713" s="1" t="s">
        <v>15</v>
      </c>
      <c r="D713" s="1">
        <v>17</v>
      </c>
      <c r="E713" s="1">
        <f t="shared" si="1"/>
        <v>92</v>
      </c>
      <c r="F713" s="3">
        <v>4.081818181818182</v>
      </c>
      <c r="G713" s="1">
        <v>0.5842696629213483</v>
      </c>
      <c r="H713" s="1" t="str">
        <f>IF(IF(F713&gt;VLOOKUP(C713,Espec_Produtos!$A$1:$E$3,3,FALSE),0,IF(Dados_produção!F713&lt;VLOOKUP(Dados_produção!C713,Espec_Produtos!$A$1:$E$3,2,FALSE),0,1))*IF(G713&gt;VLOOKUP(C713,Espec_Produtos!$A$1:$E$3,5,FALSE),0,IF(Dados_produção!G713&lt;VLOOKUP(Dados_produção!C713,Espec_Produtos!$A$1:$E$3,4,FALSE),0,1))=1,"OK","Refugo")</f>
        <v>OK</v>
      </c>
      <c r="I713" s="1" t="s">
        <v>10</v>
      </c>
    </row>
    <row r="714" spans="1:9" ht="15.75" customHeight="1" x14ac:dyDescent="0.3">
      <c r="A714" s="1">
        <v>1</v>
      </c>
      <c r="B714" s="2">
        <f t="shared" si="0"/>
        <v>43111.817361110763</v>
      </c>
      <c r="C714" s="1" t="s">
        <v>15</v>
      </c>
      <c r="D714" s="1">
        <v>17</v>
      </c>
      <c r="E714" s="1">
        <f t="shared" si="1"/>
        <v>93</v>
      </c>
      <c r="F714" s="3">
        <v>3.9375</v>
      </c>
      <c r="G714" s="1">
        <v>0.75362318840579712</v>
      </c>
      <c r="H714" s="1" t="str">
        <f>IF(IF(F714&gt;VLOOKUP(C714,Espec_Produtos!$A$1:$E$3,3,FALSE),0,IF(Dados_produção!F714&lt;VLOOKUP(Dados_produção!C714,Espec_Produtos!$A$1:$E$3,2,FALSE),0,1))*IF(G714&gt;VLOOKUP(C714,Espec_Produtos!$A$1:$E$3,5,FALSE),0,IF(Dados_produção!G714&lt;VLOOKUP(Dados_produção!C714,Espec_Produtos!$A$1:$E$3,4,FALSE),0,1))=1,"OK","Refugo")</f>
        <v>OK</v>
      </c>
      <c r="I714" s="1" t="s">
        <v>10</v>
      </c>
    </row>
    <row r="715" spans="1:9" ht="15.75" customHeight="1" x14ac:dyDescent="0.3">
      <c r="A715" s="1">
        <v>1</v>
      </c>
      <c r="B715" s="2">
        <f t="shared" si="0"/>
        <v>43111.819444444096</v>
      </c>
      <c r="C715" s="1" t="s">
        <v>15</v>
      </c>
      <c r="D715" s="1">
        <v>17</v>
      </c>
      <c r="E715" s="1">
        <f t="shared" si="1"/>
        <v>94</v>
      </c>
      <c r="F715" s="3">
        <v>3.5652173913043477</v>
      </c>
      <c r="G715" s="1">
        <v>0.65789473684210531</v>
      </c>
      <c r="H715" s="1" t="str">
        <f>IF(IF(F715&gt;VLOOKUP(C715,Espec_Produtos!$A$1:$E$3,3,FALSE),0,IF(Dados_produção!F715&lt;VLOOKUP(Dados_produção!C715,Espec_Produtos!$A$1:$E$3,2,FALSE),0,1))*IF(G715&gt;VLOOKUP(C715,Espec_Produtos!$A$1:$E$3,5,FALSE),0,IF(Dados_produção!G715&lt;VLOOKUP(Dados_produção!C715,Espec_Produtos!$A$1:$E$3,4,FALSE),0,1))=1,"OK","Refugo")</f>
        <v>Refugo</v>
      </c>
      <c r="I715" s="1" t="s">
        <v>13</v>
      </c>
    </row>
    <row r="716" spans="1:9" ht="15.75" customHeight="1" x14ac:dyDescent="0.3">
      <c r="A716" s="1">
        <v>1</v>
      </c>
      <c r="B716" s="2">
        <f t="shared" si="0"/>
        <v>43111.821527777429</v>
      </c>
      <c r="C716" s="1" t="s">
        <v>15</v>
      </c>
      <c r="D716" s="1">
        <v>17</v>
      </c>
      <c r="E716" s="1">
        <f t="shared" si="1"/>
        <v>95</v>
      </c>
      <c r="F716" s="3">
        <v>3.6194690265486726</v>
      </c>
      <c r="G716" s="1">
        <v>0.66473988439306353</v>
      </c>
      <c r="H716" s="1" t="str">
        <f>IF(IF(F716&gt;VLOOKUP(C716,Espec_Produtos!$A$1:$E$3,3,FALSE),0,IF(Dados_produção!F716&lt;VLOOKUP(Dados_produção!C716,Espec_Produtos!$A$1:$E$3,2,FALSE),0,1))*IF(G716&gt;VLOOKUP(C716,Espec_Produtos!$A$1:$E$3,5,FALSE),0,IF(Dados_produção!G716&lt;VLOOKUP(Dados_produção!C716,Espec_Produtos!$A$1:$E$3,4,FALSE),0,1))=1,"OK","Refugo")</f>
        <v>Refugo</v>
      </c>
      <c r="I716" s="1" t="s">
        <v>14</v>
      </c>
    </row>
    <row r="717" spans="1:9" ht="15.75" customHeight="1" x14ac:dyDescent="0.3">
      <c r="A717" s="1">
        <v>1</v>
      </c>
      <c r="B717" s="2">
        <f t="shared" si="0"/>
        <v>43111.823611110762</v>
      </c>
      <c r="C717" s="1" t="s">
        <v>15</v>
      </c>
      <c r="D717" s="1">
        <v>17</v>
      </c>
      <c r="E717" s="1">
        <f t="shared" si="1"/>
        <v>96</v>
      </c>
      <c r="F717" s="3">
        <v>4.0594059405940595</v>
      </c>
      <c r="G717" s="1">
        <v>0.68965517241379315</v>
      </c>
      <c r="H717" s="1" t="str">
        <f>IF(IF(F717&gt;VLOOKUP(C717,Espec_Produtos!$A$1:$E$3,3,FALSE),0,IF(Dados_produção!F717&lt;VLOOKUP(Dados_produção!C717,Espec_Produtos!$A$1:$E$3,2,FALSE),0,1))*IF(G717&gt;VLOOKUP(C717,Espec_Produtos!$A$1:$E$3,5,FALSE),0,IF(Dados_produção!G717&lt;VLOOKUP(Dados_produção!C717,Espec_Produtos!$A$1:$E$3,4,FALSE),0,1))=1,"OK","Refugo")</f>
        <v>OK</v>
      </c>
      <c r="I717" s="1" t="s">
        <v>10</v>
      </c>
    </row>
    <row r="718" spans="1:9" ht="15.75" customHeight="1" x14ac:dyDescent="0.3">
      <c r="A718" s="1">
        <v>1</v>
      </c>
      <c r="B718" s="2">
        <f t="shared" si="0"/>
        <v>43111.825694444095</v>
      </c>
      <c r="C718" s="1" t="s">
        <v>15</v>
      </c>
      <c r="D718" s="1">
        <v>17</v>
      </c>
      <c r="E718" s="1">
        <f t="shared" si="1"/>
        <v>97</v>
      </c>
      <c r="F718" s="3">
        <v>3.9252336448598131</v>
      </c>
      <c r="G718" s="1">
        <v>0.65</v>
      </c>
      <c r="H718" s="1" t="str">
        <f>IF(IF(F718&gt;VLOOKUP(C718,Espec_Produtos!$A$1:$E$3,3,FALSE),0,IF(Dados_produção!F718&lt;VLOOKUP(Dados_produção!C718,Espec_Produtos!$A$1:$E$3,2,FALSE),0,1))*IF(G718&gt;VLOOKUP(C718,Espec_Produtos!$A$1:$E$3,5,FALSE),0,IF(Dados_produção!G718&lt;VLOOKUP(Dados_produção!C718,Espec_Produtos!$A$1:$E$3,4,FALSE),0,1))=1,"OK","Refugo")</f>
        <v>OK</v>
      </c>
      <c r="I718" s="1" t="s">
        <v>10</v>
      </c>
    </row>
    <row r="719" spans="1:9" ht="15.75" customHeight="1" x14ac:dyDescent="0.3">
      <c r="A719" s="1">
        <v>1</v>
      </c>
      <c r="B719" s="2">
        <f t="shared" si="0"/>
        <v>43111.827777777427</v>
      </c>
      <c r="C719" s="1" t="s">
        <v>15</v>
      </c>
      <c r="D719" s="1">
        <v>17</v>
      </c>
      <c r="E719" s="1">
        <f t="shared" si="1"/>
        <v>98</v>
      </c>
      <c r="F719" s="3">
        <v>4.1057692307692308</v>
      </c>
      <c r="G719" s="1">
        <v>0.95488721804511278</v>
      </c>
      <c r="H719" s="1" t="str">
        <f>IF(IF(F719&gt;VLOOKUP(C719,Espec_Produtos!$A$1:$E$3,3,FALSE),0,IF(Dados_produção!F719&lt;VLOOKUP(Dados_produção!C719,Espec_Produtos!$A$1:$E$3,2,FALSE),0,1))*IF(G719&gt;VLOOKUP(C719,Espec_Produtos!$A$1:$E$3,5,FALSE),0,IF(Dados_produção!G719&lt;VLOOKUP(Dados_produção!C719,Espec_Produtos!$A$1:$E$3,4,FALSE),0,1))=1,"OK","Refugo")</f>
        <v>Refugo</v>
      </c>
      <c r="I719" s="1" t="s">
        <v>16</v>
      </c>
    </row>
    <row r="720" spans="1:9" ht="15.75" customHeight="1" x14ac:dyDescent="0.3">
      <c r="A720" s="1">
        <v>1</v>
      </c>
      <c r="B720" s="2">
        <f t="shared" si="0"/>
        <v>43111.82986111076</v>
      </c>
      <c r="C720" s="1" t="s">
        <v>15</v>
      </c>
      <c r="D720" s="1">
        <v>17</v>
      </c>
      <c r="E720" s="1">
        <f t="shared" si="1"/>
        <v>99</v>
      </c>
      <c r="F720" s="3">
        <v>4.45</v>
      </c>
      <c r="G720" s="1">
        <v>0.8623188405797102</v>
      </c>
      <c r="H720" s="1" t="str">
        <f>IF(IF(F720&gt;VLOOKUP(C720,Espec_Produtos!$A$1:$E$3,3,FALSE),0,IF(Dados_produção!F720&lt;VLOOKUP(Dados_produção!C720,Espec_Produtos!$A$1:$E$3,2,FALSE),0,1))*IF(G720&gt;VLOOKUP(C720,Espec_Produtos!$A$1:$E$3,5,FALSE),0,IF(Dados_produção!G720&lt;VLOOKUP(Dados_produção!C720,Espec_Produtos!$A$1:$E$3,4,FALSE),0,1))=1,"OK","Refugo")</f>
        <v>Refugo</v>
      </c>
      <c r="I720" s="1" t="s">
        <v>13</v>
      </c>
    </row>
    <row r="721" spans="1:9" ht="15.75" customHeight="1" x14ac:dyDescent="0.3">
      <c r="A721" s="1">
        <v>1</v>
      </c>
      <c r="B721" s="2">
        <f t="shared" si="0"/>
        <v>43111.831944444093</v>
      </c>
      <c r="C721" s="1" t="s">
        <v>15</v>
      </c>
      <c r="D721" s="1">
        <v>17</v>
      </c>
      <c r="E721" s="1">
        <f t="shared" si="1"/>
        <v>100</v>
      </c>
      <c r="F721" s="3">
        <v>4.117647058823529</v>
      </c>
      <c r="G721" s="1">
        <v>0.82352941176470584</v>
      </c>
      <c r="H721" s="1" t="str">
        <f>IF(IF(F721&gt;VLOOKUP(C721,Espec_Produtos!$A$1:$E$3,3,FALSE),0,IF(Dados_produção!F721&lt;VLOOKUP(Dados_produção!C721,Espec_Produtos!$A$1:$E$3,2,FALSE),0,1))*IF(G721&gt;VLOOKUP(C721,Espec_Produtos!$A$1:$E$3,5,FALSE),0,IF(Dados_produção!G721&lt;VLOOKUP(Dados_produção!C721,Espec_Produtos!$A$1:$E$3,4,FALSE),0,1))=1,"OK","Refugo")</f>
        <v>OK</v>
      </c>
      <c r="I721" s="1" t="s">
        <v>10</v>
      </c>
    </row>
    <row r="722" spans="1:9" ht="15.75" customHeight="1" x14ac:dyDescent="0.3">
      <c r="A722" s="1">
        <v>1</v>
      </c>
      <c r="B722" s="2">
        <f t="shared" si="0"/>
        <v>43111.834027777426</v>
      </c>
      <c r="C722" s="1" t="s">
        <v>15</v>
      </c>
      <c r="D722" s="1">
        <v>17</v>
      </c>
      <c r="E722" s="1">
        <f t="shared" si="1"/>
        <v>101</v>
      </c>
      <c r="F722" s="3">
        <v>3.9026548672566372</v>
      </c>
      <c r="G722" s="1">
        <v>0.80769230769230771</v>
      </c>
      <c r="H722" s="1" t="str">
        <f>IF(IF(F722&gt;VLOOKUP(C722,Espec_Produtos!$A$1:$E$3,3,FALSE),0,IF(Dados_produção!F722&lt;VLOOKUP(Dados_produção!C722,Espec_Produtos!$A$1:$E$3,2,FALSE),0,1))*IF(G722&gt;VLOOKUP(C722,Espec_Produtos!$A$1:$E$3,5,FALSE),0,IF(Dados_produção!G722&lt;VLOOKUP(Dados_produção!C722,Espec_Produtos!$A$1:$E$3,4,FALSE),0,1))=1,"OK","Refugo")</f>
        <v>OK</v>
      </c>
      <c r="I722" s="1" t="s">
        <v>10</v>
      </c>
    </row>
    <row r="723" spans="1:9" ht="15.75" customHeight="1" x14ac:dyDescent="0.3">
      <c r="A723" s="1">
        <v>1</v>
      </c>
      <c r="B723" s="2">
        <f t="shared" si="0"/>
        <v>43111.836111110759</v>
      </c>
      <c r="C723" s="1" t="s">
        <v>15</v>
      </c>
      <c r="D723" s="1">
        <v>18</v>
      </c>
      <c r="E723" s="1">
        <f t="shared" si="1"/>
        <v>1</v>
      </c>
      <c r="F723" s="3">
        <v>3.8073394495412844</v>
      </c>
      <c r="G723" s="1">
        <v>0.7142857142857143</v>
      </c>
      <c r="H723" s="1" t="str">
        <f>IF(IF(F723&gt;VLOOKUP(C723,Espec_Produtos!$A$1:$E$3,3,FALSE),0,IF(Dados_produção!F723&lt;VLOOKUP(Dados_produção!C723,Espec_Produtos!$A$1:$E$3,2,FALSE),0,1))*IF(G723&gt;VLOOKUP(C723,Espec_Produtos!$A$1:$E$3,5,FALSE),0,IF(Dados_produção!G723&lt;VLOOKUP(Dados_produção!C723,Espec_Produtos!$A$1:$E$3,4,FALSE),0,1))=1,"OK","Refugo")</f>
        <v>OK</v>
      </c>
      <c r="I723" s="1" t="s">
        <v>10</v>
      </c>
    </row>
    <row r="724" spans="1:9" ht="15.75" customHeight="1" x14ac:dyDescent="0.3">
      <c r="A724" s="1">
        <v>1</v>
      </c>
      <c r="B724" s="2">
        <f t="shared" si="0"/>
        <v>43111.838194444092</v>
      </c>
      <c r="C724" s="1" t="s">
        <v>15</v>
      </c>
      <c r="D724" s="1">
        <v>18</v>
      </c>
      <c r="E724" s="1">
        <f t="shared" si="1"/>
        <v>2</v>
      </c>
      <c r="F724" s="3">
        <v>4.0454545454545459</v>
      </c>
      <c r="G724" s="1">
        <v>0.78873239436619713</v>
      </c>
      <c r="H724" s="1" t="str">
        <f>IF(IF(F724&gt;VLOOKUP(C724,Espec_Produtos!$A$1:$E$3,3,FALSE),0,IF(Dados_produção!F724&lt;VLOOKUP(Dados_produção!C724,Espec_Produtos!$A$1:$E$3,2,FALSE),0,1))*IF(G724&gt;VLOOKUP(C724,Espec_Produtos!$A$1:$E$3,5,FALSE),0,IF(Dados_produção!G724&lt;VLOOKUP(Dados_produção!C724,Espec_Produtos!$A$1:$E$3,4,FALSE),0,1))=1,"OK","Refugo")</f>
        <v>OK</v>
      </c>
      <c r="I724" s="1" t="s">
        <v>10</v>
      </c>
    </row>
    <row r="725" spans="1:9" ht="15.75" customHeight="1" x14ac:dyDescent="0.3">
      <c r="A725" s="1">
        <v>1</v>
      </c>
      <c r="B725" s="2">
        <f t="shared" si="0"/>
        <v>43111.840277777424</v>
      </c>
      <c r="C725" s="1" t="s">
        <v>15</v>
      </c>
      <c r="D725" s="1">
        <v>18</v>
      </c>
      <c r="E725" s="1">
        <f t="shared" si="1"/>
        <v>3</v>
      </c>
      <c r="F725" s="3">
        <v>4.1553398058252426</v>
      </c>
      <c r="G725" s="1">
        <v>0.66480446927374304</v>
      </c>
      <c r="H725" s="1" t="str">
        <f>IF(IF(F725&gt;VLOOKUP(C725,Espec_Produtos!$A$1:$E$3,3,FALSE),0,IF(Dados_produção!F725&lt;VLOOKUP(Dados_produção!C725,Espec_Produtos!$A$1:$E$3,2,FALSE),0,1))*IF(G725&gt;VLOOKUP(C725,Espec_Produtos!$A$1:$E$3,5,FALSE),0,IF(Dados_produção!G725&lt;VLOOKUP(Dados_produção!C725,Espec_Produtos!$A$1:$E$3,4,FALSE),0,1))=1,"OK","Refugo")</f>
        <v>OK</v>
      </c>
      <c r="I725" s="1" t="s">
        <v>10</v>
      </c>
    </row>
    <row r="726" spans="1:9" ht="15.75" customHeight="1" x14ac:dyDescent="0.3">
      <c r="A726" s="1">
        <v>1</v>
      </c>
      <c r="B726" s="2">
        <f t="shared" si="0"/>
        <v>43111.842361110757</v>
      </c>
      <c r="C726" s="1" t="s">
        <v>15</v>
      </c>
      <c r="D726" s="1">
        <v>18</v>
      </c>
      <c r="E726" s="1">
        <f t="shared" si="1"/>
        <v>4</v>
      </c>
      <c r="F726" s="3">
        <v>3.9298245614035086</v>
      </c>
      <c r="G726" s="1">
        <v>0.79605263157894735</v>
      </c>
      <c r="H726" s="1" t="str">
        <f>IF(IF(F726&gt;VLOOKUP(C726,Espec_Produtos!$A$1:$E$3,3,FALSE),0,IF(Dados_produção!F726&lt;VLOOKUP(Dados_produção!C726,Espec_Produtos!$A$1:$E$3,2,FALSE),0,1))*IF(G726&gt;VLOOKUP(C726,Espec_Produtos!$A$1:$E$3,5,FALSE),0,IF(Dados_produção!G726&lt;VLOOKUP(Dados_produção!C726,Espec_Produtos!$A$1:$E$3,4,FALSE),0,1))=1,"OK","Refugo")</f>
        <v>OK</v>
      </c>
      <c r="I726" s="1" t="s">
        <v>10</v>
      </c>
    </row>
    <row r="727" spans="1:9" ht="15.75" customHeight="1" x14ac:dyDescent="0.3">
      <c r="A727" s="1">
        <v>1</v>
      </c>
      <c r="B727" s="2">
        <f t="shared" si="0"/>
        <v>43111.84444444409</v>
      </c>
      <c r="C727" s="1" t="s">
        <v>15</v>
      </c>
      <c r="D727" s="1">
        <v>18</v>
      </c>
      <c r="E727" s="1">
        <f t="shared" si="1"/>
        <v>5</v>
      </c>
      <c r="F727" s="3">
        <v>4</v>
      </c>
      <c r="G727" s="1">
        <v>0.93233082706766912</v>
      </c>
      <c r="H727" s="1" t="str">
        <f>IF(IF(F727&gt;VLOOKUP(C727,Espec_Produtos!$A$1:$E$3,3,FALSE),0,IF(Dados_produção!F727&lt;VLOOKUP(Dados_produção!C727,Espec_Produtos!$A$1:$E$3,2,FALSE),0,1))*IF(G727&gt;VLOOKUP(C727,Espec_Produtos!$A$1:$E$3,5,FALSE),0,IF(Dados_produção!G727&lt;VLOOKUP(Dados_produção!C727,Espec_Produtos!$A$1:$E$3,4,FALSE),0,1))=1,"OK","Refugo")</f>
        <v>Refugo</v>
      </c>
      <c r="I727" s="1" t="s">
        <v>11</v>
      </c>
    </row>
    <row r="728" spans="1:9" ht="15.75" customHeight="1" x14ac:dyDescent="0.3">
      <c r="A728" s="1">
        <v>1</v>
      </c>
      <c r="B728" s="2">
        <f t="shared" si="0"/>
        <v>43111.846527777423</v>
      </c>
      <c r="C728" s="1" t="s">
        <v>15</v>
      </c>
      <c r="D728" s="1">
        <v>18</v>
      </c>
      <c r="E728" s="1">
        <f t="shared" si="1"/>
        <v>6</v>
      </c>
      <c r="F728" s="3">
        <v>3.8672566371681416</v>
      </c>
      <c r="G728" s="1">
        <v>0.86092715231788075</v>
      </c>
      <c r="H728" s="1" t="str">
        <f>IF(IF(F728&gt;VLOOKUP(C728,Espec_Produtos!$A$1:$E$3,3,FALSE),0,IF(Dados_produção!F728&lt;VLOOKUP(Dados_produção!C728,Espec_Produtos!$A$1:$E$3,2,FALSE),0,1))*IF(G728&gt;VLOOKUP(C728,Espec_Produtos!$A$1:$E$3,5,FALSE),0,IF(Dados_produção!G728&lt;VLOOKUP(Dados_produção!C728,Espec_Produtos!$A$1:$E$3,4,FALSE),0,1))=1,"OK","Refugo")</f>
        <v>OK</v>
      </c>
      <c r="I728" s="1" t="s">
        <v>10</v>
      </c>
    </row>
    <row r="729" spans="1:9" ht="15.75" customHeight="1" x14ac:dyDescent="0.3">
      <c r="A729" s="1">
        <v>1</v>
      </c>
      <c r="B729" s="2">
        <f t="shared" si="0"/>
        <v>43111.848611110756</v>
      </c>
      <c r="C729" s="1" t="s">
        <v>15</v>
      </c>
      <c r="D729" s="1">
        <v>18</v>
      </c>
      <c r="E729" s="1">
        <f t="shared" si="1"/>
        <v>7</v>
      </c>
      <c r="F729" s="3">
        <v>3.8198198198198199</v>
      </c>
      <c r="G729" s="1">
        <v>0.6558441558441559</v>
      </c>
      <c r="H729" s="1" t="str">
        <f>IF(IF(F729&gt;VLOOKUP(C729,Espec_Produtos!$A$1:$E$3,3,FALSE),0,IF(Dados_produção!F729&lt;VLOOKUP(Dados_produção!C729,Espec_Produtos!$A$1:$E$3,2,FALSE),0,1))*IF(G729&gt;VLOOKUP(C729,Espec_Produtos!$A$1:$E$3,5,FALSE),0,IF(Dados_produção!G729&lt;VLOOKUP(Dados_produção!C729,Espec_Produtos!$A$1:$E$3,4,FALSE),0,1))=1,"OK","Refugo")</f>
        <v>OK</v>
      </c>
      <c r="I729" s="1" t="s">
        <v>10</v>
      </c>
    </row>
    <row r="730" spans="1:9" ht="15.75" customHeight="1" x14ac:dyDescent="0.3">
      <c r="A730" s="1">
        <v>1</v>
      </c>
      <c r="B730" s="2">
        <f t="shared" si="0"/>
        <v>43111.850694444089</v>
      </c>
      <c r="C730" s="1" t="s">
        <v>15</v>
      </c>
      <c r="D730" s="1">
        <v>18</v>
      </c>
      <c r="E730" s="1">
        <f t="shared" si="1"/>
        <v>8</v>
      </c>
      <c r="F730" s="3">
        <v>3.9252336448598131</v>
      </c>
      <c r="G730" s="1">
        <v>0.73793103448275865</v>
      </c>
      <c r="H730" s="1" t="str">
        <f>IF(IF(F730&gt;VLOOKUP(C730,Espec_Produtos!$A$1:$E$3,3,FALSE),0,IF(Dados_produção!F730&lt;VLOOKUP(Dados_produção!C730,Espec_Produtos!$A$1:$E$3,2,FALSE),0,1))*IF(G730&gt;VLOOKUP(C730,Espec_Produtos!$A$1:$E$3,5,FALSE),0,IF(Dados_produção!G730&lt;VLOOKUP(Dados_produção!C730,Espec_Produtos!$A$1:$E$3,4,FALSE),0,1))=1,"OK","Refugo")</f>
        <v>OK</v>
      </c>
      <c r="I730" s="1" t="s">
        <v>10</v>
      </c>
    </row>
    <row r="731" spans="1:9" ht="15.75" customHeight="1" x14ac:dyDescent="0.3">
      <c r="A731" s="1">
        <v>1</v>
      </c>
      <c r="B731" s="2">
        <f t="shared" si="0"/>
        <v>43111.852777777422</v>
      </c>
      <c r="C731" s="1" t="s">
        <v>15</v>
      </c>
      <c r="D731" s="1">
        <v>18</v>
      </c>
      <c r="E731" s="1">
        <f t="shared" si="1"/>
        <v>9</v>
      </c>
      <c r="F731" s="3">
        <v>3.9711538461538463</v>
      </c>
      <c r="G731" s="1">
        <v>0.7678571428571429</v>
      </c>
      <c r="H731" s="1" t="str">
        <f>IF(IF(F731&gt;VLOOKUP(C731,Espec_Produtos!$A$1:$E$3,3,FALSE),0,IF(Dados_produção!F731&lt;VLOOKUP(Dados_produção!C731,Espec_Produtos!$A$1:$E$3,2,FALSE),0,1))*IF(G731&gt;VLOOKUP(C731,Espec_Produtos!$A$1:$E$3,5,FALSE),0,IF(Dados_produção!G731&lt;VLOOKUP(Dados_produção!C731,Espec_Produtos!$A$1:$E$3,4,FALSE),0,1))=1,"OK","Refugo")</f>
        <v>OK</v>
      </c>
      <c r="I731" s="1" t="s">
        <v>10</v>
      </c>
    </row>
    <row r="732" spans="1:9" ht="15.75" customHeight="1" x14ac:dyDescent="0.3">
      <c r="A732" s="1">
        <v>1</v>
      </c>
      <c r="B732" s="2">
        <f t="shared" si="0"/>
        <v>43111.854861110754</v>
      </c>
      <c r="C732" s="1" t="s">
        <v>15</v>
      </c>
      <c r="D732" s="1">
        <v>18</v>
      </c>
      <c r="E732" s="1">
        <f t="shared" si="1"/>
        <v>10</v>
      </c>
      <c r="F732" s="3">
        <v>3.8055555555555554</v>
      </c>
      <c r="G732" s="1">
        <v>0.9285714285714286</v>
      </c>
      <c r="H732" s="1" t="str">
        <f>IF(IF(F732&gt;VLOOKUP(C732,Espec_Produtos!$A$1:$E$3,3,FALSE),0,IF(Dados_produção!F732&lt;VLOOKUP(Dados_produção!C732,Espec_Produtos!$A$1:$E$3,2,FALSE),0,1))*IF(G732&gt;VLOOKUP(C732,Espec_Produtos!$A$1:$E$3,5,FALSE),0,IF(Dados_produção!G732&lt;VLOOKUP(Dados_produção!C732,Espec_Produtos!$A$1:$E$3,4,FALSE),0,1))=1,"OK","Refugo")</f>
        <v>Refugo</v>
      </c>
      <c r="I732" s="1" t="s">
        <v>12</v>
      </c>
    </row>
    <row r="733" spans="1:9" ht="15.75" customHeight="1" x14ac:dyDescent="0.3">
      <c r="A733" s="1">
        <v>1</v>
      </c>
      <c r="B733" s="2">
        <f t="shared" si="0"/>
        <v>43111.856944444087</v>
      </c>
      <c r="C733" s="1" t="s">
        <v>15</v>
      </c>
      <c r="D733" s="1">
        <v>18</v>
      </c>
      <c r="E733" s="1">
        <f t="shared" si="1"/>
        <v>11</v>
      </c>
      <c r="F733" s="3">
        <v>4.2358490566037732</v>
      </c>
      <c r="G733" s="1">
        <v>0.89655172413793105</v>
      </c>
      <c r="H733" s="1" t="str">
        <f>IF(IF(F733&gt;VLOOKUP(C733,Espec_Produtos!$A$1:$E$3,3,FALSE),0,IF(Dados_produção!F733&lt;VLOOKUP(Dados_produção!C733,Espec_Produtos!$A$1:$E$3,2,FALSE),0,1))*IF(G733&gt;VLOOKUP(C733,Espec_Produtos!$A$1:$E$3,5,FALSE),0,IF(Dados_produção!G733&lt;VLOOKUP(Dados_produção!C733,Espec_Produtos!$A$1:$E$3,4,FALSE),0,1))=1,"OK","Refugo")</f>
        <v>OK</v>
      </c>
      <c r="I733" s="1" t="s">
        <v>10</v>
      </c>
    </row>
    <row r="734" spans="1:9" ht="15.75" customHeight="1" x14ac:dyDescent="0.3">
      <c r="A734" s="1">
        <v>1</v>
      </c>
      <c r="B734" s="2">
        <f t="shared" si="0"/>
        <v>43111.85902777742</v>
      </c>
      <c r="C734" s="1" t="s">
        <v>15</v>
      </c>
      <c r="D734" s="1">
        <v>18</v>
      </c>
      <c r="E734" s="1">
        <f t="shared" si="1"/>
        <v>12</v>
      </c>
      <c r="F734" s="3">
        <v>3.8285714285714287</v>
      </c>
      <c r="G734" s="1">
        <v>0.97692307692307689</v>
      </c>
      <c r="H734" s="1" t="str">
        <f>IF(IF(F734&gt;VLOOKUP(C734,Espec_Produtos!$A$1:$E$3,3,FALSE),0,IF(Dados_produção!F734&lt;VLOOKUP(Dados_produção!C734,Espec_Produtos!$A$1:$E$3,2,FALSE),0,1))*IF(G734&gt;VLOOKUP(C734,Espec_Produtos!$A$1:$E$3,5,FALSE),0,IF(Dados_produção!G734&lt;VLOOKUP(Dados_produção!C734,Espec_Produtos!$A$1:$E$3,4,FALSE),0,1))=1,"OK","Refugo")</f>
        <v>Refugo</v>
      </c>
      <c r="I734" s="1" t="s">
        <v>12</v>
      </c>
    </row>
    <row r="735" spans="1:9" ht="15.75" customHeight="1" x14ac:dyDescent="0.3">
      <c r="A735" s="1">
        <v>1</v>
      </c>
      <c r="B735" s="2">
        <f t="shared" si="0"/>
        <v>43111.861111110753</v>
      </c>
      <c r="C735" s="1" t="s">
        <v>15</v>
      </c>
      <c r="D735" s="1">
        <v>18</v>
      </c>
      <c r="E735" s="1">
        <f t="shared" si="1"/>
        <v>13</v>
      </c>
      <c r="F735" s="3">
        <v>4.2475247524752477</v>
      </c>
      <c r="G735" s="1">
        <v>0.60555555555555551</v>
      </c>
      <c r="H735" s="1" t="str">
        <f>IF(IF(F735&gt;VLOOKUP(C735,Espec_Produtos!$A$1:$E$3,3,FALSE),0,IF(Dados_produção!F735&lt;VLOOKUP(Dados_produção!C735,Espec_Produtos!$A$1:$E$3,2,FALSE),0,1))*IF(G735&gt;VLOOKUP(C735,Espec_Produtos!$A$1:$E$3,5,FALSE),0,IF(Dados_produção!G735&lt;VLOOKUP(Dados_produção!C735,Espec_Produtos!$A$1:$E$3,4,FALSE),0,1))=1,"OK","Refugo")</f>
        <v>OK</v>
      </c>
      <c r="I735" s="1" t="s">
        <v>10</v>
      </c>
    </row>
    <row r="736" spans="1:9" ht="15.75" customHeight="1" x14ac:dyDescent="0.3">
      <c r="A736" s="1">
        <v>1</v>
      </c>
      <c r="B736" s="2">
        <f t="shared" si="0"/>
        <v>43111.863194444086</v>
      </c>
      <c r="C736" s="1" t="s">
        <v>15</v>
      </c>
      <c r="D736" s="1">
        <v>18</v>
      </c>
      <c r="E736" s="1">
        <f t="shared" si="1"/>
        <v>14</v>
      </c>
      <c r="F736" s="3">
        <v>3.6695652173913045</v>
      </c>
      <c r="G736" s="1">
        <v>0.70322580645161292</v>
      </c>
      <c r="H736" s="1" t="str">
        <f>IF(IF(F736&gt;VLOOKUP(C736,Espec_Produtos!$A$1:$E$3,3,FALSE),0,IF(Dados_produção!F736&lt;VLOOKUP(Dados_produção!C736,Espec_Produtos!$A$1:$E$3,2,FALSE),0,1))*IF(G736&gt;VLOOKUP(C736,Espec_Produtos!$A$1:$E$3,5,FALSE),0,IF(Dados_produção!G736&lt;VLOOKUP(Dados_produção!C736,Espec_Produtos!$A$1:$E$3,4,FALSE),0,1))=1,"OK","Refugo")</f>
        <v>Refugo</v>
      </c>
      <c r="I736" s="1" t="s">
        <v>16</v>
      </c>
    </row>
    <row r="737" spans="1:9" ht="15.75" customHeight="1" x14ac:dyDescent="0.3">
      <c r="A737" s="1">
        <v>1</v>
      </c>
      <c r="B737" s="2">
        <f t="shared" si="0"/>
        <v>43111.865277777419</v>
      </c>
      <c r="C737" s="1" t="s">
        <v>15</v>
      </c>
      <c r="D737" s="1">
        <v>18</v>
      </c>
      <c r="E737" s="1">
        <f t="shared" si="1"/>
        <v>15</v>
      </c>
      <c r="F737" s="3">
        <v>4.2</v>
      </c>
      <c r="G737" s="1">
        <v>0.91729323308270672</v>
      </c>
      <c r="H737" s="1" t="str">
        <f>IF(IF(F737&gt;VLOOKUP(C737,Espec_Produtos!$A$1:$E$3,3,FALSE),0,IF(Dados_produção!F737&lt;VLOOKUP(Dados_produção!C737,Espec_Produtos!$A$1:$E$3,2,FALSE),0,1))*IF(G737&gt;VLOOKUP(C737,Espec_Produtos!$A$1:$E$3,5,FALSE),0,IF(Dados_produção!G737&lt;VLOOKUP(Dados_produção!C737,Espec_Produtos!$A$1:$E$3,4,FALSE),0,1))=1,"OK","Refugo")</f>
        <v>Refugo</v>
      </c>
      <c r="I737" s="1" t="s">
        <v>12</v>
      </c>
    </row>
    <row r="738" spans="1:9" ht="15.75" customHeight="1" x14ac:dyDescent="0.3">
      <c r="A738" s="1">
        <v>1</v>
      </c>
      <c r="B738" s="2">
        <f t="shared" si="0"/>
        <v>43111.867361110752</v>
      </c>
      <c r="C738" s="1" t="s">
        <v>15</v>
      </c>
      <c r="D738" s="1">
        <v>18</v>
      </c>
      <c r="E738" s="1">
        <f t="shared" si="1"/>
        <v>16</v>
      </c>
      <c r="F738" s="3">
        <v>3.8859649122807016</v>
      </c>
      <c r="G738" s="1">
        <v>0.74342105263157898</v>
      </c>
      <c r="H738" s="1" t="str">
        <f>IF(IF(F738&gt;VLOOKUP(C738,Espec_Produtos!$A$1:$E$3,3,FALSE),0,IF(Dados_produção!F738&lt;VLOOKUP(Dados_produção!C738,Espec_Produtos!$A$1:$E$3,2,FALSE),0,1))*IF(G738&gt;VLOOKUP(C738,Espec_Produtos!$A$1:$E$3,5,FALSE),0,IF(Dados_produção!G738&lt;VLOOKUP(Dados_produção!C738,Espec_Produtos!$A$1:$E$3,4,FALSE),0,1))=1,"OK","Refugo")</f>
        <v>OK</v>
      </c>
      <c r="I738" s="1" t="s">
        <v>10</v>
      </c>
    </row>
    <row r="739" spans="1:9" ht="15.75" customHeight="1" x14ac:dyDescent="0.3">
      <c r="A739" s="1">
        <v>1</v>
      </c>
      <c r="B739" s="2">
        <f t="shared" si="0"/>
        <v>43111.869444444084</v>
      </c>
      <c r="C739" s="1" t="s">
        <v>15</v>
      </c>
      <c r="D739" s="1">
        <v>18</v>
      </c>
      <c r="E739" s="1">
        <f t="shared" si="1"/>
        <v>17</v>
      </c>
      <c r="F739" s="3">
        <v>3.9292035398230087</v>
      </c>
      <c r="G739" s="1">
        <v>0.68387096774193545</v>
      </c>
      <c r="H739" s="1" t="str">
        <f>IF(IF(F739&gt;VLOOKUP(C739,Espec_Produtos!$A$1:$E$3,3,FALSE),0,IF(Dados_produção!F739&lt;VLOOKUP(Dados_produção!C739,Espec_Produtos!$A$1:$E$3,2,FALSE),0,1))*IF(G739&gt;VLOOKUP(C739,Espec_Produtos!$A$1:$E$3,5,FALSE),0,IF(Dados_produção!G739&lt;VLOOKUP(Dados_produção!C739,Espec_Produtos!$A$1:$E$3,4,FALSE),0,1))=1,"OK","Refugo")</f>
        <v>OK</v>
      </c>
      <c r="I739" s="1" t="s">
        <v>10</v>
      </c>
    </row>
    <row r="740" spans="1:9" ht="15.75" customHeight="1" x14ac:dyDescent="0.3">
      <c r="A740" s="1">
        <v>1</v>
      </c>
      <c r="B740" s="2">
        <f t="shared" si="0"/>
        <v>43111.871527777417</v>
      </c>
      <c r="C740" s="1" t="s">
        <v>15</v>
      </c>
      <c r="D740" s="1">
        <v>18</v>
      </c>
      <c r="E740" s="1">
        <f t="shared" si="1"/>
        <v>18</v>
      </c>
      <c r="F740" s="3">
        <v>3.6403508771929824</v>
      </c>
      <c r="G740" s="1">
        <v>0.78205128205128205</v>
      </c>
      <c r="H740" s="1" t="str">
        <f>IF(IF(F740&gt;VLOOKUP(C740,Espec_Produtos!$A$1:$E$3,3,FALSE),0,IF(Dados_produção!F740&lt;VLOOKUP(Dados_produção!C740,Espec_Produtos!$A$1:$E$3,2,FALSE),0,1))*IF(G740&gt;VLOOKUP(C740,Espec_Produtos!$A$1:$E$3,5,FALSE),0,IF(Dados_produção!G740&lt;VLOOKUP(Dados_produção!C740,Espec_Produtos!$A$1:$E$3,4,FALSE),0,1))=1,"OK","Refugo")</f>
        <v>Refugo</v>
      </c>
      <c r="I740" s="1" t="s">
        <v>16</v>
      </c>
    </row>
    <row r="741" spans="1:9" ht="15.75" customHeight="1" x14ac:dyDescent="0.3">
      <c r="A741" s="1">
        <v>1</v>
      </c>
      <c r="B741" s="2">
        <f t="shared" si="0"/>
        <v>43111.87361111075</v>
      </c>
      <c r="C741" s="1" t="s">
        <v>15</v>
      </c>
      <c r="D741" s="1">
        <v>18</v>
      </c>
      <c r="E741" s="1">
        <f t="shared" si="1"/>
        <v>19</v>
      </c>
      <c r="F741" s="3">
        <v>4.0090090090090094</v>
      </c>
      <c r="G741" s="1">
        <v>0.80503144654088055</v>
      </c>
      <c r="H741" s="1" t="str">
        <f>IF(IF(F741&gt;VLOOKUP(C741,Espec_Produtos!$A$1:$E$3,3,FALSE),0,IF(Dados_produção!F741&lt;VLOOKUP(Dados_produção!C741,Espec_Produtos!$A$1:$E$3,2,FALSE),0,1))*IF(G741&gt;VLOOKUP(C741,Espec_Produtos!$A$1:$E$3,5,FALSE),0,IF(Dados_produção!G741&lt;VLOOKUP(Dados_produção!C741,Espec_Produtos!$A$1:$E$3,4,FALSE),0,1))=1,"OK","Refugo")</f>
        <v>OK</v>
      </c>
      <c r="I741" s="1" t="s">
        <v>10</v>
      </c>
    </row>
    <row r="742" spans="1:9" ht="15.75" customHeight="1" x14ac:dyDescent="0.3">
      <c r="A742" s="1">
        <v>1</v>
      </c>
      <c r="B742" s="2">
        <f t="shared" si="0"/>
        <v>43111.875694444083</v>
      </c>
      <c r="C742" s="1" t="s">
        <v>15</v>
      </c>
      <c r="D742" s="1">
        <v>18</v>
      </c>
      <c r="E742" s="1">
        <f t="shared" si="1"/>
        <v>20</v>
      </c>
      <c r="F742" s="3">
        <v>4.2772277227722775</v>
      </c>
      <c r="G742" s="1">
        <v>0.74</v>
      </c>
      <c r="H742" s="1" t="str">
        <f>IF(IF(F742&gt;VLOOKUP(C742,Espec_Produtos!$A$1:$E$3,3,FALSE),0,IF(Dados_produção!F742&lt;VLOOKUP(Dados_produção!C742,Espec_Produtos!$A$1:$E$3,2,FALSE),0,1))*IF(G742&gt;VLOOKUP(C742,Espec_Produtos!$A$1:$E$3,5,FALSE),0,IF(Dados_produção!G742&lt;VLOOKUP(Dados_produção!C742,Espec_Produtos!$A$1:$E$3,4,FALSE),0,1))=1,"OK","Refugo")</f>
        <v>OK</v>
      </c>
      <c r="I742" s="1" t="s">
        <v>10</v>
      </c>
    </row>
    <row r="743" spans="1:9" ht="15.75" customHeight="1" x14ac:dyDescent="0.3">
      <c r="A743" s="1">
        <v>1</v>
      </c>
      <c r="B743" s="2">
        <f t="shared" si="0"/>
        <v>43111.877777777416</v>
      </c>
      <c r="C743" s="1" t="s">
        <v>15</v>
      </c>
      <c r="D743" s="1">
        <v>18</v>
      </c>
      <c r="E743" s="1">
        <f t="shared" si="1"/>
        <v>21</v>
      </c>
      <c r="F743" s="3">
        <v>3.5217391304347827</v>
      </c>
      <c r="G743" s="1">
        <v>0.71518987341772156</v>
      </c>
      <c r="H743" s="1" t="str">
        <f>IF(IF(F743&gt;VLOOKUP(C743,Espec_Produtos!$A$1:$E$3,3,FALSE),0,IF(Dados_produção!F743&lt;VLOOKUP(Dados_produção!C743,Espec_Produtos!$A$1:$E$3,2,FALSE),0,1))*IF(G743&gt;VLOOKUP(C743,Espec_Produtos!$A$1:$E$3,5,FALSE),0,IF(Dados_produção!G743&lt;VLOOKUP(Dados_produção!C743,Espec_Produtos!$A$1:$E$3,4,FALSE),0,1))=1,"OK","Refugo")</f>
        <v>Refugo</v>
      </c>
      <c r="I743" s="1" t="s">
        <v>11</v>
      </c>
    </row>
    <row r="744" spans="1:9" ht="15.75" customHeight="1" x14ac:dyDescent="0.3">
      <c r="A744" s="1">
        <v>1</v>
      </c>
      <c r="B744" s="2">
        <f t="shared" si="0"/>
        <v>43111.879861110749</v>
      </c>
      <c r="C744" s="1" t="s">
        <v>15</v>
      </c>
      <c r="D744" s="1">
        <v>18</v>
      </c>
      <c r="E744" s="1">
        <f t="shared" si="1"/>
        <v>22</v>
      </c>
      <c r="F744" s="3">
        <v>4.4400000000000004</v>
      </c>
      <c r="G744" s="1">
        <v>0.82352941176470584</v>
      </c>
      <c r="H744" s="1" t="str">
        <f>IF(IF(F744&gt;VLOOKUP(C744,Espec_Produtos!$A$1:$E$3,3,FALSE),0,IF(Dados_produção!F744&lt;VLOOKUP(Dados_produção!C744,Espec_Produtos!$A$1:$E$3,2,FALSE),0,1))*IF(G744&gt;VLOOKUP(C744,Espec_Produtos!$A$1:$E$3,5,FALSE),0,IF(Dados_produção!G744&lt;VLOOKUP(Dados_produção!C744,Espec_Produtos!$A$1:$E$3,4,FALSE),0,1))=1,"OK","Refugo")</f>
        <v>Refugo</v>
      </c>
      <c r="I744" s="1" t="s">
        <v>16</v>
      </c>
    </row>
    <row r="745" spans="1:9" ht="15.75" customHeight="1" x14ac:dyDescent="0.3">
      <c r="A745" s="1">
        <v>1</v>
      </c>
      <c r="B745" s="2">
        <f t="shared" si="0"/>
        <v>43111.881944444081</v>
      </c>
      <c r="C745" s="1" t="s">
        <v>15</v>
      </c>
      <c r="D745" s="1">
        <v>18</v>
      </c>
      <c r="E745" s="1">
        <f t="shared" si="1"/>
        <v>23</v>
      </c>
      <c r="F745" s="3">
        <v>3.9557522123893807</v>
      </c>
      <c r="G745" s="1">
        <v>0.73202614379084963</v>
      </c>
      <c r="H745" s="1" t="str">
        <f>IF(IF(F745&gt;VLOOKUP(C745,Espec_Produtos!$A$1:$E$3,3,FALSE),0,IF(Dados_produção!F745&lt;VLOOKUP(Dados_produção!C745,Espec_Produtos!$A$1:$E$3,2,FALSE),0,1))*IF(G745&gt;VLOOKUP(C745,Espec_Produtos!$A$1:$E$3,5,FALSE),0,IF(Dados_produção!G745&lt;VLOOKUP(Dados_produção!C745,Espec_Produtos!$A$1:$E$3,4,FALSE),0,1))=1,"OK","Refugo")</f>
        <v>OK</v>
      </c>
      <c r="I745" s="1" t="s">
        <v>10</v>
      </c>
    </row>
    <row r="746" spans="1:9" ht="15.75" customHeight="1" x14ac:dyDescent="0.3">
      <c r="A746" s="1">
        <v>1</v>
      </c>
      <c r="B746" s="2">
        <f t="shared" si="0"/>
        <v>43111.884027777414</v>
      </c>
      <c r="C746" s="1" t="s">
        <v>15</v>
      </c>
      <c r="D746" s="1">
        <v>18</v>
      </c>
      <c r="E746" s="1">
        <f t="shared" si="1"/>
        <v>24</v>
      </c>
      <c r="F746" s="3">
        <v>3.8773584905660377</v>
      </c>
      <c r="G746" s="1">
        <v>0.56666666666666665</v>
      </c>
      <c r="H746" s="1" t="str">
        <f>IF(IF(F746&gt;VLOOKUP(C746,Espec_Produtos!$A$1:$E$3,3,FALSE),0,IF(Dados_produção!F746&lt;VLOOKUP(Dados_produção!C746,Espec_Produtos!$A$1:$E$3,2,FALSE),0,1))*IF(G746&gt;VLOOKUP(C746,Espec_Produtos!$A$1:$E$3,5,FALSE),0,IF(Dados_produção!G746&lt;VLOOKUP(Dados_produção!C746,Espec_Produtos!$A$1:$E$3,4,FALSE),0,1))=1,"OK","Refugo")</f>
        <v>OK</v>
      </c>
      <c r="I746" s="1" t="s">
        <v>10</v>
      </c>
    </row>
    <row r="747" spans="1:9" ht="15.75" customHeight="1" x14ac:dyDescent="0.3">
      <c r="A747" s="1">
        <v>1</v>
      </c>
      <c r="B747" s="2">
        <f t="shared" si="0"/>
        <v>43111.886111110747</v>
      </c>
      <c r="C747" s="1" t="s">
        <v>15</v>
      </c>
      <c r="D747" s="1">
        <v>18</v>
      </c>
      <c r="E747" s="1">
        <f t="shared" si="1"/>
        <v>25</v>
      </c>
      <c r="F747" s="3">
        <v>3.8347826086956522</v>
      </c>
      <c r="G747" s="1">
        <v>0.71698113207547165</v>
      </c>
      <c r="H747" s="1" t="str">
        <f>IF(IF(F747&gt;VLOOKUP(C747,Espec_Produtos!$A$1:$E$3,3,FALSE),0,IF(Dados_produção!F747&lt;VLOOKUP(Dados_produção!C747,Espec_Produtos!$A$1:$E$3,2,FALSE),0,1))*IF(G747&gt;VLOOKUP(C747,Espec_Produtos!$A$1:$E$3,5,FALSE),0,IF(Dados_produção!G747&lt;VLOOKUP(Dados_produção!C747,Espec_Produtos!$A$1:$E$3,4,FALSE),0,1))=1,"OK","Refugo")</f>
        <v>OK</v>
      </c>
      <c r="I747" s="1" t="s">
        <v>10</v>
      </c>
    </row>
    <row r="748" spans="1:9" ht="15.75" customHeight="1" x14ac:dyDescent="0.3">
      <c r="A748" s="1">
        <v>1</v>
      </c>
      <c r="B748" s="2">
        <f t="shared" si="0"/>
        <v>43111.88819444408</v>
      </c>
      <c r="C748" s="1" t="s">
        <v>15</v>
      </c>
      <c r="D748" s="1">
        <v>18</v>
      </c>
      <c r="E748" s="1">
        <f t="shared" si="1"/>
        <v>26</v>
      </c>
      <c r="F748" s="3">
        <v>3.8859649122807016</v>
      </c>
      <c r="G748" s="1">
        <v>0.70186335403726707</v>
      </c>
      <c r="H748" s="1" t="str">
        <f>IF(IF(F748&gt;VLOOKUP(C748,Espec_Produtos!$A$1:$E$3,3,FALSE),0,IF(Dados_produção!F748&lt;VLOOKUP(Dados_produção!C748,Espec_Produtos!$A$1:$E$3,2,FALSE),0,1))*IF(G748&gt;VLOOKUP(C748,Espec_Produtos!$A$1:$E$3,5,FALSE),0,IF(Dados_produção!G748&lt;VLOOKUP(Dados_produção!C748,Espec_Produtos!$A$1:$E$3,4,FALSE),0,1))=1,"OK","Refugo")</f>
        <v>OK</v>
      </c>
      <c r="I748" s="1" t="s">
        <v>10</v>
      </c>
    </row>
    <row r="749" spans="1:9" ht="15.75" customHeight="1" x14ac:dyDescent="0.3">
      <c r="A749" s="1">
        <v>1</v>
      </c>
      <c r="B749" s="2">
        <f t="shared" si="0"/>
        <v>43111.890277777413</v>
      </c>
      <c r="C749" s="1" t="s">
        <v>15</v>
      </c>
      <c r="D749" s="1">
        <v>18</v>
      </c>
      <c r="E749" s="1">
        <f t="shared" si="1"/>
        <v>27</v>
      </c>
      <c r="F749" s="3">
        <v>4.1192660550458715</v>
      </c>
      <c r="G749" s="1">
        <v>0.89393939393939392</v>
      </c>
      <c r="H749" s="1" t="str">
        <f>IF(IF(F749&gt;VLOOKUP(C749,Espec_Produtos!$A$1:$E$3,3,FALSE),0,IF(Dados_produção!F749&lt;VLOOKUP(Dados_produção!C749,Espec_Produtos!$A$1:$E$3,2,FALSE),0,1))*IF(G749&gt;VLOOKUP(C749,Espec_Produtos!$A$1:$E$3,5,FALSE),0,IF(Dados_produção!G749&lt;VLOOKUP(Dados_produção!C749,Espec_Produtos!$A$1:$E$3,4,FALSE),0,1))=1,"OK","Refugo")</f>
        <v>OK</v>
      </c>
      <c r="I749" s="1" t="s">
        <v>10</v>
      </c>
    </row>
    <row r="750" spans="1:9" ht="15.75" customHeight="1" x14ac:dyDescent="0.3">
      <c r="A750" s="1">
        <v>1</v>
      </c>
      <c r="B750" s="2">
        <f t="shared" si="0"/>
        <v>43111.892361110746</v>
      </c>
      <c r="C750" s="1" t="s">
        <v>15</v>
      </c>
      <c r="D750" s="1">
        <v>18</v>
      </c>
      <c r="E750" s="1">
        <f t="shared" si="1"/>
        <v>28</v>
      </c>
      <c r="F750" s="3">
        <v>4.0192307692307692</v>
      </c>
      <c r="G750" s="1">
        <v>0.77702702702702697</v>
      </c>
      <c r="H750" s="1" t="str">
        <f>IF(IF(F750&gt;VLOOKUP(C750,Espec_Produtos!$A$1:$E$3,3,FALSE),0,IF(Dados_produção!F750&lt;VLOOKUP(Dados_produção!C750,Espec_Produtos!$A$1:$E$3,2,FALSE),0,1))*IF(G750&gt;VLOOKUP(C750,Espec_Produtos!$A$1:$E$3,5,FALSE),0,IF(Dados_produção!G750&lt;VLOOKUP(Dados_produção!C750,Espec_Produtos!$A$1:$E$3,4,FALSE),0,1))=1,"OK","Refugo")</f>
        <v>OK</v>
      </c>
      <c r="I750" s="1" t="s">
        <v>10</v>
      </c>
    </row>
    <row r="751" spans="1:9" ht="15.75" customHeight="1" x14ac:dyDescent="0.3">
      <c r="A751" s="1">
        <v>1</v>
      </c>
      <c r="B751" s="2">
        <f t="shared" si="0"/>
        <v>43111.894444444079</v>
      </c>
      <c r="C751" s="1" t="s">
        <v>15</v>
      </c>
      <c r="D751" s="1">
        <v>18</v>
      </c>
      <c r="E751" s="1">
        <f t="shared" si="1"/>
        <v>29</v>
      </c>
      <c r="F751" s="3">
        <v>3.7155963302752295</v>
      </c>
      <c r="G751" s="1">
        <v>0.56818181818181823</v>
      </c>
      <c r="H751" s="1" t="str">
        <f>IF(IF(F751&gt;VLOOKUP(C751,Espec_Produtos!$A$1:$E$3,3,FALSE),0,IF(Dados_produção!F751&lt;VLOOKUP(Dados_produção!C751,Espec_Produtos!$A$1:$E$3,2,FALSE),0,1))*IF(G751&gt;VLOOKUP(C751,Espec_Produtos!$A$1:$E$3,5,FALSE),0,IF(Dados_produção!G751&lt;VLOOKUP(Dados_produção!C751,Espec_Produtos!$A$1:$E$3,4,FALSE),0,1))=1,"OK","Refugo")</f>
        <v>OK</v>
      </c>
      <c r="I751" s="1" t="s">
        <v>10</v>
      </c>
    </row>
    <row r="752" spans="1:9" ht="15.75" customHeight="1" x14ac:dyDescent="0.3">
      <c r="A752" s="1">
        <v>1</v>
      </c>
      <c r="B752" s="2">
        <f t="shared" si="0"/>
        <v>43111.896527777411</v>
      </c>
      <c r="C752" s="1" t="s">
        <v>15</v>
      </c>
      <c r="D752" s="1">
        <v>18</v>
      </c>
      <c r="E752" s="1">
        <f t="shared" si="1"/>
        <v>30</v>
      </c>
      <c r="F752" s="3">
        <v>3.6814159292035398</v>
      </c>
      <c r="G752" s="1">
        <v>0.66666666666666663</v>
      </c>
      <c r="H752" s="1" t="str">
        <f>IF(IF(F752&gt;VLOOKUP(C752,Espec_Produtos!$A$1:$E$3,3,FALSE),0,IF(Dados_produção!F752&lt;VLOOKUP(Dados_produção!C752,Espec_Produtos!$A$1:$E$3,2,FALSE),0,1))*IF(G752&gt;VLOOKUP(C752,Espec_Produtos!$A$1:$E$3,5,FALSE),0,IF(Dados_produção!G752&lt;VLOOKUP(Dados_produção!C752,Espec_Produtos!$A$1:$E$3,4,FALSE),0,1))=1,"OK","Refugo")</f>
        <v>Refugo</v>
      </c>
      <c r="I752" s="1" t="s">
        <v>13</v>
      </c>
    </row>
    <row r="753" spans="1:9" ht="15.75" customHeight="1" x14ac:dyDescent="0.3">
      <c r="A753" s="1">
        <v>1</v>
      </c>
      <c r="B753" s="2">
        <f t="shared" si="0"/>
        <v>43111.898611110744</v>
      </c>
      <c r="C753" s="1" t="s">
        <v>15</v>
      </c>
      <c r="D753" s="1">
        <v>18</v>
      </c>
      <c r="E753" s="1">
        <f t="shared" si="1"/>
        <v>31</v>
      </c>
      <c r="F753" s="3">
        <v>3.807017543859649</v>
      </c>
      <c r="G753" s="1">
        <v>0.5617977528089888</v>
      </c>
      <c r="H753" s="1" t="str">
        <f>IF(IF(F753&gt;VLOOKUP(C753,Espec_Produtos!$A$1:$E$3,3,FALSE),0,IF(Dados_produção!F753&lt;VLOOKUP(Dados_produção!C753,Espec_Produtos!$A$1:$E$3,2,FALSE),0,1))*IF(G753&gt;VLOOKUP(C753,Espec_Produtos!$A$1:$E$3,5,FALSE),0,IF(Dados_produção!G753&lt;VLOOKUP(Dados_produção!C753,Espec_Produtos!$A$1:$E$3,4,FALSE),0,1))=1,"OK","Refugo")</f>
        <v>OK</v>
      </c>
      <c r="I753" s="1" t="s">
        <v>10</v>
      </c>
    </row>
    <row r="754" spans="1:9" ht="15.75" customHeight="1" x14ac:dyDescent="0.3">
      <c r="A754" s="1">
        <v>1</v>
      </c>
      <c r="B754" s="2">
        <f t="shared" si="0"/>
        <v>43111.900694444077</v>
      </c>
      <c r="C754" s="1" t="s">
        <v>15</v>
      </c>
      <c r="D754" s="1">
        <v>18</v>
      </c>
      <c r="E754" s="1">
        <f t="shared" si="1"/>
        <v>32</v>
      </c>
      <c r="F754" s="3">
        <v>3.7454545454545456</v>
      </c>
      <c r="G754" s="1">
        <v>0.9242424242424242</v>
      </c>
      <c r="H754" s="1" t="str">
        <f>IF(IF(F754&gt;VLOOKUP(C754,Espec_Produtos!$A$1:$E$3,3,FALSE),0,IF(Dados_produção!F754&lt;VLOOKUP(Dados_produção!C754,Espec_Produtos!$A$1:$E$3,2,FALSE),0,1))*IF(G754&gt;VLOOKUP(C754,Espec_Produtos!$A$1:$E$3,5,FALSE),0,IF(Dados_produção!G754&lt;VLOOKUP(Dados_produção!C754,Espec_Produtos!$A$1:$E$3,4,FALSE),0,1))=1,"OK","Refugo")</f>
        <v>Refugo</v>
      </c>
      <c r="I754" s="1" t="s">
        <v>11</v>
      </c>
    </row>
    <row r="755" spans="1:9" ht="15.75" customHeight="1" x14ac:dyDescent="0.3">
      <c r="A755" s="1">
        <v>1</v>
      </c>
      <c r="B755" s="2">
        <f t="shared" si="0"/>
        <v>43111.90277777741</v>
      </c>
      <c r="C755" s="1" t="s">
        <v>15</v>
      </c>
      <c r="D755" s="1">
        <v>18</v>
      </c>
      <c r="E755" s="1">
        <f t="shared" si="1"/>
        <v>33</v>
      </c>
      <c r="F755" s="3">
        <v>4.2621359223300974</v>
      </c>
      <c r="G755" s="1">
        <v>0.74545454545454548</v>
      </c>
      <c r="H755" s="1" t="str">
        <f>IF(IF(F755&gt;VLOOKUP(C755,Espec_Produtos!$A$1:$E$3,3,FALSE),0,IF(Dados_produção!F755&lt;VLOOKUP(Dados_produção!C755,Espec_Produtos!$A$1:$E$3,2,FALSE),0,1))*IF(G755&gt;VLOOKUP(C755,Espec_Produtos!$A$1:$E$3,5,FALSE),0,IF(Dados_produção!G755&lt;VLOOKUP(Dados_produção!C755,Espec_Produtos!$A$1:$E$3,4,FALSE),0,1))=1,"OK","Refugo")</f>
        <v>OK</v>
      </c>
      <c r="I755" s="1" t="s">
        <v>10</v>
      </c>
    </row>
    <row r="756" spans="1:9" ht="15.75" customHeight="1" x14ac:dyDescent="0.3">
      <c r="A756" s="1">
        <v>1</v>
      </c>
      <c r="B756" s="2">
        <f t="shared" si="0"/>
        <v>43111.904861110743</v>
      </c>
      <c r="C756" s="1" t="s">
        <v>15</v>
      </c>
      <c r="D756" s="1">
        <v>18</v>
      </c>
      <c r="E756" s="1">
        <f t="shared" si="1"/>
        <v>34</v>
      </c>
      <c r="F756" s="3">
        <v>3.7894736842105261</v>
      </c>
      <c r="G756" s="1">
        <v>0.77575757575757576</v>
      </c>
      <c r="H756" s="1" t="str">
        <f>IF(IF(F756&gt;VLOOKUP(C756,Espec_Produtos!$A$1:$E$3,3,FALSE),0,IF(Dados_produção!F756&lt;VLOOKUP(Dados_produção!C756,Espec_Produtos!$A$1:$E$3,2,FALSE),0,1))*IF(G756&gt;VLOOKUP(C756,Espec_Produtos!$A$1:$E$3,5,FALSE),0,IF(Dados_produção!G756&lt;VLOOKUP(Dados_produção!C756,Espec_Produtos!$A$1:$E$3,4,FALSE),0,1))=1,"OK","Refugo")</f>
        <v>OK</v>
      </c>
      <c r="I756" s="1" t="s">
        <v>10</v>
      </c>
    </row>
    <row r="757" spans="1:9" ht="15.75" customHeight="1" x14ac:dyDescent="0.3">
      <c r="A757" s="1">
        <v>1</v>
      </c>
      <c r="B757" s="2">
        <f t="shared" si="0"/>
        <v>43111.906944444076</v>
      </c>
      <c r="C757" s="1" t="s">
        <v>15</v>
      </c>
      <c r="D757" s="1">
        <v>18</v>
      </c>
      <c r="E757" s="1">
        <f t="shared" si="1"/>
        <v>35</v>
      </c>
      <c r="F757" s="3">
        <v>3.8157894736842106</v>
      </c>
      <c r="G757" s="1">
        <v>0.66447368421052633</v>
      </c>
      <c r="H757" s="1" t="str">
        <f>IF(IF(F757&gt;VLOOKUP(C757,Espec_Produtos!$A$1:$E$3,3,FALSE),0,IF(Dados_produção!F757&lt;VLOOKUP(Dados_produção!C757,Espec_Produtos!$A$1:$E$3,2,FALSE),0,1))*IF(G757&gt;VLOOKUP(C757,Espec_Produtos!$A$1:$E$3,5,FALSE),0,IF(Dados_produção!G757&lt;VLOOKUP(Dados_produção!C757,Espec_Produtos!$A$1:$E$3,4,FALSE),0,1))=1,"OK","Refugo")</f>
        <v>OK</v>
      </c>
      <c r="I757" s="1" t="s">
        <v>10</v>
      </c>
    </row>
    <row r="758" spans="1:9" ht="15.75" customHeight="1" x14ac:dyDescent="0.3">
      <c r="A758" s="1">
        <v>1</v>
      </c>
      <c r="B758" s="2">
        <f t="shared" si="0"/>
        <v>43111.909027777408</v>
      </c>
      <c r="C758" s="1" t="s">
        <v>15</v>
      </c>
      <c r="D758" s="1">
        <v>18</v>
      </c>
      <c r="E758" s="1">
        <f t="shared" si="1"/>
        <v>36</v>
      </c>
      <c r="F758" s="3">
        <v>4.0183486238532113</v>
      </c>
      <c r="G758" s="1">
        <v>0.60818713450292394</v>
      </c>
      <c r="H758" s="1" t="str">
        <f>IF(IF(F758&gt;VLOOKUP(C758,Espec_Produtos!$A$1:$E$3,3,FALSE),0,IF(Dados_produção!F758&lt;VLOOKUP(Dados_produção!C758,Espec_Produtos!$A$1:$E$3,2,FALSE),0,1))*IF(G758&gt;VLOOKUP(C758,Espec_Produtos!$A$1:$E$3,5,FALSE),0,IF(Dados_produção!G758&lt;VLOOKUP(Dados_produção!C758,Espec_Produtos!$A$1:$E$3,4,FALSE),0,1))=1,"OK","Refugo")</f>
        <v>OK</v>
      </c>
      <c r="I758" s="1" t="s">
        <v>10</v>
      </c>
    </row>
    <row r="759" spans="1:9" ht="15.75" customHeight="1" x14ac:dyDescent="0.3">
      <c r="A759" s="1">
        <v>1</v>
      </c>
      <c r="B759" s="2">
        <f t="shared" si="0"/>
        <v>43111.911111110741</v>
      </c>
      <c r="C759" s="1" t="s">
        <v>15</v>
      </c>
      <c r="D759" s="1">
        <v>18</v>
      </c>
      <c r="E759" s="1">
        <f t="shared" si="1"/>
        <v>37</v>
      </c>
      <c r="F759" s="3">
        <v>4.1415094339622645</v>
      </c>
      <c r="G759" s="1">
        <v>0.8529411764705882</v>
      </c>
      <c r="H759" s="1" t="str">
        <f>IF(IF(F759&gt;VLOOKUP(C759,Espec_Produtos!$A$1:$E$3,3,FALSE),0,IF(Dados_produção!F759&lt;VLOOKUP(Dados_produção!C759,Espec_Produtos!$A$1:$E$3,2,FALSE),0,1))*IF(G759&gt;VLOOKUP(C759,Espec_Produtos!$A$1:$E$3,5,FALSE),0,IF(Dados_produção!G759&lt;VLOOKUP(Dados_produção!C759,Espec_Produtos!$A$1:$E$3,4,FALSE),0,1))=1,"OK","Refugo")</f>
        <v>OK</v>
      </c>
      <c r="I759" s="1" t="s">
        <v>10</v>
      </c>
    </row>
    <row r="760" spans="1:9" ht="15.75" customHeight="1" x14ac:dyDescent="0.3">
      <c r="A760" s="1">
        <v>1</v>
      </c>
      <c r="B760" s="2">
        <f t="shared" si="0"/>
        <v>43111.913194444074</v>
      </c>
      <c r="C760" s="1" t="s">
        <v>15</v>
      </c>
      <c r="D760" s="1">
        <v>18</v>
      </c>
      <c r="E760" s="1">
        <f t="shared" si="1"/>
        <v>38</v>
      </c>
      <c r="F760" s="3">
        <v>4</v>
      </c>
      <c r="G760" s="1">
        <v>0.74452554744525545</v>
      </c>
      <c r="H760" s="1" t="str">
        <f>IF(IF(F760&gt;VLOOKUP(C760,Espec_Produtos!$A$1:$E$3,3,FALSE),0,IF(Dados_produção!F760&lt;VLOOKUP(Dados_produção!C760,Espec_Produtos!$A$1:$E$3,2,FALSE),0,1))*IF(G760&gt;VLOOKUP(C760,Espec_Produtos!$A$1:$E$3,5,FALSE),0,IF(Dados_produção!G760&lt;VLOOKUP(Dados_produção!C760,Espec_Produtos!$A$1:$E$3,4,FALSE),0,1))=1,"OK","Refugo")</f>
        <v>OK</v>
      </c>
      <c r="I760" s="1" t="s">
        <v>10</v>
      </c>
    </row>
    <row r="761" spans="1:9" ht="15.75" customHeight="1" x14ac:dyDescent="0.3">
      <c r="A761" s="1">
        <v>1</v>
      </c>
      <c r="B761" s="2">
        <f t="shared" si="0"/>
        <v>43111.915277777407</v>
      </c>
      <c r="C761" s="1" t="s">
        <v>15</v>
      </c>
      <c r="D761" s="1">
        <v>18</v>
      </c>
      <c r="E761" s="1">
        <f t="shared" si="1"/>
        <v>39</v>
      </c>
      <c r="F761" s="3">
        <v>3.7913043478260868</v>
      </c>
      <c r="G761" s="1">
        <v>0.65142857142857147</v>
      </c>
      <c r="H761" s="1" t="str">
        <f>IF(IF(F761&gt;VLOOKUP(C761,Espec_Produtos!$A$1:$E$3,3,FALSE),0,IF(Dados_produção!F761&lt;VLOOKUP(Dados_produção!C761,Espec_Produtos!$A$1:$E$3,2,FALSE),0,1))*IF(G761&gt;VLOOKUP(C761,Espec_Produtos!$A$1:$E$3,5,FALSE),0,IF(Dados_produção!G761&lt;VLOOKUP(Dados_produção!C761,Espec_Produtos!$A$1:$E$3,4,FALSE),0,1))=1,"OK","Refugo")</f>
        <v>OK</v>
      </c>
      <c r="I761" s="1" t="s">
        <v>10</v>
      </c>
    </row>
    <row r="762" spans="1:9" ht="15.75" customHeight="1" x14ac:dyDescent="0.3">
      <c r="A762" s="1">
        <v>1</v>
      </c>
      <c r="B762" s="2">
        <f t="shared" si="0"/>
        <v>43111.91736111074</v>
      </c>
      <c r="C762" s="1" t="s">
        <v>15</v>
      </c>
      <c r="D762" s="1">
        <v>18</v>
      </c>
      <c r="E762" s="1">
        <f t="shared" si="1"/>
        <v>40</v>
      </c>
      <c r="F762" s="3">
        <v>3.954954954954955</v>
      </c>
      <c r="G762" s="1">
        <v>0.70987654320987659</v>
      </c>
      <c r="H762" s="1" t="str">
        <f>IF(IF(F762&gt;VLOOKUP(C762,Espec_Produtos!$A$1:$E$3,3,FALSE),0,IF(Dados_produção!F762&lt;VLOOKUP(Dados_produção!C762,Espec_Produtos!$A$1:$E$3,2,FALSE),0,1))*IF(G762&gt;VLOOKUP(C762,Espec_Produtos!$A$1:$E$3,5,FALSE),0,IF(Dados_produção!G762&lt;VLOOKUP(Dados_produção!C762,Espec_Produtos!$A$1:$E$3,4,FALSE),0,1))=1,"OK","Refugo")</f>
        <v>OK</v>
      </c>
      <c r="I762" s="1" t="s">
        <v>10</v>
      </c>
    </row>
    <row r="763" spans="1:9" ht="15.75" customHeight="1" x14ac:dyDescent="0.3">
      <c r="A763" s="1">
        <v>1</v>
      </c>
      <c r="B763" s="2">
        <f t="shared" si="0"/>
        <v>43111.919444444073</v>
      </c>
      <c r="C763" s="1" t="s">
        <v>15</v>
      </c>
      <c r="D763" s="1">
        <v>18</v>
      </c>
      <c r="E763" s="1">
        <f t="shared" si="1"/>
        <v>41</v>
      </c>
      <c r="F763" s="3">
        <v>3.6454545454545455</v>
      </c>
      <c r="G763" s="1">
        <v>0.77941176470588236</v>
      </c>
      <c r="H763" s="1" t="str">
        <f>IF(IF(F763&gt;VLOOKUP(C763,Espec_Produtos!$A$1:$E$3,3,FALSE),0,IF(Dados_produção!F763&lt;VLOOKUP(Dados_produção!C763,Espec_Produtos!$A$1:$E$3,2,FALSE),0,1))*IF(G763&gt;VLOOKUP(C763,Espec_Produtos!$A$1:$E$3,5,FALSE),0,IF(Dados_produção!G763&lt;VLOOKUP(Dados_produção!C763,Espec_Produtos!$A$1:$E$3,4,FALSE),0,1))=1,"OK","Refugo")</f>
        <v>Refugo</v>
      </c>
      <c r="I763" s="1" t="s">
        <v>12</v>
      </c>
    </row>
    <row r="764" spans="1:9" ht="15.75" customHeight="1" x14ac:dyDescent="0.3">
      <c r="A764" s="1">
        <v>1</v>
      </c>
      <c r="B764" s="2">
        <f t="shared" si="0"/>
        <v>43111.921527777406</v>
      </c>
      <c r="C764" s="1" t="s">
        <v>15</v>
      </c>
      <c r="D764" s="1">
        <v>18</v>
      </c>
      <c r="E764" s="1">
        <f t="shared" si="1"/>
        <v>42</v>
      </c>
      <c r="F764" s="3">
        <v>4.0747663551401869</v>
      </c>
      <c r="G764" s="1">
        <v>0.62650602409638556</v>
      </c>
      <c r="H764" s="1" t="str">
        <f>IF(IF(F764&gt;VLOOKUP(C764,Espec_Produtos!$A$1:$E$3,3,FALSE),0,IF(Dados_produção!F764&lt;VLOOKUP(Dados_produção!C764,Espec_Produtos!$A$1:$E$3,2,FALSE),0,1))*IF(G764&gt;VLOOKUP(C764,Espec_Produtos!$A$1:$E$3,5,FALSE),0,IF(Dados_produção!G764&lt;VLOOKUP(Dados_produção!C764,Espec_Produtos!$A$1:$E$3,4,FALSE),0,1))=1,"OK","Refugo")</f>
        <v>OK</v>
      </c>
      <c r="I764" s="1" t="s">
        <v>10</v>
      </c>
    </row>
    <row r="765" spans="1:9" ht="15.75" customHeight="1" x14ac:dyDescent="0.3">
      <c r="A765" s="1">
        <v>1</v>
      </c>
      <c r="B765" s="2">
        <f t="shared" si="0"/>
        <v>43111.923611110738</v>
      </c>
      <c r="C765" s="1" t="s">
        <v>15</v>
      </c>
      <c r="D765" s="1">
        <v>18</v>
      </c>
      <c r="E765" s="1">
        <f t="shared" si="1"/>
        <v>43</v>
      </c>
      <c r="F765" s="3">
        <v>3.8224299065420562</v>
      </c>
      <c r="G765" s="1">
        <v>0.72297297297297303</v>
      </c>
      <c r="H765" s="1" t="str">
        <f>IF(IF(F765&gt;VLOOKUP(C765,Espec_Produtos!$A$1:$E$3,3,FALSE),0,IF(Dados_produção!F765&lt;VLOOKUP(Dados_produção!C765,Espec_Produtos!$A$1:$E$3,2,FALSE),0,1))*IF(G765&gt;VLOOKUP(C765,Espec_Produtos!$A$1:$E$3,5,FALSE),0,IF(Dados_produção!G765&lt;VLOOKUP(Dados_produção!C765,Espec_Produtos!$A$1:$E$3,4,FALSE),0,1))=1,"OK","Refugo")</f>
        <v>OK</v>
      </c>
      <c r="I765" s="1" t="s">
        <v>10</v>
      </c>
    </row>
    <row r="766" spans="1:9" ht="15.75" customHeight="1" x14ac:dyDescent="0.3">
      <c r="A766" s="1">
        <v>1</v>
      </c>
      <c r="B766" s="2">
        <f t="shared" si="0"/>
        <v>43111.925694444071</v>
      </c>
      <c r="C766" s="1" t="s">
        <v>15</v>
      </c>
      <c r="D766" s="1">
        <v>18</v>
      </c>
      <c r="E766" s="1">
        <f t="shared" si="1"/>
        <v>44</v>
      </c>
      <c r="F766" s="3">
        <v>4.1192660550458715</v>
      </c>
      <c r="G766" s="1">
        <v>0.58139534883720934</v>
      </c>
      <c r="H766" s="1" t="str">
        <f>IF(IF(F766&gt;VLOOKUP(C766,Espec_Produtos!$A$1:$E$3,3,FALSE),0,IF(Dados_produção!F766&lt;VLOOKUP(Dados_produção!C766,Espec_Produtos!$A$1:$E$3,2,FALSE),0,1))*IF(G766&gt;VLOOKUP(C766,Espec_Produtos!$A$1:$E$3,5,FALSE),0,IF(Dados_produção!G766&lt;VLOOKUP(Dados_produção!C766,Espec_Produtos!$A$1:$E$3,4,FALSE),0,1))=1,"OK","Refugo")</f>
        <v>OK</v>
      </c>
      <c r="I766" s="1" t="s">
        <v>10</v>
      </c>
    </row>
    <row r="767" spans="1:9" ht="15.75" customHeight="1" x14ac:dyDescent="0.3">
      <c r="A767" s="1">
        <v>1</v>
      </c>
      <c r="B767" s="2">
        <f t="shared" si="0"/>
        <v>43111.927777777404</v>
      </c>
      <c r="C767" s="1" t="s">
        <v>15</v>
      </c>
      <c r="D767" s="1">
        <v>18</v>
      </c>
      <c r="E767" s="1">
        <f t="shared" si="1"/>
        <v>45</v>
      </c>
      <c r="F767" s="3">
        <v>3.9909909909909911</v>
      </c>
      <c r="G767" s="1">
        <v>0.78102189781021902</v>
      </c>
      <c r="H767" s="1" t="str">
        <f>IF(IF(F767&gt;VLOOKUP(C767,Espec_Produtos!$A$1:$E$3,3,FALSE),0,IF(Dados_produção!F767&lt;VLOOKUP(Dados_produção!C767,Espec_Produtos!$A$1:$E$3,2,FALSE),0,1))*IF(G767&gt;VLOOKUP(C767,Espec_Produtos!$A$1:$E$3,5,FALSE),0,IF(Dados_produção!G767&lt;VLOOKUP(Dados_produção!C767,Espec_Produtos!$A$1:$E$3,4,FALSE),0,1))=1,"OK","Refugo")</f>
        <v>OK</v>
      </c>
      <c r="I767" s="1" t="s">
        <v>10</v>
      </c>
    </row>
    <row r="768" spans="1:9" ht="15.75" customHeight="1" x14ac:dyDescent="0.3">
      <c r="A768" s="1">
        <v>1</v>
      </c>
      <c r="B768" s="2">
        <f t="shared" si="0"/>
        <v>43111.929861110737</v>
      </c>
      <c r="C768" s="1" t="s">
        <v>15</v>
      </c>
      <c r="D768" s="1">
        <v>18</v>
      </c>
      <c r="E768" s="1">
        <f t="shared" si="1"/>
        <v>46</v>
      </c>
      <c r="F768" s="3">
        <v>3.9375</v>
      </c>
      <c r="G768" s="1">
        <v>0.63218390804597702</v>
      </c>
      <c r="H768" s="1" t="str">
        <f>IF(IF(F768&gt;VLOOKUP(C768,Espec_Produtos!$A$1:$E$3,3,FALSE),0,IF(Dados_produção!F768&lt;VLOOKUP(Dados_produção!C768,Espec_Produtos!$A$1:$E$3,2,FALSE),0,1))*IF(G768&gt;VLOOKUP(C768,Espec_Produtos!$A$1:$E$3,5,FALSE),0,IF(Dados_produção!G768&lt;VLOOKUP(Dados_produção!C768,Espec_Produtos!$A$1:$E$3,4,FALSE),0,1))=1,"OK","Refugo")</f>
        <v>OK</v>
      </c>
      <c r="I768" s="1" t="s">
        <v>10</v>
      </c>
    </row>
    <row r="769" spans="1:9" ht="15.75" customHeight="1" x14ac:dyDescent="0.3">
      <c r="A769" s="1">
        <v>1</v>
      </c>
      <c r="B769" s="2">
        <f t="shared" si="0"/>
        <v>43111.93194444407</v>
      </c>
      <c r="C769" s="1" t="s">
        <v>15</v>
      </c>
      <c r="D769" s="1">
        <v>18</v>
      </c>
      <c r="E769" s="1">
        <f t="shared" si="1"/>
        <v>47</v>
      </c>
      <c r="F769" s="3">
        <v>3.9166666666666665</v>
      </c>
      <c r="G769" s="1">
        <v>0.6853932584269663</v>
      </c>
      <c r="H769" s="1" t="str">
        <f>IF(IF(F769&gt;VLOOKUP(C769,Espec_Produtos!$A$1:$E$3,3,FALSE),0,IF(Dados_produção!F769&lt;VLOOKUP(Dados_produção!C769,Espec_Produtos!$A$1:$E$3,2,FALSE),0,1))*IF(G769&gt;VLOOKUP(C769,Espec_Produtos!$A$1:$E$3,5,FALSE),0,IF(Dados_produção!G769&lt;VLOOKUP(Dados_produção!C769,Espec_Produtos!$A$1:$E$3,4,FALSE),0,1))=1,"OK","Refugo")</f>
        <v>OK</v>
      </c>
      <c r="I769" s="1" t="s">
        <v>10</v>
      </c>
    </row>
    <row r="770" spans="1:9" ht="15.75" customHeight="1" x14ac:dyDescent="0.3">
      <c r="A770" s="1">
        <v>1</v>
      </c>
      <c r="B770" s="2">
        <f t="shared" si="0"/>
        <v>43111.934027777403</v>
      </c>
      <c r="C770" s="1" t="s">
        <v>15</v>
      </c>
      <c r="D770" s="1">
        <v>18</v>
      </c>
      <c r="E770" s="1">
        <f t="shared" si="1"/>
        <v>48</v>
      </c>
      <c r="F770" s="3">
        <v>3.7363636363636363</v>
      </c>
      <c r="G770" s="1">
        <v>0.7592592592592593</v>
      </c>
      <c r="H770" s="1" t="str">
        <f>IF(IF(F770&gt;VLOOKUP(C770,Espec_Produtos!$A$1:$E$3,3,FALSE),0,IF(Dados_produção!F770&lt;VLOOKUP(Dados_produção!C770,Espec_Produtos!$A$1:$E$3,2,FALSE),0,1))*IF(G770&gt;VLOOKUP(C770,Espec_Produtos!$A$1:$E$3,5,FALSE),0,IF(Dados_produção!G770&lt;VLOOKUP(Dados_produção!C770,Espec_Produtos!$A$1:$E$3,4,FALSE),0,1))=1,"OK","Refugo")</f>
        <v>OK</v>
      </c>
      <c r="I770" s="1" t="s">
        <v>10</v>
      </c>
    </row>
    <row r="771" spans="1:9" ht="15.75" customHeight="1" x14ac:dyDescent="0.3">
      <c r="A771" s="1">
        <v>1</v>
      </c>
      <c r="B771" s="2">
        <f t="shared" si="0"/>
        <v>43111.936111110736</v>
      </c>
      <c r="C771" s="1" t="s">
        <v>15</v>
      </c>
      <c r="D771" s="1">
        <v>18</v>
      </c>
      <c r="E771" s="1">
        <f t="shared" si="1"/>
        <v>49</v>
      </c>
      <c r="F771" s="3">
        <v>3.5663716814159292</v>
      </c>
      <c r="G771" s="1">
        <v>0.6402439024390244</v>
      </c>
      <c r="H771" s="1" t="str">
        <f>IF(IF(F771&gt;VLOOKUP(C771,Espec_Produtos!$A$1:$E$3,3,FALSE),0,IF(Dados_produção!F771&lt;VLOOKUP(Dados_produção!C771,Espec_Produtos!$A$1:$E$3,2,FALSE),0,1))*IF(G771&gt;VLOOKUP(C771,Espec_Produtos!$A$1:$E$3,5,FALSE),0,IF(Dados_produção!G771&lt;VLOOKUP(Dados_produção!C771,Espec_Produtos!$A$1:$E$3,4,FALSE),0,1))=1,"OK","Refugo")</f>
        <v>Refugo</v>
      </c>
      <c r="I771" s="1" t="s">
        <v>13</v>
      </c>
    </row>
    <row r="772" spans="1:9" ht="15.75" customHeight="1" x14ac:dyDescent="0.3">
      <c r="A772" s="1">
        <v>1</v>
      </c>
      <c r="B772" s="2">
        <f t="shared" si="0"/>
        <v>43111.938194444068</v>
      </c>
      <c r="C772" s="1" t="s">
        <v>15</v>
      </c>
      <c r="D772" s="1">
        <v>18</v>
      </c>
      <c r="E772" s="1">
        <f t="shared" si="1"/>
        <v>50</v>
      </c>
      <c r="F772" s="3">
        <v>4.2761904761904761</v>
      </c>
      <c r="G772" s="1">
        <v>0.78472222222222221</v>
      </c>
      <c r="H772" s="1" t="str">
        <f>IF(IF(F772&gt;VLOOKUP(C772,Espec_Produtos!$A$1:$E$3,3,FALSE),0,IF(Dados_produção!F772&lt;VLOOKUP(Dados_produção!C772,Espec_Produtos!$A$1:$E$3,2,FALSE),0,1))*IF(G772&gt;VLOOKUP(C772,Espec_Produtos!$A$1:$E$3,5,FALSE),0,IF(Dados_produção!G772&lt;VLOOKUP(Dados_produção!C772,Espec_Produtos!$A$1:$E$3,4,FALSE),0,1))=1,"OK","Refugo")</f>
        <v>OK</v>
      </c>
      <c r="I772" s="1" t="s">
        <v>10</v>
      </c>
    </row>
    <row r="773" spans="1:9" ht="15.75" customHeight="1" x14ac:dyDescent="0.3">
      <c r="A773" s="1">
        <v>1</v>
      </c>
      <c r="B773" s="2">
        <f t="shared" si="0"/>
        <v>43111.940277777401</v>
      </c>
      <c r="C773" s="1" t="s">
        <v>15</v>
      </c>
      <c r="D773" s="1">
        <v>18</v>
      </c>
      <c r="E773" s="1">
        <f t="shared" si="1"/>
        <v>51</v>
      </c>
      <c r="F773" s="3">
        <v>3.8392857142857144</v>
      </c>
      <c r="G773" s="1">
        <v>0.66272189349112431</v>
      </c>
      <c r="H773" s="1" t="str">
        <f>IF(IF(F773&gt;VLOOKUP(C773,Espec_Produtos!$A$1:$E$3,3,FALSE),0,IF(Dados_produção!F773&lt;VLOOKUP(Dados_produção!C773,Espec_Produtos!$A$1:$E$3,2,FALSE),0,1))*IF(G773&gt;VLOOKUP(C773,Espec_Produtos!$A$1:$E$3,5,FALSE),0,IF(Dados_produção!G773&lt;VLOOKUP(Dados_produção!C773,Espec_Produtos!$A$1:$E$3,4,FALSE),0,1))=1,"OK","Refugo")</f>
        <v>OK</v>
      </c>
      <c r="I773" s="1" t="s">
        <v>10</v>
      </c>
    </row>
    <row r="774" spans="1:9" ht="15.75" customHeight="1" x14ac:dyDescent="0.3">
      <c r="A774" s="1">
        <v>1</v>
      </c>
      <c r="B774" s="2">
        <f t="shared" si="0"/>
        <v>43111.942361110734</v>
      </c>
      <c r="C774" s="1" t="s">
        <v>15</v>
      </c>
      <c r="D774" s="1">
        <v>18</v>
      </c>
      <c r="E774" s="1">
        <f t="shared" si="1"/>
        <v>52</v>
      </c>
      <c r="F774" s="3">
        <v>3.6725663716814161</v>
      </c>
      <c r="G774" s="1">
        <v>0.68235294117647061</v>
      </c>
      <c r="H774" s="1" t="str">
        <f>IF(IF(F774&gt;VLOOKUP(C774,Espec_Produtos!$A$1:$E$3,3,FALSE),0,IF(Dados_produção!F774&lt;VLOOKUP(Dados_produção!C774,Espec_Produtos!$A$1:$E$3,2,FALSE),0,1))*IF(G774&gt;VLOOKUP(C774,Espec_Produtos!$A$1:$E$3,5,FALSE),0,IF(Dados_produção!G774&lt;VLOOKUP(Dados_produção!C774,Espec_Produtos!$A$1:$E$3,4,FALSE),0,1))=1,"OK","Refugo")</f>
        <v>Refugo</v>
      </c>
      <c r="I774" s="1" t="s">
        <v>11</v>
      </c>
    </row>
    <row r="775" spans="1:9" ht="15.75" customHeight="1" x14ac:dyDescent="0.3">
      <c r="A775" s="1">
        <v>1</v>
      </c>
      <c r="B775" s="2">
        <f t="shared" si="0"/>
        <v>43111.944444444067</v>
      </c>
      <c r="C775" s="1" t="s">
        <v>15</v>
      </c>
      <c r="D775" s="1">
        <v>18</v>
      </c>
      <c r="E775" s="1">
        <f t="shared" si="1"/>
        <v>53</v>
      </c>
      <c r="F775" s="3">
        <v>3.9528301886792452</v>
      </c>
      <c r="G775" s="1">
        <v>0.91176470588235292</v>
      </c>
      <c r="H775" s="1" t="str">
        <f>IF(IF(F775&gt;VLOOKUP(C775,Espec_Produtos!$A$1:$E$3,3,FALSE),0,IF(Dados_produção!F775&lt;VLOOKUP(Dados_produção!C775,Espec_Produtos!$A$1:$E$3,2,FALSE),0,1))*IF(G775&gt;VLOOKUP(C775,Espec_Produtos!$A$1:$E$3,5,FALSE),0,IF(Dados_produção!G775&lt;VLOOKUP(Dados_produção!C775,Espec_Produtos!$A$1:$E$3,4,FALSE),0,1))=1,"OK","Refugo")</f>
        <v>Refugo</v>
      </c>
      <c r="I775" s="1" t="s">
        <v>16</v>
      </c>
    </row>
    <row r="776" spans="1:9" ht="15.75" customHeight="1" x14ac:dyDescent="0.3">
      <c r="A776" s="1">
        <v>1</v>
      </c>
      <c r="B776" s="2">
        <f t="shared" si="0"/>
        <v>43111.9465277774</v>
      </c>
      <c r="C776" s="1" t="s">
        <v>15</v>
      </c>
      <c r="D776" s="1">
        <v>18</v>
      </c>
      <c r="E776" s="1">
        <f t="shared" si="1"/>
        <v>54</v>
      </c>
      <c r="F776" s="3">
        <v>3.584070796460177</v>
      </c>
      <c r="G776" s="1">
        <v>0.68354430379746833</v>
      </c>
      <c r="H776" s="1" t="str">
        <f>IF(IF(F776&gt;VLOOKUP(C776,Espec_Produtos!$A$1:$E$3,3,FALSE),0,IF(Dados_produção!F776&lt;VLOOKUP(Dados_produção!C776,Espec_Produtos!$A$1:$E$3,2,FALSE),0,1))*IF(G776&gt;VLOOKUP(C776,Espec_Produtos!$A$1:$E$3,5,FALSE),0,IF(Dados_produção!G776&lt;VLOOKUP(Dados_produção!C776,Espec_Produtos!$A$1:$E$3,4,FALSE),0,1))=1,"OK","Refugo")</f>
        <v>Refugo</v>
      </c>
      <c r="I776" s="1" t="s">
        <v>14</v>
      </c>
    </row>
    <row r="777" spans="1:9" ht="15.75" customHeight="1" x14ac:dyDescent="0.3">
      <c r="A777" s="1">
        <v>1</v>
      </c>
      <c r="B777" s="2">
        <f t="shared" si="0"/>
        <v>43111.948611110733</v>
      </c>
      <c r="C777" s="1" t="s">
        <v>15</v>
      </c>
      <c r="D777" s="1">
        <v>18</v>
      </c>
      <c r="E777" s="1">
        <f t="shared" si="1"/>
        <v>55</v>
      </c>
      <c r="F777" s="3">
        <v>4.1904761904761907</v>
      </c>
      <c r="G777" s="1">
        <v>0.82278481012658233</v>
      </c>
      <c r="H777" s="1" t="str">
        <f>IF(IF(F777&gt;VLOOKUP(C777,Espec_Produtos!$A$1:$E$3,3,FALSE),0,IF(Dados_produção!F777&lt;VLOOKUP(Dados_produção!C777,Espec_Produtos!$A$1:$E$3,2,FALSE),0,1))*IF(G777&gt;VLOOKUP(C777,Espec_Produtos!$A$1:$E$3,5,FALSE),0,IF(Dados_produção!G777&lt;VLOOKUP(Dados_produção!C777,Espec_Produtos!$A$1:$E$3,4,FALSE),0,1))=1,"OK","Refugo")</f>
        <v>OK</v>
      </c>
      <c r="I777" s="1" t="s">
        <v>10</v>
      </c>
    </row>
    <row r="778" spans="1:9" ht="15.75" customHeight="1" x14ac:dyDescent="0.3">
      <c r="A778" s="1">
        <v>1</v>
      </c>
      <c r="B778" s="2">
        <f t="shared" si="0"/>
        <v>43111.950694444065</v>
      </c>
      <c r="C778" s="1" t="s">
        <v>15</v>
      </c>
      <c r="D778" s="1">
        <v>18</v>
      </c>
      <c r="E778" s="1">
        <f t="shared" si="1"/>
        <v>56</v>
      </c>
      <c r="F778" s="3">
        <v>3.669724770642202</v>
      </c>
      <c r="G778" s="1">
        <v>0.83823529411764708</v>
      </c>
      <c r="H778" s="1" t="str">
        <f>IF(IF(F778&gt;VLOOKUP(C778,Espec_Produtos!$A$1:$E$3,3,FALSE),0,IF(Dados_produção!F778&lt;VLOOKUP(Dados_produção!C778,Espec_Produtos!$A$1:$E$3,2,FALSE),0,1))*IF(G778&gt;VLOOKUP(C778,Espec_Produtos!$A$1:$E$3,5,FALSE),0,IF(Dados_produção!G778&lt;VLOOKUP(Dados_produção!C778,Espec_Produtos!$A$1:$E$3,4,FALSE),0,1))=1,"OK","Refugo")</f>
        <v>Refugo</v>
      </c>
      <c r="I778" s="1" t="s">
        <v>12</v>
      </c>
    </row>
    <row r="779" spans="1:9" ht="15.75" customHeight="1" x14ac:dyDescent="0.3">
      <c r="A779" s="1">
        <v>1</v>
      </c>
      <c r="B779" s="2">
        <f t="shared" si="0"/>
        <v>43111.952777777398</v>
      </c>
      <c r="C779" s="1" t="s">
        <v>15</v>
      </c>
      <c r="D779" s="1">
        <v>18</v>
      </c>
      <c r="E779" s="1">
        <f t="shared" si="1"/>
        <v>57</v>
      </c>
      <c r="F779" s="3">
        <v>4</v>
      </c>
      <c r="G779" s="1">
        <v>0.73837209302325579</v>
      </c>
      <c r="H779" s="1" t="str">
        <f>IF(IF(F779&gt;VLOOKUP(C779,Espec_Produtos!$A$1:$E$3,3,FALSE),0,IF(Dados_produção!F779&lt;VLOOKUP(Dados_produção!C779,Espec_Produtos!$A$1:$E$3,2,FALSE),0,1))*IF(G779&gt;VLOOKUP(C779,Espec_Produtos!$A$1:$E$3,5,FALSE),0,IF(Dados_produção!G779&lt;VLOOKUP(Dados_produção!C779,Espec_Produtos!$A$1:$E$3,4,FALSE),0,1))=1,"OK","Refugo")</f>
        <v>OK</v>
      </c>
      <c r="I779" s="1" t="s">
        <v>10</v>
      </c>
    </row>
    <row r="780" spans="1:9" ht="15.75" customHeight="1" x14ac:dyDescent="0.3">
      <c r="A780" s="1">
        <v>1</v>
      </c>
      <c r="B780" s="2">
        <f t="shared" si="0"/>
        <v>43111.954861110731</v>
      </c>
      <c r="C780" s="1" t="s">
        <v>15</v>
      </c>
      <c r="D780" s="1">
        <v>18</v>
      </c>
      <c r="E780" s="1">
        <f t="shared" si="1"/>
        <v>58</v>
      </c>
      <c r="F780" s="3">
        <v>3.8990825688073394</v>
      </c>
      <c r="G780" s="1">
        <v>0.72727272727272729</v>
      </c>
      <c r="H780" s="1" t="str">
        <f>IF(IF(F780&gt;VLOOKUP(C780,Espec_Produtos!$A$1:$E$3,3,FALSE),0,IF(Dados_produção!F780&lt;VLOOKUP(Dados_produção!C780,Espec_Produtos!$A$1:$E$3,2,FALSE),0,1))*IF(G780&gt;VLOOKUP(C780,Espec_Produtos!$A$1:$E$3,5,FALSE),0,IF(Dados_produção!G780&lt;VLOOKUP(Dados_produção!C780,Espec_Produtos!$A$1:$E$3,4,FALSE),0,1))=1,"OK","Refugo")</f>
        <v>OK</v>
      </c>
      <c r="I780" s="1" t="s">
        <v>10</v>
      </c>
    </row>
    <row r="781" spans="1:9" ht="15.75" customHeight="1" x14ac:dyDescent="0.3">
      <c r="A781" s="1">
        <v>1</v>
      </c>
      <c r="B781" s="2">
        <f t="shared" si="0"/>
        <v>43111.956944444064</v>
      </c>
      <c r="C781" s="1" t="s">
        <v>15</v>
      </c>
      <c r="D781" s="1">
        <v>18</v>
      </c>
      <c r="E781" s="1">
        <f t="shared" si="1"/>
        <v>59</v>
      </c>
      <c r="F781" s="3">
        <v>3.8434782608695652</v>
      </c>
      <c r="G781" s="1">
        <v>0.72781065088757402</v>
      </c>
      <c r="H781" s="1" t="str">
        <f>IF(IF(F781&gt;VLOOKUP(C781,Espec_Produtos!$A$1:$E$3,3,FALSE),0,IF(Dados_produção!F781&lt;VLOOKUP(Dados_produção!C781,Espec_Produtos!$A$1:$E$3,2,FALSE),0,1))*IF(G781&gt;VLOOKUP(C781,Espec_Produtos!$A$1:$E$3,5,FALSE),0,IF(Dados_produção!G781&lt;VLOOKUP(Dados_produção!C781,Espec_Produtos!$A$1:$E$3,4,FALSE),0,1))=1,"OK","Refugo")</f>
        <v>OK</v>
      </c>
      <c r="I781" s="1" t="s">
        <v>10</v>
      </c>
    </row>
    <row r="782" spans="1:9" ht="15.75" customHeight="1" x14ac:dyDescent="0.3">
      <c r="A782" s="1">
        <v>1</v>
      </c>
      <c r="B782" s="2">
        <f t="shared" si="0"/>
        <v>43111.959027777397</v>
      </c>
      <c r="C782" s="1" t="s">
        <v>15</v>
      </c>
      <c r="D782" s="1">
        <v>18</v>
      </c>
      <c r="E782" s="1">
        <f t="shared" si="1"/>
        <v>60</v>
      </c>
      <c r="F782" s="3">
        <v>3.9433962264150941</v>
      </c>
      <c r="G782" s="1">
        <v>0.72571428571428576</v>
      </c>
      <c r="H782" s="1" t="str">
        <f>IF(IF(F782&gt;VLOOKUP(C782,Espec_Produtos!$A$1:$E$3,3,FALSE),0,IF(Dados_produção!F782&lt;VLOOKUP(Dados_produção!C782,Espec_Produtos!$A$1:$E$3,2,FALSE),0,1))*IF(G782&gt;VLOOKUP(C782,Espec_Produtos!$A$1:$E$3,5,FALSE),0,IF(Dados_produção!G782&lt;VLOOKUP(Dados_produção!C782,Espec_Produtos!$A$1:$E$3,4,FALSE),0,1))=1,"OK","Refugo")</f>
        <v>OK</v>
      </c>
      <c r="I782" s="1" t="s">
        <v>10</v>
      </c>
    </row>
    <row r="783" spans="1:9" ht="15.75" customHeight="1" x14ac:dyDescent="0.3">
      <c r="A783" s="1">
        <v>1</v>
      </c>
      <c r="B783" s="2">
        <f t="shared" si="0"/>
        <v>43111.96111111073</v>
      </c>
      <c r="C783" s="1" t="s">
        <v>15</v>
      </c>
      <c r="D783" s="1">
        <v>18</v>
      </c>
      <c r="E783" s="1">
        <f t="shared" si="1"/>
        <v>61</v>
      </c>
      <c r="F783" s="3">
        <v>4.4257425742574261</v>
      </c>
      <c r="G783" s="1">
        <v>0.67721518987341767</v>
      </c>
      <c r="H783" s="1" t="str">
        <f>IF(IF(F783&gt;VLOOKUP(C783,Espec_Produtos!$A$1:$E$3,3,FALSE),0,IF(Dados_produção!F783&lt;VLOOKUP(Dados_produção!C783,Espec_Produtos!$A$1:$E$3,2,FALSE),0,1))*IF(G783&gt;VLOOKUP(C783,Espec_Produtos!$A$1:$E$3,5,FALSE),0,IF(Dados_produção!G783&lt;VLOOKUP(Dados_produção!C783,Espec_Produtos!$A$1:$E$3,4,FALSE),0,1))=1,"OK","Refugo")</f>
        <v>Refugo</v>
      </c>
      <c r="I783" s="1" t="s">
        <v>11</v>
      </c>
    </row>
    <row r="784" spans="1:9" ht="15.75" customHeight="1" x14ac:dyDescent="0.3">
      <c r="A784" s="1">
        <v>1</v>
      </c>
      <c r="B784" s="2">
        <f t="shared" si="0"/>
        <v>43111.963194444063</v>
      </c>
      <c r="C784" s="1" t="s">
        <v>15</v>
      </c>
      <c r="D784" s="1">
        <v>18</v>
      </c>
      <c r="E784" s="1">
        <f t="shared" si="1"/>
        <v>62</v>
      </c>
      <c r="F784" s="3">
        <v>3.752212389380531</v>
      </c>
      <c r="G784" s="1">
        <v>0.77439024390243905</v>
      </c>
      <c r="H784" s="1" t="str">
        <f>IF(IF(F784&gt;VLOOKUP(C784,Espec_Produtos!$A$1:$E$3,3,FALSE),0,IF(Dados_produção!F784&lt;VLOOKUP(Dados_produção!C784,Espec_Produtos!$A$1:$E$3,2,FALSE),0,1))*IF(G784&gt;VLOOKUP(C784,Espec_Produtos!$A$1:$E$3,5,FALSE),0,IF(Dados_produção!G784&lt;VLOOKUP(Dados_produção!C784,Espec_Produtos!$A$1:$E$3,4,FALSE),0,1))=1,"OK","Refugo")</f>
        <v>OK</v>
      </c>
      <c r="I784" s="1" t="s">
        <v>10</v>
      </c>
    </row>
    <row r="785" spans="1:9" ht="15.75" customHeight="1" x14ac:dyDescent="0.3">
      <c r="A785" s="1">
        <v>1</v>
      </c>
      <c r="B785" s="2">
        <f t="shared" si="0"/>
        <v>43111.965277777395</v>
      </c>
      <c r="C785" s="1" t="s">
        <v>15</v>
      </c>
      <c r="D785" s="1">
        <v>18</v>
      </c>
      <c r="E785" s="1">
        <f t="shared" si="1"/>
        <v>63</v>
      </c>
      <c r="F785" s="3">
        <v>3.8198198198198199</v>
      </c>
      <c r="G785" s="1">
        <v>0.86363636363636365</v>
      </c>
      <c r="H785" s="1" t="str">
        <f>IF(IF(F785&gt;VLOOKUP(C785,Espec_Produtos!$A$1:$E$3,3,FALSE),0,IF(Dados_produção!F785&lt;VLOOKUP(Dados_produção!C785,Espec_Produtos!$A$1:$E$3,2,FALSE),0,1))*IF(G785&gt;VLOOKUP(C785,Espec_Produtos!$A$1:$E$3,5,FALSE),0,IF(Dados_produção!G785&lt;VLOOKUP(Dados_produção!C785,Espec_Produtos!$A$1:$E$3,4,FALSE),0,1))=1,"OK","Refugo")</f>
        <v>OK</v>
      </c>
      <c r="I785" s="1" t="s">
        <v>10</v>
      </c>
    </row>
    <row r="786" spans="1:9" ht="15.75" customHeight="1" x14ac:dyDescent="0.3">
      <c r="A786" s="1">
        <v>1</v>
      </c>
      <c r="B786" s="2">
        <f t="shared" si="0"/>
        <v>43111.967361110728</v>
      </c>
      <c r="C786" s="1" t="s">
        <v>15</v>
      </c>
      <c r="D786" s="1">
        <v>18</v>
      </c>
      <c r="E786" s="1">
        <f t="shared" si="1"/>
        <v>64</v>
      </c>
      <c r="F786" s="3">
        <v>4</v>
      </c>
      <c r="G786" s="1">
        <v>0.84285714285714286</v>
      </c>
      <c r="H786" s="1" t="str">
        <f>IF(IF(F786&gt;VLOOKUP(C786,Espec_Produtos!$A$1:$E$3,3,FALSE),0,IF(Dados_produção!F786&lt;VLOOKUP(Dados_produção!C786,Espec_Produtos!$A$1:$E$3,2,FALSE),0,1))*IF(G786&gt;VLOOKUP(C786,Espec_Produtos!$A$1:$E$3,5,FALSE),0,IF(Dados_produção!G786&lt;VLOOKUP(Dados_produção!C786,Espec_Produtos!$A$1:$E$3,4,FALSE),0,1))=1,"OK","Refugo")</f>
        <v>OK</v>
      </c>
      <c r="I786" s="1" t="s">
        <v>10</v>
      </c>
    </row>
    <row r="787" spans="1:9" ht="15.75" customHeight="1" x14ac:dyDescent="0.3">
      <c r="A787" s="1">
        <v>1</v>
      </c>
      <c r="B787" s="2">
        <f t="shared" si="0"/>
        <v>43111.969444444061</v>
      </c>
      <c r="C787" s="1" t="s">
        <v>15</v>
      </c>
      <c r="D787" s="1">
        <v>18</v>
      </c>
      <c r="E787" s="1">
        <f t="shared" si="1"/>
        <v>65</v>
      </c>
      <c r="F787" s="3">
        <v>4.2</v>
      </c>
      <c r="G787" s="1">
        <v>0.74820143884892087</v>
      </c>
      <c r="H787" s="1" t="str">
        <f>IF(IF(F787&gt;VLOOKUP(C787,Espec_Produtos!$A$1:$E$3,3,FALSE),0,IF(Dados_produção!F787&lt;VLOOKUP(Dados_produção!C787,Espec_Produtos!$A$1:$E$3,2,FALSE),0,1))*IF(G787&gt;VLOOKUP(C787,Espec_Produtos!$A$1:$E$3,5,FALSE),0,IF(Dados_produção!G787&lt;VLOOKUP(Dados_produção!C787,Espec_Produtos!$A$1:$E$3,4,FALSE),0,1))=1,"OK","Refugo")</f>
        <v>OK</v>
      </c>
      <c r="I787" s="1" t="s">
        <v>10</v>
      </c>
    </row>
    <row r="788" spans="1:9" ht="15.75" customHeight="1" x14ac:dyDescent="0.3">
      <c r="A788" s="1">
        <v>1</v>
      </c>
      <c r="B788" s="2">
        <f t="shared" si="0"/>
        <v>43111.971527777394</v>
      </c>
      <c r="C788" s="1" t="s">
        <v>15</v>
      </c>
      <c r="D788" s="1">
        <v>18</v>
      </c>
      <c r="E788" s="1">
        <f t="shared" si="1"/>
        <v>66</v>
      </c>
      <c r="F788" s="3">
        <v>3.7818181818181817</v>
      </c>
      <c r="G788" s="1">
        <v>0.64197530864197527</v>
      </c>
      <c r="H788" s="1" t="str">
        <f>IF(IF(F788&gt;VLOOKUP(C788,Espec_Produtos!$A$1:$E$3,3,FALSE),0,IF(Dados_produção!F788&lt;VLOOKUP(Dados_produção!C788,Espec_Produtos!$A$1:$E$3,2,FALSE),0,1))*IF(G788&gt;VLOOKUP(C788,Espec_Produtos!$A$1:$E$3,5,FALSE),0,IF(Dados_produção!G788&lt;VLOOKUP(Dados_produção!C788,Espec_Produtos!$A$1:$E$3,4,FALSE),0,1))=1,"OK","Refugo")</f>
        <v>OK</v>
      </c>
      <c r="I788" s="1" t="s">
        <v>10</v>
      </c>
    </row>
    <row r="789" spans="1:9" ht="15.75" customHeight="1" x14ac:dyDescent="0.3">
      <c r="A789" s="1">
        <v>1</v>
      </c>
      <c r="B789" s="2">
        <f t="shared" si="0"/>
        <v>43111.973611110727</v>
      </c>
      <c r="C789" s="1" t="s">
        <v>15</v>
      </c>
      <c r="D789" s="1">
        <v>18</v>
      </c>
      <c r="E789" s="1">
        <f t="shared" si="1"/>
        <v>67</v>
      </c>
      <c r="F789" s="3">
        <v>3.8333333333333335</v>
      </c>
      <c r="G789" s="1">
        <v>0.76223776223776218</v>
      </c>
      <c r="H789" s="1" t="str">
        <f>IF(IF(F789&gt;VLOOKUP(C789,Espec_Produtos!$A$1:$E$3,3,FALSE),0,IF(Dados_produção!F789&lt;VLOOKUP(Dados_produção!C789,Espec_Produtos!$A$1:$E$3,2,FALSE),0,1))*IF(G789&gt;VLOOKUP(C789,Espec_Produtos!$A$1:$E$3,5,FALSE),0,IF(Dados_produção!G789&lt;VLOOKUP(Dados_produção!C789,Espec_Produtos!$A$1:$E$3,4,FALSE),0,1))=1,"OK","Refugo")</f>
        <v>OK</v>
      </c>
      <c r="I789" s="1" t="s">
        <v>10</v>
      </c>
    </row>
    <row r="790" spans="1:9" ht="15.75" customHeight="1" x14ac:dyDescent="0.3">
      <c r="A790" s="1">
        <v>1</v>
      </c>
      <c r="B790" s="2">
        <f t="shared" si="0"/>
        <v>43111.97569444406</v>
      </c>
      <c r="C790" s="1" t="s">
        <v>15</v>
      </c>
      <c r="D790" s="1">
        <v>18</v>
      </c>
      <c r="E790" s="1">
        <f t="shared" si="1"/>
        <v>68</v>
      </c>
      <c r="F790" s="3">
        <v>3.6173913043478261</v>
      </c>
      <c r="G790" s="1">
        <v>0.6</v>
      </c>
      <c r="H790" s="1" t="str">
        <f>IF(IF(F790&gt;VLOOKUP(C790,Espec_Produtos!$A$1:$E$3,3,FALSE),0,IF(Dados_produção!F790&lt;VLOOKUP(Dados_produção!C790,Espec_Produtos!$A$1:$E$3,2,FALSE),0,1))*IF(G790&gt;VLOOKUP(C790,Espec_Produtos!$A$1:$E$3,5,FALSE),0,IF(Dados_produção!G790&lt;VLOOKUP(Dados_produção!C790,Espec_Produtos!$A$1:$E$3,4,FALSE),0,1))=1,"OK","Refugo")</f>
        <v>Refugo</v>
      </c>
      <c r="I790" s="1" t="s">
        <v>11</v>
      </c>
    </row>
    <row r="791" spans="1:9" ht="15.75" customHeight="1" x14ac:dyDescent="0.3">
      <c r="A791" s="1">
        <v>1</v>
      </c>
      <c r="B791" s="2">
        <f t="shared" si="0"/>
        <v>43111.977777777392</v>
      </c>
      <c r="C791" s="1" t="s">
        <v>15</v>
      </c>
      <c r="D791" s="1">
        <v>18</v>
      </c>
      <c r="E791" s="1">
        <f t="shared" si="1"/>
        <v>69</v>
      </c>
      <c r="F791" s="3">
        <v>3.7657657657657659</v>
      </c>
      <c r="G791" s="1">
        <v>0.79354838709677422</v>
      </c>
      <c r="H791" s="1" t="str">
        <f>IF(IF(F791&gt;VLOOKUP(C791,Espec_Produtos!$A$1:$E$3,3,FALSE),0,IF(Dados_produção!F791&lt;VLOOKUP(Dados_produção!C791,Espec_Produtos!$A$1:$E$3,2,FALSE),0,1))*IF(G791&gt;VLOOKUP(C791,Espec_Produtos!$A$1:$E$3,5,FALSE),0,IF(Dados_produção!G791&lt;VLOOKUP(Dados_produção!C791,Espec_Produtos!$A$1:$E$3,4,FALSE),0,1))=1,"OK","Refugo")</f>
        <v>OK</v>
      </c>
      <c r="I791" s="1" t="s">
        <v>10</v>
      </c>
    </row>
    <row r="792" spans="1:9" ht="15.75" customHeight="1" x14ac:dyDescent="0.3">
      <c r="A792" s="1">
        <v>1</v>
      </c>
      <c r="B792" s="2">
        <f t="shared" si="0"/>
        <v>43111.979861110725</v>
      </c>
      <c r="C792" s="1" t="s">
        <v>15</v>
      </c>
      <c r="D792" s="1">
        <v>18</v>
      </c>
      <c r="E792" s="1">
        <f t="shared" si="1"/>
        <v>70</v>
      </c>
      <c r="F792" s="3">
        <v>3.5877192982456139</v>
      </c>
      <c r="G792" s="1">
        <v>0.82758620689655171</v>
      </c>
      <c r="H792" s="1" t="str">
        <f>IF(IF(F792&gt;VLOOKUP(C792,Espec_Produtos!$A$1:$E$3,3,FALSE),0,IF(Dados_produção!F792&lt;VLOOKUP(Dados_produção!C792,Espec_Produtos!$A$1:$E$3,2,FALSE),0,1))*IF(G792&gt;VLOOKUP(C792,Espec_Produtos!$A$1:$E$3,5,FALSE),0,IF(Dados_produção!G792&lt;VLOOKUP(Dados_produção!C792,Espec_Produtos!$A$1:$E$3,4,FALSE),0,1))=1,"OK","Refugo")</f>
        <v>Refugo</v>
      </c>
      <c r="I792" s="1" t="s">
        <v>16</v>
      </c>
    </row>
    <row r="793" spans="1:9" ht="15.75" customHeight="1" x14ac:dyDescent="0.3">
      <c r="A793" s="1">
        <v>1</v>
      </c>
      <c r="B793" s="2">
        <f t="shared" si="0"/>
        <v>43111.981944444058</v>
      </c>
      <c r="C793" s="1" t="s">
        <v>15</v>
      </c>
      <c r="D793" s="1">
        <v>18</v>
      </c>
      <c r="E793" s="1">
        <f t="shared" si="1"/>
        <v>71</v>
      </c>
      <c r="F793" s="3">
        <v>3.9519230769230771</v>
      </c>
      <c r="G793" s="1">
        <v>0.66666666666666663</v>
      </c>
      <c r="H793" s="1" t="str">
        <f>IF(IF(F793&gt;VLOOKUP(C793,Espec_Produtos!$A$1:$E$3,3,FALSE),0,IF(Dados_produção!F793&lt;VLOOKUP(Dados_produção!C793,Espec_Produtos!$A$1:$E$3,2,FALSE),0,1))*IF(G793&gt;VLOOKUP(C793,Espec_Produtos!$A$1:$E$3,5,FALSE),0,IF(Dados_produção!G793&lt;VLOOKUP(Dados_produção!C793,Espec_Produtos!$A$1:$E$3,4,FALSE),0,1))=1,"OK","Refugo")</f>
        <v>OK</v>
      </c>
      <c r="I793" s="1" t="s">
        <v>10</v>
      </c>
    </row>
    <row r="794" spans="1:9" ht="15.75" customHeight="1" x14ac:dyDescent="0.3">
      <c r="A794" s="1">
        <v>1</v>
      </c>
      <c r="B794" s="2">
        <f t="shared" si="0"/>
        <v>43111.984027777391</v>
      </c>
      <c r="C794" s="1" t="s">
        <v>15</v>
      </c>
      <c r="D794" s="1">
        <v>18</v>
      </c>
      <c r="E794" s="1">
        <f t="shared" si="1"/>
        <v>72</v>
      </c>
      <c r="F794" s="3">
        <v>4.2788461538461542</v>
      </c>
      <c r="G794" s="1">
        <v>0.5780346820809249</v>
      </c>
      <c r="H794" s="1" t="str">
        <f>IF(IF(F794&gt;VLOOKUP(C794,Espec_Produtos!$A$1:$E$3,3,FALSE),0,IF(Dados_produção!F794&lt;VLOOKUP(Dados_produção!C794,Espec_Produtos!$A$1:$E$3,2,FALSE),0,1))*IF(G794&gt;VLOOKUP(C794,Espec_Produtos!$A$1:$E$3,5,FALSE),0,IF(Dados_produção!G794&lt;VLOOKUP(Dados_produção!C794,Espec_Produtos!$A$1:$E$3,4,FALSE),0,1))=1,"OK","Refugo")</f>
        <v>OK</v>
      </c>
      <c r="I794" s="1" t="s">
        <v>10</v>
      </c>
    </row>
    <row r="795" spans="1:9" ht="15.75" customHeight="1" x14ac:dyDescent="0.3">
      <c r="A795" s="1">
        <v>1</v>
      </c>
      <c r="B795" s="2">
        <f t="shared" si="0"/>
        <v>43111.986111110724</v>
      </c>
      <c r="C795" s="1" t="s">
        <v>15</v>
      </c>
      <c r="D795" s="1">
        <v>18</v>
      </c>
      <c r="E795" s="1">
        <f t="shared" si="1"/>
        <v>73</v>
      </c>
      <c r="F795" s="3">
        <v>4.0392156862745097</v>
      </c>
      <c r="G795" s="1">
        <v>0.92307692307692313</v>
      </c>
      <c r="H795" s="1" t="str">
        <f>IF(IF(F795&gt;VLOOKUP(C795,Espec_Produtos!$A$1:$E$3,3,FALSE),0,IF(Dados_produção!F795&lt;VLOOKUP(Dados_produção!C795,Espec_Produtos!$A$1:$E$3,2,FALSE),0,1))*IF(G795&gt;VLOOKUP(C795,Espec_Produtos!$A$1:$E$3,5,FALSE),0,IF(Dados_produção!G795&lt;VLOOKUP(Dados_produção!C795,Espec_Produtos!$A$1:$E$3,4,FALSE),0,1))=1,"OK","Refugo")</f>
        <v>Refugo</v>
      </c>
      <c r="I795" s="1" t="s">
        <v>14</v>
      </c>
    </row>
    <row r="796" spans="1:9" ht="15.75" customHeight="1" x14ac:dyDescent="0.3">
      <c r="A796" s="1">
        <v>1</v>
      </c>
      <c r="B796" s="2">
        <f t="shared" si="0"/>
        <v>43111.988194444057</v>
      </c>
      <c r="C796" s="1" t="s">
        <v>15</v>
      </c>
      <c r="D796" s="1">
        <v>18</v>
      </c>
      <c r="E796" s="1">
        <f t="shared" si="1"/>
        <v>74</v>
      </c>
      <c r="F796" s="3">
        <v>3.8207547169811322</v>
      </c>
      <c r="G796" s="1">
        <v>0.79194630872483218</v>
      </c>
      <c r="H796" s="1" t="str">
        <f>IF(IF(F796&gt;VLOOKUP(C796,Espec_Produtos!$A$1:$E$3,3,FALSE),0,IF(Dados_produção!F796&lt;VLOOKUP(Dados_produção!C796,Espec_Produtos!$A$1:$E$3,2,FALSE),0,1))*IF(G796&gt;VLOOKUP(C796,Espec_Produtos!$A$1:$E$3,5,FALSE),0,IF(Dados_produção!G796&lt;VLOOKUP(Dados_produção!C796,Espec_Produtos!$A$1:$E$3,4,FALSE),0,1))=1,"OK","Refugo")</f>
        <v>OK</v>
      </c>
      <c r="I796" s="1" t="s">
        <v>10</v>
      </c>
    </row>
    <row r="797" spans="1:9" ht="15.75" customHeight="1" x14ac:dyDescent="0.3">
      <c r="A797" s="1">
        <v>1</v>
      </c>
      <c r="B797" s="2">
        <f t="shared" si="0"/>
        <v>43111.99027777739</v>
      </c>
      <c r="C797" s="1" t="s">
        <v>15</v>
      </c>
      <c r="D797" s="1">
        <v>18</v>
      </c>
      <c r="E797" s="1">
        <f t="shared" si="1"/>
        <v>75</v>
      </c>
      <c r="F797" s="3">
        <v>4.0673076923076925</v>
      </c>
      <c r="G797" s="1">
        <v>0.63253012048192769</v>
      </c>
      <c r="H797" s="1" t="str">
        <f>IF(IF(F797&gt;VLOOKUP(C797,Espec_Produtos!$A$1:$E$3,3,FALSE),0,IF(Dados_produção!F797&lt;VLOOKUP(Dados_produção!C797,Espec_Produtos!$A$1:$E$3,2,FALSE),0,1))*IF(G797&gt;VLOOKUP(C797,Espec_Produtos!$A$1:$E$3,5,FALSE),0,IF(Dados_produção!G797&lt;VLOOKUP(Dados_produção!C797,Espec_Produtos!$A$1:$E$3,4,FALSE),0,1))=1,"OK","Refugo")</f>
        <v>OK</v>
      </c>
      <c r="I797" s="1" t="s">
        <v>10</v>
      </c>
    </row>
    <row r="798" spans="1:9" ht="15.75" customHeight="1" x14ac:dyDescent="0.3">
      <c r="A798" s="1">
        <v>1</v>
      </c>
      <c r="B798" s="2">
        <f t="shared" si="0"/>
        <v>43111.992361110722</v>
      </c>
      <c r="C798" s="1" t="s">
        <v>15</v>
      </c>
      <c r="D798" s="1">
        <v>18</v>
      </c>
      <c r="E798" s="1">
        <f t="shared" si="1"/>
        <v>76</v>
      </c>
      <c r="F798" s="3">
        <v>4.5</v>
      </c>
      <c r="G798" s="1">
        <v>0.85074626865671643</v>
      </c>
      <c r="H798" s="1" t="str">
        <f>IF(IF(F798&gt;VLOOKUP(C798,Espec_Produtos!$A$1:$E$3,3,FALSE),0,IF(Dados_produção!F798&lt;VLOOKUP(Dados_produção!C798,Espec_Produtos!$A$1:$E$3,2,FALSE),0,1))*IF(G798&gt;VLOOKUP(C798,Espec_Produtos!$A$1:$E$3,5,FALSE),0,IF(Dados_produção!G798&lt;VLOOKUP(Dados_produção!C798,Espec_Produtos!$A$1:$E$3,4,FALSE),0,1))=1,"OK","Refugo")</f>
        <v>Refugo</v>
      </c>
      <c r="I798" s="1" t="s">
        <v>11</v>
      </c>
    </row>
    <row r="799" spans="1:9" ht="15.75" customHeight="1" x14ac:dyDescent="0.3">
      <c r="A799" s="1">
        <v>1</v>
      </c>
      <c r="B799" s="2">
        <f t="shared" si="0"/>
        <v>43111.994444444055</v>
      </c>
      <c r="C799" s="1" t="s">
        <v>15</v>
      </c>
      <c r="D799" s="1">
        <v>18</v>
      </c>
      <c r="E799" s="1">
        <f t="shared" si="1"/>
        <v>77</v>
      </c>
      <c r="F799" s="3">
        <v>3.9541284403669725</v>
      </c>
      <c r="G799" s="1">
        <v>0.68823529411764706</v>
      </c>
      <c r="H799" s="1" t="str">
        <f>IF(IF(F799&gt;VLOOKUP(C799,Espec_Produtos!$A$1:$E$3,3,FALSE),0,IF(Dados_produção!F799&lt;VLOOKUP(Dados_produção!C799,Espec_Produtos!$A$1:$E$3,2,FALSE),0,1))*IF(G799&gt;VLOOKUP(C799,Espec_Produtos!$A$1:$E$3,5,FALSE),0,IF(Dados_produção!G799&lt;VLOOKUP(Dados_produção!C799,Espec_Produtos!$A$1:$E$3,4,FALSE),0,1))=1,"OK","Refugo")</f>
        <v>OK</v>
      </c>
      <c r="I799" s="1" t="s">
        <v>10</v>
      </c>
    </row>
    <row r="800" spans="1:9" ht="15.75" customHeight="1" x14ac:dyDescent="0.3">
      <c r="A800" s="1">
        <v>1</v>
      </c>
      <c r="B800" s="2">
        <f t="shared" si="0"/>
        <v>43111.996527777388</v>
      </c>
      <c r="C800" s="1" t="s">
        <v>15</v>
      </c>
      <c r="D800" s="1">
        <v>18</v>
      </c>
      <c r="E800" s="1">
        <f t="shared" si="1"/>
        <v>78</v>
      </c>
      <c r="F800" s="3">
        <v>3.9459459459459461</v>
      </c>
      <c r="G800" s="1">
        <v>0.6067415730337079</v>
      </c>
      <c r="H800" s="1" t="str">
        <f>IF(IF(F800&gt;VLOOKUP(C800,Espec_Produtos!$A$1:$E$3,3,FALSE),0,IF(Dados_produção!F800&lt;VLOOKUP(Dados_produção!C800,Espec_Produtos!$A$1:$E$3,2,FALSE),0,1))*IF(G800&gt;VLOOKUP(C800,Espec_Produtos!$A$1:$E$3,5,FALSE),0,IF(Dados_produção!G800&lt;VLOOKUP(Dados_produção!C800,Espec_Produtos!$A$1:$E$3,4,FALSE),0,1))=1,"OK","Refugo")</f>
        <v>OK</v>
      </c>
      <c r="I800" s="1" t="s">
        <v>10</v>
      </c>
    </row>
    <row r="801" spans="1:9" ht="15.75" customHeight="1" x14ac:dyDescent="0.3">
      <c r="A801" s="1">
        <v>1</v>
      </c>
      <c r="B801" s="2">
        <f t="shared" si="0"/>
        <v>43111.998611110721</v>
      </c>
      <c r="C801" s="1" t="s">
        <v>15</v>
      </c>
      <c r="D801" s="1">
        <v>18</v>
      </c>
      <c r="E801" s="1">
        <f t="shared" si="1"/>
        <v>79</v>
      </c>
      <c r="F801" s="3">
        <v>3.8947368421052633</v>
      </c>
      <c r="G801" s="1">
        <v>0.68125000000000002</v>
      </c>
      <c r="H801" s="1" t="str">
        <f>IF(IF(F801&gt;VLOOKUP(C801,Espec_Produtos!$A$1:$E$3,3,FALSE),0,IF(Dados_produção!F801&lt;VLOOKUP(Dados_produção!C801,Espec_Produtos!$A$1:$E$3,2,FALSE),0,1))*IF(G801&gt;VLOOKUP(C801,Espec_Produtos!$A$1:$E$3,5,FALSE),0,IF(Dados_produção!G801&lt;VLOOKUP(Dados_produção!C801,Espec_Produtos!$A$1:$E$3,4,FALSE),0,1))=1,"OK","Refugo")</f>
        <v>OK</v>
      </c>
      <c r="I801" s="1" t="s">
        <v>10</v>
      </c>
    </row>
    <row r="802" spans="1:9" ht="15.75" customHeight="1" x14ac:dyDescent="0.3">
      <c r="A802" s="1">
        <v>1</v>
      </c>
      <c r="B802" s="2">
        <f t="shared" si="0"/>
        <v>43112.000694444054</v>
      </c>
      <c r="C802" s="1" t="s">
        <v>15</v>
      </c>
      <c r="D802" s="1">
        <v>18</v>
      </c>
      <c r="E802" s="1">
        <f t="shared" si="1"/>
        <v>80</v>
      </c>
      <c r="F802" s="3">
        <v>3.7391304347826089</v>
      </c>
      <c r="G802" s="1">
        <v>0.81617647058823528</v>
      </c>
      <c r="H802" s="1" t="str">
        <f>IF(IF(F802&gt;VLOOKUP(C802,Espec_Produtos!$A$1:$E$3,3,FALSE),0,IF(Dados_produção!F802&lt;VLOOKUP(Dados_produção!C802,Espec_Produtos!$A$1:$E$3,2,FALSE),0,1))*IF(G802&gt;VLOOKUP(C802,Espec_Produtos!$A$1:$E$3,5,FALSE),0,IF(Dados_produção!G802&lt;VLOOKUP(Dados_produção!C802,Espec_Produtos!$A$1:$E$3,4,FALSE),0,1))=1,"OK","Refugo")</f>
        <v>OK</v>
      </c>
      <c r="I802" s="1" t="s">
        <v>10</v>
      </c>
    </row>
    <row r="803" spans="1:9" ht="15.75" customHeight="1" x14ac:dyDescent="0.3">
      <c r="A803" s="1">
        <v>1</v>
      </c>
      <c r="B803" s="2">
        <f t="shared" si="0"/>
        <v>43112.002777777387</v>
      </c>
      <c r="C803" s="1" t="s">
        <v>15</v>
      </c>
      <c r="D803" s="1">
        <v>18</v>
      </c>
      <c r="E803" s="1">
        <f t="shared" si="1"/>
        <v>81</v>
      </c>
      <c r="F803" s="3">
        <v>3.7454545454545456</v>
      </c>
      <c r="G803" s="1">
        <v>0.81021897810218979</v>
      </c>
      <c r="H803" s="1" t="str">
        <f>IF(IF(F803&gt;VLOOKUP(C803,Espec_Produtos!$A$1:$E$3,3,FALSE),0,IF(Dados_produção!F803&lt;VLOOKUP(Dados_produção!C803,Espec_Produtos!$A$1:$E$3,2,FALSE),0,1))*IF(G803&gt;VLOOKUP(C803,Espec_Produtos!$A$1:$E$3,5,FALSE),0,IF(Dados_produção!G803&lt;VLOOKUP(Dados_produção!C803,Espec_Produtos!$A$1:$E$3,4,FALSE),0,1))=1,"OK","Refugo")</f>
        <v>OK</v>
      </c>
      <c r="I803" s="1" t="s">
        <v>10</v>
      </c>
    </row>
    <row r="804" spans="1:9" ht="15.75" customHeight="1" x14ac:dyDescent="0.3">
      <c r="A804" s="1">
        <v>1</v>
      </c>
      <c r="B804" s="2">
        <f t="shared" si="0"/>
        <v>43112.00486111072</v>
      </c>
      <c r="C804" s="1" t="s">
        <v>15</v>
      </c>
      <c r="D804" s="1">
        <v>18</v>
      </c>
      <c r="E804" s="1">
        <f t="shared" si="1"/>
        <v>82</v>
      </c>
      <c r="F804" s="3">
        <v>3.9622641509433962</v>
      </c>
      <c r="G804" s="1">
        <v>0.62345679012345678</v>
      </c>
      <c r="H804" s="1" t="str">
        <f>IF(IF(F804&gt;VLOOKUP(C804,Espec_Produtos!$A$1:$E$3,3,FALSE),0,IF(Dados_produção!F804&lt;VLOOKUP(Dados_produção!C804,Espec_Produtos!$A$1:$E$3,2,FALSE),0,1))*IF(G804&gt;VLOOKUP(C804,Espec_Produtos!$A$1:$E$3,5,FALSE),0,IF(Dados_produção!G804&lt;VLOOKUP(Dados_produção!C804,Espec_Produtos!$A$1:$E$3,4,FALSE),0,1))=1,"OK","Refugo")</f>
        <v>OK</v>
      </c>
      <c r="I804" s="1" t="s">
        <v>10</v>
      </c>
    </row>
    <row r="805" spans="1:9" ht="15.75" customHeight="1" x14ac:dyDescent="0.3">
      <c r="A805" s="1">
        <v>1</v>
      </c>
      <c r="B805" s="2">
        <f t="shared" si="0"/>
        <v>43112.006944444052</v>
      </c>
      <c r="C805" s="1" t="s">
        <v>15</v>
      </c>
      <c r="D805" s="1">
        <v>18</v>
      </c>
      <c r="E805" s="1">
        <f t="shared" si="1"/>
        <v>83</v>
      </c>
      <c r="F805" s="3">
        <v>4.0092592592592595</v>
      </c>
      <c r="G805" s="1">
        <v>0.86206896551724133</v>
      </c>
      <c r="H805" s="1" t="str">
        <f>IF(IF(F805&gt;VLOOKUP(C805,Espec_Produtos!$A$1:$E$3,3,FALSE),0,IF(Dados_produção!F805&lt;VLOOKUP(Dados_produção!C805,Espec_Produtos!$A$1:$E$3,2,FALSE),0,1))*IF(G805&gt;VLOOKUP(C805,Espec_Produtos!$A$1:$E$3,5,FALSE),0,IF(Dados_produção!G805&lt;VLOOKUP(Dados_produção!C805,Espec_Produtos!$A$1:$E$3,4,FALSE),0,1))=1,"OK","Refugo")</f>
        <v>OK</v>
      </c>
      <c r="I805" s="1" t="s">
        <v>10</v>
      </c>
    </row>
    <row r="806" spans="1:9" ht="15.75" customHeight="1" x14ac:dyDescent="0.3">
      <c r="A806" s="1">
        <v>1</v>
      </c>
      <c r="B806" s="2">
        <f t="shared" si="0"/>
        <v>43112.009027777385</v>
      </c>
      <c r="C806" s="1" t="s">
        <v>15</v>
      </c>
      <c r="D806" s="1">
        <v>18</v>
      </c>
      <c r="E806" s="1">
        <f t="shared" si="1"/>
        <v>84</v>
      </c>
      <c r="F806" s="3">
        <v>4.0865384615384617</v>
      </c>
      <c r="G806" s="1">
        <v>0.72151898734177211</v>
      </c>
      <c r="H806" s="1" t="str">
        <f>IF(IF(F806&gt;VLOOKUP(C806,Espec_Produtos!$A$1:$E$3,3,FALSE),0,IF(Dados_produção!F806&lt;VLOOKUP(Dados_produção!C806,Espec_Produtos!$A$1:$E$3,2,FALSE),0,1))*IF(G806&gt;VLOOKUP(C806,Espec_Produtos!$A$1:$E$3,5,FALSE),0,IF(Dados_produção!G806&lt;VLOOKUP(Dados_produção!C806,Espec_Produtos!$A$1:$E$3,4,FALSE),0,1))=1,"OK","Refugo")</f>
        <v>OK</v>
      </c>
      <c r="I806" s="1" t="s">
        <v>10</v>
      </c>
    </row>
    <row r="807" spans="1:9" ht="15.75" customHeight="1" x14ac:dyDescent="0.3">
      <c r="A807" s="1">
        <v>1</v>
      </c>
      <c r="B807" s="2">
        <f t="shared" si="0"/>
        <v>43112.011111110718</v>
      </c>
      <c r="C807" s="1" t="s">
        <v>15</v>
      </c>
      <c r="D807" s="1">
        <v>18</v>
      </c>
      <c r="E807" s="1">
        <f t="shared" si="1"/>
        <v>85</v>
      </c>
      <c r="F807" s="3">
        <v>3.8771929824561404</v>
      </c>
      <c r="G807" s="1">
        <v>0.99236641221374045</v>
      </c>
      <c r="H807" s="1" t="str">
        <f>IF(IF(F807&gt;VLOOKUP(C807,Espec_Produtos!$A$1:$E$3,3,FALSE),0,IF(Dados_produção!F807&lt;VLOOKUP(Dados_produção!C807,Espec_Produtos!$A$1:$E$3,2,FALSE),0,1))*IF(G807&gt;VLOOKUP(C807,Espec_Produtos!$A$1:$E$3,5,FALSE),0,IF(Dados_produção!G807&lt;VLOOKUP(Dados_produção!C807,Espec_Produtos!$A$1:$E$3,4,FALSE),0,1))=1,"OK","Refugo")</f>
        <v>Refugo</v>
      </c>
      <c r="I807" s="1" t="s">
        <v>11</v>
      </c>
    </row>
    <row r="808" spans="1:9" ht="15.75" customHeight="1" x14ac:dyDescent="0.3">
      <c r="A808" s="1">
        <v>1</v>
      </c>
      <c r="B808" s="2">
        <f t="shared" si="0"/>
        <v>43112.013194444051</v>
      </c>
      <c r="C808" s="1" t="s">
        <v>15</v>
      </c>
      <c r="D808" s="1">
        <v>18</v>
      </c>
      <c r="E808" s="1">
        <f t="shared" si="1"/>
        <v>86</v>
      </c>
      <c r="F808" s="3">
        <v>3.8981481481481484</v>
      </c>
      <c r="G808" s="1">
        <v>0.80246913580246915</v>
      </c>
      <c r="H808" s="1" t="str">
        <f>IF(IF(F808&gt;VLOOKUP(C808,Espec_Produtos!$A$1:$E$3,3,FALSE),0,IF(Dados_produção!F808&lt;VLOOKUP(Dados_produção!C808,Espec_Produtos!$A$1:$E$3,2,FALSE),0,1))*IF(G808&gt;VLOOKUP(C808,Espec_Produtos!$A$1:$E$3,5,FALSE),0,IF(Dados_produção!G808&lt;VLOOKUP(Dados_produção!C808,Espec_Produtos!$A$1:$E$3,4,FALSE),0,1))=1,"OK","Refugo")</f>
        <v>OK</v>
      </c>
      <c r="I808" s="1" t="s">
        <v>10</v>
      </c>
    </row>
    <row r="809" spans="1:9" ht="15.75" customHeight="1" x14ac:dyDescent="0.3">
      <c r="A809" s="1">
        <v>1</v>
      </c>
      <c r="B809" s="2">
        <f t="shared" si="0"/>
        <v>43112.015277777384</v>
      </c>
      <c r="C809" s="1" t="s">
        <v>15</v>
      </c>
      <c r="D809" s="1">
        <v>18</v>
      </c>
      <c r="E809" s="1">
        <f t="shared" si="1"/>
        <v>87</v>
      </c>
      <c r="F809" s="3">
        <v>3.8962264150943398</v>
      </c>
      <c r="G809" s="1">
        <v>0.92307692307692313</v>
      </c>
      <c r="H809" s="1" t="str">
        <f>IF(IF(F809&gt;VLOOKUP(C809,Espec_Produtos!$A$1:$E$3,3,FALSE),0,IF(Dados_produção!F809&lt;VLOOKUP(Dados_produção!C809,Espec_Produtos!$A$1:$E$3,2,FALSE),0,1))*IF(G809&gt;VLOOKUP(C809,Espec_Produtos!$A$1:$E$3,5,FALSE),0,IF(Dados_produção!G809&lt;VLOOKUP(Dados_produção!C809,Espec_Produtos!$A$1:$E$3,4,FALSE),0,1))=1,"OK","Refugo")</f>
        <v>Refugo</v>
      </c>
      <c r="I809" s="1" t="s">
        <v>16</v>
      </c>
    </row>
    <row r="810" spans="1:9" ht="15.75" customHeight="1" x14ac:dyDescent="0.3">
      <c r="A810" s="1">
        <v>1</v>
      </c>
      <c r="B810" s="2">
        <f t="shared" si="0"/>
        <v>43112.017361110717</v>
      </c>
      <c r="C810" s="1" t="s">
        <v>15</v>
      </c>
      <c r="D810" s="1">
        <v>18</v>
      </c>
      <c r="E810" s="1">
        <f t="shared" si="1"/>
        <v>88</v>
      </c>
      <c r="F810" s="3">
        <v>3.8828828828828827</v>
      </c>
      <c r="G810" s="1">
        <v>0.91489361702127658</v>
      </c>
      <c r="H810" s="1" t="str">
        <f>IF(IF(F810&gt;VLOOKUP(C810,Espec_Produtos!$A$1:$E$3,3,FALSE),0,IF(Dados_produção!F810&lt;VLOOKUP(Dados_produção!C810,Espec_Produtos!$A$1:$E$3,2,FALSE),0,1))*IF(G810&gt;VLOOKUP(C810,Espec_Produtos!$A$1:$E$3,5,FALSE),0,IF(Dados_produção!G810&lt;VLOOKUP(Dados_produção!C810,Espec_Produtos!$A$1:$E$3,4,FALSE),0,1))=1,"OK","Refugo")</f>
        <v>Refugo</v>
      </c>
      <c r="I810" s="1" t="s">
        <v>11</v>
      </c>
    </row>
    <row r="811" spans="1:9" ht="15.75" customHeight="1" x14ac:dyDescent="0.3">
      <c r="A811" s="1">
        <v>1</v>
      </c>
      <c r="B811" s="2">
        <f t="shared" si="0"/>
        <v>43112.019444444049</v>
      </c>
      <c r="C811" s="1" t="s">
        <v>15</v>
      </c>
      <c r="D811" s="1">
        <v>18</v>
      </c>
      <c r="E811" s="1">
        <f t="shared" si="1"/>
        <v>89</v>
      </c>
      <c r="F811" s="3">
        <v>3.8828828828828827</v>
      </c>
      <c r="G811" s="1">
        <v>0.68322981366459623</v>
      </c>
      <c r="H811" s="1" t="str">
        <f>IF(IF(F811&gt;VLOOKUP(C811,Espec_Produtos!$A$1:$E$3,3,FALSE),0,IF(Dados_produção!F811&lt;VLOOKUP(Dados_produção!C811,Espec_Produtos!$A$1:$E$3,2,FALSE),0,1))*IF(G811&gt;VLOOKUP(C811,Espec_Produtos!$A$1:$E$3,5,FALSE),0,IF(Dados_produção!G811&lt;VLOOKUP(Dados_produção!C811,Espec_Produtos!$A$1:$E$3,4,FALSE),0,1))=1,"OK","Refugo")</f>
        <v>OK</v>
      </c>
      <c r="I811" s="1" t="s">
        <v>10</v>
      </c>
    </row>
    <row r="812" spans="1:9" ht="15.75" customHeight="1" x14ac:dyDescent="0.3">
      <c r="A812" s="1">
        <v>1</v>
      </c>
      <c r="B812" s="2">
        <f t="shared" si="0"/>
        <v>43112.021527777382</v>
      </c>
      <c r="C812" s="1" t="s">
        <v>15</v>
      </c>
      <c r="D812" s="1">
        <v>18</v>
      </c>
      <c r="E812" s="1">
        <f t="shared" si="1"/>
        <v>90</v>
      </c>
      <c r="F812" s="3">
        <v>3.9038461538461537</v>
      </c>
      <c r="G812" s="1">
        <v>0.87878787878787878</v>
      </c>
      <c r="H812" s="1" t="str">
        <f>IF(IF(F812&gt;VLOOKUP(C812,Espec_Produtos!$A$1:$E$3,3,FALSE),0,IF(Dados_produção!F812&lt;VLOOKUP(Dados_produção!C812,Espec_Produtos!$A$1:$E$3,2,FALSE),0,1))*IF(G812&gt;VLOOKUP(C812,Espec_Produtos!$A$1:$E$3,5,FALSE),0,IF(Dados_produção!G812&lt;VLOOKUP(Dados_produção!C812,Espec_Produtos!$A$1:$E$3,4,FALSE),0,1))=1,"OK","Refugo")</f>
        <v>OK</v>
      </c>
      <c r="I812" s="1" t="s">
        <v>10</v>
      </c>
    </row>
    <row r="813" spans="1:9" ht="15.75" customHeight="1" x14ac:dyDescent="0.3">
      <c r="A813" s="1">
        <v>1</v>
      </c>
      <c r="B813" s="2">
        <f t="shared" si="0"/>
        <v>43112.023611110715</v>
      </c>
      <c r="C813" s="1" t="s">
        <v>15</v>
      </c>
      <c r="D813" s="1">
        <v>18</v>
      </c>
      <c r="E813" s="1">
        <f t="shared" si="1"/>
        <v>91</v>
      </c>
      <c r="F813" s="3">
        <v>4.1399999999999997</v>
      </c>
      <c r="G813" s="1">
        <v>0.81428571428571428</v>
      </c>
      <c r="H813" s="1" t="str">
        <f>IF(IF(F813&gt;VLOOKUP(C813,Espec_Produtos!$A$1:$E$3,3,FALSE),0,IF(Dados_produção!F813&lt;VLOOKUP(Dados_produção!C813,Espec_Produtos!$A$1:$E$3,2,FALSE),0,1))*IF(G813&gt;VLOOKUP(C813,Espec_Produtos!$A$1:$E$3,5,FALSE),0,IF(Dados_produção!G813&lt;VLOOKUP(Dados_produção!C813,Espec_Produtos!$A$1:$E$3,4,FALSE),0,1))=1,"OK","Refugo")</f>
        <v>OK</v>
      </c>
      <c r="I813" s="1" t="s">
        <v>10</v>
      </c>
    </row>
    <row r="814" spans="1:9" ht="15.75" customHeight="1" x14ac:dyDescent="0.3">
      <c r="A814" s="1">
        <v>1</v>
      </c>
      <c r="B814" s="2">
        <f t="shared" si="0"/>
        <v>43112.025694444048</v>
      </c>
      <c r="C814" s="1" t="s">
        <v>15</v>
      </c>
      <c r="D814" s="1">
        <v>18</v>
      </c>
      <c r="E814" s="1">
        <f t="shared" si="1"/>
        <v>92</v>
      </c>
      <c r="F814" s="3">
        <v>4.0194174757281553</v>
      </c>
      <c r="G814" s="1">
        <v>0.64772727272727271</v>
      </c>
      <c r="H814" s="1" t="str">
        <f>IF(IF(F814&gt;VLOOKUP(C814,Espec_Produtos!$A$1:$E$3,3,FALSE),0,IF(Dados_produção!F814&lt;VLOOKUP(Dados_produção!C814,Espec_Produtos!$A$1:$E$3,2,FALSE),0,1))*IF(G814&gt;VLOOKUP(C814,Espec_Produtos!$A$1:$E$3,5,FALSE),0,IF(Dados_produção!G814&lt;VLOOKUP(Dados_produção!C814,Espec_Produtos!$A$1:$E$3,4,FALSE),0,1))=1,"OK","Refugo")</f>
        <v>OK</v>
      </c>
      <c r="I814" s="1" t="s">
        <v>10</v>
      </c>
    </row>
    <row r="815" spans="1:9" ht="15.75" customHeight="1" x14ac:dyDescent="0.3">
      <c r="A815" s="1">
        <v>1</v>
      </c>
      <c r="B815" s="2">
        <f t="shared" si="0"/>
        <v>43112.027777777381</v>
      </c>
      <c r="C815" s="1" t="s">
        <v>15</v>
      </c>
      <c r="D815" s="1">
        <v>18</v>
      </c>
      <c r="E815" s="1">
        <f t="shared" si="1"/>
        <v>93</v>
      </c>
      <c r="F815" s="3">
        <v>4.1428571428571432</v>
      </c>
      <c r="G815" s="1">
        <v>0.76351351351351349</v>
      </c>
      <c r="H815" s="1" t="str">
        <f>IF(IF(F815&gt;VLOOKUP(C815,Espec_Produtos!$A$1:$E$3,3,FALSE),0,IF(Dados_produção!F815&lt;VLOOKUP(Dados_produção!C815,Espec_Produtos!$A$1:$E$3,2,FALSE),0,1))*IF(G815&gt;VLOOKUP(C815,Espec_Produtos!$A$1:$E$3,5,FALSE),0,IF(Dados_produção!G815&lt;VLOOKUP(Dados_produção!C815,Espec_Produtos!$A$1:$E$3,4,FALSE),0,1))=1,"OK","Refugo")</f>
        <v>OK</v>
      </c>
      <c r="I815" s="1" t="s">
        <v>10</v>
      </c>
    </row>
    <row r="816" spans="1:9" ht="15.75" customHeight="1" x14ac:dyDescent="0.3">
      <c r="A816" s="1">
        <v>1</v>
      </c>
      <c r="B816" s="2">
        <f t="shared" si="0"/>
        <v>43112.029861110714</v>
      </c>
      <c r="C816" s="1" t="s">
        <v>15</v>
      </c>
      <c r="D816" s="1">
        <v>18</v>
      </c>
      <c r="E816" s="1">
        <f t="shared" si="1"/>
        <v>94</v>
      </c>
      <c r="F816" s="3">
        <v>4.382352941176471</v>
      </c>
      <c r="G816" s="1">
        <v>0.64814814814814814</v>
      </c>
      <c r="H816" s="1" t="str">
        <f>IF(IF(F816&gt;VLOOKUP(C816,Espec_Produtos!$A$1:$E$3,3,FALSE),0,IF(Dados_produção!F816&lt;VLOOKUP(Dados_produção!C816,Espec_Produtos!$A$1:$E$3,2,FALSE),0,1))*IF(G816&gt;VLOOKUP(C816,Espec_Produtos!$A$1:$E$3,5,FALSE),0,IF(Dados_produção!G816&lt;VLOOKUP(Dados_produção!C816,Espec_Produtos!$A$1:$E$3,4,FALSE),0,1))=1,"OK","Refugo")</f>
        <v>Refugo</v>
      </c>
      <c r="I816" s="1" t="s">
        <v>16</v>
      </c>
    </row>
    <row r="817" spans="1:9" ht="15.75" customHeight="1" x14ac:dyDescent="0.3">
      <c r="A817" s="1">
        <v>1</v>
      </c>
      <c r="B817" s="2">
        <f t="shared" si="0"/>
        <v>43112.031944444047</v>
      </c>
      <c r="C817" s="1" t="s">
        <v>15</v>
      </c>
      <c r="D817" s="1">
        <v>18</v>
      </c>
      <c r="E817" s="1">
        <f t="shared" si="1"/>
        <v>95</v>
      </c>
      <c r="F817" s="3">
        <v>4.17</v>
      </c>
      <c r="G817" s="1">
        <v>0.78911564625850339</v>
      </c>
      <c r="H817" s="1" t="str">
        <f>IF(IF(F817&gt;VLOOKUP(C817,Espec_Produtos!$A$1:$E$3,3,FALSE),0,IF(Dados_produção!F817&lt;VLOOKUP(Dados_produção!C817,Espec_Produtos!$A$1:$E$3,2,FALSE),0,1))*IF(G817&gt;VLOOKUP(C817,Espec_Produtos!$A$1:$E$3,5,FALSE),0,IF(Dados_produção!G817&lt;VLOOKUP(Dados_produção!C817,Espec_Produtos!$A$1:$E$3,4,FALSE),0,1))=1,"OK","Refugo")</f>
        <v>OK</v>
      </c>
      <c r="I817" s="1" t="s">
        <v>10</v>
      </c>
    </row>
    <row r="818" spans="1:9" ht="15.75" customHeight="1" x14ac:dyDescent="0.3">
      <c r="A818" s="1">
        <v>1</v>
      </c>
      <c r="B818" s="2">
        <f t="shared" si="0"/>
        <v>43112.034027777379</v>
      </c>
      <c r="C818" s="1" t="s">
        <v>15</v>
      </c>
      <c r="D818" s="1">
        <v>18</v>
      </c>
      <c r="E818" s="1">
        <f t="shared" si="1"/>
        <v>96</v>
      </c>
      <c r="F818" s="3">
        <v>3.7946428571428572</v>
      </c>
      <c r="G818" s="1">
        <v>0.58192090395480223</v>
      </c>
      <c r="H818" s="1" t="str">
        <f>IF(IF(F818&gt;VLOOKUP(C818,Espec_Produtos!$A$1:$E$3,3,FALSE),0,IF(Dados_produção!F818&lt;VLOOKUP(Dados_produção!C818,Espec_Produtos!$A$1:$E$3,2,FALSE),0,1))*IF(G818&gt;VLOOKUP(C818,Espec_Produtos!$A$1:$E$3,5,FALSE),0,IF(Dados_produção!G818&lt;VLOOKUP(Dados_produção!C818,Espec_Produtos!$A$1:$E$3,4,FALSE),0,1))=1,"OK","Refugo")</f>
        <v>OK</v>
      </c>
      <c r="I818" s="1" t="s">
        <v>10</v>
      </c>
    </row>
    <row r="819" spans="1:9" ht="15.75" customHeight="1" x14ac:dyDescent="0.3">
      <c r="A819" s="1">
        <v>1</v>
      </c>
      <c r="B819" s="2">
        <f t="shared" si="0"/>
        <v>43112.036111110712</v>
      </c>
      <c r="C819" s="1" t="s">
        <v>15</v>
      </c>
      <c r="D819" s="1">
        <v>18</v>
      </c>
      <c r="E819" s="1">
        <f t="shared" si="1"/>
        <v>97</v>
      </c>
      <c r="F819" s="3">
        <v>3.8333333333333335</v>
      </c>
      <c r="G819" s="1">
        <v>0.63888888888888884</v>
      </c>
      <c r="H819" s="1" t="str">
        <f>IF(IF(F819&gt;VLOOKUP(C819,Espec_Produtos!$A$1:$E$3,3,FALSE),0,IF(Dados_produção!F819&lt;VLOOKUP(Dados_produção!C819,Espec_Produtos!$A$1:$E$3,2,FALSE),0,1))*IF(G819&gt;VLOOKUP(C819,Espec_Produtos!$A$1:$E$3,5,FALSE),0,IF(Dados_produção!G819&lt;VLOOKUP(Dados_produção!C819,Espec_Produtos!$A$1:$E$3,4,FALSE),0,1))=1,"OK","Refugo")</f>
        <v>OK</v>
      </c>
      <c r="I819" s="1" t="s">
        <v>10</v>
      </c>
    </row>
    <row r="820" spans="1:9" ht="15.75" customHeight="1" x14ac:dyDescent="0.3">
      <c r="A820" s="1">
        <v>1</v>
      </c>
      <c r="B820" s="2">
        <f t="shared" si="0"/>
        <v>43112.038194444045</v>
      </c>
      <c r="C820" s="1" t="s">
        <v>15</v>
      </c>
      <c r="D820" s="1">
        <v>18</v>
      </c>
      <c r="E820" s="1">
        <f t="shared" si="1"/>
        <v>98</v>
      </c>
      <c r="F820" s="3">
        <v>3.7739130434782608</v>
      </c>
      <c r="G820" s="1">
        <v>0.7068965517241379</v>
      </c>
      <c r="H820" s="1" t="str">
        <f>IF(IF(F820&gt;VLOOKUP(C820,Espec_Produtos!$A$1:$E$3,3,FALSE),0,IF(Dados_produção!F820&lt;VLOOKUP(Dados_produção!C820,Espec_Produtos!$A$1:$E$3,2,FALSE),0,1))*IF(G820&gt;VLOOKUP(C820,Espec_Produtos!$A$1:$E$3,5,FALSE),0,IF(Dados_produção!G820&lt;VLOOKUP(Dados_produção!C820,Espec_Produtos!$A$1:$E$3,4,FALSE),0,1))=1,"OK","Refugo")</f>
        <v>OK</v>
      </c>
      <c r="I820" s="1" t="s">
        <v>10</v>
      </c>
    </row>
    <row r="821" spans="1:9" ht="15.75" customHeight="1" x14ac:dyDescent="0.3">
      <c r="A821" s="1">
        <v>1</v>
      </c>
      <c r="B821" s="2">
        <f t="shared" si="0"/>
        <v>43112.040277777378</v>
      </c>
      <c r="C821" s="1" t="s">
        <v>15</v>
      </c>
      <c r="D821" s="1">
        <v>18</v>
      </c>
      <c r="E821" s="1">
        <f t="shared" si="1"/>
        <v>99</v>
      </c>
      <c r="F821" s="3">
        <v>4.0188679245283021</v>
      </c>
      <c r="G821" s="1">
        <v>0.78358208955223885</v>
      </c>
      <c r="H821" s="1" t="str">
        <f>IF(IF(F821&gt;VLOOKUP(C821,Espec_Produtos!$A$1:$E$3,3,FALSE),0,IF(Dados_produção!F821&lt;VLOOKUP(Dados_produção!C821,Espec_Produtos!$A$1:$E$3,2,FALSE),0,1))*IF(G821&gt;VLOOKUP(C821,Espec_Produtos!$A$1:$E$3,5,FALSE),0,IF(Dados_produção!G821&lt;VLOOKUP(Dados_produção!C821,Espec_Produtos!$A$1:$E$3,4,FALSE),0,1))=1,"OK","Refugo")</f>
        <v>OK</v>
      </c>
      <c r="I821" s="1" t="s">
        <v>10</v>
      </c>
    </row>
    <row r="822" spans="1:9" ht="15.75" customHeight="1" x14ac:dyDescent="0.3">
      <c r="A822" s="1">
        <v>1</v>
      </c>
      <c r="B822" s="2">
        <f t="shared" si="0"/>
        <v>43112.042361110711</v>
      </c>
      <c r="C822" s="1" t="s">
        <v>15</v>
      </c>
      <c r="D822" s="1">
        <v>18</v>
      </c>
      <c r="E822" s="1">
        <f t="shared" si="1"/>
        <v>100</v>
      </c>
      <c r="F822" s="3">
        <v>4.2</v>
      </c>
      <c r="G822" s="1">
        <v>0.73943661971830987</v>
      </c>
      <c r="H822" s="1" t="str">
        <f>IF(IF(F822&gt;VLOOKUP(C822,Espec_Produtos!$A$1:$E$3,3,FALSE),0,IF(Dados_produção!F822&lt;VLOOKUP(Dados_produção!C822,Espec_Produtos!$A$1:$E$3,2,FALSE),0,1))*IF(G822&gt;VLOOKUP(C822,Espec_Produtos!$A$1:$E$3,5,FALSE),0,IF(Dados_produção!G822&lt;VLOOKUP(Dados_produção!C822,Espec_Produtos!$A$1:$E$3,4,FALSE),0,1))=1,"OK","Refugo")</f>
        <v>OK</v>
      </c>
      <c r="I822" s="1" t="s">
        <v>10</v>
      </c>
    </row>
    <row r="823" spans="1:9" ht="15.75" customHeight="1" x14ac:dyDescent="0.3">
      <c r="A823" s="1">
        <v>1</v>
      </c>
      <c r="B823" s="2">
        <f t="shared" si="0"/>
        <v>43112.044444444044</v>
      </c>
      <c r="C823" s="1" t="s">
        <v>15</v>
      </c>
      <c r="D823" s="1">
        <v>18</v>
      </c>
      <c r="E823" s="1">
        <f t="shared" si="1"/>
        <v>101</v>
      </c>
      <c r="F823" s="3">
        <v>3.9339622641509435</v>
      </c>
      <c r="G823" s="1">
        <v>0.6797752808988764</v>
      </c>
      <c r="H823" s="1" t="str">
        <f>IF(IF(F823&gt;VLOOKUP(C823,Espec_Produtos!$A$1:$E$3,3,FALSE),0,IF(Dados_produção!F823&lt;VLOOKUP(Dados_produção!C823,Espec_Produtos!$A$1:$E$3,2,FALSE),0,1))*IF(G823&gt;VLOOKUP(C823,Espec_Produtos!$A$1:$E$3,5,FALSE),0,IF(Dados_produção!G823&lt;VLOOKUP(Dados_produção!C823,Espec_Produtos!$A$1:$E$3,4,FALSE),0,1))=1,"OK","Refugo")</f>
        <v>OK</v>
      </c>
      <c r="I823" s="1" t="s">
        <v>10</v>
      </c>
    </row>
    <row r="824" spans="1:9" ht="15.75" customHeight="1" x14ac:dyDescent="0.3">
      <c r="A824" s="1">
        <v>1</v>
      </c>
      <c r="B824" s="2">
        <f t="shared" si="0"/>
        <v>43112.046527777376</v>
      </c>
      <c r="C824" s="1" t="s">
        <v>15</v>
      </c>
      <c r="D824" s="1">
        <v>19</v>
      </c>
      <c r="E824" s="1">
        <f t="shared" si="1"/>
        <v>1</v>
      </c>
      <c r="F824" s="3">
        <v>4.382352941176471</v>
      </c>
      <c r="G824" s="1">
        <v>0.84285714285714286</v>
      </c>
      <c r="H824" s="1" t="str">
        <f>IF(IF(F824&gt;VLOOKUP(C824,Espec_Produtos!$A$1:$E$3,3,FALSE),0,IF(Dados_produção!F824&lt;VLOOKUP(Dados_produção!C824,Espec_Produtos!$A$1:$E$3,2,FALSE),0,1))*IF(G824&gt;VLOOKUP(C824,Espec_Produtos!$A$1:$E$3,5,FALSE),0,IF(Dados_produção!G824&lt;VLOOKUP(Dados_produção!C824,Espec_Produtos!$A$1:$E$3,4,FALSE),0,1))=1,"OK","Refugo")</f>
        <v>Refugo</v>
      </c>
      <c r="I824" s="1" t="s">
        <v>16</v>
      </c>
    </row>
    <row r="825" spans="1:9" ht="15.75" customHeight="1" x14ac:dyDescent="0.3">
      <c r="A825" s="1">
        <v>1</v>
      </c>
      <c r="B825" s="2">
        <f t="shared" si="0"/>
        <v>43112.048611110709</v>
      </c>
      <c r="C825" s="1" t="s">
        <v>15</v>
      </c>
      <c r="D825" s="1">
        <v>19</v>
      </c>
      <c r="E825" s="1">
        <f t="shared" si="1"/>
        <v>2</v>
      </c>
      <c r="F825" s="3">
        <v>3.8173913043478263</v>
      </c>
      <c r="G825" s="1">
        <v>0.8623188405797102</v>
      </c>
      <c r="H825" s="1" t="str">
        <f>IF(IF(F825&gt;VLOOKUP(C825,Espec_Produtos!$A$1:$E$3,3,FALSE),0,IF(Dados_produção!F825&lt;VLOOKUP(Dados_produção!C825,Espec_Produtos!$A$1:$E$3,2,FALSE),0,1))*IF(G825&gt;VLOOKUP(C825,Espec_Produtos!$A$1:$E$3,5,FALSE),0,IF(Dados_produção!G825&lt;VLOOKUP(Dados_produção!C825,Espec_Produtos!$A$1:$E$3,4,FALSE),0,1))=1,"OK","Refugo")</f>
        <v>OK</v>
      </c>
      <c r="I825" s="1" t="s">
        <v>10</v>
      </c>
    </row>
    <row r="826" spans="1:9" ht="15.75" customHeight="1" x14ac:dyDescent="0.3">
      <c r="A826" s="1">
        <v>1</v>
      </c>
      <c r="B826" s="2">
        <f t="shared" si="0"/>
        <v>43112.050694444042</v>
      </c>
      <c r="C826" s="1" t="s">
        <v>15</v>
      </c>
      <c r="D826" s="1">
        <v>19</v>
      </c>
      <c r="E826" s="1">
        <f t="shared" si="1"/>
        <v>3</v>
      </c>
      <c r="F826" s="3">
        <v>3.7043478260869565</v>
      </c>
      <c r="G826" s="1">
        <v>0.8783783783783784</v>
      </c>
      <c r="H826" s="1" t="str">
        <f>IF(IF(F826&gt;VLOOKUP(C826,Espec_Produtos!$A$1:$E$3,3,FALSE),0,IF(Dados_produção!F826&lt;VLOOKUP(Dados_produção!C826,Espec_Produtos!$A$1:$E$3,2,FALSE),0,1))*IF(G826&gt;VLOOKUP(C826,Espec_Produtos!$A$1:$E$3,5,FALSE),0,IF(Dados_produção!G826&lt;VLOOKUP(Dados_produção!C826,Espec_Produtos!$A$1:$E$3,4,FALSE),0,1))=1,"OK","Refugo")</f>
        <v>OK</v>
      </c>
      <c r="I826" s="1" t="s">
        <v>10</v>
      </c>
    </row>
    <row r="827" spans="1:9" ht="15.75" customHeight="1" x14ac:dyDescent="0.3">
      <c r="A827" s="1">
        <v>1</v>
      </c>
      <c r="B827" s="2">
        <f t="shared" si="0"/>
        <v>43112.052777777375</v>
      </c>
      <c r="C827" s="1" t="s">
        <v>15</v>
      </c>
      <c r="D827" s="1">
        <v>19</v>
      </c>
      <c r="E827" s="1">
        <f t="shared" si="1"/>
        <v>4</v>
      </c>
      <c r="F827" s="3">
        <v>4.0178571428571432</v>
      </c>
      <c r="G827" s="1">
        <v>0.93333333333333335</v>
      </c>
      <c r="H827" s="1" t="str">
        <f>IF(IF(F827&gt;VLOOKUP(C827,Espec_Produtos!$A$1:$E$3,3,FALSE),0,IF(Dados_produção!F827&lt;VLOOKUP(Dados_produção!C827,Espec_Produtos!$A$1:$E$3,2,FALSE),0,1))*IF(G827&gt;VLOOKUP(C827,Espec_Produtos!$A$1:$E$3,5,FALSE),0,IF(Dados_produção!G827&lt;VLOOKUP(Dados_produção!C827,Espec_Produtos!$A$1:$E$3,4,FALSE),0,1))=1,"OK","Refugo")</f>
        <v>Refugo</v>
      </c>
      <c r="I827" s="1" t="s">
        <v>11</v>
      </c>
    </row>
    <row r="828" spans="1:9" ht="15.75" customHeight="1" x14ac:dyDescent="0.3">
      <c r="A828" s="1">
        <v>1</v>
      </c>
      <c r="B828" s="2">
        <f t="shared" si="0"/>
        <v>43112.054861110708</v>
      </c>
      <c r="C828" s="1" t="s">
        <v>15</v>
      </c>
      <c r="D828" s="1">
        <v>19</v>
      </c>
      <c r="E828" s="1">
        <f t="shared" si="1"/>
        <v>5</v>
      </c>
      <c r="F828" s="3">
        <v>4.0384615384615383</v>
      </c>
      <c r="G828" s="1">
        <v>0.67515923566878977</v>
      </c>
      <c r="H828" s="1" t="str">
        <f>IF(IF(F828&gt;VLOOKUP(C828,Espec_Produtos!$A$1:$E$3,3,FALSE),0,IF(Dados_produção!F828&lt;VLOOKUP(Dados_produção!C828,Espec_Produtos!$A$1:$E$3,2,FALSE),0,1))*IF(G828&gt;VLOOKUP(C828,Espec_Produtos!$A$1:$E$3,5,FALSE),0,IF(Dados_produção!G828&lt;VLOOKUP(Dados_produção!C828,Espec_Produtos!$A$1:$E$3,4,FALSE),0,1))=1,"OK","Refugo")</f>
        <v>OK</v>
      </c>
      <c r="I828" s="1" t="s">
        <v>10</v>
      </c>
    </row>
    <row r="829" spans="1:9" ht="15.75" customHeight="1" x14ac:dyDescent="0.3">
      <c r="A829" s="1">
        <v>1</v>
      </c>
      <c r="B829" s="2">
        <f t="shared" si="0"/>
        <v>43112.056944444041</v>
      </c>
      <c r="C829" s="1" t="s">
        <v>15</v>
      </c>
      <c r="D829" s="1">
        <v>19</v>
      </c>
      <c r="E829" s="1">
        <f t="shared" si="1"/>
        <v>6</v>
      </c>
      <c r="F829" s="3">
        <v>3.8141592920353982</v>
      </c>
      <c r="G829" s="1">
        <v>0.85517241379310349</v>
      </c>
      <c r="H829" s="1" t="str">
        <f>IF(IF(F829&gt;VLOOKUP(C829,Espec_Produtos!$A$1:$E$3,3,FALSE),0,IF(Dados_produção!F829&lt;VLOOKUP(Dados_produção!C829,Espec_Produtos!$A$1:$E$3,2,FALSE),0,1))*IF(G829&gt;VLOOKUP(C829,Espec_Produtos!$A$1:$E$3,5,FALSE),0,IF(Dados_produção!G829&lt;VLOOKUP(Dados_produção!C829,Espec_Produtos!$A$1:$E$3,4,FALSE),0,1))=1,"OK","Refugo")</f>
        <v>OK</v>
      </c>
      <c r="I829" s="1" t="s">
        <v>10</v>
      </c>
    </row>
    <row r="830" spans="1:9" ht="15.75" customHeight="1" x14ac:dyDescent="0.3">
      <c r="A830" s="1">
        <v>1</v>
      </c>
      <c r="B830" s="2">
        <f t="shared" si="0"/>
        <v>43112.059027777374</v>
      </c>
      <c r="C830" s="1" t="s">
        <v>15</v>
      </c>
      <c r="D830" s="1">
        <v>19</v>
      </c>
      <c r="E830" s="1">
        <f t="shared" si="1"/>
        <v>7</v>
      </c>
      <c r="F830" s="3">
        <v>3.6666666666666665</v>
      </c>
      <c r="G830" s="1">
        <v>0.96240601503759393</v>
      </c>
      <c r="H830" s="1" t="str">
        <f>IF(IF(F830&gt;VLOOKUP(C830,Espec_Produtos!$A$1:$E$3,3,FALSE),0,IF(Dados_produção!F830&lt;VLOOKUP(Dados_produção!C830,Espec_Produtos!$A$1:$E$3,2,FALSE),0,1))*IF(G830&gt;VLOOKUP(C830,Espec_Produtos!$A$1:$E$3,5,FALSE),0,IF(Dados_produção!G830&lt;VLOOKUP(Dados_produção!C830,Espec_Produtos!$A$1:$E$3,4,FALSE),0,1))=1,"OK","Refugo")</f>
        <v>Refugo</v>
      </c>
      <c r="I830" s="1" t="s">
        <v>11</v>
      </c>
    </row>
    <row r="831" spans="1:9" ht="15.75" customHeight="1" x14ac:dyDescent="0.3">
      <c r="A831" s="1">
        <v>1</v>
      </c>
      <c r="B831" s="2">
        <f t="shared" si="0"/>
        <v>43112.061111110706</v>
      </c>
      <c r="C831" s="1" t="s">
        <v>15</v>
      </c>
      <c r="D831" s="1">
        <v>19</v>
      </c>
      <c r="E831" s="1">
        <f t="shared" si="1"/>
        <v>8</v>
      </c>
      <c r="F831" s="3">
        <v>4.349514563106796</v>
      </c>
      <c r="G831" s="1">
        <v>0.93333333333333335</v>
      </c>
      <c r="H831" s="1" t="str">
        <f>IF(IF(F831&gt;VLOOKUP(C831,Espec_Produtos!$A$1:$E$3,3,FALSE),0,IF(Dados_produção!F831&lt;VLOOKUP(Dados_produção!C831,Espec_Produtos!$A$1:$E$3,2,FALSE),0,1))*IF(G831&gt;VLOOKUP(C831,Espec_Produtos!$A$1:$E$3,5,FALSE),0,IF(Dados_produção!G831&lt;VLOOKUP(Dados_produção!C831,Espec_Produtos!$A$1:$E$3,4,FALSE),0,1))=1,"OK","Refugo")</f>
        <v>Refugo</v>
      </c>
      <c r="I831" s="1" t="s">
        <v>14</v>
      </c>
    </row>
    <row r="832" spans="1:9" ht="15.75" customHeight="1" x14ac:dyDescent="0.3">
      <c r="A832" s="1">
        <v>1</v>
      </c>
      <c r="B832" s="2">
        <f t="shared" si="0"/>
        <v>43112.063194444039</v>
      </c>
      <c r="C832" s="1" t="s">
        <v>15</v>
      </c>
      <c r="D832" s="1">
        <v>19</v>
      </c>
      <c r="E832" s="1">
        <f t="shared" si="1"/>
        <v>9</v>
      </c>
      <c r="F832" s="3">
        <v>4.2352941176470589</v>
      </c>
      <c r="G832" s="1">
        <v>0.79113924050632911</v>
      </c>
      <c r="H832" s="1" t="str">
        <f>IF(IF(F832&gt;VLOOKUP(C832,Espec_Produtos!$A$1:$E$3,3,FALSE),0,IF(Dados_produção!F832&lt;VLOOKUP(Dados_produção!C832,Espec_Produtos!$A$1:$E$3,2,FALSE),0,1))*IF(G832&gt;VLOOKUP(C832,Espec_Produtos!$A$1:$E$3,5,FALSE),0,IF(Dados_produção!G832&lt;VLOOKUP(Dados_produção!C832,Espec_Produtos!$A$1:$E$3,4,FALSE),0,1))=1,"OK","Refugo")</f>
        <v>OK</v>
      </c>
      <c r="I832" s="1" t="s">
        <v>10</v>
      </c>
    </row>
    <row r="833" spans="1:9" ht="15.75" customHeight="1" x14ac:dyDescent="0.3">
      <c r="A833" s="1">
        <v>1</v>
      </c>
      <c r="B833" s="2">
        <f t="shared" si="0"/>
        <v>43112.065277777372</v>
      </c>
      <c r="C833" s="1" t="s">
        <v>15</v>
      </c>
      <c r="D833" s="1">
        <v>19</v>
      </c>
      <c r="E833" s="1">
        <f t="shared" si="1"/>
        <v>10</v>
      </c>
      <c r="F833" s="3">
        <v>4.04</v>
      </c>
      <c r="G833" s="1">
        <v>0.72988505747126442</v>
      </c>
      <c r="H833" s="1" t="str">
        <f>IF(IF(F833&gt;VLOOKUP(C833,Espec_Produtos!$A$1:$E$3,3,FALSE),0,IF(Dados_produção!F833&lt;VLOOKUP(Dados_produção!C833,Espec_Produtos!$A$1:$E$3,2,FALSE),0,1))*IF(G833&gt;VLOOKUP(C833,Espec_Produtos!$A$1:$E$3,5,FALSE),0,IF(Dados_produção!G833&lt;VLOOKUP(Dados_produção!C833,Espec_Produtos!$A$1:$E$3,4,FALSE),0,1))=1,"OK","Refugo")</f>
        <v>OK</v>
      </c>
      <c r="I833" s="1" t="s">
        <v>10</v>
      </c>
    </row>
    <row r="834" spans="1:9" ht="15.75" customHeight="1" x14ac:dyDescent="0.3">
      <c r="A834" s="1">
        <v>1</v>
      </c>
      <c r="B834" s="2">
        <f t="shared" si="0"/>
        <v>43112.067361110705</v>
      </c>
      <c r="C834" s="1" t="s">
        <v>15</v>
      </c>
      <c r="D834" s="1">
        <v>19</v>
      </c>
      <c r="E834" s="1">
        <f t="shared" si="1"/>
        <v>11</v>
      </c>
      <c r="F834" s="3">
        <v>4.3235294117647056</v>
      </c>
      <c r="G834" s="1">
        <v>0.73863636363636365</v>
      </c>
      <c r="H834" s="1" t="str">
        <f>IF(IF(F834&gt;VLOOKUP(C834,Espec_Produtos!$A$1:$E$3,3,FALSE),0,IF(Dados_produção!F834&lt;VLOOKUP(Dados_produção!C834,Espec_Produtos!$A$1:$E$3,2,FALSE),0,1))*IF(G834&gt;VLOOKUP(C834,Espec_Produtos!$A$1:$E$3,5,FALSE),0,IF(Dados_produção!G834&lt;VLOOKUP(Dados_produção!C834,Espec_Produtos!$A$1:$E$3,4,FALSE),0,1))=1,"OK","Refugo")</f>
        <v>Refugo</v>
      </c>
      <c r="I834" s="1" t="s">
        <v>11</v>
      </c>
    </row>
    <row r="835" spans="1:9" ht="15.75" customHeight="1" x14ac:dyDescent="0.3">
      <c r="A835" s="1">
        <v>1</v>
      </c>
      <c r="B835" s="2">
        <f t="shared" si="0"/>
        <v>43112.069444444038</v>
      </c>
      <c r="C835" s="1" t="s">
        <v>15</v>
      </c>
      <c r="D835" s="1">
        <v>19</v>
      </c>
      <c r="E835" s="1">
        <f t="shared" si="1"/>
        <v>12</v>
      </c>
      <c r="F835" s="3">
        <v>3.6785714285714284</v>
      </c>
      <c r="G835" s="1">
        <v>0.86131386861313863</v>
      </c>
      <c r="H835" s="1" t="str">
        <f>IF(IF(F835&gt;VLOOKUP(C835,Espec_Produtos!$A$1:$E$3,3,FALSE),0,IF(Dados_produção!F835&lt;VLOOKUP(Dados_produção!C835,Espec_Produtos!$A$1:$E$3,2,FALSE),0,1))*IF(G835&gt;VLOOKUP(C835,Espec_Produtos!$A$1:$E$3,5,FALSE),0,IF(Dados_produção!G835&lt;VLOOKUP(Dados_produção!C835,Espec_Produtos!$A$1:$E$3,4,FALSE),0,1))=1,"OK","Refugo")</f>
        <v>Refugo</v>
      </c>
      <c r="I835" s="1" t="s">
        <v>11</v>
      </c>
    </row>
    <row r="836" spans="1:9" ht="15.75" customHeight="1" x14ac:dyDescent="0.3">
      <c r="A836" s="1">
        <v>1</v>
      </c>
      <c r="B836" s="2">
        <f t="shared" si="0"/>
        <v>43112.071527777371</v>
      </c>
      <c r="C836" s="1" t="s">
        <v>15</v>
      </c>
      <c r="D836" s="1">
        <v>19</v>
      </c>
      <c r="E836" s="1">
        <f t="shared" si="1"/>
        <v>13</v>
      </c>
      <c r="F836" s="3">
        <v>3.8859649122807016</v>
      </c>
      <c r="G836" s="1">
        <v>0.75862068965517238</v>
      </c>
      <c r="H836" s="1" t="str">
        <f>IF(IF(F836&gt;VLOOKUP(C836,Espec_Produtos!$A$1:$E$3,3,FALSE),0,IF(Dados_produção!F836&lt;VLOOKUP(Dados_produção!C836,Espec_Produtos!$A$1:$E$3,2,FALSE),0,1))*IF(G836&gt;VLOOKUP(C836,Espec_Produtos!$A$1:$E$3,5,FALSE),0,IF(Dados_produção!G836&lt;VLOOKUP(Dados_produção!C836,Espec_Produtos!$A$1:$E$3,4,FALSE),0,1))=1,"OK","Refugo")</f>
        <v>OK</v>
      </c>
      <c r="I836" s="1" t="s">
        <v>10</v>
      </c>
    </row>
    <row r="837" spans="1:9" ht="15.75" customHeight="1" x14ac:dyDescent="0.3">
      <c r="A837" s="1">
        <v>1</v>
      </c>
      <c r="B837" s="2">
        <f t="shared" si="0"/>
        <v>43112.073611110703</v>
      </c>
      <c r="C837" s="1" t="s">
        <v>15</v>
      </c>
      <c r="D837" s="1">
        <v>19</v>
      </c>
      <c r="E837" s="1">
        <f t="shared" si="1"/>
        <v>14</v>
      </c>
      <c r="F837" s="3">
        <v>4.1214953271028039</v>
      </c>
      <c r="G837" s="1">
        <v>0.8848920863309353</v>
      </c>
      <c r="H837" s="1" t="str">
        <f>IF(IF(F837&gt;VLOOKUP(C837,Espec_Produtos!$A$1:$E$3,3,FALSE),0,IF(Dados_produção!F837&lt;VLOOKUP(Dados_produção!C837,Espec_Produtos!$A$1:$E$3,2,FALSE),0,1))*IF(G837&gt;VLOOKUP(C837,Espec_Produtos!$A$1:$E$3,5,FALSE),0,IF(Dados_produção!G837&lt;VLOOKUP(Dados_produção!C837,Espec_Produtos!$A$1:$E$3,4,FALSE),0,1))=1,"OK","Refugo")</f>
        <v>OK</v>
      </c>
      <c r="I837" s="1" t="s">
        <v>10</v>
      </c>
    </row>
    <row r="838" spans="1:9" ht="15.75" customHeight="1" x14ac:dyDescent="0.3">
      <c r="A838" s="1">
        <v>1</v>
      </c>
      <c r="B838" s="2">
        <f t="shared" si="0"/>
        <v>43112.075694444036</v>
      </c>
      <c r="C838" s="1" t="s">
        <v>15</v>
      </c>
      <c r="D838" s="1">
        <v>19</v>
      </c>
      <c r="E838" s="1">
        <f t="shared" si="1"/>
        <v>15</v>
      </c>
      <c r="F838" s="3">
        <v>3.9805825242718447</v>
      </c>
      <c r="G838" s="1">
        <v>0.59411764705882353</v>
      </c>
      <c r="H838" s="1" t="str">
        <f>IF(IF(F838&gt;VLOOKUP(C838,Espec_Produtos!$A$1:$E$3,3,FALSE),0,IF(Dados_produção!F838&lt;VLOOKUP(Dados_produção!C838,Espec_Produtos!$A$1:$E$3,2,FALSE),0,1))*IF(G838&gt;VLOOKUP(C838,Espec_Produtos!$A$1:$E$3,5,FALSE),0,IF(Dados_produção!G838&lt;VLOOKUP(Dados_produção!C838,Espec_Produtos!$A$1:$E$3,4,FALSE),0,1))=1,"OK","Refugo")</f>
        <v>OK</v>
      </c>
      <c r="I838" s="1" t="s">
        <v>10</v>
      </c>
    </row>
    <row r="839" spans="1:9" ht="15.75" customHeight="1" x14ac:dyDescent="0.3">
      <c r="A839" s="1">
        <v>1</v>
      </c>
      <c r="B839" s="2">
        <f t="shared" si="0"/>
        <v>43112.077777777369</v>
      </c>
      <c r="C839" s="1" t="s">
        <v>15</v>
      </c>
      <c r="D839" s="1">
        <v>19</v>
      </c>
      <c r="E839" s="1">
        <f t="shared" si="1"/>
        <v>16</v>
      </c>
      <c r="F839" s="3">
        <v>4.3203883495145634</v>
      </c>
      <c r="G839" s="1">
        <v>0.79577464788732399</v>
      </c>
      <c r="H839" s="1" t="str">
        <f>IF(IF(F839&gt;VLOOKUP(C839,Espec_Produtos!$A$1:$E$3,3,FALSE),0,IF(Dados_produção!F839&lt;VLOOKUP(Dados_produção!C839,Espec_Produtos!$A$1:$E$3,2,FALSE),0,1))*IF(G839&gt;VLOOKUP(C839,Espec_Produtos!$A$1:$E$3,5,FALSE),0,IF(Dados_produção!G839&lt;VLOOKUP(Dados_produção!C839,Espec_Produtos!$A$1:$E$3,4,FALSE),0,1))=1,"OK","Refugo")</f>
        <v>Refugo</v>
      </c>
      <c r="I839" s="1" t="s">
        <v>14</v>
      </c>
    </row>
    <row r="840" spans="1:9" ht="15.75" customHeight="1" x14ac:dyDescent="0.3">
      <c r="A840" s="1">
        <v>1</v>
      </c>
      <c r="B840" s="2">
        <f t="shared" si="0"/>
        <v>43112.079861110702</v>
      </c>
      <c r="C840" s="1" t="s">
        <v>15</v>
      </c>
      <c r="D840" s="1">
        <v>19</v>
      </c>
      <c r="E840" s="1">
        <f t="shared" si="1"/>
        <v>17</v>
      </c>
      <c r="F840" s="3">
        <v>4.1274509803921573</v>
      </c>
      <c r="G840" s="1">
        <v>0.67261904761904767</v>
      </c>
      <c r="H840" s="1" t="str">
        <f>IF(IF(F840&gt;VLOOKUP(C840,Espec_Produtos!$A$1:$E$3,3,FALSE),0,IF(Dados_produção!F840&lt;VLOOKUP(Dados_produção!C840,Espec_Produtos!$A$1:$E$3,2,FALSE),0,1))*IF(G840&gt;VLOOKUP(C840,Espec_Produtos!$A$1:$E$3,5,FALSE),0,IF(Dados_produção!G840&lt;VLOOKUP(Dados_produção!C840,Espec_Produtos!$A$1:$E$3,4,FALSE),0,1))=1,"OK","Refugo")</f>
        <v>OK</v>
      </c>
      <c r="I840" s="1" t="s">
        <v>10</v>
      </c>
    </row>
    <row r="841" spans="1:9" ht="15.75" customHeight="1" x14ac:dyDescent="0.3">
      <c r="A841" s="1">
        <v>1</v>
      </c>
      <c r="B841" s="2">
        <f t="shared" si="0"/>
        <v>43112.081944444035</v>
      </c>
      <c r="C841" s="1" t="s">
        <v>15</v>
      </c>
      <c r="D841" s="1">
        <v>19</v>
      </c>
      <c r="E841" s="1">
        <f t="shared" si="1"/>
        <v>18</v>
      </c>
      <c r="F841" s="3">
        <v>4.132075471698113</v>
      </c>
      <c r="G841" s="1">
        <v>0.91791044776119401</v>
      </c>
      <c r="H841" s="1" t="str">
        <f>IF(IF(F841&gt;VLOOKUP(C841,Espec_Produtos!$A$1:$E$3,3,FALSE),0,IF(Dados_produção!F841&lt;VLOOKUP(Dados_produção!C841,Espec_Produtos!$A$1:$E$3,2,FALSE),0,1))*IF(G841&gt;VLOOKUP(C841,Espec_Produtos!$A$1:$E$3,5,FALSE),0,IF(Dados_produção!G841&lt;VLOOKUP(Dados_produção!C841,Espec_Produtos!$A$1:$E$3,4,FALSE),0,1))=1,"OK","Refugo")</f>
        <v>Refugo</v>
      </c>
      <c r="I841" s="1" t="s">
        <v>16</v>
      </c>
    </row>
    <row r="842" spans="1:9" ht="15.75" customHeight="1" x14ac:dyDescent="0.3">
      <c r="A842" s="1">
        <v>1</v>
      </c>
      <c r="B842" s="2">
        <f t="shared" si="0"/>
        <v>43112.084027777368</v>
      </c>
      <c r="C842" s="1" t="s">
        <v>15</v>
      </c>
      <c r="D842" s="1">
        <v>19</v>
      </c>
      <c r="E842" s="1">
        <f t="shared" si="1"/>
        <v>19</v>
      </c>
      <c r="F842" s="3">
        <v>3.8828828828828827</v>
      </c>
      <c r="G842" s="1">
        <v>0.79577464788732399</v>
      </c>
      <c r="H842" s="1" t="str">
        <f>IF(IF(F842&gt;VLOOKUP(C842,Espec_Produtos!$A$1:$E$3,3,FALSE),0,IF(Dados_produção!F842&lt;VLOOKUP(Dados_produção!C842,Espec_Produtos!$A$1:$E$3,2,FALSE),0,1))*IF(G842&gt;VLOOKUP(C842,Espec_Produtos!$A$1:$E$3,5,FALSE),0,IF(Dados_produção!G842&lt;VLOOKUP(Dados_produção!C842,Espec_Produtos!$A$1:$E$3,4,FALSE),0,1))=1,"OK","Refugo")</f>
        <v>OK</v>
      </c>
      <c r="I842" s="1" t="s">
        <v>10</v>
      </c>
    </row>
    <row r="843" spans="1:9" ht="15.75" customHeight="1" x14ac:dyDescent="0.3">
      <c r="A843" s="1">
        <v>1</v>
      </c>
      <c r="B843" s="2">
        <f t="shared" si="0"/>
        <v>43112.086111110701</v>
      </c>
      <c r="C843" s="1" t="s">
        <v>15</v>
      </c>
      <c r="D843" s="1">
        <v>19</v>
      </c>
      <c r="E843" s="1">
        <f t="shared" si="1"/>
        <v>20</v>
      </c>
      <c r="F843" s="3">
        <v>3.5350877192982457</v>
      </c>
      <c r="G843" s="1">
        <v>0.61494252873563215</v>
      </c>
      <c r="H843" s="1" t="str">
        <f>IF(IF(F843&gt;VLOOKUP(C843,Espec_Produtos!$A$1:$E$3,3,FALSE),0,IF(Dados_produção!F843&lt;VLOOKUP(Dados_produção!C843,Espec_Produtos!$A$1:$E$3,2,FALSE),0,1))*IF(G843&gt;VLOOKUP(C843,Espec_Produtos!$A$1:$E$3,5,FALSE),0,IF(Dados_produção!G843&lt;VLOOKUP(Dados_produção!C843,Espec_Produtos!$A$1:$E$3,4,FALSE),0,1))=1,"OK","Refugo")</f>
        <v>Refugo</v>
      </c>
      <c r="I843" s="1" t="s">
        <v>11</v>
      </c>
    </row>
    <row r="844" spans="1:9" ht="15.75" customHeight="1" x14ac:dyDescent="0.3">
      <c r="A844" s="1">
        <v>1</v>
      </c>
      <c r="B844" s="2">
        <f t="shared" si="0"/>
        <v>43112.088194444033</v>
      </c>
      <c r="C844" s="1" t="s">
        <v>15</v>
      </c>
      <c r="D844" s="1">
        <v>19</v>
      </c>
      <c r="E844" s="1">
        <f t="shared" si="1"/>
        <v>21</v>
      </c>
      <c r="F844" s="3">
        <v>3.6695652173913045</v>
      </c>
      <c r="G844" s="1">
        <v>0.78472222222222221</v>
      </c>
      <c r="H844" s="1" t="str">
        <f>IF(IF(F844&gt;VLOOKUP(C844,Espec_Produtos!$A$1:$E$3,3,FALSE),0,IF(Dados_produção!F844&lt;VLOOKUP(Dados_produção!C844,Espec_Produtos!$A$1:$E$3,2,FALSE),0,1))*IF(G844&gt;VLOOKUP(C844,Espec_Produtos!$A$1:$E$3,5,FALSE),0,IF(Dados_produção!G844&lt;VLOOKUP(Dados_produção!C844,Espec_Produtos!$A$1:$E$3,4,FALSE),0,1))=1,"OK","Refugo")</f>
        <v>Refugo</v>
      </c>
      <c r="I844" s="1" t="s">
        <v>14</v>
      </c>
    </row>
    <row r="845" spans="1:9" ht="15.75" customHeight="1" x14ac:dyDescent="0.3">
      <c r="A845" s="1">
        <v>1</v>
      </c>
      <c r="B845" s="2">
        <f t="shared" si="0"/>
        <v>43112.090277777366</v>
      </c>
      <c r="C845" s="1" t="s">
        <v>15</v>
      </c>
      <c r="D845" s="1">
        <v>19</v>
      </c>
      <c r="E845" s="1">
        <f t="shared" si="1"/>
        <v>22</v>
      </c>
      <c r="F845" s="3">
        <v>3.652173913043478</v>
      </c>
      <c r="G845" s="1">
        <v>0.81954887218045114</v>
      </c>
      <c r="H845" s="1" t="str">
        <f>IF(IF(F845&gt;VLOOKUP(C845,Espec_Produtos!$A$1:$E$3,3,FALSE),0,IF(Dados_produção!F845&lt;VLOOKUP(Dados_produção!C845,Espec_Produtos!$A$1:$E$3,2,FALSE),0,1))*IF(G845&gt;VLOOKUP(C845,Espec_Produtos!$A$1:$E$3,5,FALSE),0,IF(Dados_produção!G845&lt;VLOOKUP(Dados_produção!C845,Espec_Produtos!$A$1:$E$3,4,FALSE),0,1))=1,"OK","Refugo")</f>
        <v>Refugo</v>
      </c>
      <c r="I845" s="1" t="s">
        <v>13</v>
      </c>
    </row>
    <row r="846" spans="1:9" ht="15.75" customHeight="1" x14ac:dyDescent="0.3">
      <c r="A846" s="1">
        <v>1</v>
      </c>
      <c r="B846" s="2">
        <f t="shared" si="0"/>
        <v>43112.092361110699</v>
      </c>
      <c r="C846" s="1" t="s">
        <v>15</v>
      </c>
      <c r="D846" s="1">
        <v>19</v>
      </c>
      <c r="E846" s="1">
        <f t="shared" si="1"/>
        <v>23</v>
      </c>
      <c r="F846" s="3">
        <v>4.0396039603960396</v>
      </c>
      <c r="G846" s="1">
        <v>0.81060606060606055</v>
      </c>
      <c r="H846" s="1" t="str">
        <f>IF(IF(F846&gt;VLOOKUP(C846,Espec_Produtos!$A$1:$E$3,3,FALSE),0,IF(Dados_produção!F846&lt;VLOOKUP(Dados_produção!C846,Espec_Produtos!$A$1:$E$3,2,FALSE),0,1))*IF(G846&gt;VLOOKUP(C846,Espec_Produtos!$A$1:$E$3,5,FALSE),0,IF(Dados_produção!G846&lt;VLOOKUP(Dados_produção!C846,Espec_Produtos!$A$1:$E$3,4,FALSE),0,1))=1,"OK","Refugo")</f>
        <v>OK</v>
      </c>
      <c r="I846" s="1" t="s">
        <v>10</v>
      </c>
    </row>
    <row r="847" spans="1:9" ht="15.75" customHeight="1" x14ac:dyDescent="0.3">
      <c r="A847" s="1">
        <v>1</v>
      </c>
      <c r="B847" s="2">
        <f t="shared" si="0"/>
        <v>43112.094444444032</v>
      </c>
      <c r="C847" s="1" t="s">
        <v>15</v>
      </c>
      <c r="D847" s="1">
        <v>19</v>
      </c>
      <c r="E847" s="1">
        <f t="shared" si="1"/>
        <v>24</v>
      </c>
      <c r="F847" s="3">
        <v>3.9716981132075473</v>
      </c>
      <c r="G847" s="1">
        <v>0.74096385542168675</v>
      </c>
      <c r="H847" s="1" t="str">
        <f>IF(IF(F847&gt;VLOOKUP(C847,Espec_Produtos!$A$1:$E$3,3,FALSE),0,IF(Dados_produção!F847&lt;VLOOKUP(Dados_produção!C847,Espec_Produtos!$A$1:$E$3,2,FALSE),0,1))*IF(G847&gt;VLOOKUP(C847,Espec_Produtos!$A$1:$E$3,5,FALSE),0,IF(Dados_produção!G847&lt;VLOOKUP(Dados_produção!C847,Espec_Produtos!$A$1:$E$3,4,FALSE),0,1))=1,"OK","Refugo")</f>
        <v>OK</v>
      </c>
      <c r="I847" s="1" t="s">
        <v>10</v>
      </c>
    </row>
    <row r="848" spans="1:9" ht="15.75" customHeight="1" x14ac:dyDescent="0.3">
      <c r="A848" s="1">
        <v>1</v>
      </c>
      <c r="B848" s="2">
        <f t="shared" si="0"/>
        <v>43112.096527777365</v>
      </c>
      <c r="C848" s="1" t="s">
        <v>15</v>
      </c>
      <c r="D848" s="1">
        <v>19</v>
      </c>
      <c r="E848" s="1">
        <f t="shared" si="1"/>
        <v>25</v>
      </c>
      <c r="F848" s="3">
        <v>4</v>
      </c>
      <c r="G848" s="1">
        <v>0.80254777070063699</v>
      </c>
      <c r="H848" s="1" t="str">
        <f>IF(IF(F848&gt;VLOOKUP(C848,Espec_Produtos!$A$1:$E$3,3,FALSE),0,IF(Dados_produção!F848&lt;VLOOKUP(Dados_produção!C848,Espec_Produtos!$A$1:$E$3,2,FALSE),0,1))*IF(G848&gt;VLOOKUP(C848,Espec_Produtos!$A$1:$E$3,5,FALSE),0,IF(Dados_produção!G848&lt;VLOOKUP(Dados_produção!C848,Espec_Produtos!$A$1:$E$3,4,FALSE),0,1))=1,"OK","Refugo")</f>
        <v>OK</v>
      </c>
      <c r="I848" s="1" t="s">
        <v>10</v>
      </c>
    </row>
    <row r="849" spans="1:9" ht="15.75" customHeight="1" x14ac:dyDescent="0.3">
      <c r="A849" s="1">
        <v>1</v>
      </c>
      <c r="B849" s="2">
        <f t="shared" si="0"/>
        <v>43112.098611110698</v>
      </c>
      <c r="C849" s="1" t="s">
        <v>15</v>
      </c>
      <c r="D849" s="1">
        <v>19</v>
      </c>
      <c r="E849" s="1">
        <f t="shared" si="1"/>
        <v>26</v>
      </c>
      <c r="F849" s="3">
        <v>4.4257425742574261</v>
      </c>
      <c r="G849" s="1">
        <v>0.7039106145251397</v>
      </c>
      <c r="H849" s="1" t="str">
        <f>IF(IF(F849&gt;VLOOKUP(C849,Espec_Produtos!$A$1:$E$3,3,FALSE),0,IF(Dados_produção!F849&lt;VLOOKUP(Dados_produção!C849,Espec_Produtos!$A$1:$E$3,2,FALSE),0,1))*IF(G849&gt;VLOOKUP(C849,Espec_Produtos!$A$1:$E$3,5,FALSE),0,IF(Dados_produção!G849&lt;VLOOKUP(Dados_produção!C849,Espec_Produtos!$A$1:$E$3,4,FALSE),0,1))=1,"OK","Refugo")</f>
        <v>Refugo</v>
      </c>
      <c r="I849" s="1" t="s">
        <v>12</v>
      </c>
    </row>
    <row r="850" spans="1:9" ht="15.75" customHeight="1" x14ac:dyDescent="0.3">
      <c r="A850" s="1">
        <v>1</v>
      </c>
      <c r="B850" s="2">
        <f t="shared" si="0"/>
        <v>43112.100694444031</v>
      </c>
      <c r="C850" s="1" t="s">
        <v>15</v>
      </c>
      <c r="D850" s="1">
        <v>19</v>
      </c>
      <c r="E850" s="1">
        <f t="shared" si="1"/>
        <v>27</v>
      </c>
      <c r="F850" s="3">
        <v>3.5789473684210527</v>
      </c>
      <c r="G850" s="1">
        <v>0.71590909090909094</v>
      </c>
      <c r="H850" s="1" t="str">
        <f>IF(IF(F850&gt;VLOOKUP(C850,Espec_Produtos!$A$1:$E$3,3,FALSE),0,IF(Dados_produção!F850&lt;VLOOKUP(Dados_produção!C850,Espec_Produtos!$A$1:$E$3,2,FALSE),0,1))*IF(G850&gt;VLOOKUP(C850,Espec_Produtos!$A$1:$E$3,5,FALSE),0,IF(Dados_produção!G850&lt;VLOOKUP(Dados_produção!C850,Espec_Produtos!$A$1:$E$3,4,FALSE),0,1))=1,"OK","Refugo")</f>
        <v>Refugo</v>
      </c>
      <c r="I850" s="1" t="s">
        <v>12</v>
      </c>
    </row>
    <row r="851" spans="1:9" ht="15.75" customHeight="1" x14ac:dyDescent="0.3">
      <c r="A851" s="1">
        <v>1</v>
      </c>
      <c r="B851" s="2">
        <f t="shared" si="0"/>
        <v>43112.102777777363</v>
      </c>
      <c r="C851" s="1" t="s">
        <v>15</v>
      </c>
      <c r="D851" s="1">
        <v>19</v>
      </c>
      <c r="E851" s="1">
        <f t="shared" si="1"/>
        <v>28</v>
      </c>
      <c r="F851" s="3">
        <v>4.0686274509803919</v>
      </c>
      <c r="G851" s="1">
        <v>0.65853658536585369</v>
      </c>
      <c r="H851" s="1" t="str">
        <f>IF(IF(F851&gt;VLOOKUP(C851,Espec_Produtos!$A$1:$E$3,3,FALSE),0,IF(Dados_produção!F851&lt;VLOOKUP(Dados_produção!C851,Espec_Produtos!$A$1:$E$3,2,FALSE),0,1))*IF(G851&gt;VLOOKUP(C851,Espec_Produtos!$A$1:$E$3,5,FALSE),0,IF(Dados_produção!G851&lt;VLOOKUP(Dados_produção!C851,Espec_Produtos!$A$1:$E$3,4,FALSE),0,1))=1,"OK","Refugo")</f>
        <v>OK</v>
      </c>
      <c r="I851" s="1" t="s">
        <v>10</v>
      </c>
    </row>
    <row r="852" spans="1:9" ht="15.75" customHeight="1" x14ac:dyDescent="0.3">
      <c r="A852" s="1">
        <v>1</v>
      </c>
      <c r="B852" s="2">
        <f t="shared" si="0"/>
        <v>43112.104861110696</v>
      </c>
      <c r="C852" s="1" t="s">
        <v>15</v>
      </c>
      <c r="D852" s="1">
        <v>19</v>
      </c>
      <c r="E852" s="1">
        <f t="shared" si="1"/>
        <v>29</v>
      </c>
      <c r="F852" s="3">
        <v>4.3627450980392153</v>
      </c>
      <c r="G852" s="1">
        <v>0.69135802469135799</v>
      </c>
      <c r="H852" s="1" t="str">
        <f>IF(IF(F852&gt;VLOOKUP(C852,Espec_Produtos!$A$1:$E$3,3,FALSE),0,IF(Dados_produção!F852&lt;VLOOKUP(Dados_produção!C852,Espec_Produtos!$A$1:$E$3,2,FALSE),0,1))*IF(G852&gt;VLOOKUP(C852,Espec_Produtos!$A$1:$E$3,5,FALSE),0,IF(Dados_produção!G852&lt;VLOOKUP(Dados_produção!C852,Espec_Produtos!$A$1:$E$3,4,FALSE),0,1))=1,"OK","Refugo")</f>
        <v>Refugo</v>
      </c>
      <c r="I852" s="1" t="s">
        <v>13</v>
      </c>
    </row>
    <row r="853" spans="1:9" ht="15.75" customHeight="1" x14ac:dyDescent="0.3">
      <c r="A853" s="1">
        <v>1</v>
      </c>
      <c r="B853" s="2">
        <f t="shared" si="0"/>
        <v>43112.106944444029</v>
      </c>
      <c r="C853" s="1" t="s">
        <v>15</v>
      </c>
      <c r="D853" s="1">
        <v>19</v>
      </c>
      <c r="E853" s="1">
        <f t="shared" si="1"/>
        <v>30</v>
      </c>
      <c r="F853" s="3">
        <v>3.8190476190476192</v>
      </c>
      <c r="G853" s="1">
        <v>0.80555555555555558</v>
      </c>
      <c r="H853" s="1" t="str">
        <f>IF(IF(F853&gt;VLOOKUP(C853,Espec_Produtos!$A$1:$E$3,3,FALSE),0,IF(Dados_produção!F853&lt;VLOOKUP(Dados_produção!C853,Espec_Produtos!$A$1:$E$3,2,FALSE),0,1))*IF(G853&gt;VLOOKUP(C853,Espec_Produtos!$A$1:$E$3,5,FALSE),0,IF(Dados_produção!G853&lt;VLOOKUP(Dados_produção!C853,Espec_Produtos!$A$1:$E$3,4,FALSE),0,1))=1,"OK","Refugo")</f>
        <v>OK</v>
      </c>
      <c r="I853" s="1" t="s">
        <v>10</v>
      </c>
    </row>
    <row r="854" spans="1:9" ht="15.75" customHeight="1" x14ac:dyDescent="0.3">
      <c r="A854" s="1">
        <v>1</v>
      </c>
      <c r="B854" s="2">
        <f t="shared" si="0"/>
        <v>43112.109027777362</v>
      </c>
      <c r="C854" s="1" t="s">
        <v>15</v>
      </c>
      <c r="D854" s="1">
        <v>19</v>
      </c>
      <c r="E854" s="1">
        <f t="shared" si="1"/>
        <v>31</v>
      </c>
      <c r="F854" s="3">
        <v>4.46</v>
      </c>
      <c r="G854" s="1">
        <v>0.68452380952380953</v>
      </c>
      <c r="H854" s="1" t="str">
        <f>IF(IF(F854&gt;VLOOKUP(C854,Espec_Produtos!$A$1:$E$3,3,FALSE),0,IF(Dados_produção!F854&lt;VLOOKUP(Dados_produção!C854,Espec_Produtos!$A$1:$E$3,2,FALSE),0,1))*IF(G854&gt;VLOOKUP(C854,Espec_Produtos!$A$1:$E$3,5,FALSE),0,IF(Dados_produção!G854&lt;VLOOKUP(Dados_produção!C854,Espec_Produtos!$A$1:$E$3,4,FALSE),0,1))=1,"OK","Refugo")</f>
        <v>Refugo</v>
      </c>
      <c r="I854" s="1" t="s">
        <v>11</v>
      </c>
    </row>
    <row r="855" spans="1:9" ht="15.75" customHeight="1" x14ac:dyDescent="0.3">
      <c r="A855" s="1">
        <v>1</v>
      </c>
      <c r="B855" s="2">
        <f t="shared" si="0"/>
        <v>43112.111111110695</v>
      </c>
      <c r="C855" s="1" t="s">
        <v>15</v>
      </c>
      <c r="D855" s="1">
        <v>19</v>
      </c>
      <c r="E855" s="1">
        <f t="shared" si="1"/>
        <v>32</v>
      </c>
      <c r="F855" s="3">
        <v>3.883495145631068</v>
      </c>
      <c r="G855" s="1">
        <v>0.76249999999999996</v>
      </c>
      <c r="H855" s="1" t="str">
        <f>IF(IF(F855&gt;VLOOKUP(C855,Espec_Produtos!$A$1:$E$3,3,FALSE),0,IF(Dados_produção!F855&lt;VLOOKUP(Dados_produção!C855,Espec_Produtos!$A$1:$E$3,2,FALSE),0,1))*IF(G855&gt;VLOOKUP(C855,Espec_Produtos!$A$1:$E$3,5,FALSE),0,IF(Dados_produção!G855&lt;VLOOKUP(Dados_produção!C855,Espec_Produtos!$A$1:$E$3,4,FALSE),0,1))=1,"OK","Refugo")</f>
        <v>OK</v>
      </c>
      <c r="I855" s="1" t="s">
        <v>10</v>
      </c>
    </row>
    <row r="856" spans="1:9" ht="15.75" customHeight="1" x14ac:dyDescent="0.3">
      <c r="A856" s="1">
        <v>1</v>
      </c>
      <c r="B856" s="2">
        <f t="shared" si="0"/>
        <v>43112.113194444028</v>
      </c>
      <c r="C856" s="1" t="s">
        <v>15</v>
      </c>
      <c r="D856" s="1">
        <v>19</v>
      </c>
      <c r="E856" s="1">
        <f t="shared" si="1"/>
        <v>33</v>
      </c>
      <c r="F856" s="3">
        <v>3.8230088495575223</v>
      </c>
      <c r="G856" s="1">
        <v>0.84722222222222221</v>
      </c>
      <c r="H856" s="1" t="str">
        <f>IF(IF(F856&gt;VLOOKUP(C856,Espec_Produtos!$A$1:$E$3,3,FALSE),0,IF(Dados_produção!F856&lt;VLOOKUP(Dados_produção!C856,Espec_Produtos!$A$1:$E$3,2,FALSE),0,1))*IF(G856&gt;VLOOKUP(C856,Espec_Produtos!$A$1:$E$3,5,FALSE),0,IF(Dados_produção!G856&lt;VLOOKUP(Dados_produção!C856,Espec_Produtos!$A$1:$E$3,4,FALSE),0,1))=1,"OK","Refugo")</f>
        <v>OK</v>
      </c>
      <c r="I856" s="1" t="s">
        <v>10</v>
      </c>
    </row>
    <row r="857" spans="1:9" ht="15.75" customHeight="1" x14ac:dyDescent="0.3">
      <c r="A857" s="1">
        <v>1</v>
      </c>
      <c r="B857" s="2">
        <f t="shared" si="0"/>
        <v>43112.11527777736</v>
      </c>
      <c r="C857" s="1" t="s">
        <v>15</v>
      </c>
      <c r="D857" s="1">
        <v>19</v>
      </c>
      <c r="E857" s="1">
        <f t="shared" si="1"/>
        <v>34</v>
      </c>
      <c r="F857" s="3">
        <v>4.0363636363636362</v>
      </c>
      <c r="G857" s="1">
        <v>0.79874213836477992</v>
      </c>
      <c r="H857" s="1" t="str">
        <f>IF(IF(F857&gt;VLOOKUP(C857,Espec_Produtos!$A$1:$E$3,3,FALSE),0,IF(Dados_produção!F857&lt;VLOOKUP(Dados_produção!C857,Espec_Produtos!$A$1:$E$3,2,FALSE),0,1))*IF(G857&gt;VLOOKUP(C857,Espec_Produtos!$A$1:$E$3,5,FALSE),0,IF(Dados_produção!G857&lt;VLOOKUP(Dados_produção!C857,Espec_Produtos!$A$1:$E$3,4,FALSE),0,1))=1,"OK","Refugo")</f>
        <v>OK</v>
      </c>
      <c r="I857" s="1" t="s">
        <v>10</v>
      </c>
    </row>
    <row r="858" spans="1:9" ht="15.75" customHeight="1" x14ac:dyDescent="0.3">
      <c r="A858" s="1">
        <v>1</v>
      </c>
      <c r="B858" s="2">
        <f t="shared" si="0"/>
        <v>43112.117361110693</v>
      </c>
      <c r="C858" s="1" t="s">
        <v>15</v>
      </c>
      <c r="D858" s="1">
        <v>19</v>
      </c>
      <c r="E858" s="1">
        <f t="shared" si="1"/>
        <v>35</v>
      </c>
      <c r="F858" s="3">
        <v>3.7431192660550461</v>
      </c>
      <c r="G858" s="1">
        <v>0.81132075471698117</v>
      </c>
      <c r="H858" s="1" t="str">
        <f>IF(IF(F858&gt;VLOOKUP(C858,Espec_Produtos!$A$1:$E$3,3,FALSE),0,IF(Dados_produção!F858&lt;VLOOKUP(Dados_produção!C858,Espec_Produtos!$A$1:$E$3,2,FALSE),0,1))*IF(G858&gt;VLOOKUP(C858,Espec_Produtos!$A$1:$E$3,5,FALSE),0,IF(Dados_produção!G858&lt;VLOOKUP(Dados_produção!C858,Espec_Produtos!$A$1:$E$3,4,FALSE),0,1))=1,"OK","Refugo")</f>
        <v>OK</v>
      </c>
      <c r="I858" s="1" t="s">
        <v>10</v>
      </c>
    </row>
    <row r="859" spans="1:9" ht="15.75" customHeight="1" x14ac:dyDescent="0.3">
      <c r="A859" s="1">
        <v>1</v>
      </c>
      <c r="B859" s="2">
        <f t="shared" si="0"/>
        <v>43112.119444444026</v>
      </c>
      <c r="C859" s="1" t="s">
        <v>15</v>
      </c>
      <c r="D859" s="1">
        <v>19</v>
      </c>
      <c r="E859" s="1">
        <f t="shared" si="1"/>
        <v>36</v>
      </c>
      <c r="F859" s="3">
        <v>3.9819819819819822</v>
      </c>
      <c r="G859" s="1">
        <v>0.77575757575757576</v>
      </c>
      <c r="H859" s="1" t="str">
        <f>IF(IF(F859&gt;VLOOKUP(C859,Espec_Produtos!$A$1:$E$3,3,FALSE),0,IF(Dados_produção!F859&lt;VLOOKUP(Dados_produção!C859,Espec_Produtos!$A$1:$E$3,2,FALSE),0,1))*IF(G859&gt;VLOOKUP(C859,Espec_Produtos!$A$1:$E$3,5,FALSE),0,IF(Dados_produção!G859&lt;VLOOKUP(Dados_produção!C859,Espec_Produtos!$A$1:$E$3,4,FALSE),0,1))=1,"OK","Refugo")</f>
        <v>OK</v>
      </c>
      <c r="I859" s="1" t="s">
        <v>10</v>
      </c>
    </row>
    <row r="860" spans="1:9" ht="15.75" customHeight="1" x14ac:dyDescent="0.3">
      <c r="A860" s="1">
        <v>1</v>
      </c>
      <c r="B860" s="2">
        <f t="shared" si="0"/>
        <v>43112.121527777359</v>
      </c>
      <c r="C860" s="1" t="s">
        <v>15</v>
      </c>
      <c r="D860" s="1">
        <v>19</v>
      </c>
      <c r="E860" s="1">
        <f t="shared" si="1"/>
        <v>37</v>
      </c>
      <c r="F860" s="3">
        <v>3.7477477477477477</v>
      </c>
      <c r="G860" s="1">
        <v>0.66473988439306353</v>
      </c>
      <c r="H860" s="1" t="str">
        <f>IF(IF(F860&gt;VLOOKUP(C860,Espec_Produtos!$A$1:$E$3,3,FALSE),0,IF(Dados_produção!F860&lt;VLOOKUP(Dados_produção!C860,Espec_Produtos!$A$1:$E$3,2,FALSE),0,1))*IF(G860&gt;VLOOKUP(C860,Espec_Produtos!$A$1:$E$3,5,FALSE),0,IF(Dados_produção!G860&lt;VLOOKUP(Dados_produção!C860,Espec_Produtos!$A$1:$E$3,4,FALSE),0,1))=1,"OK","Refugo")</f>
        <v>OK</v>
      </c>
      <c r="I860" s="1" t="s">
        <v>10</v>
      </c>
    </row>
    <row r="861" spans="1:9" ht="15.75" customHeight="1" x14ac:dyDescent="0.3">
      <c r="A861" s="1">
        <v>1</v>
      </c>
      <c r="B861" s="2">
        <f t="shared" si="0"/>
        <v>43112.123611110692</v>
      </c>
      <c r="C861" s="1" t="s">
        <v>15</v>
      </c>
      <c r="D861" s="1">
        <v>19</v>
      </c>
      <c r="E861" s="1">
        <f t="shared" si="1"/>
        <v>38</v>
      </c>
      <c r="F861" s="3">
        <v>3.9907407407407409</v>
      </c>
      <c r="G861" s="1">
        <v>0.79020979020979021</v>
      </c>
      <c r="H861" s="1" t="str">
        <f>IF(IF(F861&gt;VLOOKUP(C861,Espec_Produtos!$A$1:$E$3,3,FALSE),0,IF(Dados_produção!F861&lt;VLOOKUP(Dados_produção!C861,Espec_Produtos!$A$1:$E$3,2,FALSE),0,1))*IF(G861&gt;VLOOKUP(C861,Espec_Produtos!$A$1:$E$3,5,FALSE),0,IF(Dados_produção!G861&lt;VLOOKUP(Dados_produção!C861,Espec_Produtos!$A$1:$E$3,4,FALSE),0,1))=1,"OK","Refugo")</f>
        <v>OK</v>
      </c>
      <c r="I861" s="1" t="s">
        <v>10</v>
      </c>
    </row>
    <row r="862" spans="1:9" ht="15.75" customHeight="1" x14ac:dyDescent="0.3">
      <c r="A862" s="1">
        <v>1</v>
      </c>
      <c r="B862" s="2">
        <f t="shared" si="0"/>
        <v>43112.125694444025</v>
      </c>
      <c r="C862" s="1" t="s">
        <v>15</v>
      </c>
      <c r="D862" s="1">
        <v>19</v>
      </c>
      <c r="E862" s="1">
        <f t="shared" si="1"/>
        <v>39</v>
      </c>
      <c r="F862" s="3">
        <v>3.8648648648648649</v>
      </c>
      <c r="G862" s="1">
        <v>0.90277777777777779</v>
      </c>
      <c r="H862" s="1" t="str">
        <f>IF(IF(F862&gt;VLOOKUP(C862,Espec_Produtos!$A$1:$E$3,3,FALSE),0,IF(Dados_produção!F862&lt;VLOOKUP(Dados_produção!C862,Espec_Produtos!$A$1:$E$3,2,FALSE),0,1))*IF(G862&gt;VLOOKUP(C862,Espec_Produtos!$A$1:$E$3,5,FALSE),0,IF(Dados_produção!G862&lt;VLOOKUP(Dados_produção!C862,Espec_Produtos!$A$1:$E$3,4,FALSE),0,1))=1,"OK","Refugo")</f>
        <v>Refugo</v>
      </c>
      <c r="I862" s="1" t="s">
        <v>13</v>
      </c>
    </row>
    <row r="863" spans="1:9" ht="15.75" customHeight="1" x14ac:dyDescent="0.3">
      <c r="A863" s="1">
        <v>1</v>
      </c>
      <c r="B863" s="2">
        <f t="shared" si="0"/>
        <v>43112.127777777358</v>
      </c>
      <c r="C863" s="1" t="s">
        <v>15</v>
      </c>
      <c r="D863" s="1">
        <v>19</v>
      </c>
      <c r="E863" s="1">
        <f t="shared" si="1"/>
        <v>40</v>
      </c>
      <c r="F863" s="3">
        <v>3.9532710280373831</v>
      </c>
      <c r="G863" s="1">
        <v>0.74100719424460426</v>
      </c>
      <c r="H863" s="1" t="str">
        <f>IF(IF(F863&gt;VLOOKUP(C863,Espec_Produtos!$A$1:$E$3,3,FALSE),0,IF(Dados_produção!F863&lt;VLOOKUP(Dados_produção!C863,Espec_Produtos!$A$1:$E$3,2,FALSE),0,1))*IF(G863&gt;VLOOKUP(C863,Espec_Produtos!$A$1:$E$3,5,FALSE),0,IF(Dados_produção!G863&lt;VLOOKUP(Dados_produção!C863,Espec_Produtos!$A$1:$E$3,4,FALSE),0,1))=1,"OK","Refugo")</f>
        <v>OK</v>
      </c>
      <c r="I863" s="1" t="s">
        <v>10</v>
      </c>
    </row>
    <row r="864" spans="1:9" ht="15.75" customHeight="1" x14ac:dyDescent="0.3">
      <c r="A864" s="1">
        <v>1</v>
      </c>
      <c r="B864" s="2">
        <f t="shared" si="0"/>
        <v>43112.12986111069</v>
      </c>
      <c r="C864" s="1" t="s">
        <v>15</v>
      </c>
      <c r="D864" s="1">
        <v>19</v>
      </c>
      <c r="E864" s="1">
        <f t="shared" si="1"/>
        <v>41</v>
      </c>
      <c r="F864" s="3">
        <v>3.8272727272727272</v>
      </c>
      <c r="G864" s="1">
        <v>0.81021897810218979</v>
      </c>
      <c r="H864" s="1" t="str">
        <f>IF(IF(F864&gt;VLOOKUP(C864,Espec_Produtos!$A$1:$E$3,3,FALSE),0,IF(Dados_produção!F864&lt;VLOOKUP(Dados_produção!C864,Espec_Produtos!$A$1:$E$3,2,FALSE),0,1))*IF(G864&gt;VLOOKUP(C864,Espec_Produtos!$A$1:$E$3,5,FALSE),0,IF(Dados_produção!G864&lt;VLOOKUP(Dados_produção!C864,Espec_Produtos!$A$1:$E$3,4,FALSE),0,1))=1,"OK","Refugo")</f>
        <v>OK</v>
      </c>
      <c r="I864" s="1" t="s">
        <v>10</v>
      </c>
    </row>
    <row r="865" spans="1:9" ht="15.75" customHeight="1" x14ac:dyDescent="0.3">
      <c r="A865" s="1">
        <v>1</v>
      </c>
      <c r="B865" s="2">
        <f t="shared" si="0"/>
        <v>43112.131944444023</v>
      </c>
      <c r="C865" s="1" t="s">
        <v>15</v>
      </c>
      <c r="D865" s="1">
        <v>19</v>
      </c>
      <c r="E865" s="1">
        <f t="shared" si="1"/>
        <v>42</v>
      </c>
      <c r="F865" s="3">
        <v>4.1284403669724767</v>
      </c>
      <c r="G865" s="1">
        <v>0.73584905660377353</v>
      </c>
      <c r="H865" s="1" t="str">
        <f>IF(IF(F865&gt;VLOOKUP(C865,Espec_Produtos!$A$1:$E$3,3,FALSE),0,IF(Dados_produção!F865&lt;VLOOKUP(Dados_produção!C865,Espec_Produtos!$A$1:$E$3,2,FALSE),0,1))*IF(G865&gt;VLOOKUP(C865,Espec_Produtos!$A$1:$E$3,5,FALSE),0,IF(Dados_produção!G865&lt;VLOOKUP(Dados_produção!C865,Espec_Produtos!$A$1:$E$3,4,FALSE),0,1))=1,"OK","Refugo")</f>
        <v>OK</v>
      </c>
      <c r="I865" s="1" t="s">
        <v>10</v>
      </c>
    </row>
    <row r="866" spans="1:9" ht="15.75" customHeight="1" x14ac:dyDescent="0.3">
      <c r="A866" s="1">
        <v>1</v>
      </c>
      <c r="B866" s="2">
        <f t="shared" si="0"/>
        <v>43112.134027777356</v>
      </c>
      <c r="C866" s="1" t="s">
        <v>15</v>
      </c>
      <c r="D866" s="1">
        <v>19</v>
      </c>
      <c r="E866" s="1">
        <f t="shared" si="1"/>
        <v>43</v>
      </c>
      <c r="F866" s="3">
        <v>4.2941176470588234</v>
      </c>
      <c r="G866" s="1">
        <v>0.7448275862068966</v>
      </c>
      <c r="H866" s="1" t="str">
        <f>IF(IF(F866&gt;VLOOKUP(C866,Espec_Produtos!$A$1:$E$3,3,FALSE),0,IF(Dados_produção!F866&lt;VLOOKUP(Dados_produção!C866,Espec_Produtos!$A$1:$E$3,2,FALSE),0,1))*IF(G866&gt;VLOOKUP(C866,Espec_Produtos!$A$1:$E$3,5,FALSE),0,IF(Dados_produção!G866&lt;VLOOKUP(Dados_produção!C866,Espec_Produtos!$A$1:$E$3,4,FALSE),0,1))=1,"OK","Refugo")</f>
        <v>OK</v>
      </c>
      <c r="I866" s="1" t="s">
        <v>10</v>
      </c>
    </row>
    <row r="867" spans="1:9" ht="15.75" customHeight="1" x14ac:dyDescent="0.3">
      <c r="A867" s="1">
        <v>1</v>
      </c>
      <c r="B867" s="2">
        <f t="shared" si="0"/>
        <v>43112.136111110689</v>
      </c>
      <c r="C867" s="1" t="s">
        <v>15</v>
      </c>
      <c r="D867" s="1">
        <v>19</v>
      </c>
      <c r="E867" s="1">
        <f t="shared" si="1"/>
        <v>44</v>
      </c>
      <c r="F867" s="3">
        <v>3.8018018018018016</v>
      </c>
      <c r="G867" s="1">
        <v>0.78523489932885904</v>
      </c>
      <c r="H867" s="1" t="str">
        <f>IF(IF(F867&gt;VLOOKUP(C867,Espec_Produtos!$A$1:$E$3,3,FALSE),0,IF(Dados_produção!F867&lt;VLOOKUP(Dados_produção!C867,Espec_Produtos!$A$1:$E$3,2,FALSE),0,1))*IF(G867&gt;VLOOKUP(C867,Espec_Produtos!$A$1:$E$3,5,FALSE),0,IF(Dados_produção!G867&lt;VLOOKUP(Dados_produção!C867,Espec_Produtos!$A$1:$E$3,4,FALSE),0,1))=1,"OK","Refugo")</f>
        <v>OK</v>
      </c>
      <c r="I867" s="1" t="s">
        <v>10</v>
      </c>
    </row>
    <row r="868" spans="1:9" ht="15.75" customHeight="1" x14ac:dyDescent="0.3">
      <c r="A868" s="1">
        <v>1</v>
      </c>
      <c r="B868" s="2">
        <f t="shared" si="0"/>
        <v>43112.138194444022</v>
      </c>
      <c r="C868" s="1" t="s">
        <v>15</v>
      </c>
      <c r="D868" s="1">
        <v>19</v>
      </c>
      <c r="E868" s="1">
        <f t="shared" si="1"/>
        <v>45</v>
      </c>
      <c r="F868" s="3">
        <v>3.7297297297297298</v>
      </c>
      <c r="G868" s="1">
        <v>0.80536912751677847</v>
      </c>
      <c r="H868" s="1" t="str">
        <f>IF(IF(F868&gt;VLOOKUP(C868,Espec_Produtos!$A$1:$E$3,3,FALSE),0,IF(Dados_produção!F868&lt;VLOOKUP(Dados_produção!C868,Espec_Produtos!$A$1:$E$3,2,FALSE),0,1))*IF(G868&gt;VLOOKUP(C868,Espec_Produtos!$A$1:$E$3,5,FALSE),0,IF(Dados_produção!G868&lt;VLOOKUP(Dados_produção!C868,Espec_Produtos!$A$1:$E$3,4,FALSE),0,1))=1,"OK","Refugo")</f>
        <v>OK</v>
      </c>
      <c r="I868" s="1" t="s">
        <v>10</v>
      </c>
    </row>
    <row r="869" spans="1:9" ht="15.75" customHeight="1" x14ac:dyDescent="0.3">
      <c r="A869" s="1">
        <v>1</v>
      </c>
      <c r="B869" s="2">
        <f t="shared" si="0"/>
        <v>43112.140277777355</v>
      </c>
      <c r="C869" s="1" t="s">
        <v>15</v>
      </c>
      <c r="D869" s="1">
        <v>19</v>
      </c>
      <c r="E869" s="1">
        <f t="shared" si="1"/>
        <v>46</v>
      </c>
      <c r="F869" s="3">
        <v>3.7297297297297298</v>
      </c>
      <c r="G869" s="1">
        <v>0.76712328767123283</v>
      </c>
      <c r="H869" s="1" t="str">
        <f>IF(IF(F869&gt;VLOOKUP(C869,Espec_Produtos!$A$1:$E$3,3,FALSE),0,IF(Dados_produção!F869&lt;VLOOKUP(Dados_produção!C869,Espec_Produtos!$A$1:$E$3,2,FALSE),0,1))*IF(G869&gt;VLOOKUP(C869,Espec_Produtos!$A$1:$E$3,5,FALSE),0,IF(Dados_produção!G869&lt;VLOOKUP(Dados_produção!C869,Espec_Produtos!$A$1:$E$3,4,FALSE),0,1))=1,"OK","Refugo")</f>
        <v>OK</v>
      </c>
      <c r="I869" s="1" t="s">
        <v>10</v>
      </c>
    </row>
    <row r="870" spans="1:9" ht="15.75" customHeight="1" x14ac:dyDescent="0.3">
      <c r="A870" s="1">
        <v>1</v>
      </c>
      <c r="B870" s="2">
        <f t="shared" si="0"/>
        <v>43112.142361110687</v>
      </c>
      <c r="C870" s="1" t="s">
        <v>15</v>
      </c>
      <c r="D870" s="1">
        <v>19</v>
      </c>
      <c r="E870" s="1">
        <f t="shared" si="1"/>
        <v>47</v>
      </c>
      <c r="F870" s="3">
        <v>3.6036036036036037</v>
      </c>
      <c r="G870" s="1">
        <v>0.75</v>
      </c>
      <c r="H870" s="1" t="str">
        <f>IF(IF(F870&gt;VLOOKUP(C870,Espec_Produtos!$A$1:$E$3,3,FALSE),0,IF(Dados_produção!F870&lt;VLOOKUP(Dados_produção!C870,Espec_Produtos!$A$1:$E$3,2,FALSE),0,1))*IF(G870&gt;VLOOKUP(C870,Espec_Produtos!$A$1:$E$3,5,FALSE),0,IF(Dados_produção!G870&lt;VLOOKUP(Dados_produção!C870,Espec_Produtos!$A$1:$E$3,4,FALSE),0,1))=1,"OK","Refugo")</f>
        <v>Refugo</v>
      </c>
      <c r="I870" s="1" t="s">
        <v>16</v>
      </c>
    </row>
    <row r="871" spans="1:9" ht="15.75" customHeight="1" x14ac:dyDescent="0.3">
      <c r="A871" s="1">
        <v>1</v>
      </c>
      <c r="B871" s="2">
        <f t="shared" si="0"/>
        <v>43112.14444444402</v>
      </c>
      <c r="C871" s="1" t="s">
        <v>15</v>
      </c>
      <c r="D871" s="1">
        <v>19</v>
      </c>
      <c r="E871" s="1">
        <f t="shared" si="1"/>
        <v>48</v>
      </c>
      <c r="F871" s="3">
        <v>3.9375</v>
      </c>
      <c r="G871" s="1">
        <v>0.86486486486486491</v>
      </c>
      <c r="H871" s="1" t="str">
        <f>IF(IF(F871&gt;VLOOKUP(C871,Espec_Produtos!$A$1:$E$3,3,FALSE),0,IF(Dados_produção!F871&lt;VLOOKUP(Dados_produção!C871,Espec_Produtos!$A$1:$E$3,2,FALSE),0,1))*IF(G871&gt;VLOOKUP(C871,Espec_Produtos!$A$1:$E$3,5,FALSE),0,IF(Dados_produção!G871&lt;VLOOKUP(Dados_produção!C871,Espec_Produtos!$A$1:$E$3,4,FALSE),0,1))=1,"OK","Refugo")</f>
        <v>OK</v>
      </c>
      <c r="I871" s="1" t="s">
        <v>10</v>
      </c>
    </row>
    <row r="872" spans="1:9" ht="15.75" customHeight="1" x14ac:dyDescent="0.3">
      <c r="A872" s="1">
        <v>1</v>
      </c>
      <c r="B872" s="2">
        <f t="shared" si="0"/>
        <v>43112.146527777353</v>
      </c>
      <c r="C872" s="1" t="s">
        <v>15</v>
      </c>
      <c r="D872" s="1">
        <v>19</v>
      </c>
      <c r="E872" s="1">
        <f t="shared" si="1"/>
        <v>49</v>
      </c>
      <c r="F872" s="3">
        <v>4.3137254901960782</v>
      </c>
      <c r="G872" s="1">
        <v>0.8920863309352518</v>
      </c>
      <c r="H872" s="1" t="str">
        <f>IF(IF(F872&gt;VLOOKUP(C872,Espec_Produtos!$A$1:$E$3,3,FALSE),0,IF(Dados_produção!F872&lt;VLOOKUP(Dados_produção!C872,Espec_Produtos!$A$1:$E$3,2,FALSE),0,1))*IF(G872&gt;VLOOKUP(C872,Espec_Produtos!$A$1:$E$3,5,FALSE),0,IF(Dados_produção!G872&lt;VLOOKUP(Dados_produção!C872,Espec_Produtos!$A$1:$E$3,4,FALSE),0,1))=1,"OK","Refugo")</f>
        <v>Refugo</v>
      </c>
      <c r="I872" s="1" t="s">
        <v>11</v>
      </c>
    </row>
    <row r="873" spans="1:9" ht="15.75" customHeight="1" x14ac:dyDescent="0.3">
      <c r="A873" s="1">
        <v>1</v>
      </c>
      <c r="B873" s="2">
        <f t="shared" si="0"/>
        <v>43112.148611110686</v>
      </c>
      <c r="C873" s="1" t="s">
        <v>15</v>
      </c>
      <c r="D873" s="1">
        <v>19</v>
      </c>
      <c r="E873" s="1">
        <f t="shared" si="1"/>
        <v>50</v>
      </c>
      <c r="F873" s="3">
        <v>3.9473684210526314</v>
      </c>
      <c r="G873" s="1">
        <v>0.79470198675496684</v>
      </c>
      <c r="H873" s="1" t="str">
        <f>IF(IF(F873&gt;VLOOKUP(C873,Espec_Produtos!$A$1:$E$3,3,FALSE),0,IF(Dados_produção!F873&lt;VLOOKUP(Dados_produção!C873,Espec_Produtos!$A$1:$E$3,2,FALSE),0,1))*IF(G873&gt;VLOOKUP(C873,Espec_Produtos!$A$1:$E$3,5,FALSE),0,IF(Dados_produção!G873&lt;VLOOKUP(Dados_produção!C873,Espec_Produtos!$A$1:$E$3,4,FALSE),0,1))=1,"OK","Refugo")</f>
        <v>OK</v>
      </c>
      <c r="I873" s="1" t="s">
        <v>10</v>
      </c>
    </row>
    <row r="874" spans="1:9" ht="15.75" customHeight="1" x14ac:dyDescent="0.3">
      <c r="A874" s="1">
        <v>1</v>
      </c>
      <c r="B874" s="2">
        <f t="shared" si="0"/>
        <v>43112.150694444019</v>
      </c>
      <c r="C874" s="1" t="s">
        <v>15</v>
      </c>
      <c r="D874" s="1">
        <v>19</v>
      </c>
      <c r="E874" s="1">
        <f t="shared" si="1"/>
        <v>51</v>
      </c>
      <c r="F874" s="3">
        <v>4.0181818181818185</v>
      </c>
      <c r="G874" s="1">
        <v>0.81168831168831168</v>
      </c>
      <c r="H874" s="1" t="str">
        <f>IF(IF(F874&gt;VLOOKUP(C874,Espec_Produtos!$A$1:$E$3,3,FALSE),0,IF(Dados_produção!F874&lt;VLOOKUP(Dados_produção!C874,Espec_Produtos!$A$1:$E$3,2,FALSE),0,1))*IF(G874&gt;VLOOKUP(C874,Espec_Produtos!$A$1:$E$3,5,FALSE),0,IF(Dados_produção!G874&lt;VLOOKUP(Dados_produção!C874,Espec_Produtos!$A$1:$E$3,4,FALSE),0,1))=1,"OK","Refugo")</f>
        <v>OK</v>
      </c>
      <c r="I874" s="1" t="s">
        <v>10</v>
      </c>
    </row>
    <row r="875" spans="1:9" ht="15.75" customHeight="1" x14ac:dyDescent="0.3">
      <c r="A875" s="1">
        <v>1</v>
      </c>
      <c r="B875" s="2">
        <f t="shared" si="0"/>
        <v>43112.152777777352</v>
      </c>
      <c r="C875" s="1" t="s">
        <v>15</v>
      </c>
      <c r="D875" s="1">
        <v>19</v>
      </c>
      <c r="E875" s="1">
        <f t="shared" si="1"/>
        <v>52</v>
      </c>
      <c r="F875" s="3">
        <v>3.8272727272727272</v>
      </c>
      <c r="G875" s="1">
        <v>0.65789473684210531</v>
      </c>
      <c r="H875" s="1" t="str">
        <f>IF(IF(F875&gt;VLOOKUP(C875,Espec_Produtos!$A$1:$E$3,3,FALSE),0,IF(Dados_produção!F875&lt;VLOOKUP(Dados_produção!C875,Espec_Produtos!$A$1:$E$3,2,FALSE),0,1))*IF(G875&gt;VLOOKUP(C875,Espec_Produtos!$A$1:$E$3,5,FALSE),0,IF(Dados_produção!G875&lt;VLOOKUP(Dados_produção!C875,Espec_Produtos!$A$1:$E$3,4,FALSE),0,1))=1,"OK","Refugo")</f>
        <v>OK</v>
      </c>
      <c r="I875" s="1" t="s">
        <v>10</v>
      </c>
    </row>
    <row r="876" spans="1:9" ht="15.75" customHeight="1" x14ac:dyDescent="0.3">
      <c r="A876" s="1">
        <v>1</v>
      </c>
      <c r="B876" s="2">
        <f t="shared" si="0"/>
        <v>43112.154861110685</v>
      </c>
      <c r="C876" s="1" t="s">
        <v>15</v>
      </c>
      <c r="D876" s="1">
        <v>19</v>
      </c>
      <c r="E876" s="1">
        <f t="shared" si="1"/>
        <v>53</v>
      </c>
      <c r="F876" s="3">
        <v>3.9150943396226414</v>
      </c>
      <c r="G876" s="1">
        <v>0.57471264367816088</v>
      </c>
      <c r="H876" s="1" t="str">
        <f>IF(IF(F876&gt;VLOOKUP(C876,Espec_Produtos!$A$1:$E$3,3,FALSE),0,IF(Dados_produção!F876&lt;VLOOKUP(Dados_produção!C876,Espec_Produtos!$A$1:$E$3,2,FALSE),0,1))*IF(G876&gt;VLOOKUP(C876,Espec_Produtos!$A$1:$E$3,5,FALSE),0,IF(Dados_produção!G876&lt;VLOOKUP(Dados_produção!C876,Espec_Produtos!$A$1:$E$3,4,FALSE),0,1))=1,"OK","Refugo")</f>
        <v>OK</v>
      </c>
      <c r="I876" s="1" t="s">
        <v>10</v>
      </c>
    </row>
    <row r="877" spans="1:9" ht="15.75" customHeight="1" x14ac:dyDescent="0.3">
      <c r="A877" s="1">
        <v>1</v>
      </c>
      <c r="B877" s="2">
        <f t="shared" si="0"/>
        <v>43112.156944444017</v>
      </c>
      <c r="C877" s="1" t="s">
        <v>15</v>
      </c>
      <c r="D877" s="1">
        <v>19</v>
      </c>
      <c r="E877" s="1">
        <f t="shared" si="1"/>
        <v>54</v>
      </c>
      <c r="F877" s="3">
        <v>3.8947368421052633</v>
      </c>
      <c r="G877" s="1">
        <v>0.86259541984732824</v>
      </c>
      <c r="H877" s="1" t="str">
        <f>IF(IF(F877&gt;VLOOKUP(C877,Espec_Produtos!$A$1:$E$3,3,FALSE),0,IF(Dados_produção!F877&lt;VLOOKUP(Dados_produção!C877,Espec_Produtos!$A$1:$E$3,2,FALSE),0,1))*IF(G877&gt;VLOOKUP(C877,Espec_Produtos!$A$1:$E$3,5,FALSE),0,IF(Dados_produção!G877&lt;VLOOKUP(Dados_produção!C877,Espec_Produtos!$A$1:$E$3,4,FALSE),0,1))=1,"OK","Refugo")</f>
        <v>OK</v>
      </c>
      <c r="I877" s="1" t="s">
        <v>10</v>
      </c>
    </row>
    <row r="878" spans="1:9" ht="15.75" customHeight="1" x14ac:dyDescent="0.3">
      <c r="A878" s="1">
        <v>1</v>
      </c>
      <c r="B878" s="2">
        <f t="shared" si="0"/>
        <v>43112.15902777735</v>
      </c>
      <c r="C878" s="1" t="s">
        <v>15</v>
      </c>
      <c r="D878" s="1">
        <v>19</v>
      </c>
      <c r="E878" s="1">
        <f t="shared" si="1"/>
        <v>55</v>
      </c>
      <c r="F878" s="3">
        <v>4.1121495327102799</v>
      </c>
      <c r="G878" s="1">
        <v>0.75151515151515147</v>
      </c>
      <c r="H878" s="1" t="str">
        <f>IF(IF(F878&gt;VLOOKUP(C878,Espec_Produtos!$A$1:$E$3,3,FALSE),0,IF(Dados_produção!F878&lt;VLOOKUP(Dados_produção!C878,Espec_Produtos!$A$1:$E$3,2,FALSE),0,1))*IF(G878&gt;VLOOKUP(C878,Espec_Produtos!$A$1:$E$3,5,FALSE),0,IF(Dados_produção!G878&lt;VLOOKUP(Dados_produção!C878,Espec_Produtos!$A$1:$E$3,4,FALSE),0,1))=1,"OK","Refugo")</f>
        <v>OK</v>
      </c>
      <c r="I878" s="1" t="s">
        <v>10</v>
      </c>
    </row>
    <row r="879" spans="1:9" ht="15.75" customHeight="1" x14ac:dyDescent="0.3">
      <c r="A879" s="1">
        <v>1</v>
      </c>
      <c r="B879" s="2">
        <f t="shared" si="0"/>
        <v>43112.161111110683</v>
      </c>
      <c r="C879" s="1" t="s">
        <v>15</v>
      </c>
      <c r="D879" s="1">
        <v>19</v>
      </c>
      <c r="E879" s="1">
        <f t="shared" si="1"/>
        <v>56</v>
      </c>
      <c r="F879" s="3">
        <v>3.6140350877192984</v>
      </c>
      <c r="G879" s="1">
        <v>0.60606060606060608</v>
      </c>
      <c r="H879" s="1" t="str">
        <f>IF(IF(F879&gt;VLOOKUP(C879,Espec_Produtos!$A$1:$E$3,3,FALSE),0,IF(Dados_produção!F879&lt;VLOOKUP(Dados_produção!C879,Espec_Produtos!$A$1:$E$3,2,FALSE),0,1))*IF(G879&gt;VLOOKUP(C879,Espec_Produtos!$A$1:$E$3,5,FALSE),0,IF(Dados_produção!G879&lt;VLOOKUP(Dados_produção!C879,Espec_Produtos!$A$1:$E$3,4,FALSE),0,1))=1,"OK","Refugo")</f>
        <v>Refugo</v>
      </c>
      <c r="I879" s="1" t="s">
        <v>11</v>
      </c>
    </row>
    <row r="880" spans="1:9" ht="15.75" customHeight="1" x14ac:dyDescent="0.3">
      <c r="A880" s="1">
        <v>1</v>
      </c>
      <c r="B880" s="2">
        <f t="shared" si="0"/>
        <v>43112.163194444016</v>
      </c>
      <c r="C880" s="1" t="s">
        <v>15</v>
      </c>
      <c r="D880" s="1">
        <v>19</v>
      </c>
      <c r="E880" s="1">
        <f t="shared" si="1"/>
        <v>57</v>
      </c>
      <c r="F880" s="3">
        <v>3.8666666666666667</v>
      </c>
      <c r="G880" s="1">
        <v>0.84722222222222221</v>
      </c>
      <c r="H880" s="1" t="str">
        <f>IF(IF(F880&gt;VLOOKUP(C880,Espec_Produtos!$A$1:$E$3,3,FALSE),0,IF(Dados_produção!F880&lt;VLOOKUP(Dados_produção!C880,Espec_Produtos!$A$1:$E$3,2,FALSE),0,1))*IF(G880&gt;VLOOKUP(C880,Espec_Produtos!$A$1:$E$3,5,FALSE),0,IF(Dados_produção!G880&lt;VLOOKUP(Dados_produção!C880,Espec_Produtos!$A$1:$E$3,4,FALSE),0,1))=1,"OK","Refugo")</f>
        <v>OK</v>
      </c>
      <c r="I880" s="1" t="s">
        <v>10</v>
      </c>
    </row>
    <row r="881" spans="1:9" ht="15.75" customHeight="1" x14ac:dyDescent="0.3">
      <c r="A881" s="1">
        <v>1</v>
      </c>
      <c r="B881" s="2">
        <f t="shared" si="0"/>
        <v>43112.165277777349</v>
      </c>
      <c r="C881" s="1" t="s">
        <v>15</v>
      </c>
      <c r="D881" s="1">
        <v>19</v>
      </c>
      <c r="E881" s="1">
        <f t="shared" si="1"/>
        <v>58</v>
      </c>
      <c r="F881" s="3">
        <v>3.9351851851851851</v>
      </c>
      <c r="G881" s="1">
        <v>0.74285714285714288</v>
      </c>
      <c r="H881" s="1" t="str">
        <f>IF(IF(F881&gt;VLOOKUP(C881,Espec_Produtos!$A$1:$E$3,3,FALSE),0,IF(Dados_produção!F881&lt;VLOOKUP(Dados_produção!C881,Espec_Produtos!$A$1:$E$3,2,FALSE),0,1))*IF(G881&gt;VLOOKUP(C881,Espec_Produtos!$A$1:$E$3,5,FALSE),0,IF(Dados_produção!G881&lt;VLOOKUP(Dados_produção!C881,Espec_Produtos!$A$1:$E$3,4,FALSE),0,1))=1,"OK","Refugo")</f>
        <v>OK</v>
      </c>
      <c r="I881" s="1" t="s">
        <v>10</v>
      </c>
    </row>
    <row r="882" spans="1:9" ht="15.75" customHeight="1" x14ac:dyDescent="0.3">
      <c r="A882" s="1">
        <v>1</v>
      </c>
      <c r="B882" s="2">
        <f t="shared" si="0"/>
        <v>43112.167361110682</v>
      </c>
      <c r="C882" s="1" t="s">
        <v>15</v>
      </c>
      <c r="D882" s="1">
        <v>19</v>
      </c>
      <c r="E882" s="1">
        <f t="shared" si="1"/>
        <v>59</v>
      </c>
      <c r="F882" s="3">
        <v>3.8207547169811322</v>
      </c>
      <c r="G882" s="1">
        <v>0.83552631578947367</v>
      </c>
      <c r="H882" s="1" t="str">
        <f>IF(IF(F882&gt;VLOOKUP(C882,Espec_Produtos!$A$1:$E$3,3,FALSE),0,IF(Dados_produção!F882&lt;VLOOKUP(Dados_produção!C882,Espec_Produtos!$A$1:$E$3,2,FALSE),0,1))*IF(G882&gt;VLOOKUP(C882,Espec_Produtos!$A$1:$E$3,5,FALSE),0,IF(Dados_produção!G882&lt;VLOOKUP(Dados_produção!C882,Espec_Produtos!$A$1:$E$3,4,FALSE),0,1))=1,"OK","Refugo")</f>
        <v>OK</v>
      </c>
      <c r="I882" s="1" t="s">
        <v>10</v>
      </c>
    </row>
    <row r="883" spans="1:9" ht="15.75" customHeight="1" x14ac:dyDescent="0.3">
      <c r="A883" s="1">
        <v>1</v>
      </c>
      <c r="B883" s="2">
        <f t="shared" si="0"/>
        <v>43112.169444444015</v>
      </c>
      <c r="C883" s="1" t="s">
        <v>15</v>
      </c>
      <c r="D883" s="1">
        <v>19</v>
      </c>
      <c r="E883" s="1">
        <f t="shared" si="1"/>
        <v>60</v>
      </c>
      <c r="F883" s="3">
        <v>4.0094339622641506</v>
      </c>
      <c r="G883" s="1">
        <v>0.76811594202898548</v>
      </c>
      <c r="H883" s="1" t="str">
        <f>IF(IF(F883&gt;VLOOKUP(C883,Espec_Produtos!$A$1:$E$3,3,FALSE),0,IF(Dados_produção!F883&lt;VLOOKUP(Dados_produção!C883,Espec_Produtos!$A$1:$E$3,2,FALSE),0,1))*IF(G883&gt;VLOOKUP(C883,Espec_Produtos!$A$1:$E$3,5,FALSE),0,IF(Dados_produção!G883&lt;VLOOKUP(Dados_produção!C883,Espec_Produtos!$A$1:$E$3,4,FALSE),0,1))=1,"OK","Refugo")</f>
        <v>OK</v>
      </c>
      <c r="I883" s="1" t="s">
        <v>10</v>
      </c>
    </row>
    <row r="884" spans="1:9" ht="15.75" customHeight="1" x14ac:dyDescent="0.3">
      <c r="A884" s="1">
        <v>1</v>
      </c>
      <c r="B884" s="2">
        <f t="shared" si="0"/>
        <v>43112.171527777347</v>
      </c>
      <c r="C884" s="1" t="s">
        <v>15</v>
      </c>
      <c r="D884" s="1">
        <v>19</v>
      </c>
      <c r="E884" s="1">
        <f t="shared" si="1"/>
        <v>61</v>
      </c>
      <c r="F884" s="3">
        <v>4</v>
      </c>
      <c r="G884" s="1">
        <v>0.72560975609756095</v>
      </c>
      <c r="H884" s="1" t="str">
        <f>IF(IF(F884&gt;VLOOKUP(C884,Espec_Produtos!$A$1:$E$3,3,FALSE),0,IF(Dados_produção!F884&lt;VLOOKUP(Dados_produção!C884,Espec_Produtos!$A$1:$E$3,2,FALSE),0,1))*IF(G884&gt;VLOOKUP(C884,Espec_Produtos!$A$1:$E$3,5,FALSE),0,IF(Dados_produção!G884&lt;VLOOKUP(Dados_produção!C884,Espec_Produtos!$A$1:$E$3,4,FALSE),0,1))=1,"OK","Refugo")</f>
        <v>OK</v>
      </c>
      <c r="I884" s="1" t="s">
        <v>10</v>
      </c>
    </row>
    <row r="885" spans="1:9" ht="15.75" customHeight="1" x14ac:dyDescent="0.3">
      <c r="A885" s="1">
        <v>1</v>
      </c>
      <c r="B885" s="2">
        <f t="shared" si="0"/>
        <v>43112.17361111068</v>
      </c>
      <c r="C885" s="1" t="s">
        <v>15</v>
      </c>
      <c r="D885" s="1">
        <v>19</v>
      </c>
      <c r="E885" s="1">
        <f t="shared" si="1"/>
        <v>62</v>
      </c>
      <c r="F885" s="3">
        <v>3.7747747747747749</v>
      </c>
      <c r="G885" s="1">
        <v>0.6506024096385542</v>
      </c>
      <c r="H885" s="1" t="str">
        <f>IF(IF(F885&gt;VLOOKUP(C885,Espec_Produtos!$A$1:$E$3,3,FALSE),0,IF(Dados_produção!F885&lt;VLOOKUP(Dados_produção!C885,Espec_Produtos!$A$1:$E$3,2,FALSE),0,1))*IF(G885&gt;VLOOKUP(C885,Espec_Produtos!$A$1:$E$3,5,FALSE),0,IF(Dados_produção!G885&lt;VLOOKUP(Dados_produção!C885,Espec_Produtos!$A$1:$E$3,4,FALSE),0,1))=1,"OK","Refugo")</f>
        <v>OK</v>
      </c>
      <c r="I885" s="1" t="s">
        <v>10</v>
      </c>
    </row>
    <row r="886" spans="1:9" ht="15.75" customHeight="1" x14ac:dyDescent="0.3">
      <c r="A886" s="1">
        <v>1</v>
      </c>
      <c r="B886" s="2">
        <f t="shared" si="0"/>
        <v>43112.175694444013</v>
      </c>
      <c r="C886" s="1" t="s">
        <v>15</v>
      </c>
      <c r="D886" s="1">
        <v>19</v>
      </c>
      <c r="E886" s="1">
        <f t="shared" si="1"/>
        <v>63</v>
      </c>
      <c r="F886" s="3">
        <v>3.9444444444444446</v>
      </c>
      <c r="G886" s="1">
        <v>0.80272108843537415</v>
      </c>
      <c r="H886" s="1" t="str">
        <f>IF(IF(F886&gt;VLOOKUP(C886,Espec_Produtos!$A$1:$E$3,3,FALSE),0,IF(Dados_produção!F886&lt;VLOOKUP(Dados_produção!C886,Espec_Produtos!$A$1:$E$3,2,FALSE),0,1))*IF(G886&gt;VLOOKUP(C886,Espec_Produtos!$A$1:$E$3,5,FALSE),0,IF(Dados_produção!G886&lt;VLOOKUP(Dados_produção!C886,Espec_Produtos!$A$1:$E$3,4,FALSE),0,1))=1,"OK","Refugo")</f>
        <v>OK</v>
      </c>
      <c r="I886" s="1" t="s">
        <v>10</v>
      </c>
    </row>
    <row r="887" spans="1:9" ht="15.75" customHeight="1" x14ac:dyDescent="0.3">
      <c r="A887" s="1">
        <v>1</v>
      </c>
      <c r="B887" s="2">
        <f t="shared" si="0"/>
        <v>43112.177777777346</v>
      </c>
      <c r="C887" s="1" t="s">
        <v>15</v>
      </c>
      <c r="D887" s="1">
        <v>19</v>
      </c>
      <c r="E887" s="1">
        <f t="shared" si="1"/>
        <v>64</v>
      </c>
      <c r="F887" s="3">
        <v>4.3689320388349513</v>
      </c>
      <c r="G887" s="1">
        <v>0.76821192052980136</v>
      </c>
      <c r="H887" s="1" t="str">
        <f>IF(IF(F887&gt;VLOOKUP(C887,Espec_Produtos!$A$1:$E$3,3,FALSE),0,IF(Dados_produção!F887&lt;VLOOKUP(Dados_produção!C887,Espec_Produtos!$A$1:$E$3,2,FALSE),0,1))*IF(G887&gt;VLOOKUP(C887,Espec_Produtos!$A$1:$E$3,5,FALSE),0,IF(Dados_produção!G887&lt;VLOOKUP(Dados_produção!C887,Espec_Produtos!$A$1:$E$3,4,FALSE),0,1))=1,"OK","Refugo")</f>
        <v>Refugo</v>
      </c>
      <c r="I887" s="1" t="s">
        <v>14</v>
      </c>
    </row>
    <row r="888" spans="1:9" ht="15.75" customHeight="1" x14ac:dyDescent="0.3">
      <c r="A888" s="1">
        <v>1</v>
      </c>
      <c r="B888" s="2">
        <f t="shared" si="0"/>
        <v>43112.179861110679</v>
      </c>
      <c r="C888" s="1" t="s">
        <v>15</v>
      </c>
      <c r="D888" s="1">
        <v>19</v>
      </c>
      <c r="E888" s="1">
        <f t="shared" si="1"/>
        <v>65</v>
      </c>
      <c r="F888" s="3">
        <v>4.1698113207547172</v>
      </c>
      <c r="G888" s="1">
        <v>0.75</v>
      </c>
      <c r="H888" s="1" t="str">
        <f>IF(IF(F888&gt;VLOOKUP(C888,Espec_Produtos!$A$1:$E$3,3,FALSE),0,IF(Dados_produção!F888&lt;VLOOKUP(Dados_produção!C888,Espec_Produtos!$A$1:$E$3,2,FALSE),0,1))*IF(G888&gt;VLOOKUP(C888,Espec_Produtos!$A$1:$E$3,5,FALSE),0,IF(Dados_produção!G888&lt;VLOOKUP(Dados_produção!C888,Espec_Produtos!$A$1:$E$3,4,FALSE),0,1))=1,"OK","Refugo")</f>
        <v>OK</v>
      </c>
      <c r="I888" s="1" t="s">
        <v>10</v>
      </c>
    </row>
    <row r="889" spans="1:9" ht="15.75" customHeight="1" x14ac:dyDescent="0.3">
      <c r="A889" s="1">
        <v>1</v>
      </c>
      <c r="B889" s="2">
        <f t="shared" si="0"/>
        <v>43112.181944444012</v>
      </c>
      <c r="C889" s="1" t="s">
        <v>15</v>
      </c>
      <c r="D889" s="1">
        <v>19</v>
      </c>
      <c r="E889" s="1">
        <f t="shared" si="1"/>
        <v>66</v>
      </c>
      <c r="F889" s="3">
        <v>3.8648648648648649</v>
      </c>
      <c r="G889" s="1">
        <v>0.59523809523809523</v>
      </c>
      <c r="H889" s="1" t="str">
        <f>IF(IF(F889&gt;VLOOKUP(C889,Espec_Produtos!$A$1:$E$3,3,FALSE),0,IF(Dados_produção!F889&lt;VLOOKUP(Dados_produção!C889,Espec_Produtos!$A$1:$E$3,2,FALSE),0,1))*IF(G889&gt;VLOOKUP(C889,Espec_Produtos!$A$1:$E$3,5,FALSE),0,IF(Dados_produção!G889&lt;VLOOKUP(Dados_produção!C889,Espec_Produtos!$A$1:$E$3,4,FALSE),0,1))=1,"OK","Refugo")</f>
        <v>OK</v>
      </c>
      <c r="I889" s="1" t="s">
        <v>10</v>
      </c>
    </row>
    <row r="890" spans="1:9" ht="15.75" customHeight="1" x14ac:dyDescent="0.3">
      <c r="A890" s="1">
        <v>1</v>
      </c>
      <c r="B890" s="2">
        <f t="shared" si="0"/>
        <v>43112.184027777344</v>
      </c>
      <c r="C890" s="1" t="s">
        <v>15</v>
      </c>
      <c r="D890" s="1">
        <v>19</v>
      </c>
      <c r="E890" s="1">
        <f t="shared" si="1"/>
        <v>67</v>
      </c>
      <c r="F890" s="3">
        <v>3.6576576576576576</v>
      </c>
      <c r="G890" s="1">
        <v>0.91603053435114501</v>
      </c>
      <c r="H890" s="1" t="str">
        <f>IF(IF(F890&gt;VLOOKUP(C890,Espec_Produtos!$A$1:$E$3,3,FALSE),0,IF(Dados_produção!F890&lt;VLOOKUP(Dados_produção!C890,Espec_Produtos!$A$1:$E$3,2,FALSE),0,1))*IF(G890&gt;VLOOKUP(C890,Espec_Produtos!$A$1:$E$3,5,FALSE),0,IF(Dados_produção!G890&lt;VLOOKUP(Dados_produção!C890,Espec_Produtos!$A$1:$E$3,4,FALSE),0,1))=1,"OK","Refugo")</f>
        <v>Refugo</v>
      </c>
      <c r="I890" s="1" t="s">
        <v>11</v>
      </c>
    </row>
    <row r="891" spans="1:9" ht="15.75" customHeight="1" x14ac:dyDescent="0.3">
      <c r="A891" s="1">
        <v>1</v>
      </c>
      <c r="B891" s="2">
        <f t="shared" si="0"/>
        <v>43112.186111110677</v>
      </c>
      <c r="C891" s="1" t="s">
        <v>15</v>
      </c>
      <c r="D891" s="1">
        <v>19</v>
      </c>
      <c r="E891" s="1">
        <f t="shared" si="1"/>
        <v>68</v>
      </c>
      <c r="F891" s="3">
        <v>3.6991150442477876</v>
      </c>
      <c r="G891" s="1">
        <v>0.75657894736842102</v>
      </c>
      <c r="H891" s="1" t="str">
        <f>IF(IF(F891&gt;VLOOKUP(C891,Espec_Produtos!$A$1:$E$3,3,FALSE),0,IF(Dados_produção!F891&lt;VLOOKUP(Dados_produção!C891,Espec_Produtos!$A$1:$E$3,2,FALSE),0,1))*IF(G891&gt;VLOOKUP(C891,Espec_Produtos!$A$1:$E$3,5,FALSE),0,IF(Dados_produção!G891&lt;VLOOKUP(Dados_produção!C891,Espec_Produtos!$A$1:$E$3,4,FALSE),0,1))=1,"OK","Refugo")</f>
        <v>Refugo</v>
      </c>
      <c r="I891" s="1" t="s">
        <v>11</v>
      </c>
    </row>
    <row r="892" spans="1:9" ht="15.75" customHeight="1" x14ac:dyDescent="0.3">
      <c r="A892" s="1">
        <v>1</v>
      </c>
      <c r="B892" s="2">
        <f t="shared" si="0"/>
        <v>43112.18819444401</v>
      </c>
      <c r="C892" s="1" t="s">
        <v>15</v>
      </c>
      <c r="D892" s="1">
        <v>19</v>
      </c>
      <c r="E892" s="1">
        <f t="shared" si="1"/>
        <v>69</v>
      </c>
      <c r="F892" s="3">
        <v>4.0490196078431371</v>
      </c>
      <c r="G892" s="1">
        <v>0.7558139534883721</v>
      </c>
      <c r="H892" s="1" t="str">
        <f>IF(IF(F892&gt;VLOOKUP(C892,Espec_Produtos!$A$1:$E$3,3,FALSE),0,IF(Dados_produção!F892&lt;VLOOKUP(Dados_produção!C892,Espec_Produtos!$A$1:$E$3,2,FALSE),0,1))*IF(G892&gt;VLOOKUP(C892,Espec_Produtos!$A$1:$E$3,5,FALSE),0,IF(Dados_produção!G892&lt;VLOOKUP(Dados_produção!C892,Espec_Produtos!$A$1:$E$3,4,FALSE),0,1))=1,"OK","Refugo")</f>
        <v>OK</v>
      </c>
      <c r="I892" s="1" t="s">
        <v>10</v>
      </c>
    </row>
    <row r="893" spans="1:9" ht="15.75" customHeight="1" x14ac:dyDescent="0.3">
      <c r="A893" s="1">
        <v>1</v>
      </c>
      <c r="B893" s="2">
        <f t="shared" si="0"/>
        <v>43112.190277777343</v>
      </c>
      <c r="C893" s="1" t="s">
        <v>15</v>
      </c>
      <c r="D893" s="1">
        <v>19</v>
      </c>
      <c r="E893" s="1">
        <f t="shared" si="1"/>
        <v>70</v>
      </c>
      <c r="F893" s="3">
        <v>3.5478260869565217</v>
      </c>
      <c r="G893" s="1">
        <v>0.63888888888888884</v>
      </c>
      <c r="H893" s="1" t="str">
        <f>IF(IF(F893&gt;VLOOKUP(C893,Espec_Produtos!$A$1:$E$3,3,FALSE),0,IF(Dados_produção!F893&lt;VLOOKUP(Dados_produção!C893,Espec_Produtos!$A$1:$E$3,2,FALSE),0,1))*IF(G893&gt;VLOOKUP(C893,Espec_Produtos!$A$1:$E$3,5,FALSE),0,IF(Dados_produção!G893&lt;VLOOKUP(Dados_produção!C893,Espec_Produtos!$A$1:$E$3,4,FALSE),0,1))=1,"OK","Refugo")</f>
        <v>Refugo</v>
      </c>
      <c r="I893" s="1" t="s">
        <v>12</v>
      </c>
    </row>
    <row r="894" spans="1:9" ht="15.75" customHeight="1" x14ac:dyDescent="0.3">
      <c r="A894" s="1">
        <v>1</v>
      </c>
      <c r="B894" s="2">
        <f t="shared" si="0"/>
        <v>43112.192361110676</v>
      </c>
      <c r="C894" s="1" t="s">
        <v>15</v>
      </c>
      <c r="D894" s="1">
        <v>19</v>
      </c>
      <c r="E894" s="1">
        <f t="shared" si="1"/>
        <v>71</v>
      </c>
      <c r="F894" s="3">
        <v>3.5087719298245612</v>
      </c>
      <c r="G894" s="1">
        <v>0.68965517241379315</v>
      </c>
      <c r="H894" s="1" t="str">
        <f>IF(IF(F894&gt;VLOOKUP(C894,Espec_Produtos!$A$1:$E$3,3,FALSE),0,IF(Dados_produção!F894&lt;VLOOKUP(Dados_produção!C894,Espec_Produtos!$A$1:$E$3,2,FALSE),0,1))*IF(G894&gt;VLOOKUP(C894,Espec_Produtos!$A$1:$E$3,5,FALSE),0,IF(Dados_produção!G894&lt;VLOOKUP(Dados_produção!C894,Espec_Produtos!$A$1:$E$3,4,FALSE),0,1))=1,"OK","Refugo")</f>
        <v>Refugo</v>
      </c>
      <c r="I894" s="1" t="s">
        <v>11</v>
      </c>
    </row>
    <row r="895" spans="1:9" ht="15.75" customHeight="1" x14ac:dyDescent="0.3">
      <c r="A895" s="1">
        <v>1</v>
      </c>
      <c r="B895" s="2">
        <f t="shared" si="0"/>
        <v>43112.194444444009</v>
      </c>
      <c r="C895" s="1" t="s">
        <v>15</v>
      </c>
      <c r="D895" s="1">
        <v>19</v>
      </c>
      <c r="E895" s="1">
        <f t="shared" si="1"/>
        <v>72</v>
      </c>
      <c r="F895" s="3">
        <v>3.7064220183486238</v>
      </c>
      <c r="G895" s="1">
        <v>0.5977653631284916</v>
      </c>
      <c r="H895" s="1" t="str">
        <f>IF(IF(F895&gt;VLOOKUP(C895,Espec_Produtos!$A$1:$E$3,3,FALSE),0,IF(Dados_produção!F895&lt;VLOOKUP(Dados_produção!C895,Espec_Produtos!$A$1:$E$3,2,FALSE),0,1))*IF(G895&gt;VLOOKUP(C895,Espec_Produtos!$A$1:$E$3,5,FALSE),0,IF(Dados_produção!G895&lt;VLOOKUP(Dados_produção!C895,Espec_Produtos!$A$1:$E$3,4,FALSE),0,1))=1,"OK","Refugo")</f>
        <v>OK</v>
      </c>
      <c r="I895" s="1" t="s">
        <v>10</v>
      </c>
    </row>
    <row r="896" spans="1:9" ht="15.75" customHeight="1" x14ac:dyDescent="0.3">
      <c r="A896" s="1">
        <v>1</v>
      </c>
      <c r="B896" s="2">
        <f t="shared" si="0"/>
        <v>43112.196527777342</v>
      </c>
      <c r="C896" s="1" t="s">
        <v>15</v>
      </c>
      <c r="D896" s="1">
        <v>19</v>
      </c>
      <c r="E896" s="1">
        <f t="shared" si="1"/>
        <v>73</v>
      </c>
      <c r="F896" s="3">
        <v>4</v>
      </c>
      <c r="G896" s="1">
        <v>0.77160493827160492</v>
      </c>
      <c r="H896" s="1" t="str">
        <f>IF(IF(F896&gt;VLOOKUP(C896,Espec_Produtos!$A$1:$E$3,3,FALSE),0,IF(Dados_produção!F896&lt;VLOOKUP(Dados_produção!C896,Espec_Produtos!$A$1:$E$3,2,FALSE),0,1))*IF(G896&gt;VLOOKUP(C896,Espec_Produtos!$A$1:$E$3,5,FALSE),0,IF(Dados_produção!G896&lt;VLOOKUP(Dados_produção!C896,Espec_Produtos!$A$1:$E$3,4,FALSE),0,1))=1,"OK","Refugo")</f>
        <v>OK</v>
      </c>
      <c r="I896" s="1" t="s">
        <v>10</v>
      </c>
    </row>
    <row r="897" spans="1:9" ht="15.75" customHeight="1" x14ac:dyDescent="0.3">
      <c r="A897" s="1">
        <v>1</v>
      </c>
      <c r="B897" s="2">
        <f t="shared" si="0"/>
        <v>43112.198611110674</v>
      </c>
      <c r="C897" s="1" t="s">
        <v>15</v>
      </c>
      <c r="D897" s="1">
        <v>19</v>
      </c>
      <c r="E897" s="1">
        <f t="shared" si="1"/>
        <v>74</v>
      </c>
      <c r="F897" s="3">
        <v>3.8660714285714284</v>
      </c>
      <c r="G897" s="1">
        <v>0.62209302325581395</v>
      </c>
      <c r="H897" s="1" t="str">
        <f>IF(IF(F897&gt;VLOOKUP(C897,Espec_Produtos!$A$1:$E$3,3,FALSE),0,IF(Dados_produção!F897&lt;VLOOKUP(Dados_produção!C897,Espec_Produtos!$A$1:$E$3,2,FALSE),0,1))*IF(G897&gt;VLOOKUP(C897,Espec_Produtos!$A$1:$E$3,5,FALSE),0,IF(Dados_produção!G897&lt;VLOOKUP(Dados_produção!C897,Espec_Produtos!$A$1:$E$3,4,FALSE),0,1))=1,"OK","Refugo")</f>
        <v>OK</v>
      </c>
      <c r="I897" s="1" t="s">
        <v>10</v>
      </c>
    </row>
    <row r="898" spans="1:9" ht="15.75" customHeight="1" x14ac:dyDescent="0.3">
      <c r="A898" s="1">
        <v>1</v>
      </c>
      <c r="B898" s="2">
        <f t="shared" si="0"/>
        <v>43112.200694444007</v>
      </c>
      <c r="C898" s="1" t="s">
        <v>15</v>
      </c>
      <c r="D898" s="1">
        <v>20</v>
      </c>
      <c r="E898" s="1">
        <f t="shared" si="1"/>
        <v>1</v>
      </c>
      <c r="F898" s="3">
        <v>3.6339285714285716</v>
      </c>
      <c r="G898" s="1">
        <v>0.73684210526315785</v>
      </c>
      <c r="H898" s="1" t="str">
        <f>IF(IF(F898&gt;VLOOKUP(C898,Espec_Produtos!$A$1:$E$3,3,FALSE),0,IF(Dados_produção!F898&lt;VLOOKUP(Dados_produção!C898,Espec_Produtos!$A$1:$E$3,2,FALSE),0,1))*IF(G898&gt;VLOOKUP(C898,Espec_Produtos!$A$1:$E$3,5,FALSE),0,IF(Dados_produção!G898&lt;VLOOKUP(Dados_produção!C898,Espec_Produtos!$A$1:$E$3,4,FALSE),0,1))=1,"OK","Refugo")</f>
        <v>Refugo</v>
      </c>
      <c r="I898" s="1" t="s">
        <v>14</v>
      </c>
    </row>
    <row r="899" spans="1:9" ht="15.75" customHeight="1" x14ac:dyDescent="0.3">
      <c r="A899" s="1">
        <v>1</v>
      </c>
      <c r="B899" s="2">
        <f t="shared" si="0"/>
        <v>43112.20277777734</v>
      </c>
      <c r="C899" s="1" t="s">
        <v>15</v>
      </c>
      <c r="D899" s="1">
        <v>20</v>
      </c>
      <c r="E899" s="1">
        <f t="shared" si="1"/>
        <v>2</v>
      </c>
      <c r="F899" s="3">
        <v>4.1274509803921573</v>
      </c>
      <c r="G899" s="1">
        <v>0.78014184397163122</v>
      </c>
      <c r="H899" s="1" t="str">
        <f>IF(IF(F899&gt;VLOOKUP(C899,Espec_Produtos!$A$1:$E$3,3,FALSE),0,IF(Dados_produção!F899&lt;VLOOKUP(Dados_produção!C899,Espec_Produtos!$A$1:$E$3,2,FALSE),0,1))*IF(G899&gt;VLOOKUP(C899,Espec_Produtos!$A$1:$E$3,5,FALSE),0,IF(Dados_produção!G899&lt;VLOOKUP(Dados_produção!C899,Espec_Produtos!$A$1:$E$3,4,FALSE),0,1))=1,"OK","Refugo")</f>
        <v>OK</v>
      </c>
      <c r="I899" s="1" t="s">
        <v>10</v>
      </c>
    </row>
    <row r="900" spans="1:9" ht="15.75" customHeight="1" x14ac:dyDescent="0.3">
      <c r="A900" s="1">
        <v>1</v>
      </c>
      <c r="B900" s="2">
        <f t="shared" si="0"/>
        <v>43112.204861110673</v>
      </c>
      <c r="C900" s="1" t="s">
        <v>15</v>
      </c>
      <c r="D900" s="1">
        <v>20</v>
      </c>
      <c r="E900" s="1">
        <f t="shared" si="1"/>
        <v>3</v>
      </c>
      <c r="F900" s="3">
        <v>3.7064220183486238</v>
      </c>
      <c r="G900" s="1">
        <v>0.94202898550724634</v>
      </c>
      <c r="H900" s="1" t="str">
        <f>IF(IF(F900&gt;VLOOKUP(C900,Espec_Produtos!$A$1:$E$3,3,FALSE),0,IF(Dados_produção!F900&lt;VLOOKUP(Dados_produção!C900,Espec_Produtos!$A$1:$E$3,2,FALSE),0,1))*IF(G900&gt;VLOOKUP(C900,Espec_Produtos!$A$1:$E$3,5,FALSE),0,IF(Dados_produção!G900&lt;VLOOKUP(Dados_produção!C900,Espec_Produtos!$A$1:$E$3,4,FALSE),0,1))=1,"OK","Refugo")</f>
        <v>Refugo</v>
      </c>
      <c r="I900" s="1" t="s">
        <v>13</v>
      </c>
    </row>
    <row r="901" spans="1:9" ht="15.75" customHeight="1" x14ac:dyDescent="0.3">
      <c r="A901" s="1">
        <v>1</v>
      </c>
      <c r="B901" s="2">
        <f t="shared" si="0"/>
        <v>43112.206944444006</v>
      </c>
      <c r="C901" s="1" t="s">
        <v>15</v>
      </c>
      <c r="D901" s="1">
        <v>20</v>
      </c>
      <c r="E901" s="1">
        <f t="shared" si="1"/>
        <v>4</v>
      </c>
      <c r="F901" s="3">
        <v>3.8571428571428572</v>
      </c>
      <c r="G901" s="1">
        <v>0.72832369942196529</v>
      </c>
      <c r="H901" s="1" t="str">
        <f>IF(IF(F901&gt;VLOOKUP(C901,Espec_Produtos!$A$1:$E$3,3,FALSE),0,IF(Dados_produção!F901&lt;VLOOKUP(Dados_produção!C901,Espec_Produtos!$A$1:$E$3,2,FALSE),0,1))*IF(G901&gt;VLOOKUP(C901,Espec_Produtos!$A$1:$E$3,5,FALSE),0,IF(Dados_produção!G901&lt;VLOOKUP(Dados_produção!C901,Espec_Produtos!$A$1:$E$3,4,FALSE),0,1))=1,"OK","Refugo")</f>
        <v>OK</v>
      </c>
      <c r="I901" s="1" t="s">
        <v>10</v>
      </c>
    </row>
    <row r="902" spans="1:9" ht="15.75" customHeight="1" x14ac:dyDescent="0.3">
      <c r="A902" s="1">
        <v>1</v>
      </c>
      <c r="B902" s="2">
        <f t="shared" si="0"/>
        <v>43112.209027777339</v>
      </c>
      <c r="C902" s="1" t="s">
        <v>15</v>
      </c>
      <c r="D902" s="1">
        <v>20</v>
      </c>
      <c r="E902" s="1">
        <f t="shared" si="1"/>
        <v>5</v>
      </c>
      <c r="F902" s="3">
        <v>4.0754716981132075</v>
      </c>
      <c r="G902" s="1">
        <v>0.79220779220779225</v>
      </c>
      <c r="H902" s="1" t="str">
        <f>IF(IF(F902&gt;VLOOKUP(C902,Espec_Produtos!$A$1:$E$3,3,FALSE),0,IF(Dados_produção!F902&lt;VLOOKUP(Dados_produção!C902,Espec_Produtos!$A$1:$E$3,2,FALSE),0,1))*IF(G902&gt;VLOOKUP(C902,Espec_Produtos!$A$1:$E$3,5,FALSE),0,IF(Dados_produção!G902&lt;VLOOKUP(Dados_produção!C902,Espec_Produtos!$A$1:$E$3,4,FALSE),0,1))=1,"OK","Refugo")</f>
        <v>OK</v>
      </c>
      <c r="I902" s="1" t="s">
        <v>10</v>
      </c>
    </row>
    <row r="903" spans="1:9" ht="15.75" customHeight="1" x14ac:dyDescent="0.3">
      <c r="A903" s="1">
        <v>1</v>
      </c>
      <c r="B903" s="2">
        <f t="shared" si="0"/>
        <v>43112.211111110671</v>
      </c>
      <c r="C903" s="1" t="s">
        <v>15</v>
      </c>
      <c r="D903" s="1">
        <v>20</v>
      </c>
      <c r="E903" s="1">
        <f t="shared" si="1"/>
        <v>6</v>
      </c>
      <c r="F903" s="3">
        <v>3.8317757009345796</v>
      </c>
      <c r="G903" s="1">
        <v>0.69714285714285718</v>
      </c>
      <c r="H903" s="1" t="str">
        <f>IF(IF(F903&gt;VLOOKUP(C903,Espec_Produtos!$A$1:$E$3,3,FALSE),0,IF(Dados_produção!F903&lt;VLOOKUP(Dados_produção!C903,Espec_Produtos!$A$1:$E$3,2,FALSE),0,1))*IF(G903&gt;VLOOKUP(C903,Espec_Produtos!$A$1:$E$3,5,FALSE),0,IF(Dados_produção!G903&lt;VLOOKUP(Dados_produção!C903,Espec_Produtos!$A$1:$E$3,4,FALSE),0,1))=1,"OK","Refugo")</f>
        <v>OK</v>
      </c>
      <c r="I903" s="1" t="s">
        <v>10</v>
      </c>
    </row>
    <row r="904" spans="1:9" ht="15.75" customHeight="1" x14ac:dyDescent="0.3">
      <c r="A904" s="1">
        <v>1</v>
      </c>
      <c r="B904" s="2">
        <f t="shared" si="0"/>
        <v>43112.213194444004</v>
      </c>
      <c r="C904" s="1" t="s">
        <v>15</v>
      </c>
      <c r="D904" s="1">
        <v>20</v>
      </c>
      <c r="E904" s="1">
        <f t="shared" si="1"/>
        <v>7</v>
      </c>
      <c r="F904" s="3">
        <v>4.2019230769230766</v>
      </c>
      <c r="G904" s="1">
        <v>0.63124999999999998</v>
      </c>
      <c r="H904" s="1" t="str">
        <f>IF(IF(F904&gt;VLOOKUP(C904,Espec_Produtos!$A$1:$E$3,3,FALSE),0,IF(Dados_produção!F904&lt;VLOOKUP(Dados_produção!C904,Espec_Produtos!$A$1:$E$3,2,FALSE),0,1))*IF(G904&gt;VLOOKUP(C904,Espec_Produtos!$A$1:$E$3,5,FALSE),0,IF(Dados_produção!G904&lt;VLOOKUP(Dados_produção!C904,Espec_Produtos!$A$1:$E$3,4,FALSE),0,1))=1,"OK","Refugo")</f>
        <v>OK</v>
      </c>
      <c r="I904" s="1" t="s">
        <v>10</v>
      </c>
    </row>
    <row r="905" spans="1:9" ht="15.75" customHeight="1" x14ac:dyDescent="0.3">
      <c r="A905" s="1">
        <v>1</v>
      </c>
      <c r="B905" s="2">
        <f t="shared" si="0"/>
        <v>43112.215277777337</v>
      </c>
      <c r="C905" s="1" t="s">
        <v>15</v>
      </c>
      <c r="D905" s="1">
        <v>20</v>
      </c>
      <c r="E905" s="1">
        <f t="shared" si="1"/>
        <v>8</v>
      </c>
      <c r="F905" s="3">
        <v>3.8956521739130436</v>
      </c>
      <c r="G905" s="1">
        <v>0.6954022988505747</v>
      </c>
      <c r="H905" s="1" t="str">
        <f>IF(IF(F905&gt;VLOOKUP(C905,Espec_Produtos!$A$1:$E$3,3,FALSE),0,IF(Dados_produção!F905&lt;VLOOKUP(Dados_produção!C905,Espec_Produtos!$A$1:$E$3,2,FALSE),0,1))*IF(G905&gt;VLOOKUP(C905,Espec_Produtos!$A$1:$E$3,5,FALSE),0,IF(Dados_produção!G905&lt;VLOOKUP(Dados_produção!C905,Espec_Produtos!$A$1:$E$3,4,FALSE),0,1))=1,"OK","Refugo")</f>
        <v>OK</v>
      </c>
      <c r="I905" s="1" t="s">
        <v>10</v>
      </c>
    </row>
    <row r="906" spans="1:9" ht="15.75" customHeight="1" x14ac:dyDescent="0.3">
      <c r="A906" s="1">
        <v>1</v>
      </c>
      <c r="B906" s="2">
        <f t="shared" si="0"/>
        <v>43112.21736111067</v>
      </c>
      <c r="C906" s="1" t="s">
        <v>15</v>
      </c>
      <c r="D906" s="1">
        <v>20</v>
      </c>
      <c r="E906" s="1">
        <f t="shared" si="1"/>
        <v>9</v>
      </c>
      <c r="F906" s="3">
        <v>4.081818181818182</v>
      </c>
      <c r="G906" s="1">
        <v>0.96969696969696972</v>
      </c>
      <c r="H906" s="1" t="str">
        <f>IF(IF(F906&gt;VLOOKUP(C906,Espec_Produtos!$A$1:$E$3,3,FALSE),0,IF(Dados_produção!F906&lt;VLOOKUP(Dados_produção!C906,Espec_Produtos!$A$1:$E$3,2,FALSE),0,1))*IF(G906&gt;VLOOKUP(C906,Espec_Produtos!$A$1:$E$3,5,FALSE),0,IF(Dados_produção!G906&lt;VLOOKUP(Dados_produção!C906,Espec_Produtos!$A$1:$E$3,4,FALSE),0,1))=1,"OK","Refugo")</f>
        <v>Refugo</v>
      </c>
      <c r="I906" s="1" t="s">
        <v>16</v>
      </c>
    </row>
    <row r="907" spans="1:9" ht="15.75" customHeight="1" x14ac:dyDescent="0.3">
      <c r="A907" s="1">
        <v>1</v>
      </c>
      <c r="B907" s="2">
        <f t="shared" si="0"/>
        <v>43112.219444444003</v>
      </c>
      <c r="C907" s="1" t="s">
        <v>15</v>
      </c>
      <c r="D907" s="1">
        <v>20</v>
      </c>
      <c r="E907" s="1">
        <f t="shared" si="1"/>
        <v>10</v>
      </c>
      <c r="F907" s="3">
        <v>3.6086956521739131</v>
      </c>
      <c r="G907" s="1">
        <v>0.75</v>
      </c>
      <c r="H907" s="1" t="str">
        <f>IF(IF(F907&gt;VLOOKUP(C907,Espec_Produtos!$A$1:$E$3,3,FALSE),0,IF(Dados_produção!F907&lt;VLOOKUP(Dados_produção!C907,Espec_Produtos!$A$1:$E$3,2,FALSE),0,1))*IF(G907&gt;VLOOKUP(C907,Espec_Produtos!$A$1:$E$3,5,FALSE),0,IF(Dados_produção!G907&lt;VLOOKUP(Dados_produção!C907,Espec_Produtos!$A$1:$E$3,4,FALSE),0,1))=1,"OK","Refugo")</f>
        <v>Refugo</v>
      </c>
      <c r="I907" s="1" t="s">
        <v>11</v>
      </c>
    </row>
    <row r="908" spans="1:9" ht="15.75" customHeight="1" x14ac:dyDescent="0.3">
      <c r="A908" s="1">
        <v>1</v>
      </c>
      <c r="B908" s="2">
        <f t="shared" si="0"/>
        <v>43112.221527777336</v>
      </c>
      <c r="C908" s="1" t="s">
        <v>15</v>
      </c>
      <c r="D908" s="1">
        <v>20</v>
      </c>
      <c r="E908" s="1">
        <f t="shared" si="1"/>
        <v>11</v>
      </c>
      <c r="F908" s="3">
        <v>4.009615384615385</v>
      </c>
      <c r="G908" s="1">
        <v>0.58100558659217882</v>
      </c>
      <c r="H908" s="1" t="str">
        <f>IF(IF(F908&gt;VLOOKUP(C908,Espec_Produtos!$A$1:$E$3,3,FALSE),0,IF(Dados_produção!F908&lt;VLOOKUP(Dados_produção!C908,Espec_Produtos!$A$1:$E$3,2,FALSE),0,1))*IF(G908&gt;VLOOKUP(C908,Espec_Produtos!$A$1:$E$3,5,FALSE),0,IF(Dados_produção!G908&lt;VLOOKUP(Dados_produção!C908,Espec_Produtos!$A$1:$E$3,4,FALSE),0,1))=1,"OK","Refugo")</f>
        <v>OK</v>
      </c>
      <c r="I908" s="1" t="s">
        <v>10</v>
      </c>
    </row>
    <row r="909" spans="1:9" ht="15.75" customHeight="1" x14ac:dyDescent="0.3">
      <c r="A909" s="1">
        <v>1</v>
      </c>
      <c r="B909" s="2">
        <f t="shared" si="0"/>
        <v>43112.223611110669</v>
      </c>
      <c r="C909" s="1" t="s">
        <v>15</v>
      </c>
      <c r="D909" s="1">
        <v>20</v>
      </c>
      <c r="E909" s="1">
        <f t="shared" si="1"/>
        <v>12</v>
      </c>
      <c r="F909" s="3">
        <v>3.9223300970873787</v>
      </c>
      <c r="G909" s="1">
        <v>0.55865921787709494</v>
      </c>
      <c r="H909" s="1" t="str">
        <f>IF(IF(F909&gt;VLOOKUP(C909,Espec_Produtos!$A$1:$E$3,3,FALSE),0,IF(Dados_produção!F909&lt;VLOOKUP(Dados_produção!C909,Espec_Produtos!$A$1:$E$3,2,FALSE),0,1))*IF(G909&gt;VLOOKUP(C909,Espec_Produtos!$A$1:$E$3,5,FALSE),0,IF(Dados_produção!G909&lt;VLOOKUP(Dados_produção!C909,Espec_Produtos!$A$1:$E$3,4,FALSE),0,1))=1,"OK","Refugo")</f>
        <v>OK</v>
      </c>
      <c r="I909" s="1" t="s">
        <v>10</v>
      </c>
    </row>
    <row r="910" spans="1:9" ht="15.75" customHeight="1" x14ac:dyDescent="0.3">
      <c r="A910" s="1">
        <v>1</v>
      </c>
      <c r="B910" s="2">
        <f t="shared" si="0"/>
        <v>43112.225694444001</v>
      </c>
      <c r="C910" s="1" t="s">
        <v>15</v>
      </c>
      <c r="D910" s="1">
        <v>20</v>
      </c>
      <c r="E910" s="1">
        <f t="shared" si="1"/>
        <v>13</v>
      </c>
      <c r="F910" s="3">
        <v>4.2574257425742577</v>
      </c>
      <c r="G910" s="1">
        <v>0.8</v>
      </c>
      <c r="H910" s="1" t="str">
        <f>IF(IF(F910&gt;VLOOKUP(C910,Espec_Produtos!$A$1:$E$3,3,FALSE),0,IF(Dados_produção!F910&lt;VLOOKUP(Dados_produção!C910,Espec_Produtos!$A$1:$E$3,2,FALSE),0,1))*IF(G910&gt;VLOOKUP(C910,Espec_Produtos!$A$1:$E$3,5,FALSE),0,IF(Dados_produção!G910&lt;VLOOKUP(Dados_produção!C910,Espec_Produtos!$A$1:$E$3,4,FALSE),0,1))=1,"OK","Refugo")</f>
        <v>OK</v>
      </c>
      <c r="I910" s="1" t="s">
        <v>10</v>
      </c>
    </row>
    <row r="911" spans="1:9" ht="15.75" customHeight="1" x14ac:dyDescent="0.3">
      <c r="A911" s="1">
        <v>1</v>
      </c>
      <c r="B911" s="2">
        <f t="shared" si="0"/>
        <v>43112.227777777334</v>
      </c>
      <c r="C911" s="1" t="s">
        <v>15</v>
      </c>
      <c r="D911" s="1">
        <v>20</v>
      </c>
      <c r="E911" s="1">
        <f t="shared" si="1"/>
        <v>14</v>
      </c>
      <c r="F911" s="3">
        <v>3.9626168224299065</v>
      </c>
      <c r="G911" s="1">
        <v>0.77852348993288589</v>
      </c>
      <c r="H911" s="1" t="str">
        <f>IF(IF(F911&gt;VLOOKUP(C911,Espec_Produtos!$A$1:$E$3,3,FALSE),0,IF(Dados_produção!F911&lt;VLOOKUP(Dados_produção!C911,Espec_Produtos!$A$1:$E$3,2,FALSE),0,1))*IF(G911&gt;VLOOKUP(C911,Espec_Produtos!$A$1:$E$3,5,FALSE),0,IF(Dados_produção!G911&lt;VLOOKUP(Dados_produção!C911,Espec_Produtos!$A$1:$E$3,4,FALSE),0,1))=1,"OK","Refugo")</f>
        <v>OK</v>
      </c>
      <c r="I911" s="1" t="s">
        <v>10</v>
      </c>
    </row>
    <row r="912" spans="1:9" ht="15.75" customHeight="1" x14ac:dyDescent="0.3">
      <c r="A912" s="1">
        <v>1</v>
      </c>
      <c r="B912" s="2">
        <f t="shared" si="0"/>
        <v>43112.229861110667</v>
      </c>
      <c r="C912" s="1" t="s">
        <v>15</v>
      </c>
      <c r="D912" s="1">
        <v>20</v>
      </c>
      <c r="E912" s="1">
        <f t="shared" si="1"/>
        <v>15</v>
      </c>
      <c r="F912" s="3">
        <v>3.9428571428571431</v>
      </c>
      <c r="G912" s="1">
        <v>0.84210526315789469</v>
      </c>
      <c r="H912" s="1" t="str">
        <f>IF(IF(F912&gt;VLOOKUP(C912,Espec_Produtos!$A$1:$E$3,3,FALSE),0,IF(Dados_produção!F912&lt;VLOOKUP(Dados_produção!C912,Espec_Produtos!$A$1:$E$3,2,FALSE),0,1))*IF(G912&gt;VLOOKUP(C912,Espec_Produtos!$A$1:$E$3,5,FALSE),0,IF(Dados_produção!G912&lt;VLOOKUP(Dados_produção!C912,Espec_Produtos!$A$1:$E$3,4,FALSE),0,1))=1,"OK","Refugo")</f>
        <v>OK</v>
      </c>
      <c r="I912" s="1" t="s">
        <v>10</v>
      </c>
    </row>
    <row r="913" spans="1:9" ht="15.75" customHeight="1" x14ac:dyDescent="0.3">
      <c r="A913" s="1">
        <v>1</v>
      </c>
      <c r="B913" s="2">
        <f t="shared" si="0"/>
        <v>43112.231944444</v>
      </c>
      <c r="C913" s="1" t="s">
        <v>15</v>
      </c>
      <c r="D913" s="1">
        <v>20</v>
      </c>
      <c r="E913" s="1">
        <f t="shared" si="1"/>
        <v>16</v>
      </c>
      <c r="F913" s="3">
        <v>3.6052631578947367</v>
      </c>
      <c r="G913" s="1">
        <v>0.74534161490683226</v>
      </c>
      <c r="H913" s="1" t="str">
        <f>IF(IF(F913&gt;VLOOKUP(C913,Espec_Produtos!$A$1:$E$3,3,FALSE),0,IF(Dados_produção!F913&lt;VLOOKUP(Dados_produção!C913,Espec_Produtos!$A$1:$E$3,2,FALSE),0,1))*IF(G913&gt;VLOOKUP(C913,Espec_Produtos!$A$1:$E$3,5,FALSE),0,IF(Dados_produção!G913&lt;VLOOKUP(Dados_produção!C913,Espec_Produtos!$A$1:$E$3,4,FALSE),0,1))=1,"OK","Refugo")</f>
        <v>Refugo</v>
      </c>
      <c r="I913" s="1" t="s">
        <v>11</v>
      </c>
    </row>
    <row r="914" spans="1:9" ht="15.75" customHeight="1" x14ac:dyDescent="0.3">
      <c r="A914" s="1">
        <v>1</v>
      </c>
      <c r="B914" s="2">
        <f t="shared" si="0"/>
        <v>43112.234027777333</v>
      </c>
      <c r="C914" s="1" t="s">
        <v>15</v>
      </c>
      <c r="D914" s="1">
        <v>20</v>
      </c>
      <c r="E914" s="1">
        <f t="shared" si="1"/>
        <v>17</v>
      </c>
      <c r="F914" s="3">
        <v>4.4019607843137258</v>
      </c>
      <c r="G914" s="1">
        <v>0.74390243902439024</v>
      </c>
      <c r="H914" s="1" t="str">
        <f>IF(IF(F914&gt;VLOOKUP(C914,Espec_Produtos!$A$1:$E$3,3,FALSE),0,IF(Dados_produção!F914&lt;VLOOKUP(Dados_produção!C914,Espec_Produtos!$A$1:$E$3,2,FALSE),0,1))*IF(G914&gt;VLOOKUP(C914,Espec_Produtos!$A$1:$E$3,5,FALSE),0,IF(Dados_produção!G914&lt;VLOOKUP(Dados_produção!C914,Espec_Produtos!$A$1:$E$3,4,FALSE),0,1))=1,"OK","Refugo")</f>
        <v>Refugo</v>
      </c>
      <c r="I914" s="1" t="s">
        <v>14</v>
      </c>
    </row>
    <row r="915" spans="1:9" ht="15.75" customHeight="1" x14ac:dyDescent="0.3">
      <c r="A915" s="1">
        <v>1</v>
      </c>
      <c r="B915" s="2">
        <f t="shared" si="0"/>
        <v>43112.236111110666</v>
      </c>
      <c r="C915" s="1" t="s">
        <v>15</v>
      </c>
      <c r="D915" s="1">
        <v>20</v>
      </c>
      <c r="E915" s="1">
        <f t="shared" si="1"/>
        <v>18</v>
      </c>
      <c r="F915" s="3">
        <v>4.0857142857142854</v>
      </c>
      <c r="G915" s="1">
        <v>0.71052631578947367</v>
      </c>
      <c r="H915" s="1" t="str">
        <f>IF(IF(F915&gt;VLOOKUP(C915,Espec_Produtos!$A$1:$E$3,3,FALSE),0,IF(Dados_produção!F915&lt;VLOOKUP(Dados_produção!C915,Espec_Produtos!$A$1:$E$3,2,FALSE),0,1))*IF(G915&gt;VLOOKUP(C915,Espec_Produtos!$A$1:$E$3,5,FALSE),0,IF(Dados_produção!G915&lt;VLOOKUP(Dados_produção!C915,Espec_Produtos!$A$1:$E$3,4,FALSE),0,1))=1,"OK","Refugo")</f>
        <v>OK</v>
      </c>
      <c r="I915" s="1" t="s">
        <v>10</v>
      </c>
    </row>
    <row r="916" spans="1:9" ht="15.75" customHeight="1" x14ac:dyDescent="0.3">
      <c r="A916" s="1">
        <v>1</v>
      </c>
      <c r="B916" s="2">
        <f t="shared" si="0"/>
        <v>43112.238194443999</v>
      </c>
      <c r="C916" s="1" t="s">
        <v>15</v>
      </c>
      <c r="D916" s="1">
        <v>20</v>
      </c>
      <c r="E916" s="1">
        <f t="shared" si="1"/>
        <v>19</v>
      </c>
      <c r="F916" s="3">
        <v>4.2376237623762378</v>
      </c>
      <c r="G916" s="1">
        <v>0.71604938271604934</v>
      </c>
      <c r="H916" s="1" t="str">
        <f>IF(IF(F916&gt;VLOOKUP(C916,Espec_Produtos!$A$1:$E$3,3,FALSE),0,IF(Dados_produção!F916&lt;VLOOKUP(Dados_produção!C916,Espec_Produtos!$A$1:$E$3,2,FALSE),0,1))*IF(G916&gt;VLOOKUP(C916,Espec_Produtos!$A$1:$E$3,5,FALSE),0,IF(Dados_produção!G916&lt;VLOOKUP(Dados_produção!C916,Espec_Produtos!$A$1:$E$3,4,FALSE),0,1))=1,"OK","Refugo")</f>
        <v>OK</v>
      </c>
      <c r="I916" s="1" t="s">
        <v>10</v>
      </c>
    </row>
    <row r="917" spans="1:9" ht="15.75" customHeight="1" x14ac:dyDescent="0.3">
      <c r="A917" s="1">
        <v>1</v>
      </c>
      <c r="B917" s="2">
        <f t="shared" si="0"/>
        <v>43112.240277777331</v>
      </c>
      <c r="C917" s="1" t="s">
        <v>15</v>
      </c>
      <c r="D917" s="1">
        <v>20</v>
      </c>
      <c r="E917" s="1">
        <f t="shared" si="1"/>
        <v>20</v>
      </c>
      <c r="F917" s="3">
        <v>3.6936936936936937</v>
      </c>
      <c r="G917" s="1">
        <v>0.72185430463576161</v>
      </c>
      <c r="H917" s="1" t="str">
        <f>IF(IF(F917&gt;VLOOKUP(C917,Espec_Produtos!$A$1:$E$3,3,FALSE),0,IF(Dados_produção!F917&lt;VLOOKUP(Dados_produção!C917,Espec_Produtos!$A$1:$E$3,2,FALSE),0,1))*IF(G917&gt;VLOOKUP(C917,Espec_Produtos!$A$1:$E$3,5,FALSE),0,IF(Dados_produção!G917&lt;VLOOKUP(Dados_produção!C917,Espec_Produtos!$A$1:$E$3,4,FALSE),0,1))=1,"OK","Refugo")</f>
        <v>Refugo</v>
      </c>
      <c r="I917" s="1" t="s">
        <v>13</v>
      </c>
    </row>
    <row r="918" spans="1:9" ht="15.75" customHeight="1" x14ac:dyDescent="0.3">
      <c r="A918" s="1">
        <v>1</v>
      </c>
      <c r="B918" s="2">
        <f t="shared" si="0"/>
        <v>43112.242361110664</v>
      </c>
      <c r="C918" s="1" t="s">
        <v>15</v>
      </c>
      <c r="D918" s="1">
        <v>20</v>
      </c>
      <c r="E918" s="1">
        <f t="shared" si="1"/>
        <v>21</v>
      </c>
      <c r="F918" s="3">
        <v>4.0183486238532113</v>
      </c>
      <c r="G918" s="1">
        <v>0.59537572254335258</v>
      </c>
      <c r="H918" s="1" t="str">
        <f>IF(IF(F918&gt;VLOOKUP(C918,Espec_Produtos!$A$1:$E$3,3,FALSE),0,IF(Dados_produção!F918&lt;VLOOKUP(Dados_produção!C918,Espec_Produtos!$A$1:$E$3,2,FALSE),0,1))*IF(G918&gt;VLOOKUP(C918,Espec_Produtos!$A$1:$E$3,5,FALSE),0,IF(Dados_produção!G918&lt;VLOOKUP(Dados_produção!C918,Espec_Produtos!$A$1:$E$3,4,FALSE),0,1))=1,"OK","Refugo")</f>
        <v>OK</v>
      </c>
      <c r="I918" s="1" t="s">
        <v>10</v>
      </c>
    </row>
    <row r="919" spans="1:9" ht="15.75" customHeight="1" x14ac:dyDescent="0.3">
      <c r="A919" s="1">
        <v>1</v>
      </c>
      <c r="B919" s="2">
        <f t="shared" si="0"/>
        <v>43112.244444443997</v>
      </c>
      <c r="C919" s="1" t="s">
        <v>15</v>
      </c>
      <c r="D919" s="1">
        <v>20</v>
      </c>
      <c r="E919" s="1">
        <f t="shared" si="1"/>
        <v>22</v>
      </c>
      <c r="F919" s="3">
        <v>4.058252427184466</v>
      </c>
      <c r="G919" s="1">
        <v>0.63905325443786987</v>
      </c>
      <c r="H919" s="1" t="str">
        <f>IF(IF(F919&gt;VLOOKUP(C919,Espec_Produtos!$A$1:$E$3,3,FALSE),0,IF(Dados_produção!F919&lt;VLOOKUP(Dados_produção!C919,Espec_Produtos!$A$1:$E$3,2,FALSE),0,1))*IF(G919&gt;VLOOKUP(C919,Espec_Produtos!$A$1:$E$3,5,FALSE),0,IF(Dados_produção!G919&lt;VLOOKUP(Dados_produção!C919,Espec_Produtos!$A$1:$E$3,4,FALSE),0,1))=1,"OK","Refugo")</f>
        <v>OK</v>
      </c>
      <c r="I919" s="1" t="s">
        <v>10</v>
      </c>
    </row>
    <row r="920" spans="1:9" ht="15.75" customHeight="1" x14ac:dyDescent="0.3">
      <c r="A920" s="1">
        <v>1</v>
      </c>
      <c r="B920" s="2">
        <f t="shared" si="0"/>
        <v>43112.24652777733</v>
      </c>
      <c r="C920" s="1" t="s">
        <v>15</v>
      </c>
      <c r="D920" s="1">
        <v>20</v>
      </c>
      <c r="E920" s="1">
        <f t="shared" si="1"/>
        <v>23</v>
      </c>
      <c r="F920" s="3">
        <v>3.7830188679245285</v>
      </c>
      <c r="G920" s="1">
        <v>0.80503144654088055</v>
      </c>
      <c r="H920" s="1" t="str">
        <f>IF(IF(F920&gt;VLOOKUP(C920,Espec_Produtos!$A$1:$E$3,3,FALSE),0,IF(Dados_produção!F920&lt;VLOOKUP(Dados_produção!C920,Espec_Produtos!$A$1:$E$3,2,FALSE),0,1))*IF(G920&gt;VLOOKUP(C920,Espec_Produtos!$A$1:$E$3,5,FALSE),0,IF(Dados_produção!G920&lt;VLOOKUP(Dados_produção!C920,Espec_Produtos!$A$1:$E$3,4,FALSE),0,1))=1,"OK","Refugo")</f>
        <v>OK</v>
      </c>
      <c r="I920" s="1" t="s">
        <v>10</v>
      </c>
    </row>
    <row r="921" spans="1:9" ht="15.75" customHeight="1" x14ac:dyDescent="0.3">
      <c r="A921" s="1">
        <v>1</v>
      </c>
      <c r="B921" s="2">
        <f t="shared" si="0"/>
        <v>43112.248611110663</v>
      </c>
      <c r="C921" s="1" t="s">
        <v>15</v>
      </c>
      <c r="D921" s="1">
        <v>20</v>
      </c>
      <c r="E921" s="1">
        <f t="shared" si="1"/>
        <v>24</v>
      </c>
      <c r="F921" s="3">
        <v>3.6371681415929205</v>
      </c>
      <c r="G921" s="1">
        <v>0.86394557823129248</v>
      </c>
      <c r="H921" s="1" t="str">
        <f>IF(IF(F921&gt;VLOOKUP(C921,Espec_Produtos!$A$1:$E$3,3,FALSE),0,IF(Dados_produção!F921&lt;VLOOKUP(Dados_produção!C921,Espec_Produtos!$A$1:$E$3,2,FALSE),0,1))*IF(G921&gt;VLOOKUP(C921,Espec_Produtos!$A$1:$E$3,5,FALSE),0,IF(Dados_produção!G921&lt;VLOOKUP(Dados_produção!C921,Espec_Produtos!$A$1:$E$3,4,FALSE),0,1))=1,"OK","Refugo")</f>
        <v>Refugo</v>
      </c>
      <c r="I921" s="1" t="s">
        <v>11</v>
      </c>
    </row>
    <row r="922" spans="1:9" ht="15.75" customHeight="1" x14ac:dyDescent="0.3">
      <c r="A922" s="1">
        <v>1</v>
      </c>
      <c r="B922" s="2">
        <f t="shared" si="0"/>
        <v>43112.250694443996</v>
      </c>
      <c r="C922" s="1" t="s">
        <v>15</v>
      </c>
      <c r="D922" s="1">
        <v>20</v>
      </c>
      <c r="E922" s="1">
        <f t="shared" si="1"/>
        <v>25</v>
      </c>
      <c r="F922" s="3">
        <v>3.6785714285714284</v>
      </c>
      <c r="G922" s="1">
        <v>0.68862275449101795</v>
      </c>
      <c r="H922" s="1" t="str">
        <f>IF(IF(F922&gt;VLOOKUP(C922,Espec_Produtos!$A$1:$E$3,3,FALSE),0,IF(Dados_produção!F922&lt;VLOOKUP(Dados_produção!C922,Espec_Produtos!$A$1:$E$3,2,FALSE),0,1))*IF(G922&gt;VLOOKUP(C922,Espec_Produtos!$A$1:$E$3,5,FALSE),0,IF(Dados_produção!G922&lt;VLOOKUP(Dados_produção!C922,Espec_Produtos!$A$1:$E$3,4,FALSE),0,1))=1,"OK","Refugo")</f>
        <v>Refugo</v>
      </c>
      <c r="I922" s="1" t="s">
        <v>11</v>
      </c>
    </row>
    <row r="923" spans="1:9" ht="15.75" customHeight="1" x14ac:dyDescent="0.3">
      <c r="A923" s="1">
        <v>1</v>
      </c>
      <c r="B923" s="2">
        <f t="shared" si="0"/>
        <v>43112.252777777328</v>
      </c>
      <c r="C923" s="1" t="s">
        <v>15</v>
      </c>
      <c r="D923" s="1">
        <v>20</v>
      </c>
      <c r="E923" s="1">
        <f t="shared" si="1"/>
        <v>26</v>
      </c>
      <c r="F923" s="3">
        <v>3.669724770642202</v>
      </c>
      <c r="G923" s="1">
        <v>0.70469798657718119</v>
      </c>
      <c r="H923" s="1" t="str">
        <f>IF(IF(F923&gt;VLOOKUP(C923,Espec_Produtos!$A$1:$E$3,3,FALSE),0,IF(Dados_produção!F923&lt;VLOOKUP(Dados_produção!C923,Espec_Produtos!$A$1:$E$3,2,FALSE),0,1))*IF(G923&gt;VLOOKUP(C923,Espec_Produtos!$A$1:$E$3,5,FALSE),0,IF(Dados_produção!G923&lt;VLOOKUP(Dados_produção!C923,Espec_Produtos!$A$1:$E$3,4,FALSE),0,1))=1,"OK","Refugo")</f>
        <v>Refugo</v>
      </c>
      <c r="I923" s="1" t="s">
        <v>13</v>
      </c>
    </row>
    <row r="924" spans="1:9" ht="15.75" customHeight="1" x14ac:dyDescent="0.3">
      <c r="A924" s="1">
        <v>1</v>
      </c>
      <c r="B924" s="2">
        <f t="shared" si="0"/>
        <v>43112.254861110661</v>
      </c>
      <c r="C924" s="1" t="s">
        <v>15</v>
      </c>
      <c r="D924" s="1">
        <v>20</v>
      </c>
      <c r="E924" s="1">
        <f t="shared" si="1"/>
        <v>27</v>
      </c>
      <c r="F924" s="3">
        <v>3.8</v>
      </c>
      <c r="G924" s="1">
        <v>0.84931506849315064</v>
      </c>
      <c r="H924" s="1" t="str">
        <f>IF(IF(F924&gt;VLOOKUP(C924,Espec_Produtos!$A$1:$E$3,3,FALSE),0,IF(Dados_produção!F924&lt;VLOOKUP(Dados_produção!C924,Espec_Produtos!$A$1:$E$3,2,FALSE),0,1))*IF(G924&gt;VLOOKUP(C924,Espec_Produtos!$A$1:$E$3,5,FALSE),0,IF(Dados_produção!G924&lt;VLOOKUP(Dados_produção!C924,Espec_Produtos!$A$1:$E$3,4,FALSE),0,1))=1,"OK","Refugo")</f>
        <v>OK</v>
      </c>
      <c r="I924" s="1" t="s">
        <v>10</v>
      </c>
    </row>
    <row r="925" spans="1:9" ht="15.75" customHeight="1" x14ac:dyDescent="0.3">
      <c r="A925" s="1">
        <v>1</v>
      </c>
      <c r="B925" s="2">
        <f t="shared" si="0"/>
        <v>43112.256944443994</v>
      </c>
      <c r="C925" s="1" t="s">
        <v>15</v>
      </c>
      <c r="D925" s="1">
        <v>20</v>
      </c>
      <c r="E925" s="1">
        <f t="shared" si="1"/>
        <v>28</v>
      </c>
      <c r="F925" s="3">
        <v>4.16</v>
      </c>
      <c r="G925" s="1">
        <v>0.82481751824817517</v>
      </c>
      <c r="H925" s="1" t="str">
        <f>IF(IF(F925&gt;VLOOKUP(C925,Espec_Produtos!$A$1:$E$3,3,FALSE),0,IF(Dados_produção!F925&lt;VLOOKUP(Dados_produção!C925,Espec_Produtos!$A$1:$E$3,2,FALSE),0,1))*IF(G925&gt;VLOOKUP(C925,Espec_Produtos!$A$1:$E$3,5,FALSE),0,IF(Dados_produção!G925&lt;VLOOKUP(Dados_produção!C925,Espec_Produtos!$A$1:$E$3,4,FALSE),0,1))=1,"OK","Refugo")</f>
        <v>OK</v>
      </c>
      <c r="I925" s="1" t="s">
        <v>10</v>
      </c>
    </row>
    <row r="926" spans="1:9" ht="15.75" customHeight="1" x14ac:dyDescent="0.3">
      <c r="A926" s="1">
        <v>1</v>
      </c>
      <c r="B926" s="2">
        <f t="shared" si="0"/>
        <v>43112.259027777327</v>
      </c>
      <c r="C926" s="1" t="s">
        <v>15</v>
      </c>
      <c r="D926" s="1">
        <v>20</v>
      </c>
      <c r="E926" s="1">
        <f t="shared" si="1"/>
        <v>29</v>
      </c>
      <c r="F926" s="3">
        <v>3.5391304347826087</v>
      </c>
      <c r="G926" s="1">
        <v>0.60843373493975905</v>
      </c>
      <c r="H926" s="1" t="str">
        <f>IF(IF(F926&gt;VLOOKUP(C926,Espec_Produtos!$A$1:$E$3,3,FALSE),0,IF(Dados_produção!F926&lt;VLOOKUP(Dados_produção!C926,Espec_Produtos!$A$1:$E$3,2,FALSE),0,1))*IF(G926&gt;VLOOKUP(C926,Espec_Produtos!$A$1:$E$3,5,FALSE),0,IF(Dados_produção!G926&lt;VLOOKUP(Dados_produção!C926,Espec_Produtos!$A$1:$E$3,4,FALSE),0,1))=1,"OK","Refugo")</f>
        <v>Refugo</v>
      </c>
      <c r="I926" s="1" t="s">
        <v>16</v>
      </c>
    </row>
    <row r="927" spans="1:9" ht="15.75" customHeight="1" x14ac:dyDescent="0.3">
      <c r="A927" s="1">
        <v>1</v>
      </c>
      <c r="B927" s="2">
        <f t="shared" si="0"/>
        <v>43112.26111111066</v>
      </c>
      <c r="C927" s="1" t="s">
        <v>15</v>
      </c>
      <c r="D927" s="1">
        <v>20</v>
      </c>
      <c r="E927" s="1">
        <f t="shared" si="1"/>
        <v>30</v>
      </c>
      <c r="F927" s="3">
        <v>3.9545454545454546</v>
      </c>
      <c r="G927" s="1">
        <v>0.70967741935483875</v>
      </c>
      <c r="H927" s="1" t="str">
        <f>IF(IF(F927&gt;VLOOKUP(C927,Espec_Produtos!$A$1:$E$3,3,FALSE),0,IF(Dados_produção!F927&lt;VLOOKUP(Dados_produção!C927,Espec_Produtos!$A$1:$E$3,2,FALSE),0,1))*IF(G927&gt;VLOOKUP(C927,Espec_Produtos!$A$1:$E$3,5,FALSE),0,IF(Dados_produção!G927&lt;VLOOKUP(Dados_produção!C927,Espec_Produtos!$A$1:$E$3,4,FALSE),0,1))=1,"OK","Refugo")</f>
        <v>OK</v>
      </c>
      <c r="I927" s="1" t="s">
        <v>10</v>
      </c>
    </row>
    <row r="928" spans="1:9" ht="15.75" customHeight="1" x14ac:dyDescent="0.3">
      <c r="A928" s="1">
        <v>1</v>
      </c>
      <c r="B928" s="2">
        <f t="shared" si="0"/>
        <v>43112.263194443993</v>
      </c>
      <c r="C928" s="1" t="s">
        <v>15</v>
      </c>
      <c r="D928" s="1">
        <v>20</v>
      </c>
      <c r="E928" s="1">
        <f t="shared" si="1"/>
        <v>31</v>
      </c>
      <c r="F928" s="3">
        <v>4.1730769230769234</v>
      </c>
      <c r="G928" s="1">
        <v>0.852112676056338</v>
      </c>
      <c r="H928" s="1" t="str">
        <f>IF(IF(F928&gt;VLOOKUP(C928,Espec_Produtos!$A$1:$E$3,3,FALSE),0,IF(Dados_produção!F928&lt;VLOOKUP(Dados_produção!C928,Espec_Produtos!$A$1:$E$3,2,FALSE),0,1))*IF(G928&gt;VLOOKUP(C928,Espec_Produtos!$A$1:$E$3,5,FALSE),0,IF(Dados_produção!G928&lt;VLOOKUP(Dados_produção!C928,Espec_Produtos!$A$1:$E$3,4,FALSE),0,1))=1,"OK","Refugo")</f>
        <v>OK</v>
      </c>
      <c r="I928" s="1" t="s">
        <v>10</v>
      </c>
    </row>
    <row r="929" spans="1:9" ht="15.75" customHeight="1" x14ac:dyDescent="0.3">
      <c r="A929" s="1">
        <v>1</v>
      </c>
      <c r="B929" s="2">
        <f t="shared" si="0"/>
        <v>43112.265277777326</v>
      </c>
      <c r="C929" s="1" t="s">
        <v>15</v>
      </c>
      <c r="D929" s="1">
        <v>20</v>
      </c>
      <c r="E929" s="1">
        <f t="shared" si="1"/>
        <v>32</v>
      </c>
      <c r="F929" s="3">
        <v>4.2692307692307692</v>
      </c>
      <c r="G929" s="1">
        <v>0.72611464968152861</v>
      </c>
      <c r="H929" s="1" t="str">
        <f>IF(IF(F929&gt;VLOOKUP(C929,Espec_Produtos!$A$1:$E$3,3,FALSE),0,IF(Dados_produção!F929&lt;VLOOKUP(Dados_produção!C929,Espec_Produtos!$A$1:$E$3,2,FALSE),0,1))*IF(G929&gt;VLOOKUP(C929,Espec_Produtos!$A$1:$E$3,5,FALSE),0,IF(Dados_produção!G929&lt;VLOOKUP(Dados_produção!C929,Espec_Produtos!$A$1:$E$3,4,FALSE),0,1))=1,"OK","Refugo")</f>
        <v>OK</v>
      </c>
      <c r="I929" s="1" t="s">
        <v>10</v>
      </c>
    </row>
    <row r="930" spans="1:9" ht="15.75" customHeight="1" x14ac:dyDescent="0.3">
      <c r="A930" s="1">
        <v>1</v>
      </c>
      <c r="B930" s="2">
        <f t="shared" si="0"/>
        <v>43112.267361110658</v>
      </c>
      <c r="C930" s="1" t="s">
        <v>15</v>
      </c>
      <c r="D930" s="1">
        <v>20</v>
      </c>
      <c r="E930" s="1">
        <f t="shared" si="1"/>
        <v>33</v>
      </c>
      <c r="F930" s="3">
        <v>4.1881188118811883</v>
      </c>
      <c r="G930" s="1">
        <v>0.93984962406015038</v>
      </c>
      <c r="H930" s="1" t="str">
        <f>IF(IF(F930&gt;VLOOKUP(C930,Espec_Produtos!$A$1:$E$3,3,FALSE),0,IF(Dados_produção!F930&lt;VLOOKUP(Dados_produção!C930,Espec_Produtos!$A$1:$E$3,2,FALSE),0,1))*IF(G930&gt;VLOOKUP(C930,Espec_Produtos!$A$1:$E$3,5,FALSE),0,IF(Dados_produção!G930&lt;VLOOKUP(Dados_produção!C930,Espec_Produtos!$A$1:$E$3,4,FALSE),0,1))=1,"OK","Refugo")</f>
        <v>Refugo</v>
      </c>
      <c r="I930" s="1" t="s">
        <v>12</v>
      </c>
    </row>
    <row r="931" spans="1:9" ht="15.75" customHeight="1" x14ac:dyDescent="0.3">
      <c r="A931" s="1">
        <v>1</v>
      </c>
      <c r="B931" s="2">
        <f t="shared" si="0"/>
        <v>43112.269444443991</v>
      </c>
      <c r="C931" s="1" t="s">
        <v>15</v>
      </c>
      <c r="D931" s="1">
        <v>20</v>
      </c>
      <c r="E931" s="1">
        <f t="shared" si="1"/>
        <v>34</v>
      </c>
      <c r="F931" s="3">
        <v>4.1067961165048548</v>
      </c>
      <c r="G931" s="1">
        <v>0.65454545454545454</v>
      </c>
      <c r="H931" s="1" t="str">
        <f>IF(IF(F931&gt;VLOOKUP(C931,Espec_Produtos!$A$1:$E$3,3,FALSE),0,IF(Dados_produção!F931&lt;VLOOKUP(Dados_produção!C931,Espec_Produtos!$A$1:$E$3,2,FALSE),0,1))*IF(G931&gt;VLOOKUP(C931,Espec_Produtos!$A$1:$E$3,5,FALSE),0,IF(Dados_produção!G931&lt;VLOOKUP(Dados_produção!C931,Espec_Produtos!$A$1:$E$3,4,FALSE),0,1))=1,"OK","Refugo")</f>
        <v>OK</v>
      </c>
      <c r="I931" s="1" t="s">
        <v>10</v>
      </c>
    </row>
    <row r="932" spans="1:9" ht="15.75" customHeight="1" x14ac:dyDescent="0.3">
      <c r="A932" s="1">
        <v>1</v>
      </c>
      <c r="B932" s="2">
        <f t="shared" si="0"/>
        <v>43112.271527777324</v>
      </c>
      <c r="C932" s="1" t="s">
        <v>15</v>
      </c>
      <c r="D932" s="1">
        <v>20</v>
      </c>
      <c r="E932" s="1">
        <f t="shared" si="1"/>
        <v>35</v>
      </c>
      <c r="F932" s="3">
        <v>3.810810810810811</v>
      </c>
      <c r="G932" s="1">
        <v>0.70658682634730541</v>
      </c>
      <c r="H932" s="1" t="str">
        <f>IF(IF(F932&gt;VLOOKUP(C932,Espec_Produtos!$A$1:$E$3,3,FALSE),0,IF(Dados_produção!F932&lt;VLOOKUP(Dados_produção!C932,Espec_Produtos!$A$1:$E$3,2,FALSE),0,1))*IF(G932&gt;VLOOKUP(C932,Espec_Produtos!$A$1:$E$3,5,FALSE),0,IF(Dados_produção!G932&lt;VLOOKUP(Dados_produção!C932,Espec_Produtos!$A$1:$E$3,4,FALSE),0,1))=1,"OK","Refugo")</f>
        <v>OK</v>
      </c>
      <c r="I932" s="1" t="s">
        <v>10</v>
      </c>
    </row>
    <row r="933" spans="1:9" ht="15.75" customHeight="1" x14ac:dyDescent="0.3">
      <c r="A933" s="1">
        <v>1</v>
      </c>
      <c r="B933" s="2">
        <f t="shared" si="0"/>
        <v>43112.273611110657</v>
      </c>
      <c r="C933" s="1" t="s">
        <v>15</v>
      </c>
      <c r="D933" s="1">
        <v>20</v>
      </c>
      <c r="E933" s="1">
        <f t="shared" si="1"/>
        <v>36</v>
      </c>
      <c r="F933" s="3">
        <v>4.2285714285714286</v>
      </c>
      <c r="G933" s="1">
        <v>0.66867469879518071</v>
      </c>
      <c r="H933" s="1" t="str">
        <f>IF(IF(F933&gt;VLOOKUP(C933,Espec_Produtos!$A$1:$E$3,3,FALSE),0,IF(Dados_produção!F933&lt;VLOOKUP(Dados_produção!C933,Espec_Produtos!$A$1:$E$3,2,FALSE),0,1))*IF(G933&gt;VLOOKUP(C933,Espec_Produtos!$A$1:$E$3,5,FALSE),0,IF(Dados_produção!G933&lt;VLOOKUP(Dados_produção!C933,Espec_Produtos!$A$1:$E$3,4,FALSE),0,1))=1,"OK","Refugo")</f>
        <v>OK</v>
      </c>
      <c r="I933" s="1" t="s">
        <v>10</v>
      </c>
    </row>
    <row r="934" spans="1:9" ht="15.75" customHeight="1" x14ac:dyDescent="0.3">
      <c r="A934" s="1">
        <v>1</v>
      </c>
      <c r="B934" s="2">
        <f t="shared" si="0"/>
        <v>43112.27569444399</v>
      </c>
      <c r="C934" s="1" t="s">
        <v>15</v>
      </c>
      <c r="D934" s="1">
        <v>20</v>
      </c>
      <c r="E934" s="1">
        <f t="shared" si="1"/>
        <v>37</v>
      </c>
      <c r="F934" s="3">
        <v>4.0097087378640781</v>
      </c>
      <c r="G934" s="1">
        <v>0.69822485207100593</v>
      </c>
      <c r="H934" s="1" t="str">
        <f>IF(IF(F934&gt;VLOOKUP(C934,Espec_Produtos!$A$1:$E$3,3,FALSE),0,IF(Dados_produção!F934&lt;VLOOKUP(Dados_produção!C934,Espec_Produtos!$A$1:$E$3,2,FALSE),0,1))*IF(G934&gt;VLOOKUP(C934,Espec_Produtos!$A$1:$E$3,5,FALSE),0,IF(Dados_produção!G934&lt;VLOOKUP(Dados_produção!C934,Espec_Produtos!$A$1:$E$3,4,FALSE),0,1))=1,"OK","Refugo")</f>
        <v>OK</v>
      </c>
      <c r="I934" s="1" t="s">
        <v>10</v>
      </c>
    </row>
    <row r="935" spans="1:9" ht="15.75" customHeight="1" x14ac:dyDescent="0.3">
      <c r="A935" s="1">
        <v>1</v>
      </c>
      <c r="B935" s="2">
        <f t="shared" si="0"/>
        <v>43112.277777777323</v>
      </c>
      <c r="C935" s="1" t="s">
        <v>15</v>
      </c>
      <c r="D935" s="1">
        <v>20</v>
      </c>
      <c r="E935" s="1">
        <f t="shared" si="1"/>
        <v>38</v>
      </c>
      <c r="F935" s="3">
        <v>4</v>
      </c>
      <c r="G935" s="1">
        <v>0.70860927152317876</v>
      </c>
      <c r="H935" s="1" t="str">
        <f>IF(IF(F935&gt;VLOOKUP(C935,Espec_Produtos!$A$1:$E$3,3,FALSE),0,IF(Dados_produção!F935&lt;VLOOKUP(Dados_produção!C935,Espec_Produtos!$A$1:$E$3,2,FALSE),0,1))*IF(G935&gt;VLOOKUP(C935,Espec_Produtos!$A$1:$E$3,5,FALSE),0,IF(Dados_produção!G935&lt;VLOOKUP(Dados_produção!C935,Espec_Produtos!$A$1:$E$3,4,FALSE),0,1))=1,"OK","Refugo")</f>
        <v>OK</v>
      </c>
      <c r="I935" s="1" t="s">
        <v>10</v>
      </c>
    </row>
    <row r="936" spans="1:9" ht="15.75" customHeight="1" x14ac:dyDescent="0.3">
      <c r="A936" s="1">
        <v>1</v>
      </c>
      <c r="B936" s="2">
        <f t="shared" si="0"/>
        <v>43112.279861110655</v>
      </c>
      <c r="C936" s="1" t="s">
        <v>15</v>
      </c>
      <c r="D936" s="1">
        <v>20</v>
      </c>
      <c r="E936" s="1">
        <f t="shared" si="1"/>
        <v>39</v>
      </c>
      <c r="F936" s="3">
        <v>3.6725663716814161</v>
      </c>
      <c r="G936" s="1">
        <v>0.74838709677419357</v>
      </c>
      <c r="H936" s="1" t="str">
        <f>IF(IF(F936&gt;VLOOKUP(C936,Espec_Produtos!$A$1:$E$3,3,FALSE),0,IF(Dados_produção!F936&lt;VLOOKUP(Dados_produção!C936,Espec_Produtos!$A$1:$E$3,2,FALSE),0,1))*IF(G936&gt;VLOOKUP(C936,Espec_Produtos!$A$1:$E$3,5,FALSE),0,IF(Dados_produção!G936&lt;VLOOKUP(Dados_produção!C936,Espec_Produtos!$A$1:$E$3,4,FALSE),0,1))=1,"OK","Refugo")</f>
        <v>Refugo</v>
      </c>
      <c r="I936" s="1" t="s">
        <v>12</v>
      </c>
    </row>
    <row r="937" spans="1:9" ht="15.75" customHeight="1" x14ac:dyDescent="0.3">
      <c r="A937" s="1">
        <v>1</v>
      </c>
      <c r="B937" s="2">
        <f t="shared" si="0"/>
        <v>43112.281944443988</v>
      </c>
      <c r="C937" s="1" t="s">
        <v>15</v>
      </c>
      <c r="D937" s="1">
        <v>20</v>
      </c>
      <c r="E937" s="1">
        <f t="shared" si="1"/>
        <v>40</v>
      </c>
      <c r="F937" s="3">
        <v>4.21</v>
      </c>
      <c r="G937" s="1">
        <v>0.68456375838926176</v>
      </c>
      <c r="H937" s="1" t="str">
        <f>IF(IF(F937&gt;VLOOKUP(C937,Espec_Produtos!$A$1:$E$3,3,FALSE),0,IF(Dados_produção!F937&lt;VLOOKUP(Dados_produção!C937,Espec_Produtos!$A$1:$E$3,2,FALSE),0,1))*IF(G937&gt;VLOOKUP(C937,Espec_Produtos!$A$1:$E$3,5,FALSE),0,IF(Dados_produção!G937&lt;VLOOKUP(Dados_produção!C937,Espec_Produtos!$A$1:$E$3,4,FALSE),0,1))=1,"OK","Refugo")</f>
        <v>OK</v>
      </c>
      <c r="I937" s="1" t="s">
        <v>10</v>
      </c>
    </row>
    <row r="938" spans="1:9" ht="15.75" customHeight="1" x14ac:dyDescent="0.3">
      <c r="A938" s="1">
        <v>1</v>
      </c>
      <c r="B938" s="2">
        <f t="shared" si="0"/>
        <v>43112.284027777321</v>
      </c>
      <c r="C938" s="1" t="s">
        <v>15</v>
      </c>
      <c r="D938" s="1">
        <v>20</v>
      </c>
      <c r="E938" s="1">
        <f t="shared" si="1"/>
        <v>41</v>
      </c>
      <c r="F938" s="3">
        <v>4.3069306930693072</v>
      </c>
      <c r="G938" s="1">
        <v>0.8193548387096774</v>
      </c>
      <c r="H938" s="1" t="str">
        <f>IF(IF(F938&gt;VLOOKUP(C938,Espec_Produtos!$A$1:$E$3,3,FALSE),0,IF(Dados_produção!F938&lt;VLOOKUP(Dados_produção!C938,Espec_Produtos!$A$1:$E$3,2,FALSE),0,1))*IF(G938&gt;VLOOKUP(C938,Espec_Produtos!$A$1:$E$3,5,FALSE),0,IF(Dados_produção!G938&lt;VLOOKUP(Dados_produção!C938,Espec_Produtos!$A$1:$E$3,4,FALSE),0,1))=1,"OK","Refugo")</f>
        <v>Refugo</v>
      </c>
      <c r="I938" s="1" t="s">
        <v>11</v>
      </c>
    </row>
    <row r="939" spans="1:9" ht="15.75" customHeight="1" x14ac:dyDescent="0.3">
      <c r="A939" s="1">
        <v>1</v>
      </c>
      <c r="B939" s="2">
        <f t="shared" si="0"/>
        <v>43112.286111110654</v>
      </c>
      <c r="C939" s="1" t="s">
        <v>15</v>
      </c>
      <c r="D939" s="1">
        <v>20</v>
      </c>
      <c r="E939" s="1">
        <f t="shared" si="1"/>
        <v>42</v>
      </c>
      <c r="F939" s="3">
        <v>4.0495049504950495</v>
      </c>
      <c r="G939" s="1">
        <v>0.83703703703703702</v>
      </c>
      <c r="H939" s="1" t="str">
        <f>IF(IF(F939&gt;VLOOKUP(C939,Espec_Produtos!$A$1:$E$3,3,FALSE),0,IF(Dados_produção!F939&lt;VLOOKUP(Dados_produção!C939,Espec_Produtos!$A$1:$E$3,2,FALSE),0,1))*IF(G939&gt;VLOOKUP(C939,Espec_Produtos!$A$1:$E$3,5,FALSE),0,IF(Dados_produção!G939&lt;VLOOKUP(Dados_produção!C939,Espec_Produtos!$A$1:$E$3,4,FALSE),0,1))=1,"OK","Refugo")</f>
        <v>OK</v>
      </c>
      <c r="I939" s="1" t="s">
        <v>10</v>
      </c>
    </row>
    <row r="940" spans="1:9" ht="15.75" customHeight="1" x14ac:dyDescent="0.3">
      <c r="A940" s="1">
        <v>1</v>
      </c>
      <c r="B940" s="2">
        <f t="shared" si="0"/>
        <v>43112.288194443987</v>
      </c>
      <c r="C940" s="1" t="s">
        <v>15</v>
      </c>
      <c r="D940" s="1">
        <v>20</v>
      </c>
      <c r="E940" s="1">
        <f t="shared" si="1"/>
        <v>43</v>
      </c>
      <c r="F940" s="3">
        <v>3.5263157894736841</v>
      </c>
      <c r="G940" s="1">
        <v>0.63636363636363635</v>
      </c>
      <c r="H940" s="1" t="str">
        <f>IF(IF(F940&gt;VLOOKUP(C940,Espec_Produtos!$A$1:$E$3,3,FALSE),0,IF(Dados_produção!F940&lt;VLOOKUP(Dados_produção!C940,Espec_Produtos!$A$1:$E$3,2,FALSE),0,1))*IF(G940&gt;VLOOKUP(C940,Espec_Produtos!$A$1:$E$3,5,FALSE),0,IF(Dados_produção!G940&lt;VLOOKUP(Dados_produção!C940,Espec_Produtos!$A$1:$E$3,4,FALSE),0,1))=1,"OK","Refugo")</f>
        <v>Refugo</v>
      </c>
      <c r="I940" s="1" t="s">
        <v>11</v>
      </c>
    </row>
    <row r="941" spans="1:9" ht="15.75" customHeight="1" x14ac:dyDescent="0.3">
      <c r="A941" s="1">
        <v>1</v>
      </c>
      <c r="B941" s="2">
        <f t="shared" si="0"/>
        <v>43112.29027777732</v>
      </c>
      <c r="C941" s="1" t="s">
        <v>15</v>
      </c>
      <c r="D941" s="1">
        <v>20</v>
      </c>
      <c r="E941" s="1">
        <f t="shared" si="1"/>
        <v>44</v>
      </c>
      <c r="F941" s="3">
        <v>3.9519230769230771</v>
      </c>
      <c r="G941" s="1">
        <v>0.67901234567901236</v>
      </c>
      <c r="H941" s="1" t="str">
        <f>IF(IF(F941&gt;VLOOKUP(C941,Espec_Produtos!$A$1:$E$3,3,FALSE),0,IF(Dados_produção!F941&lt;VLOOKUP(Dados_produção!C941,Espec_Produtos!$A$1:$E$3,2,FALSE),0,1))*IF(G941&gt;VLOOKUP(C941,Espec_Produtos!$A$1:$E$3,5,FALSE),0,IF(Dados_produção!G941&lt;VLOOKUP(Dados_produção!C941,Espec_Produtos!$A$1:$E$3,4,FALSE),0,1))=1,"OK","Refugo")</f>
        <v>OK</v>
      </c>
      <c r="I941" s="1" t="s">
        <v>10</v>
      </c>
    </row>
    <row r="942" spans="1:9" ht="15.75" customHeight="1" x14ac:dyDescent="0.3">
      <c r="A942" s="1">
        <v>1</v>
      </c>
      <c r="B942" s="2">
        <f t="shared" si="0"/>
        <v>43112.292361110653</v>
      </c>
      <c r="C942" s="1" t="s">
        <v>15</v>
      </c>
      <c r="D942" s="1">
        <v>20</v>
      </c>
      <c r="E942" s="1">
        <f t="shared" si="1"/>
        <v>45</v>
      </c>
      <c r="F942" s="3">
        <v>4</v>
      </c>
      <c r="G942" s="1">
        <v>0.63372093023255816</v>
      </c>
      <c r="H942" s="1" t="str">
        <f>IF(IF(F942&gt;VLOOKUP(C942,Espec_Produtos!$A$1:$E$3,3,FALSE),0,IF(Dados_produção!F942&lt;VLOOKUP(Dados_produção!C942,Espec_Produtos!$A$1:$E$3,2,FALSE),0,1))*IF(G942&gt;VLOOKUP(C942,Espec_Produtos!$A$1:$E$3,5,FALSE),0,IF(Dados_produção!G942&lt;VLOOKUP(Dados_produção!C942,Espec_Produtos!$A$1:$E$3,4,FALSE),0,1))=1,"OK","Refugo")</f>
        <v>OK</v>
      </c>
      <c r="I942" s="1" t="s">
        <v>10</v>
      </c>
    </row>
    <row r="943" spans="1:9" ht="15.75" customHeight="1" x14ac:dyDescent="0.3">
      <c r="A943" s="1">
        <v>1</v>
      </c>
      <c r="B943" s="2">
        <f t="shared" si="0"/>
        <v>43112.294444443985</v>
      </c>
      <c r="C943" s="1" t="s">
        <v>15</v>
      </c>
      <c r="D943" s="1">
        <v>20</v>
      </c>
      <c r="E943" s="1">
        <f t="shared" si="1"/>
        <v>46</v>
      </c>
      <c r="F943" s="3">
        <v>3.7962962962962963</v>
      </c>
      <c r="G943" s="1">
        <v>0.92481203007518797</v>
      </c>
      <c r="H943" s="1" t="str">
        <f>IF(IF(F943&gt;VLOOKUP(C943,Espec_Produtos!$A$1:$E$3,3,FALSE),0,IF(Dados_produção!F943&lt;VLOOKUP(Dados_produção!C943,Espec_Produtos!$A$1:$E$3,2,FALSE),0,1))*IF(G943&gt;VLOOKUP(C943,Espec_Produtos!$A$1:$E$3,5,FALSE),0,IF(Dados_produção!G943&lt;VLOOKUP(Dados_produção!C943,Espec_Produtos!$A$1:$E$3,4,FALSE),0,1))=1,"OK","Refugo")</f>
        <v>Refugo</v>
      </c>
      <c r="I943" s="1" t="s">
        <v>11</v>
      </c>
    </row>
    <row r="944" spans="1:9" ht="15.75" customHeight="1" x14ac:dyDescent="0.3">
      <c r="A944" s="1">
        <v>1</v>
      </c>
      <c r="B944" s="2">
        <f t="shared" si="0"/>
        <v>43112.296527777318</v>
      </c>
      <c r="C944" s="1" t="s">
        <v>15</v>
      </c>
      <c r="D944" s="1">
        <v>20</v>
      </c>
      <c r="E944" s="1">
        <f t="shared" si="1"/>
        <v>47</v>
      </c>
      <c r="F944" s="3">
        <v>4.1981132075471699</v>
      </c>
      <c r="G944" s="1">
        <v>0.6912751677852349</v>
      </c>
      <c r="H944" s="1" t="str">
        <f>IF(IF(F944&gt;VLOOKUP(C944,Espec_Produtos!$A$1:$E$3,3,FALSE),0,IF(Dados_produção!F944&lt;VLOOKUP(Dados_produção!C944,Espec_Produtos!$A$1:$E$3,2,FALSE),0,1))*IF(G944&gt;VLOOKUP(C944,Espec_Produtos!$A$1:$E$3,5,FALSE),0,IF(Dados_produção!G944&lt;VLOOKUP(Dados_produção!C944,Espec_Produtos!$A$1:$E$3,4,FALSE),0,1))=1,"OK","Refugo")</f>
        <v>OK</v>
      </c>
      <c r="I944" s="1" t="s">
        <v>10</v>
      </c>
    </row>
    <row r="945" spans="1:9" ht="15.75" customHeight="1" x14ac:dyDescent="0.3">
      <c r="A945" s="1">
        <v>1</v>
      </c>
      <c r="B945" s="2">
        <f t="shared" si="0"/>
        <v>43112.298611110651</v>
      </c>
      <c r="C945" s="1" t="s">
        <v>15</v>
      </c>
      <c r="D945" s="1">
        <v>20</v>
      </c>
      <c r="E945" s="1">
        <f t="shared" si="1"/>
        <v>48</v>
      </c>
      <c r="F945" s="3">
        <v>3.7079646017699117</v>
      </c>
      <c r="G945" s="1">
        <v>0.64417177914110424</v>
      </c>
      <c r="H945" s="1" t="str">
        <f>IF(IF(F945&gt;VLOOKUP(C945,Espec_Produtos!$A$1:$E$3,3,FALSE),0,IF(Dados_produção!F945&lt;VLOOKUP(Dados_produção!C945,Espec_Produtos!$A$1:$E$3,2,FALSE),0,1))*IF(G945&gt;VLOOKUP(C945,Espec_Produtos!$A$1:$E$3,5,FALSE),0,IF(Dados_produção!G945&lt;VLOOKUP(Dados_produção!C945,Espec_Produtos!$A$1:$E$3,4,FALSE),0,1))=1,"OK","Refugo")</f>
        <v>OK</v>
      </c>
      <c r="I945" s="1" t="s">
        <v>10</v>
      </c>
    </row>
    <row r="946" spans="1:9" ht="15.75" customHeight="1" x14ac:dyDescent="0.3">
      <c r="A946" s="1">
        <v>1</v>
      </c>
      <c r="B946" s="2">
        <f t="shared" si="0"/>
        <v>43112.300694443984</v>
      </c>
      <c r="C946" s="1" t="s">
        <v>15</v>
      </c>
      <c r="D946" s="1">
        <v>20</v>
      </c>
      <c r="E946" s="1">
        <f t="shared" si="1"/>
        <v>49</v>
      </c>
      <c r="F946" s="3">
        <v>4.0825688073394497</v>
      </c>
      <c r="G946" s="1">
        <v>0.69078947368421051</v>
      </c>
      <c r="H946" s="1" t="str">
        <f>IF(IF(F946&gt;VLOOKUP(C946,Espec_Produtos!$A$1:$E$3,3,FALSE),0,IF(Dados_produção!F946&lt;VLOOKUP(Dados_produção!C946,Espec_Produtos!$A$1:$E$3,2,FALSE),0,1))*IF(G946&gt;VLOOKUP(C946,Espec_Produtos!$A$1:$E$3,5,FALSE),0,IF(Dados_produção!G946&lt;VLOOKUP(Dados_produção!C946,Espec_Produtos!$A$1:$E$3,4,FALSE),0,1))=1,"OK","Refugo")</f>
        <v>OK</v>
      </c>
      <c r="I946" s="1" t="s">
        <v>10</v>
      </c>
    </row>
    <row r="947" spans="1:9" ht="15.75" customHeight="1" x14ac:dyDescent="0.3">
      <c r="A947" s="1">
        <v>1</v>
      </c>
      <c r="B947" s="2">
        <f t="shared" si="0"/>
        <v>43112.302777777317</v>
      </c>
      <c r="C947" s="1" t="s">
        <v>15</v>
      </c>
      <c r="D947" s="1">
        <v>20</v>
      </c>
      <c r="E947" s="1">
        <f t="shared" si="1"/>
        <v>50</v>
      </c>
      <c r="F947" s="3">
        <v>3.883495145631068</v>
      </c>
      <c r="G947" s="1">
        <v>0.88970588235294112</v>
      </c>
      <c r="H947" s="1" t="str">
        <f>IF(IF(F947&gt;VLOOKUP(C947,Espec_Produtos!$A$1:$E$3,3,FALSE),0,IF(Dados_produção!F947&lt;VLOOKUP(Dados_produção!C947,Espec_Produtos!$A$1:$E$3,2,FALSE),0,1))*IF(G947&gt;VLOOKUP(C947,Espec_Produtos!$A$1:$E$3,5,FALSE),0,IF(Dados_produção!G947&lt;VLOOKUP(Dados_produção!C947,Espec_Produtos!$A$1:$E$3,4,FALSE),0,1))=1,"OK","Refugo")</f>
        <v>OK</v>
      </c>
      <c r="I947" s="1" t="s">
        <v>10</v>
      </c>
    </row>
    <row r="948" spans="1:9" ht="15.75" customHeight="1" x14ac:dyDescent="0.3">
      <c r="A948" s="1">
        <v>1</v>
      </c>
      <c r="B948" s="2">
        <f t="shared" si="0"/>
        <v>43112.30486111065</v>
      </c>
      <c r="C948" s="1" t="s">
        <v>15</v>
      </c>
      <c r="D948" s="1">
        <v>20</v>
      </c>
      <c r="E948" s="1">
        <f t="shared" si="1"/>
        <v>51</v>
      </c>
      <c r="F948" s="3">
        <v>3.736842105263158</v>
      </c>
      <c r="G948" s="1">
        <v>0.58857142857142852</v>
      </c>
      <c r="H948" s="1" t="str">
        <f>IF(IF(F948&gt;VLOOKUP(C948,Espec_Produtos!$A$1:$E$3,3,FALSE),0,IF(Dados_produção!F948&lt;VLOOKUP(Dados_produção!C948,Espec_Produtos!$A$1:$E$3,2,FALSE),0,1))*IF(G948&gt;VLOOKUP(C948,Espec_Produtos!$A$1:$E$3,5,FALSE),0,IF(Dados_produção!G948&lt;VLOOKUP(Dados_produção!C948,Espec_Produtos!$A$1:$E$3,4,FALSE),0,1))=1,"OK","Refugo")</f>
        <v>OK</v>
      </c>
      <c r="I948" s="1" t="s">
        <v>10</v>
      </c>
    </row>
    <row r="949" spans="1:9" ht="15.75" customHeight="1" x14ac:dyDescent="0.3">
      <c r="A949" s="1">
        <v>1</v>
      </c>
      <c r="B949" s="2">
        <f t="shared" si="0"/>
        <v>43112.306944443983</v>
      </c>
      <c r="C949" s="1" t="s">
        <v>15</v>
      </c>
      <c r="D949" s="1">
        <v>20</v>
      </c>
      <c r="E949" s="1">
        <f t="shared" si="1"/>
        <v>52</v>
      </c>
      <c r="F949" s="3">
        <v>4.1142857142857139</v>
      </c>
      <c r="G949" s="1">
        <v>0.7862595419847328</v>
      </c>
      <c r="H949" s="1" t="str">
        <f>IF(IF(F949&gt;VLOOKUP(C949,Espec_Produtos!$A$1:$E$3,3,FALSE),0,IF(Dados_produção!F949&lt;VLOOKUP(Dados_produção!C949,Espec_Produtos!$A$1:$E$3,2,FALSE),0,1))*IF(G949&gt;VLOOKUP(C949,Espec_Produtos!$A$1:$E$3,5,FALSE),0,IF(Dados_produção!G949&lt;VLOOKUP(Dados_produção!C949,Espec_Produtos!$A$1:$E$3,4,FALSE),0,1))=1,"OK","Refugo")</f>
        <v>OK</v>
      </c>
      <c r="I949" s="1" t="s">
        <v>10</v>
      </c>
    </row>
    <row r="950" spans="1:9" ht="15.75" customHeight="1" x14ac:dyDescent="0.3">
      <c r="A950" s="1">
        <v>1</v>
      </c>
      <c r="B950" s="2">
        <f t="shared" si="0"/>
        <v>43112.309027777315</v>
      </c>
      <c r="C950" s="1" t="s">
        <v>15</v>
      </c>
      <c r="D950" s="1">
        <v>20</v>
      </c>
      <c r="E950" s="1">
        <f t="shared" si="1"/>
        <v>53</v>
      </c>
      <c r="F950" s="3">
        <v>3.9816513761467891</v>
      </c>
      <c r="G950" s="1">
        <v>0.75624999999999998</v>
      </c>
      <c r="H950" s="1" t="str">
        <f>IF(IF(F950&gt;VLOOKUP(C950,Espec_Produtos!$A$1:$E$3,3,FALSE),0,IF(Dados_produção!F950&lt;VLOOKUP(Dados_produção!C950,Espec_Produtos!$A$1:$E$3,2,FALSE),0,1))*IF(G950&gt;VLOOKUP(C950,Espec_Produtos!$A$1:$E$3,5,FALSE),0,IF(Dados_produção!G950&lt;VLOOKUP(Dados_produção!C950,Espec_Produtos!$A$1:$E$3,4,FALSE),0,1))=1,"OK","Refugo")</f>
        <v>OK</v>
      </c>
      <c r="I950" s="1" t="s">
        <v>10</v>
      </c>
    </row>
    <row r="951" spans="1:9" ht="15.75" customHeight="1" x14ac:dyDescent="0.3">
      <c r="A951" s="1">
        <v>1</v>
      </c>
      <c r="B951" s="2">
        <f t="shared" si="0"/>
        <v>43112.311111110648</v>
      </c>
      <c r="C951" s="1" t="s">
        <v>15</v>
      </c>
      <c r="D951" s="1">
        <v>20</v>
      </c>
      <c r="E951" s="1">
        <f t="shared" si="1"/>
        <v>54</v>
      </c>
      <c r="F951" s="3">
        <v>3.7946428571428572</v>
      </c>
      <c r="G951" s="1">
        <v>0.73684210526315785</v>
      </c>
      <c r="H951" s="1" t="str">
        <f>IF(IF(F951&gt;VLOOKUP(C951,Espec_Produtos!$A$1:$E$3,3,FALSE),0,IF(Dados_produção!F951&lt;VLOOKUP(Dados_produção!C951,Espec_Produtos!$A$1:$E$3,2,FALSE),0,1))*IF(G951&gt;VLOOKUP(C951,Espec_Produtos!$A$1:$E$3,5,FALSE),0,IF(Dados_produção!G951&lt;VLOOKUP(Dados_produção!C951,Espec_Produtos!$A$1:$E$3,4,FALSE),0,1))=1,"OK","Refugo")</f>
        <v>OK</v>
      </c>
      <c r="I951" s="1" t="s">
        <v>10</v>
      </c>
    </row>
    <row r="952" spans="1:9" ht="15.75" customHeight="1" x14ac:dyDescent="0.3">
      <c r="A952" s="1">
        <v>1</v>
      </c>
      <c r="B952" s="2">
        <f t="shared" si="0"/>
        <v>43112.313194443981</v>
      </c>
      <c r="C952" s="1" t="s">
        <v>15</v>
      </c>
      <c r="D952" s="1">
        <v>20</v>
      </c>
      <c r="E952" s="1">
        <f t="shared" si="1"/>
        <v>55</v>
      </c>
      <c r="F952" s="3">
        <v>3.9035087719298245</v>
      </c>
      <c r="G952" s="1">
        <v>0.80882352941176472</v>
      </c>
      <c r="H952" s="1" t="str">
        <f>IF(IF(F952&gt;VLOOKUP(C952,Espec_Produtos!$A$1:$E$3,3,FALSE),0,IF(Dados_produção!F952&lt;VLOOKUP(Dados_produção!C952,Espec_Produtos!$A$1:$E$3,2,FALSE),0,1))*IF(G952&gt;VLOOKUP(C952,Espec_Produtos!$A$1:$E$3,5,FALSE),0,IF(Dados_produção!G952&lt;VLOOKUP(Dados_produção!C952,Espec_Produtos!$A$1:$E$3,4,FALSE),0,1))=1,"OK","Refugo")</f>
        <v>OK</v>
      </c>
      <c r="I952" s="1" t="s">
        <v>10</v>
      </c>
    </row>
    <row r="953" spans="1:9" ht="15.75" customHeight="1" x14ac:dyDescent="0.3">
      <c r="A953" s="1">
        <v>1</v>
      </c>
      <c r="B953" s="2">
        <f t="shared" si="0"/>
        <v>43112.315277777314</v>
      </c>
      <c r="C953" s="1" t="s">
        <v>15</v>
      </c>
      <c r="D953" s="1">
        <v>20</v>
      </c>
      <c r="E953" s="1">
        <f t="shared" si="1"/>
        <v>56</v>
      </c>
      <c r="F953" s="3">
        <v>4</v>
      </c>
      <c r="G953" s="1">
        <v>0.58959537572254339</v>
      </c>
      <c r="H953" s="1" t="str">
        <f>IF(IF(F953&gt;VLOOKUP(C953,Espec_Produtos!$A$1:$E$3,3,FALSE),0,IF(Dados_produção!F953&lt;VLOOKUP(Dados_produção!C953,Espec_Produtos!$A$1:$E$3,2,FALSE),0,1))*IF(G953&gt;VLOOKUP(C953,Espec_Produtos!$A$1:$E$3,5,FALSE),0,IF(Dados_produção!G953&lt;VLOOKUP(Dados_produção!C953,Espec_Produtos!$A$1:$E$3,4,FALSE),0,1))=1,"OK","Refugo")</f>
        <v>OK</v>
      </c>
      <c r="I953" s="1" t="s">
        <v>10</v>
      </c>
    </row>
    <row r="954" spans="1:9" ht="15.75" customHeight="1" x14ac:dyDescent="0.3">
      <c r="A954" s="1">
        <v>1</v>
      </c>
      <c r="B954" s="2">
        <f t="shared" si="0"/>
        <v>43112.317361110647</v>
      </c>
      <c r="C954" s="1" t="s">
        <v>15</v>
      </c>
      <c r="D954" s="1">
        <v>20</v>
      </c>
      <c r="E954" s="1">
        <f t="shared" si="1"/>
        <v>57</v>
      </c>
      <c r="F954" s="3">
        <v>4.2745098039215685</v>
      </c>
      <c r="G954" s="1">
        <v>0.71724137931034482</v>
      </c>
      <c r="H954" s="1" t="str">
        <f>IF(IF(F954&gt;VLOOKUP(C954,Espec_Produtos!$A$1:$E$3,3,FALSE),0,IF(Dados_produção!F954&lt;VLOOKUP(Dados_produção!C954,Espec_Produtos!$A$1:$E$3,2,FALSE),0,1))*IF(G954&gt;VLOOKUP(C954,Espec_Produtos!$A$1:$E$3,5,FALSE),0,IF(Dados_produção!G954&lt;VLOOKUP(Dados_produção!C954,Espec_Produtos!$A$1:$E$3,4,FALSE),0,1))=1,"OK","Refugo")</f>
        <v>OK</v>
      </c>
      <c r="I954" s="1" t="s">
        <v>10</v>
      </c>
    </row>
    <row r="955" spans="1:9" ht="15.75" customHeight="1" x14ac:dyDescent="0.3">
      <c r="A955" s="1">
        <v>1</v>
      </c>
      <c r="B955" s="2">
        <f t="shared" si="0"/>
        <v>43112.31944444398</v>
      </c>
      <c r="C955" s="1" t="s">
        <v>15</v>
      </c>
      <c r="D955" s="1">
        <v>20</v>
      </c>
      <c r="E955" s="1">
        <f t="shared" si="1"/>
        <v>58</v>
      </c>
      <c r="F955" s="3">
        <v>4.1214953271028039</v>
      </c>
      <c r="G955" s="1">
        <v>0.93076923076923079</v>
      </c>
      <c r="H955" s="1" t="str">
        <f>IF(IF(F955&gt;VLOOKUP(C955,Espec_Produtos!$A$1:$E$3,3,FALSE),0,IF(Dados_produção!F955&lt;VLOOKUP(Dados_produção!C955,Espec_Produtos!$A$1:$E$3,2,FALSE),0,1))*IF(G955&gt;VLOOKUP(C955,Espec_Produtos!$A$1:$E$3,5,FALSE),0,IF(Dados_produção!G955&lt;VLOOKUP(Dados_produção!C955,Espec_Produtos!$A$1:$E$3,4,FALSE),0,1))=1,"OK","Refugo")</f>
        <v>Refugo</v>
      </c>
      <c r="I955" s="1" t="s">
        <v>11</v>
      </c>
    </row>
    <row r="956" spans="1:9" ht="15.75" customHeight="1" x14ac:dyDescent="0.3">
      <c r="A956" s="1">
        <v>1</v>
      </c>
      <c r="B956" s="2">
        <f t="shared" si="0"/>
        <v>43112.321527777312</v>
      </c>
      <c r="C956" s="1" t="s">
        <v>15</v>
      </c>
      <c r="D956" s="1">
        <v>20</v>
      </c>
      <c r="E956" s="1">
        <f t="shared" si="1"/>
        <v>59</v>
      </c>
      <c r="F956" s="3">
        <v>4.1792452830188678</v>
      </c>
      <c r="G956" s="1">
        <v>0.86131386861313863</v>
      </c>
      <c r="H956" s="1" t="str">
        <f>IF(IF(F956&gt;VLOOKUP(C956,Espec_Produtos!$A$1:$E$3,3,FALSE),0,IF(Dados_produção!F956&lt;VLOOKUP(Dados_produção!C956,Espec_Produtos!$A$1:$E$3,2,FALSE),0,1))*IF(G956&gt;VLOOKUP(C956,Espec_Produtos!$A$1:$E$3,5,FALSE),0,IF(Dados_produção!G956&lt;VLOOKUP(Dados_produção!C956,Espec_Produtos!$A$1:$E$3,4,FALSE),0,1))=1,"OK","Refugo")</f>
        <v>OK</v>
      </c>
      <c r="I956" s="1" t="s">
        <v>10</v>
      </c>
    </row>
    <row r="957" spans="1:9" ht="15.75" customHeight="1" x14ac:dyDescent="0.3">
      <c r="A957" s="1">
        <v>1</v>
      </c>
      <c r="B957" s="2">
        <f t="shared" si="0"/>
        <v>43112.323611110645</v>
      </c>
      <c r="C957" s="1" t="s">
        <v>15</v>
      </c>
      <c r="D957" s="1">
        <v>20</v>
      </c>
      <c r="E957" s="1">
        <f t="shared" si="1"/>
        <v>60</v>
      </c>
      <c r="F957" s="3">
        <v>4.04</v>
      </c>
      <c r="G957" s="1">
        <v>0.64743589743589747</v>
      </c>
      <c r="H957" s="1" t="str">
        <f>IF(IF(F957&gt;VLOOKUP(C957,Espec_Produtos!$A$1:$E$3,3,FALSE),0,IF(Dados_produção!F957&lt;VLOOKUP(Dados_produção!C957,Espec_Produtos!$A$1:$E$3,2,FALSE),0,1))*IF(G957&gt;VLOOKUP(C957,Espec_Produtos!$A$1:$E$3,5,FALSE),0,IF(Dados_produção!G957&lt;VLOOKUP(Dados_produção!C957,Espec_Produtos!$A$1:$E$3,4,FALSE),0,1))=1,"OK","Refugo")</f>
        <v>OK</v>
      </c>
      <c r="I957" s="1" t="s">
        <v>10</v>
      </c>
    </row>
    <row r="958" spans="1:9" ht="15.75" customHeight="1" x14ac:dyDescent="0.3">
      <c r="A958" s="1">
        <v>1</v>
      </c>
      <c r="B958" s="2">
        <f t="shared" si="0"/>
        <v>43112.325694443978</v>
      </c>
      <c r="C958" s="1" t="s">
        <v>15</v>
      </c>
      <c r="D958" s="1">
        <v>20</v>
      </c>
      <c r="E958" s="1">
        <f t="shared" si="1"/>
        <v>61</v>
      </c>
      <c r="F958" s="3">
        <v>4</v>
      </c>
      <c r="G958" s="1">
        <v>0.77536231884057971</v>
      </c>
      <c r="H958" s="1" t="str">
        <f>IF(IF(F958&gt;VLOOKUP(C958,Espec_Produtos!$A$1:$E$3,3,FALSE),0,IF(Dados_produção!F958&lt;VLOOKUP(Dados_produção!C958,Espec_Produtos!$A$1:$E$3,2,FALSE),0,1))*IF(G958&gt;VLOOKUP(C958,Espec_Produtos!$A$1:$E$3,5,FALSE),0,IF(Dados_produção!G958&lt;VLOOKUP(Dados_produção!C958,Espec_Produtos!$A$1:$E$3,4,FALSE),0,1))=1,"OK","Refugo")</f>
        <v>OK</v>
      </c>
      <c r="I958" s="1" t="s">
        <v>10</v>
      </c>
    </row>
    <row r="959" spans="1:9" ht="15.75" customHeight="1" x14ac:dyDescent="0.3">
      <c r="A959" s="1">
        <v>1</v>
      </c>
      <c r="B959" s="2">
        <f t="shared" si="0"/>
        <v>43112.327777777311</v>
      </c>
      <c r="C959" s="1" t="s">
        <v>15</v>
      </c>
      <c r="D959" s="1">
        <v>20</v>
      </c>
      <c r="E959" s="1">
        <f t="shared" si="1"/>
        <v>62</v>
      </c>
      <c r="F959" s="3">
        <v>3.7477477477477477</v>
      </c>
      <c r="G959" s="1">
        <v>0.78947368421052633</v>
      </c>
      <c r="H959" s="1" t="str">
        <f>IF(IF(F959&gt;VLOOKUP(C959,Espec_Produtos!$A$1:$E$3,3,FALSE),0,IF(Dados_produção!F959&lt;VLOOKUP(Dados_produção!C959,Espec_Produtos!$A$1:$E$3,2,FALSE),0,1))*IF(G959&gt;VLOOKUP(C959,Espec_Produtos!$A$1:$E$3,5,FALSE),0,IF(Dados_produção!G959&lt;VLOOKUP(Dados_produção!C959,Espec_Produtos!$A$1:$E$3,4,FALSE),0,1))=1,"OK","Refugo")</f>
        <v>OK</v>
      </c>
      <c r="I959" s="1" t="s">
        <v>10</v>
      </c>
    </row>
    <row r="960" spans="1:9" ht="15.75" customHeight="1" x14ac:dyDescent="0.3">
      <c r="A960" s="1">
        <v>1</v>
      </c>
      <c r="B960" s="2">
        <f t="shared" si="0"/>
        <v>43112.329861110644</v>
      </c>
      <c r="C960" s="1" t="s">
        <v>15</v>
      </c>
      <c r="D960" s="1">
        <v>20</v>
      </c>
      <c r="E960" s="1">
        <f t="shared" si="1"/>
        <v>63</v>
      </c>
      <c r="F960" s="3">
        <v>3.7610619469026547</v>
      </c>
      <c r="G960" s="1">
        <v>0.78832116788321172</v>
      </c>
      <c r="H960" s="1" t="str">
        <f>IF(IF(F960&gt;VLOOKUP(C960,Espec_Produtos!$A$1:$E$3,3,FALSE),0,IF(Dados_produção!F960&lt;VLOOKUP(Dados_produção!C960,Espec_Produtos!$A$1:$E$3,2,FALSE),0,1))*IF(G960&gt;VLOOKUP(C960,Espec_Produtos!$A$1:$E$3,5,FALSE),0,IF(Dados_produção!G960&lt;VLOOKUP(Dados_produção!C960,Espec_Produtos!$A$1:$E$3,4,FALSE),0,1))=1,"OK","Refugo")</f>
        <v>OK</v>
      </c>
      <c r="I960" s="1" t="s">
        <v>10</v>
      </c>
    </row>
    <row r="961" spans="1:9" ht="15.75" customHeight="1" x14ac:dyDescent="0.3">
      <c r="A961" s="1">
        <v>1</v>
      </c>
      <c r="B961" s="2">
        <f t="shared" si="0"/>
        <v>43112.331944443977</v>
      </c>
      <c r="C961" s="1" t="s">
        <v>15</v>
      </c>
      <c r="D961" s="1">
        <v>20</v>
      </c>
      <c r="E961" s="1">
        <f t="shared" si="1"/>
        <v>64</v>
      </c>
      <c r="F961" s="3">
        <v>3.9716981132075473</v>
      </c>
      <c r="G961" s="1">
        <v>0.8231292517006803</v>
      </c>
      <c r="H961" s="1" t="str">
        <f>IF(IF(F961&gt;VLOOKUP(C961,Espec_Produtos!$A$1:$E$3,3,FALSE),0,IF(Dados_produção!F961&lt;VLOOKUP(Dados_produção!C961,Espec_Produtos!$A$1:$E$3,2,FALSE),0,1))*IF(G961&gt;VLOOKUP(C961,Espec_Produtos!$A$1:$E$3,5,FALSE),0,IF(Dados_produção!G961&lt;VLOOKUP(Dados_produção!C961,Espec_Produtos!$A$1:$E$3,4,FALSE),0,1))=1,"OK","Refugo")</f>
        <v>OK</v>
      </c>
      <c r="I961" s="1" t="s">
        <v>10</v>
      </c>
    </row>
    <row r="962" spans="1:9" ht="15.75" customHeight="1" x14ac:dyDescent="0.3">
      <c r="A962" s="1">
        <v>1</v>
      </c>
      <c r="B962" s="2">
        <f t="shared" si="0"/>
        <v>43112.33402777731</v>
      </c>
      <c r="C962" s="1" t="s">
        <v>15</v>
      </c>
      <c r="D962" s="1">
        <v>20</v>
      </c>
      <c r="E962" s="1">
        <f t="shared" si="1"/>
        <v>65</v>
      </c>
      <c r="F962" s="3">
        <v>4.0490196078431371</v>
      </c>
      <c r="G962" s="1">
        <v>0.69886363636363635</v>
      </c>
      <c r="H962" s="1" t="str">
        <f>IF(IF(F962&gt;VLOOKUP(C962,Espec_Produtos!$A$1:$E$3,3,FALSE),0,IF(Dados_produção!F962&lt;VLOOKUP(Dados_produção!C962,Espec_Produtos!$A$1:$E$3,2,FALSE),0,1))*IF(G962&gt;VLOOKUP(C962,Espec_Produtos!$A$1:$E$3,5,FALSE),0,IF(Dados_produção!G962&lt;VLOOKUP(Dados_produção!C962,Espec_Produtos!$A$1:$E$3,4,FALSE),0,1))=1,"OK","Refugo")</f>
        <v>OK</v>
      </c>
      <c r="I962" s="1" t="s">
        <v>10</v>
      </c>
    </row>
    <row r="963" spans="1:9" ht="15.75" customHeight="1" x14ac:dyDescent="0.3">
      <c r="A963" s="1">
        <v>1</v>
      </c>
      <c r="B963" s="2">
        <f t="shared" si="0"/>
        <v>43112.336111110642</v>
      </c>
      <c r="C963" s="1" t="s">
        <v>15</v>
      </c>
      <c r="D963" s="1">
        <v>20</v>
      </c>
      <c r="E963" s="1">
        <f t="shared" si="1"/>
        <v>66</v>
      </c>
      <c r="F963" s="3">
        <v>3.6434782608695651</v>
      </c>
      <c r="G963" s="1">
        <v>0.87248322147651003</v>
      </c>
      <c r="H963" s="1" t="str">
        <f>IF(IF(F963&gt;VLOOKUP(C963,Espec_Produtos!$A$1:$E$3,3,FALSE),0,IF(Dados_produção!F963&lt;VLOOKUP(Dados_produção!C963,Espec_Produtos!$A$1:$E$3,2,FALSE),0,1))*IF(G963&gt;VLOOKUP(C963,Espec_Produtos!$A$1:$E$3,5,FALSE),0,IF(Dados_produção!G963&lt;VLOOKUP(Dados_produção!C963,Espec_Produtos!$A$1:$E$3,4,FALSE),0,1))=1,"OK","Refugo")</f>
        <v>Refugo</v>
      </c>
      <c r="I963" s="1" t="s">
        <v>14</v>
      </c>
    </row>
    <row r="964" spans="1:9" ht="15.75" customHeight="1" x14ac:dyDescent="0.3">
      <c r="A964" s="1">
        <v>1</v>
      </c>
      <c r="B964" s="2">
        <f t="shared" si="0"/>
        <v>43112.338194443975</v>
      </c>
      <c r="C964" s="1" t="s">
        <v>15</v>
      </c>
      <c r="D964" s="1">
        <v>20</v>
      </c>
      <c r="E964" s="1">
        <f t="shared" si="1"/>
        <v>67</v>
      </c>
      <c r="F964" s="3">
        <v>3.9245283018867925</v>
      </c>
      <c r="G964" s="1">
        <v>0.88805970149253732</v>
      </c>
      <c r="H964" s="1" t="str">
        <f>IF(IF(F964&gt;VLOOKUP(C964,Espec_Produtos!$A$1:$E$3,3,FALSE),0,IF(Dados_produção!F964&lt;VLOOKUP(Dados_produção!C964,Espec_Produtos!$A$1:$E$3,2,FALSE),0,1))*IF(G964&gt;VLOOKUP(C964,Espec_Produtos!$A$1:$E$3,5,FALSE),0,IF(Dados_produção!G964&lt;VLOOKUP(Dados_produção!C964,Espec_Produtos!$A$1:$E$3,4,FALSE),0,1))=1,"OK","Refugo")</f>
        <v>OK</v>
      </c>
      <c r="I964" s="1" t="s">
        <v>10</v>
      </c>
    </row>
    <row r="965" spans="1:9" ht="15.75" customHeight="1" x14ac:dyDescent="0.3">
      <c r="A965" s="1">
        <v>1</v>
      </c>
      <c r="B965" s="2">
        <f t="shared" si="0"/>
        <v>43112.340277777308</v>
      </c>
      <c r="C965" s="1" t="s">
        <v>15</v>
      </c>
      <c r="D965" s="1">
        <v>20</v>
      </c>
      <c r="E965" s="1">
        <f t="shared" si="1"/>
        <v>68</v>
      </c>
      <c r="F965" s="3">
        <v>4.2857142857142856</v>
      </c>
      <c r="G965" s="1">
        <v>0.98473282442748089</v>
      </c>
      <c r="H965" s="1" t="str">
        <f>IF(IF(F965&gt;VLOOKUP(C965,Espec_Produtos!$A$1:$E$3,3,FALSE),0,IF(Dados_produção!F965&lt;VLOOKUP(Dados_produção!C965,Espec_Produtos!$A$1:$E$3,2,FALSE),0,1))*IF(G965&gt;VLOOKUP(C965,Espec_Produtos!$A$1:$E$3,5,FALSE),0,IF(Dados_produção!G965&lt;VLOOKUP(Dados_produção!C965,Espec_Produtos!$A$1:$E$3,4,FALSE),0,1))=1,"OK","Refugo")</f>
        <v>Refugo</v>
      </c>
      <c r="I965" s="1" t="s">
        <v>13</v>
      </c>
    </row>
    <row r="966" spans="1:9" ht="15.75" customHeight="1" x14ac:dyDescent="0.3">
      <c r="A966" s="1">
        <v>1</v>
      </c>
      <c r="B966" s="2">
        <f t="shared" si="0"/>
        <v>43112.342361110641</v>
      </c>
      <c r="C966" s="1" t="s">
        <v>15</v>
      </c>
      <c r="D966" s="1">
        <v>20</v>
      </c>
      <c r="E966" s="1">
        <f t="shared" si="1"/>
        <v>69</v>
      </c>
      <c r="F966" s="3">
        <v>4.217821782178218</v>
      </c>
      <c r="G966" s="1">
        <v>0.80263157894736847</v>
      </c>
      <c r="H966" s="1" t="str">
        <f>IF(IF(F966&gt;VLOOKUP(C966,Espec_Produtos!$A$1:$E$3,3,FALSE),0,IF(Dados_produção!F966&lt;VLOOKUP(Dados_produção!C966,Espec_Produtos!$A$1:$E$3,2,FALSE),0,1))*IF(G966&gt;VLOOKUP(C966,Espec_Produtos!$A$1:$E$3,5,FALSE),0,IF(Dados_produção!G966&lt;VLOOKUP(Dados_produção!C966,Espec_Produtos!$A$1:$E$3,4,FALSE),0,1))=1,"OK","Refugo")</f>
        <v>OK</v>
      </c>
      <c r="I966" s="1" t="s">
        <v>10</v>
      </c>
    </row>
    <row r="967" spans="1:9" ht="15.75" customHeight="1" x14ac:dyDescent="0.3">
      <c r="A967" s="1">
        <v>1</v>
      </c>
      <c r="B967" s="2">
        <f t="shared" si="0"/>
        <v>43112.344444443974</v>
      </c>
      <c r="C967" s="1" t="s">
        <v>15</v>
      </c>
      <c r="D967" s="1">
        <v>20</v>
      </c>
      <c r="E967" s="1">
        <f t="shared" si="1"/>
        <v>70</v>
      </c>
      <c r="F967" s="3">
        <v>3.8055555555555554</v>
      </c>
      <c r="G967" s="1">
        <v>0.76551724137931032</v>
      </c>
      <c r="H967" s="1" t="str">
        <f>IF(IF(F967&gt;VLOOKUP(C967,Espec_Produtos!$A$1:$E$3,3,FALSE),0,IF(Dados_produção!F967&lt;VLOOKUP(Dados_produção!C967,Espec_Produtos!$A$1:$E$3,2,FALSE),0,1))*IF(G967&gt;VLOOKUP(C967,Espec_Produtos!$A$1:$E$3,5,FALSE),0,IF(Dados_produção!G967&lt;VLOOKUP(Dados_produção!C967,Espec_Produtos!$A$1:$E$3,4,FALSE),0,1))=1,"OK","Refugo")</f>
        <v>OK</v>
      </c>
      <c r="I967" s="1" t="s">
        <v>10</v>
      </c>
    </row>
    <row r="968" spans="1:9" ht="15.75" customHeight="1" x14ac:dyDescent="0.3">
      <c r="A968" s="1">
        <v>1</v>
      </c>
      <c r="B968" s="2">
        <f t="shared" si="0"/>
        <v>43112.346527777307</v>
      </c>
      <c r="C968" s="1" t="s">
        <v>15</v>
      </c>
      <c r="D968" s="1">
        <v>20</v>
      </c>
      <c r="E968" s="1">
        <f t="shared" si="1"/>
        <v>71</v>
      </c>
      <c r="F968" s="3">
        <v>4.019047619047619</v>
      </c>
      <c r="G968" s="1">
        <v>0.78523489932885904</v>
      </c>
      <c r="H968" s="1" t="str">
        <f>IF(IF(F968&gt;VLOOKUP(C968,Espec_Produtos!$A$1:$E$3,3,FALSE),0,IF(Dados_produção!F968&lt;VLOOKUP(Dados_produção!C968,Espec_Produtos!$A$1:$E$3,2,FALSE),0,1))*IF(G968&gt;VLOOKUP(C968,Espec_Produtos!$A$1:$E$3,5,FALSE),0,IF(Dados_produção!G968&lt;VLOOKUP(Dados_produção!C968,Espec_Produtos!$A$1:$E$3,4,FALSE),0,1))=1,"OK","Refugo")</f>
        <v>OK</v>
      </c>
      <c r="I968" s="1" t="s">
        <v>10</v>
      </c>
    </row>
    <row r="969" spans="1:9" ht="15.75" customHeight="1" x14ac:dyDescent="0.3">
      <c r="A969" s="1">
        <v>1</v>
      </c>
      <c r="B969" s="2">
        <f t="shared" si="0"/>
        <v>43112.348611110639</v>
      </c>
      <c r="C969" s="1" t="s">
        <v>15</v>
      </c>
      <c r="D969" s="1">
        <v>20</v>
      </c>
      <c r="E969" s="1">
        <f t="shared" si="1"/>
        <v>72</v>
      </c>
      <c r="F969" s="3">
        <v>3.9814814814814814</v>
      </c>
      <c r="G969" s="1">
        <v>0.80451127819548873</v>
      </c>
      <c r="H969" s="1" t="str">
        <f>IF(IF(F969&gt;VLOOKUP(C969,Espec_Produtos!$A$1:$E$3,3,FALSE),0,IF(Dados_produção!F969&lt;VLOOKUP(Dados_produção!C969,Espec_Produtos!$A$1:$E$3,2,FALSE),0,1))*IF(G969&gt;VLOOKUP(C969,Espec_Produtos!$A$1:$E$3,5,FALSE),0,IF(Dados_produção!G969&lt;VLOOKUP(Dados_produção!C969,Espec_Produtos!$A$1:$E$3,4,FALSE),0,1))=1,"OK","Refugo")</f>
        <v>OK</v>
      </c>
      <c r="I969" s="1" t="s">
        <v>10</v>
      </c>
    </row>
    <row r="970" spans="1:9" ht="15.75" customHeight="1" x14ac:dyDescent="0.3">
      <c r="A970" s="1">
        <v>1</v>
      </c>
      <c r="B970" s="2">
        <f t="shared" si="0"/>
        <v>43112.350694443972</v>
      </c>
      <c r="C970" s="1" t="s">
        <v>15</v>
      </c>
      <c r="D970" s="1">
        <v>20</v>
      </c>
      <c r="E970" s="1">
        <f t="shared" si="1"/>
        <v>73</v>
      </c>
      <c r="F970" s="3">
        <v>3.9805825242718447</v>
      </c>
      <c r="G970" s="1">
        <v>0.7769784172661871</v>
      </c>
      <c r="H970" s="1" t="str">
        <f>IF(IF(F970&gt;VLOOKUP(C970,Espec_Produtos!$A$1:$E$3,3,FALSE),0,IF(Dados_produção!F970&lt;VLOOKUP(Dados_produção!C970,Espec_Produtos!$A$1:$E$3,2,FALSE),0,1))*IF(G970&gt;VLOOKUP(C970,Espec_Produtos!$A$1:$E$3,5,FALSE),0,IF(Dados_produção!G970&lt;VLOOKUP(Dados_produção!C970,Espec_Produtos!$A$1:$E$3,4,FALSE),0,1))=1,"OK","Refugo")</f>
        <v>OK</v>
      </c>
      <c r="I970" s="1" t="s">
        <v>10</v>
      </c>
    </row>
    <row r="971" spans="1:9" ht="15.75" customHeight="1" x14ac:dyDescent="0.3">
      <c r="A971" s="1">
        <v>1</v>
      </c>
      <c r="B971" s="2">
        <f t="shared" si="0"/>
        <v>43112.352777777305</v>
      </c>
      <c r="C971" s="1" t="s">
        <v>15</v>
      </c>
      <c r="D971" s="1">
        <v>20</v>
      </c>
      <c r="E971" s="1">
        <f t="shared" si="1"/>
        <v>74</v>
      </c>
      <c r="F971" s="3">
        <v>3.6814159292035398</v>
      </c>
      <c r="G971" s="1">
        <v>0.68484848484848482</v>
      </c>
      <c r="H971" s="1" t="str">
        <f>IF(IF(F971&gt;VLOOKUP(C971,Espec_Produtos!$A$1:$E$3,3,FALSE),0,IF(Dados_produção!F971&lt;VLOOKUP(Dados_produção!C971,Espec_Produtos!$A$1:$E$3,2,FALSE),0,1))*IF(G971&gt;VLOOKUP(C971,Espec_Produtos!$A$1:$E$3,5,FALSE),0,IF(Dados_produção!G971&lt;VLOOKUP(Dados_produção!C971,Espec_Produtos!$A$1:$E$3,4,FALSE),0,1))=1,"OK","Refugo")</f>
        <v>Refugo</v>
      </c>
      <c r="I971" s="1" t="s">
        <v>14</v>
      </c>
    </row>
    <row r="972" spans="1:9" ht="15.75" customHeight="1" x14ac:dyDescent="0.3">
      <c r="A972" s="1">
        <v>1</v>
      </c>
      <c r="B972" s="2">
        <f t="shared" si="0"/>
        <v>43112.354861110638</v>
      </c>
      <c r="C972" s="1" t="s">
        <v>15</v>
      </c>
      <c r="D972" s="1">
        <v>20</v>
      </c>
      <c r="E972" s="1">
        <f t="shared" si="1"/>
        <v>75</v>
      </c>
      <c r="F972" s="3">
        <v>4.4158415841584162</v>
      </c>
      <c r="G972" s="1">
        <v>0.7862595419847328</v>
      </c>
      <c r="H972" s="1" t="str">
        <f>IF(IF(F972&gt;VLOOKUP(C972,Espec_Produtos!$A$1:$E$3,3,FALSE),0,IF(Dados_produção!F972&lt;VLOOKUP(Dados_produção!C972,Espec_Produtos!$A$1:$E$3,2,FALSE),0,1))*IF(G972&gt;VLOOKUP(C972,Espec_Produtos!$A$1:$E$3,5,FALSE),0,IF(Dados_produção!G972&lt;VLOOKUP(Dados_produção!C972,Espec_Produtos!$A$1:$E$3,4,FALSE),0,1))=1,"OK","Refugo")</f>
        <v>Refugo</v>
      </c>
      <c r="I972" s="1" t="s">
        <v>16</v>
      </c>
    </row>
    <row r="973" spans="1:9" ht="15.75" customHeight="1" x14ac:dyDescent="0.3">
      <c r="A973" s="1">
        <v>1</v>
      </c>
      <c r="B973" s="2">
        <f t="shared" si="0"/>
        <v>43112.356944443971</v>
      </c>
      <c r="C973" s="1" t="s">
        <v>15</v>
      </c>
      <c r="D973" s="1">
        <v>20</v>
      </c>
      <c r="E973" s="1">
        <f t="shared" si="1"/>
        <v>76</v>
      </c>
      <c r="F973" s="3">
        <v>4.0909090909090908</v>
      </c>
      <c r="G973" s="1">
        <v>0.91176470588235292</v>
      </c>
      <c r="H973" s="1" t="str">
        <f>IF(IF(F973&gt;VLOOKUP(C973,Espec_Produtos!$A$1:$E$3,3,FALSE),0,IF(Dados_produção!F973&lt;VLOOKUP(Dados_produção!C973,Espec_Produtos!$A$1:$E$3,2,FALSE),0,1))*IF(G973&gt;VLOOKUP(C973,Espec_Produtos!$A$1:$E$3,5,FALSE),0,IF(Dados_produção!G973&lt;VLOOKUP(Dados_produção!C973,Espec_Produtos!$A$1:$E$3,4,FALSE),0,1))=1,"OK","Refugo")</f>
        <v>Refugo</v>
      </c>
      <c r="I973" s="1" t="s">
        <v>11</v>
      </c>
    </row>
    <row r="974" spans="1:9" ht="15.75" customHeight="1" x14ac:dyDescent="0.3">
      <c r="A974" s="1">
        <v>1</v>
      </c>
      <c r="B974" s="2">
        <f t="shared" si="0"/>
        <v>43112.359027777304</v>
      </c>
      <c r="C974" s="1" t="s">
        <v>15</v>
      </c>
      <c r="D974" s="1">
        <v>20</v>
      </c>
      <c r="E974" s="1">
        <f t="shared" si="1"/>
        <v>77</v>
      </c>
      <c r="F974" s="3">
        <v>4.3076923076923075</v>
      </c>
      <c r="G974" s="1">
        <v>0.8413793103448276</v>
      </c>
      <c r="H974" s="1" t="str">
        <f>IF(IF(F974&gt;VLOOKUP(C974,Espec_Produtos!$A$1:$E$3,3,FALSE),0,IF(Dados_produção!F974&lt;VLOOKUP(Dados_produção!C974,Espec_Produtos!$A$1:$E$3,2,FALSE),0,1))*IF(G974&gt;VLOOKUP(C974,Espec_Produtos!$A$1:$E$3,5,FALSE),0,IF(Dados_produção!G974&lt;VLOOKUP(Dados_produção!C974,Espec_Produtos!$A$1:$E$3,4,FALSE),0,1))=1,"OK","Refugo")</f>
        <v>Refugo</v>
      </c>
      <c r="I974" s="1" t="s">
        <v>16</v>
      </c>
    </row>
    <row r="975" spans="1:9" ht="15.75" customHeight="1" x14ac:dyDescent="0.3">
      <c r="A975" s="1">
        <v>1</v>
      </c>
      <c r="B975" s="2">
        <f t="shared" si="0"/>
        <v>43112.361111110637</v>
      </c>
      <c r="C975" s="1" t="s">
        <v>15</v>
      </c>
      <c r="D975" s="1">
        <v>20</v>
      </c>
      <c r="E975" s="1">
        <f t="shared" si="1"/>
        <v>78</v>
      </c>
      <c r="F975" s="3">
        <v>4.04</v>
      </c>
      <c r="G975" s="1">
        <v>0.8970588235294118</v>
      </c>
      <c r="H975" s="1" t="str">
        <f>IF(IF(F975&gt;VLOOKUP(C975,Espec_Produtos!$A$1:$E$3,3,FALSE),0,IF(Dados_produção!F975&lt;VLOOKUP(Dados_produção!C975,Espec_Produtos!$A$1:$E$3,2,FALSE),0,1))*IF(G975&gt;VLOOKUP(C975,Espec_Produtos!$A$1:$E$3,5,FALSE),0,IF(Dados_produção!G975&lt;VLOOKUP(Dados_produção!C975,Espec_Produtos!$A$1:$E$3,4,FALSE),0,1))=1,"OK","Refugo")</f>
        <v>OK</v>
      </c>
      <c r="I975" s="1" t="s">
        <v>10</v>
      </c>
    </row>
    <row r="976" spans="1:9" ht="15.75" customHeight="1" x14ac:dyDescent="0.3">
      <c r="A976" s="1">
        <v>1</v>
      </c>
      <c r="B976" s="2">
        <f t="shared" si="0"/>
        <v>43112.363194443969</v>
      </c>
      <c r="C976" s="1" t="s">
        <v>15</v>
      </c>
      <c r="D976" s="1">
        <v>20</v>
      </c>
      <c r="E976" s="1">
        <f t="shared" si="1"/>
        <v>79</v>
      </c>
      <c r="F976" s="3">
        <v>4.47</v>
      </c>
      <c r="G976" s="1">
        <v>0.76428571428571423</v>
      </c>
      <c r="H976" s="1" t="str">
        <f>IF(IF(F976&gt;VLOOKUP(C976,Espec_Produtos!$A$1:$E$3,3,FALSE),0,IF(Dados_produção!F976&lt;VLOOKUP(Dados_produção!C976,Espec_Produtos!$A$1:$E$3,2,FALSE),0,1))*IF(G976&gt;VLOOKUP(C976,Espec_Produtos!$A$1:$E$3,5,FALSE),0,IF(Dados_produção!G976&lt;VLOOKUP(Dados_produção!C976,Espec_Produtos!$A$1:$E$3,4,FALSE),0,1))=1,"OK","Refugo")</f>
        <v>Refugo</v>
      </c>
      <c r="I976" s="1" t="s">
        <v>11</v>
      </c>
    </row>
    <row r="977" spans="1:9" ht="15.75" customHeight="1" x14ac:dyDescent="0.3">
      <c r="A977" s="1">
        <v>1</v>
      </c>
      <c r="B977" s="2">
        <f t="shared" si="0"/>
        <v>43112.365277777302</v>
      </c>
      <c r="C977" s="1" t="s">
        <v>15</v>
      </c>
      <c r="D977" s="1">
        <v>20</v>
      </c>
      <c r="E977" s="1">
        <f t="shared" si="1"/>
        <v>80</v>
      </c>
      <c r="F977" s="3">
        <v>3.8454545454545452</v>
      </c>
      <c r="G977" s="1">
        <v>0.76086956521739135</v>
      </c>
      <c r="H977" s="1" t="str">
        <f>IF(IF(F977&gt;VLOOKUP(C977,Espec_Produtos!$A$1:$E$3,3,FALSE),0,IF(Dados_produção!F977&lt;VLOOKUP(Dados_produção!C977,Espec_Produtos!$A$1:$E$3,2,FALSE),0,1))*IF(G977&gt;VLOOKUP(C977,Espec_Produtos!$A$1:$E$3,5,FALSE),0,IF(Dados_produção!G977&lt;VLOOKUP(Dados_produção!C977,Espec_Produtos!$A$1:$E$3,4,FALSE),0,1))=1,"OK","Refugo")</f>
        <v>OK</v>
      </c>
      <c r="I977" s="1" t="s">
        <v>10</v>
      </c>
    </row>
    <row r="978" spans="1:9" ht="15.75" customHeight="1" x14ac:dyDescent="0.3">
      <c r="A978" s="1">
        <v>1</v>
      </c>
      <c r="B978" s="2">
        <f t="shared" si="0"/>
        <v>43112.367361110635</v>
      </c>
      <c r="C978" s="1" t="s">
        <v>15</v>
      </c>
      <c r="D978" s="1">
        <v>20</v>
      </c>
      <c r="E978" s="1">
        <f t="shared" si="1"/>
        <v>81</v>
      </c>
      <c r="F978" s="3">
        <v>3.9473684210526314</v>
      </c>
      <c r="G978" s="1">
        <v>0.63095238095238093</v>
      </c>
      <c r="H978" s="1" t="str">
        <f>IF(IF(F978&gt;VLOOKUP(C978,Espec_Produtos!$A$1:$E$3,3,FALSE),0,IF(Dados_produção!F978&lt;VLOOKUP(Dados_produção!C978,Espec_Produtos!$A$1:$E$3,2,FALSE),0,1))*IF(G978&gt;VLOOKUP(C978,Espec_Produtos!$A$1:$E$3,5,FALSE),0,IF(Dados_produção!G978&lt;VLOOKUP(Dados_produção!C978,Espec_Produtos!$A$1:$E$3,4,FALSE),0,1))=1,"OK","Refugo")</f>
        <v>OK</v>
      </c>
      <c r="I978" s="1" t="s">
        <v>10</v>
      </c>
    </row>
    <row r="979" spans="1:9" ht="15.75" customHeight="1" x14ac:dyDescent="0.3">
      <c r="A979" s="1">
        <v>1</v>
      </c>
      <c r="B979" s="2">
        <f t="shared" si="0"/>
        <v>43112.369444443968</v>
      </c>
      <c r="C979" s="1" t="s">
        <v>15</v>
      </c>
      <c r="D979" s="1">
        <v>20</v>
      </c>
      <c r="E979" s="1">
        <f t="shared" si="1"/>
        <v>82</v>
      </c>
      <c r="F979" s="3">
        <v>3.9279279279279278</v>
      </c>
      <c r="G979" s="1">
        <v>0.76428571428571423</v>
      </c>
      <c r="H979" s="1" t="str">
        <f>IF(IF(F979&gt;VLOOKUP(C979,Espec_Produtos!$A$1:$E$3,3,FALSE),0,IF(Dados_produção!F979&lt;VLOOKUP(Dados_produção!C979,Espec_Produtos!$A$1:$E$3,2,FALSE),0,1))*IF(G979&gt;VLOOKUP(C979,Espec_Produtos!$A$1:$E$3,5,FALSE),0,IF(Dados_produção!G979&lt;VLOOKUP(Dados_produção!C979,Espec_Produtos!$A$1:$E$3,4,FALSE),0,1))=1,"OK","Refugo")</f>
        <v>OK</v>
      </c>
      <c r="I979" s="1" t="s">
        <v>10</v>
      </c>
    </row>
    <row r="980" spans="1:9" ht="15.75" customHeight="1" x14ac:dyDescent="0.3">
      <c r="A980" s="1">
        <v>1</v>
      </c>
      <c r="B980" s="2">
        <f t="shared" si="0"/>
        <v>43112.371527777301</v>
      </c>
      <c r="C980" s="1" t="s">
        <v>15</v>
      </c>
      <c r="D980" s="1">
        <v>20</v>
      </c>
      <c r="E980" s="1">
        <f t="shared" si="1"/>
        <v>83</v>
      </c>
      <c r="F980" s="3">
        <v>3.858490566037736</v>
      </c>
      <c r="G980" s="1">
        <v>0.66666666666666663</v>
      </c>
      <c r="H980" s="1" t="str">
        <f>IF(IF(F980&gt;VLOOKUP(C980,Espec_Produtos!$A$1:$E$3,3,FALSE),0,IF(Dados_produção!F980&lt;VLOOKUP(Dados_produção!C980,Espec_Produtos!$A$1:$E$3,2,FALSE),0,1))*IF(G980&gt;VLOOKUP(C980,Espec_Produtos!$A$1:$E$3,5,FALSE),0,IF(Dados_produção!G980&lt;VLOOKUP(Dados_produção!C980,Espec_Produtos!$A$1:$E$3,4,FALSE),0,1))=1,"OK","Refugo")</f>
        <v>OK</v>
      </c>
      <c r="I980" s="1" t="s">
        <v>10</v>
      </c>
    </row>
    <row r="981" spans="1:9" ht="15.75" customHeight="1" x14ac:dyDescent="0.3">
      <c r="A981" s="1">
        <v>1</v>
      </c>
      <c r="B981" s="2">
        <f t="shared" si="0"/>
        <v>43112.373611110634</v>
      </c>
      <c r="C981" s="1" t="s">
        <v>15</v>
      </c>
      <c r="D981" s="1">
        <v>20</v>
      </c>
      <c r="E981" s="1">
        <f t="shared" si="1"/>
        <v>84</v>
      </c>
      <c r="F981" s="3">
        <v>3.5565217391304347</v>
      </c>
      <c r="G981" s="1">
        <v>0.75</v>
      </c>
      <c r="H981" s="1" t="str">
        <f>IF(IF(F981&gt;VLOOKUP(C981,Espec_Produtos!$A$1:$E$3,3,FALSE),0,IF(Dados_produção!F981&lt;VLOOKUP(Dados_produção!C981,Espec_Produtos!$A$1:$E$3,2,FALSE),0,1))*IF(G981&gt;VLOOKUP(C981,Espec_Produtos!$A$1:$E$3,5,FALSE),0,IF(Dados_produção!G981&lt;VLOOKUP(Dados_produção!C981,Espec_Produtos!$A$1:$E$3,4,FALSE),0,1))=1,"OK","Refugo")</f>
        <v>Refugo</v>
      </c>
      <c r="I981" s="1" t="s">
        <v>14</v>
      </c>
    </row>
    <row r="982" spans="1:9" ht="15.75" customHeight="1" x14ac:dyDescent="0.3">
      <c r="A982" s="1">
        <v>1</v>
      </c>
      <c r="B982" s="2">
        <f t="shared" si="0"/>
        <v>43112.375694443966</v>
      </c>
      <c r="C982" s="1" t="s">
        <v>15</v>
      </c>
      <c r="D982" s="1">
        <v>20</v>
      </c>
      <c r="E982" s="1">
        <f t="shared" si="1"/>
        <v>85</v>
      </c>
      <c r="F982" s="3">
        <v>4.3099999999999996</v>
      </c>
      <c r="G982" s="1">
        <v>0.55555555555555558</v>
      </c>
      <c r="H982" s="1" t="str">
        <f>IF(IF(F982&gt;VLOOKUP(C982,Espec_Produtos!$A$1:$E$3,3,FALSE),0,IF(Dados_produção!F982&lt;VLOOKUP(Dados_produção!C982,Espec_Produtos!$A$1:$E$3,2,FALSE),0,1))*IF(G982&gt;VLOOKUP(C982,Espec_Produtos!$A$1:$E$3,5,FALSE),0,IF(Dados_produção!G982&lt;VLOOKUP(Dados_produção!C982,Espec_Produtos!$A$1:$E$3,4,FALSE),0,1))=1,"OK","Refugo")</f>
        <v>Refugo</v>
      </c>
      <c r="I982" s="1" t="s">
        <v>11</v>
      </c>
    </row>
    <row r="983" spans="1:9" ht="15.75" customHeight="1" x14ac:dyDescent="0.3">
      <c r="A983" s="1">
        <v>1</v>
      </c>
      <c r="B983" s="2">
        <f t="shared" si="0"/>
        <v>43112.377777777299</v>
      </c>
      <c r="C983" s="1" t="s">
        <v>15</v>
      </c>
      <c r="D983" s="1">
        <v>20</v>
      </c>
      <c r="E983" s="1">
        <f t="shared" si="1"/>
        <v>86</v>
      </c>
      <c r="F983" s="3">
        <v>4.21</v>
      </c>
      <c r="G983" s="1">
        <v>0.74846625766871167</v>
      </c>
      <c r="H983" s="1" t="str">
        <f>IF(IF(F983&gt;VLOOKUP(C983,Espec_Produtos!$A$1:$E$3,3,FALSE),0,IF(Dados_produção!F983&lt;VLOOKUP(Dados_produção!C983,Espec_Produtos!$A$1:$E$3,2,FALSE),0,1))*IF(G983&gt;VLOOKUP(C983,Espec_Produtos!$A$1:$E$3,5,FALSE),0,IF(Dados_produção!G983&lt;VLOOKUP(Dados_produção!C983,Espec_Produtos!$A$1:$E$3,4,FALSE),0,1))=1,"OK","Refugo")</f>
        <v>OK</v>
      </c>
      <c r="I983" s="1" t="s">
        <v>10</v>
      </c>
    </row>
    <row r="984" spans="1:9" ht="15.75" customHeight="1" x14ac:dyDescent="0.3">
      <c r="A984" s="1">
        <v>1</v>
      </c>
      <c r="B984" s="2">
        <f t="shared" si="0"/>
        <v>43112.379861110632</v>
      </c>
      <c r="C984" s="1" t="s">
        <v>15</v>
      </c>
      <c r="D984" s="1">
        <v>20</v>
      </c>
      <c r="E984" s="1">
        <f t="shared" si="1"/>
        <v>87</v>
      </c>
      <c r="F984" s="3">
        <v>4.2941176470588234</v>
      </c>
      <c r="G984" s="1">
        <v>0.71812080536912748</v>
      </c>
      <c r="H984" s="1" t="str">
        <f>IF(IF(F984&gt;VLOOKUP(C984,Espec_Produtos!$A$1:$E$3,3,FALSE),0,IF(Dados_produção!F984&lt;VLOOKUP(Dados_produção!C984,Espec_Produtos!$A$1:$E$3,2,FALSE),0,1))*IF(G984&gt;VLOOKUP(C984,Espec_Produtos!$A$1:$E$3,5,FALSE),0,IF(Dados_produção!G984&lt;VLOOKUP(Dados_produção!C984,Espec_Produtos!$A$1:$E$3,4,FALSE),0,1))=1,"OK","Refugo")</f>
        <v>OK</v>
      </c>
      <c r="I984" s="1" t="s">
        <v>10</v>
      </c>
    </row>
    <row r="985" spans="1:9" ht="15.75" customHeight="1" x14ac:dyDescent="0.3">
      <c r="A985" s="1">
        <v>1</v>
      </c>
      <c r="B985" s="2">
        <f t="shared" si="0"/>
        <v>43112.381944443965</v>
      </c>
      <c r="C985" s="1" t="s">
        <v>15</v>
      </c>
      <c r="D985" s="1">
        <v>20</v>
      </c>
      <c r="E985" s="1">
        <f t="shared" si="1"/>
        <v>88</v>
      </c>
      <c r="F985" s="3">
        <v>3.9230769230769229</v>
      </c>
      <c r="G985" s="1">
        <v>0.66666666666666663</v>
      </c>
      <c r="H985" s="1" t="str">
        <f>IF(IF(F985&gt;VLOOKUP(C985,Espec_Produtos!$A$1:$E$3,3,FALSE),0,IF(Dados_produção!F985&lt;VLOOKUP(Dados_produção!C985,Espec_Produtos!$A$1:$E$3,2,FALSE),0,1))*IF(G985&gt;VLOOKUP(C985,Espec_Produtos!$A$1:$E$3,5,FALSE),0,IF(Dados_produção!G985&lt;VLOOKUP(Dados_produção!C985,Espec_Produtos!$A$1:$E$3,4,FALSE),0,1))=1,"OK","Refugo")</f>
        <v>OK</v>
      </c>
      <c r="I985" s="1" t="s">
        <v>10</v>
      </c>
    </row>
    <row r="986" spans="1:9" ht="15.75" customHeight="1" x14ac:dyDescent="0.3">
      <c r="A986" s="1">
        <v>1</v>
      </c>
      <c r="B986" s="2">
        <f t="shared" si="0"/>
        <v>43112.384027777298</v>
      </c>
      <c r="C986" s="1" t="s">
        <v>9</v>
      </c>
      <c r="D986" s="1">
        <v>21</v>
      </c>
      <c r="E986" s="1">
        <f t="shared" si="1"/>
        <v>1</v>
      </c>
      <c r="F986" s="3">
        <v>4.7880000000000003</v>
      </c>
      <c r="G986" s="1">
        <v>0.79477611940298509</v>
      </c>
      <c r="H986" s="1" t="str">
        <f>IF(IF(F986&gt;VLOOKUP(C986,Espec_Produtos!$A$1:$E$3,3,FALSE),0,IF(Dados_produção!F986&lt;VLOOKUP(Dados_produção!C986,Espec_Produtos!$A$1:$E$3,2,FALSE),0,1))*IF(G986&gt;VLOOKUP(C986,Espec_Produtos!$A$1:$E$3,5,FALSE),0,IF(Dados_produção!G986&lt;VLOOKUP(Dados_produção!C986,Espec_Produtos!$A$1:$E$3,4,FALSE),0,1))=1,"OK","Refugo")</f>
        <v>OK</v>
      </c>
      <c r="I986" s="1" t="s">
        <v>10</v>
      </c>
    </row>
    <row r="987" spans="1:9" ht="15.75" customHeight="1" x14ac:dyDescent="0.3">
      <c r="A987" s="1">
        <v>1</v>
      </c>
      <c r="B987" s="2">
        <f t="shared" si="0"/>
        <v>43112.386111110631</v>
      </c>
      <c r="C987" s="1" t="s">
        <v>9</v>
      </c>
      <c r="D987" s="1">
        <v>21</v>
      </c>
      <c r="E987" s="1">
        <f t="shared" si="1"/>
        <v>2</v>
      </c>
      <c r="F987" s="3">
        <v>4.6920152091254756</v>
      </c>
      <c r="G987" s="1">
        <v>0.93650793650793651</v>
      </c>
      <c r="H987" s="1" t="str">
        <f>IF(IF(F987&gt;VLOOKUP(C987,Espec_Produtos!$A$1:$E$3,3,FALSE),0,IF(Dados_produção!F987&lt;VLOOKUP(Dados_produção!C987,Espec_Produtos!$A$1:$E$3,2,FALSE),0,1))*IF(G987&gt;VLOOKUP(C987,Espec_Produtos!$A$1:$E$3,5,FALSE),0,IF(Dados_produção!G987&lt;VLOOKUP(Dados_produção!C987,Espec_Produtos!$A$1:$E$3,4,FALSE),0,1))=1,"OK","Refugo")</f>
        <v>OK</v>
      </c>
      <c r="I987" s="1" t="s">
        <v>10</v>
      </c>
    </row>
    <row r="988" spans="1:9" ht="15.75" customHeight="1" x14ac:dyDescent="0.3">
      <c r="A988" s="1">
        <v>1</v>
      </c>
      <c r="B988" s="2">
        <f t="shared" si="0"/>
        <v>43112.388194443964</v>
      </c>
      <c r="C988" s="1" t="s">
        <v>9</v>
      </c>
      <c r="D988" s="1">
        <v>21</v>
      </c>
      <c r="E988" s="1">
        <f t="shared" si="1"/>
        <v>3</v>
      </c>
      <c r="F988" s="3">
        <v>4.3619402985074629</v>
      </c>
      <c r="G988" s="1">
        <v>0.93962264150943398</v>
      </c>
      <c r="H988" s="1" t="str">
        <f>IF(IF(F988&gt;VLOOKUP(C988,Espec_Produtos!$A$1:$E$3,3,FALSE),0,IF(Dados_produção!F988&lt;VLOOKUP(Dados_produção!C988,Espec_Produtos!$A$1:$E$3,2,FALSE),0,1))*IF(G988&gt;VLOOKUP(C988,Espec_Produtos!$A$1:$E$3,5,FALSE),0,IF(Dados_produção!G988&lt;VLOOKUP(Dados_produção!C988,Espec_Produtos!$A$1:$E$3,4,FALSE),0,1))=1,"OK","Refugo")</f>
        <v>OK</v>
      </c>
      <c r="I988" s="1" t="s">
        <v>10</v>
      </c>
    </row>
    <row r="989" spans="1:9" ht="15.75" customHeight="1" x14ac:dyDescent="0.3">
      <c r="A989" s="1">
        <v>1</v>
      </c>
      <c r="B989" s="2">
        <f t="shared" si="0"/>
        <v>43112.390277777296</v>
      </c>
      <c r="C989" s="1" t="s">
        <v>9</v>
      </c>
      <c r="D989" s="1">
        <v>21</v>
      </c>
      <c r="E989" s="1">
        <f t="shared" si="1"/>
        <v>4</v>
      </c>
      <c r="F989" s="3">
        <v>4.3231939163498101</v>
      </c>
      <c r="G989" s="1">
        <v>0.85603112840466922</v>
      </c>
      <c r="H989" s="1" t="str">
        <f>IF(IF(F989&gt;VLOOKUP(C989,Espec_Produtos!$A$1:$E$3,3,FALSE),0,IF(Dados_produção!F989&lt;VLOOKUP(Dados_produção!C989,Espec_Produtos!$A$1:$E$3,2,FALSE),0,1))*IF(G989&gt;VLOOKUP(C989,Espec_Produtos!$A$1:$E$3,5,FALSE),0,IF(Dados_produção!G989&lt;VLOOKUP(Dados_produção!C989,Espec_Produtos!$A$1:$E$3,4,FALSE),0,1))=1,"OK","Refugo")</f>
        <v>OK</v>
      </c>
      <c r="I989" s="1" t="s">
        <v>10</v>
      </c>
    </row>
    <row r="990" spans="1:9" ht="15.75" customHeight="1" x14ac:dyDescent="0.3">
      <c r="A990" s="1">
        <v>1</v>
      </c>
      <c r="B990" s="2">
        <f t="shared" si="0"/>
        <v>43112.392361110629</v>
      </c>
      <c r="C990" s="1" t="s">
        <v>9</v>
      </c>
      <c r="D990" s="1">
        <v>21</v>
      </c>
      <c r="E990" s="1">
        <f t="shared" si="1"/>
        <v>5</v>
      </c>
      <c r="F990" s="3">
        <v>4.5405405405405403</v>
      </c>
      <c r="G990" s="1">
        <v>0.77821011673151752</v>
      </c>
      <c r="H990" s="1" t="str">
        <f>IF(IF(F990&gt;VLOOKUP(C990,Espec_Produtos!$A$1:$E$3,3,FALSE),0,IF(Dados_produção!F990&lt;VLOOKUP(Dados_produção!C990,Espec_Produtos!$A$1:$E$3,2,FALSE),0,1))*IF(G990&gt;VLOOKUP(C990,Espec_Produtos!$A$1:$E$3,5,FALSE),0,IF(Dados_produção!G990&lt;VLOOKUP(Dados_produção!C990,Espec_Produtos!$A$1:$E$3,4,FALSE),0,1))=1,"OK","Refugo")</f>
        <v>OK</v>
      </c>
      <c r="I990" s="1" t="s">
        <v>10</v>
      </c>
    </row>
    <row r="991" spans="1:9" ht="15.75" customHeight="1" x14ac:dyDescent="0.3">
      <c r="A991" s="1">
        <v>1</v>
      </c>
      <c r="B991" s="2">
        <f t="shared" si="0"/>
        <v>43112.394444443962</v>
      </c>
      <c r="C991" s="1" t="s">
        <v>9</v>
      </c>
      <c r="D991" s="1">
        <v>21</v>
      </c>
      <c r="E991" s="1">
        <f t="shared" si="1"/>
        <v>6</v>
      </c>
      <c r="F991" s="3">
        <v>4.3802281368821294</v>
      </c>
      <c r="G991" s="1">
        <v>0.80155642023346307</v>
      </c>
      <c r="H991" s="1" t="str">
        <f>IF(IF(F991&gt;VLOOKUP(C991,Espec_Produtos!$A$1:$E$3,3,FALSE),0,IF(Dados_produção!F991&lt;VLOOKUP(Dados_produção!C991,Espec_Produtos!$A$1:$E$3,2,FALSE),0,1))*IF(G991&gt;VLOOKUP(C991,Espec_Produtos!$A$1:$E$3,5,FALSE),0,IF(Dados_produção!G991&lt;VLOOKUP(Dados_produção!C991,Espec_Produtos!$A$1:$E$3,4,FALSE),0,1))=1,"OK","Refugo")</f>
        <v>OK</v>
      </c>
      <c r="I991" s="1" t="s">
        <v>10</v>
      </c>
    </row>
    <row r="992" spans="1:9" ht="15.75" customHeight="1" x14ac:dyDescent="0.3">
      <c r="A992" s="1">
        <v>1</v>
      </c>
      <c r="B992" s="2">
        <f t="shared" si="0"/>
        <v>43112.396527777295</v>
      </c>
      <c r="C992" s="1" t="s">
        <v>9</v>
      </c>
      <c r="D992" s="1">
        <v>21</v>
      </c>
      <c r="E992" s="1">
        <f t="shared" si="1"/>
        <v>7</v>
      </c>
      <c r="F992" s="3">
        <v>4.2081784386617098</v>
      </c>
      <c r="G992" s="1">
        <v>0.86561264822134387</v>
      </c>
      <c r="H992" s="1" t="str">
        <f>IF(IF(F992&gt;VLOOKUP(C992,Espec_Produtos!$A$1:$E$3,3,FALSE),0,IF(Dados_produção!F992&lt;VLOOKUP(Dados_produção!C992,Espec_Produtos!$A$1:$E$3,2,FALSE),0,1))*IF(G992&gt;VLOOKUP(C992,Espec_Produtos!$A$1:$E$3,5,FALSE),0,IF(Dados_produção!G992&lt;VLOOKUP(Dados_produção!C992,Espec_Produtos!$A$1:$E$3,4,FALSE),0,1))=1,"OK","Refugo")</f>
        <v>OK</v>
      </c>
      <c r="I992" s="1" t="s">
        <v>10</v>
      </c>
    </row>
    <row r="993" spans="1:9" ht="15.75" customHeight="1" x14ac:dyDescent="0.3">
      <c r="A993" s="1">
        <v>1</v>
      </c>
      <c r="B993" s="2">
        <f t="shared" si="0"/>
        <v>43112.398611110628</v>
      </c>
      <c r="C993" s="1" t="s">
        <v>9</v>
      </c>
      <c r="D993" s="1">
        <v>21</v>
      </c>
      <c r="E993" s="1">
        <f t="shared" si="1"/>
        <v>8</v>
      </c>
      <c r="F993" s="3">
        <v>4.8725868725868722</v>
      </c>
      <c r="G993" s="1">
        <v>0.92337164750957856</v>
      </c>
      <c r="H993" s="1" t="str">
        <f>IF(IF(F993&gt;VLOOKUP(C993,Espec_Produtos!$A$1:$E$3,3,FALSE),0,IF(Dados_produção!F993&lt;VLOOKUP(Dados_produção!C993,Espec_Produtos!$A$1:$E$3,2,FALSE),0,1))*IF(G993&gt;VLOOKUP(C993,Espec_Produtos!$A$1:$E$3,5,FALSE),0,IF(Dados_produção!G993&lt;VLOOKUP(Dados_produção!C993,Espec_Produtos!$A$1:$E$3,4,FALSE),0,1))=1,"OK","Refugo")</f>
        <v>OK</v>
      </c>
      <c r="I993" s="1" t="s">
        <v>10</v>
      </c>
    </row>
    <row r="994" spans="1:9" ht="15.75" customHeight="1" x14ac:dyDescent="0.3">
      <c r="A994" s="1">
        <v>1</v>
      </c>
      <c r="B994" s="2">
        <f t="shared" si="0"/>
        <v>43112.400694443961</v>
      </c>
      <c r="C994" s="1" t="s">
        <v>9</v>
      </c>
      <c r="D994" s="1">
        <v>21</v>
      </c>
      <c r="E994" s="1">
        <f t="shared" si="1"/>
        <v>9</v>
      </c>
      <c r="F994" s="3">
        <v>4.3984375</v>
      </c>
      <c r="G994" s="1">
        <v>0.8721804511278195</v>
      </c>
      <c r="H994" s="1" t="str">
        <f>IF(IF(F994&gt;VLOOKUP(C994,Espec_Produtos!$A$1:$E$3,3,FALSE),0,IF(Dados_produção!F994&lt;VLOOKUP(Dados_produção!C994,Espec_Produtos!$A$1:$E$3,2,FALSE),0,1))*IF(G994&gt;VLOOKUP(C994,Espec_Produtos!$A$1:$E$3,5,FALSE),0,IF(Dados_produção!G994&lt;VLOOKUP(Dados_produção!C994,Espec_Produtos!$A$1:$E$3,4,FALSE),0,1))=1,"OK","Refugo")</f>
        <v>OK</v>
      </c>
      <c r="I994" s="1" t="s">
        <v>10</v>
      </c>
    </row>
    <row r="995" spans="1:9" ht="15.75" customHeight="1" x14ac:dyDescent="0.3">
      <c r="A995" s="1">
        <v>1</v>
      </c>
      <c r="B995" s="2">
        <f t="shared" si="0"/>
        <v>43112.402777777294</v>
      </c>
      <c r="C995" s="1" t="s">
        <v>9</v>
      </c>
      <c r="D995" s="1">
        <v>21</v>
      </c>
      <c r="E995" s="1">
        <f t="shared" si="1"/>
        <v>10</v>
      </c>
      <c r="F995" s="3">
        <v>4.877952755905512</v>
      </c>
      <c r="G995" s="1">
        <v>0.8901960784313725</v>
      </c>
      <c r="H995" s="1" t="str">
        <f>IF(IF(F995&gt;VLOOKUP(C995,Espec_Produtos!$A$1:$E$3,3,FALSE),0,IF(Dados_produção!F995&lt;VLOOKUP(Dados_produção!C995,Espec_Produtos!$A$1:$E$3,2,FALSE),0,1))*IF(G995&gt;VLOOKUP(C995,Espec_Produtos!$A$1:$E$3,5,FALSE),0,IF(Dados_produção!G995&lt;VLOOKUP(Dados_produção!C995,Espec_Produtos!$A$1:$E$3,4,FALSE),0,1))=1,"OK","Refugo")</f>
        <v>OK</v>
      </c>
      <c r="I995" s="1" t="s">
        <v>10</v>
      </c>
    </row>
    <row r="996" spans="1:9" ht="15.75" customHeight="1" x14ac:dyDescent="0.3">
      <c r="A996" s="1">
        <v>1</v>
      </c>
      <c r="B996" s="2">
        <f t="shared" si="0"/>
        <v>43112.404861110626</v>
      </c>
      <c r="C996" s="1" t="s">
        <v>9</v>
      </c>
      <c r="D996" s="1">
        <v>21</v>
      </c>
      <c r="E996" s="1">
        <f t="shared" si="1"/>
        <v>11</v>
      </c>
      <c r="F996" s="3">
        <v>5.0669291338582676</v>
      </c>
      <c r="G996" s="1">
        <v>0.76579925650557623</v>
      </c>
      <c r="H996" s="1" t="str">
        <f>IF(IF(F996&gt;VLOOKUP(C996,Espec_Produtos!$A$1:$E$3,3,FALSE),0,IF(Dados_produção!F996&lt;VLOOKUP(Dados_produção!C996,Espec_Produtos!$A$1:$E$3,2,FALSE),0,1))*IF(G996&gt;VLOOKUP(C996,Espec_Produtos!$A$1:$E$3,5,FALSE),0,IF(Dados_produção!G996&lt;VLOOKUP(Dados_produção!C996,Espec_Produtos!$A$1:$E$3,4,FALSE),0,1))=1,"OK","Refugo")</f>
        <v>Refugo</v>
      </c>
      <c r="I996" s="1" t="s">
        <v>12</v>
      </c>
    </row>
    <row r="997" spans="1:9" ht="15.75" customHeight="1" x14ac:dyDescent="0.3">
      <c r="A997" s="1">
        <v>1</v>
      </c>
      <c r="B997" s="2">
        <f t="shared" si="0"/>
        <v>43112.406944443959</v>
      </c>
      <c r="C997" s="1" t="s">
        <v>9</v>
      </c>
      <c r="D997" s="1">
        <v>21</v>
      </c>
      <c r="E997" s="1">
        <f t="shared" si="1"/>
        <v>12</v>
      </c>
      <c r="F997" s="3">
        <v>4.8059701492537314</v>
      </c>
      <c r="G997" s="1">
        <v>0.8379446640316206</v>
      </c>
      <c r="H997" s="1" t="str">
        <f>IF(IF(F997&gt;VLOOKUP(C997,Espec_Produtos!$A$1:$E$3,3,FALSE),0,IF(Dados_produção!F997&lt;VLOOKUP(Dados_produção!C997,Espec_Produtos!$A$1:$E$3,2,FALSE),0,1))*IF(G997&gt;VLOOKUP(C997,Espec_Produtos!$A$1:$E$3,5,FALSE),0,IF(Dados_produção!G997&lt;VLOOKUP(Dados_produção!C997,Espec_Produtos!$A$1:$E$3,4,FALSE),0,1))=1,"OK","Refugo")</f>
        <v>OK</v>
      </c>
      <c r="I997" s="1" t="s">
        <v>10</v>
      </c>
    </row>
    <row r="998" spans="1:9" ht="15.75" customHeight="1" x14ac:dyDescent="0.3">
      <c r="A998" s="1">
        <v>1</v>
      </c>
      <c r="B998" s="2">
        <f t="shared" si="0"/>
        <v>43112.409027777292</v>
      </c>
      <c r="C998" s="1" t="s">
        <v>9</v>
      </c>
      <c r="D998" s="1">
        <v>21</v>
      </c>
      <c r="E998" s="1">
        <f t="shared" si="1"/>
        <v>13</v>
      </c>
      <c r="F998" s="3">
        <v>4.8426966292134832</v>
      </c>
      <c r="G998" s="1">
        <v>0.89591078066914498</v>
      </c>
      <c r="H998" s="1" t="str">
        <f>IF(IF(F998&gt;VLOOKUP(C998,Espec_Produtos!$A$1:$E$3,3,FALSE),0,IF(Dados_produção!F998&lt;VLOOKUP(Dados_produção!C998,Espec_Produtos!$A$1:$E$3,2,FALSE),0,1))*IF(G998&gt;VLOOKUP(C998,Espec_Produtos!$A$1:$E$3,5,FALSE),0,IF(Dados_produção!G998&lt;VLOOKUP(Dados_produção!C998,Espec_Produtos!$A$1:$E$3,4,FALSE),0,1))=1,"OK","Refugo")</f>
        <v>OK</v>
      </c>
      <c r="I998" s="1" t="s">
        <v>10</v>
      </c>
    </row>
    <row r="999" spans="1:9" ht="15.75" customHeight="1" x14ac:dyDescent="0.3">
      <c r="A999" s="1">
        <v>1</v>
      </c>
      <c r="B999" s="2">
        <f t="shared" si="0"/>
        <v>43112.411111110625</v>
      </c>
      <c r="C999" s="1" t="s">
        <v>9</v>
      </c>
      <c r="D999" s="1">
        <v>21</v>
      </c>
      <c r="E999" s="1">
        <f t="shared" si="1"/>
        <v>14</v>
      </c>
      <c r="F999" s="3">
        <v>4.4052044609665426</v>
      </c>
      <c r="G999" s="1">
        <v>0.85877862595419852</v>
      </c>
      <c r="H999" s="1" t="str">
        <f>IF(IF(F999&gt;VLOOKUP(C999,Espec_Produtos!$A$1:$E$3,3,FALSE),0,IF(Dados_produção!F999&lt;VLOOKUP(Dados_produção!C999,Espec_Produtos!$A$1:$E$3,2,FALSE),0,1))*IF(G999&gt;VLOOKUP(C999,Espec_Produtos!$A$1:$E$3,5,FALSE),0,IF(Dados_produção!G999&lt;VLOOKUP(Dados_produção!C999,Espec_Produtos!$A$1:$E$3,4,FALSE),0,1))=1,"OK","Refugo")</f>
        <v>OK</v>
      </c>
      <c r="I999" s="1" t="s">
        <v>10</v>
      </c>
    </row>
    <row r="1000" spans="1:9" ht="15.75" customHeight="1" x14ac:dyDescent="0.3">
      <c r="A1000" s="1">
        <v>1</v>
      </c>
      <c r="B1000" s="2">
        <f t="shared" si="0"/>
        <v>43112.413194443958</v>
      </c>
      <c r="C1000" s="1" t="s">
        <v>9</v>
      </c>
      <c r="D1000" s="1">
        <v>21</v>
      </c>
      <c r="E1000" s="1">
        <f t="shared" si="1"/>
        <v>15</v>
      </c>
      <c r="F1000" s="3">
        <v>4.43359375</v>
      </c>
      <c r="G1000" s="1">
        <v>0.85185185185185186</v>
      </c>
      <c r="H1000" s="1" t="str">
        <f>IF(IF(F1000&gt;VLOOKUP(C1000,Espec_Produtos!$A$1:$E$3,3,FALSE),0,IF(Dados_produção!F1000&lt;VLOOKUP(Dados_produção!C1000,Espec_Produtos!$A$1:$E$3,2,FALSE),0,1))*IF(G1000&gt;VLOOKUP(C1000,Espec_Produtos!$A$1:$E$3,5,FALSE),0,IF(Dados_produção!G1000&lt;VLOOKUP(Dados_produção!C1000,Espec_Produtos!$A$1:$E$3,4,FALSE),0,1))=1,"OK","Refugo")</f>
        <v>OK</v>
      </c>
      <c r="I1000" s="1" t="s">
        <v>10</v>
      </c>
    </row>
    <row r="1001" spans="1:9" ht="15.75" customHeight="1" x14ac:dyDescent="0.3">
      <c r="A1001" s="1">
        <v>1</v>
      </c>
      <c r="B1001" s="2">
        <f t="shared" si="0"/>
        <v>43112.415277777291</v>
      </c>
      <c r="C1001" s="1" t="s">
        <v>9</v>
      </c>
      <c r="D1001" s="1">
        <v>21</v>
      </c>
      <c r="E1001" s="1">
        <f t="shared" si="1"/>
        <v>16</v>
      </c>
      <c r="F1001" s="3">
        <v>4.592307692307692</v>
      </c>
      <c r="G1001" s="1">
        <v>0.82129277566539927</v>
      </c>
      <c r="H1001" s="1" t="str">
        <f>IF(IF(F1001&gt;VLOOKUP(C1001,Espec_Produtos!$A$1:$E$3,3,FALSE),0,IF(Dados_produção!F1001&lt;VLOOKUP(Dados_produção!C1001,Espec_Produtos!$A$1:$E$3,2,FALSE),0,1))*IF(G1001&gt;VLOOKUP(C1001,Espec_Produtos!$A$1:$E$3,5,FALSE),0,IF(Dados_produção!G1001&lt;VLOOKUP(Dados_produção!C1001,Espec_Produtos!$A$1:$E$3,4,FALSE),0,1))=1,"OK","Refugo")</f>
        <v>OK</v>
      </c>
      <c r="I1001" s="1" t="s">
        <v>10</v>
      </c>
    </row>
    <row r="1002" spans="1:9" ht="15.75" customHeight="1" x14ac:dyDescent="0.3">
      <c r="A1002" s="1">
        <v>1</v>
      </c>
      <c r="B1002" s="2">
        <f t="shared" si="0"/>
        <v>43112.417361110623</v>
      </c>
      <c r="C1002" s="1" t="s">
        <v>9</v>
      </c>
      <c r="D1002" s="1">
        <v>21</v>
      </c>
      <c r="E1002" s="1">
        <f t="shared" si="1"/>
        <v>17</v>
      </c>
      <c r="F1002" s="3">
        <v>4.6846153846153848</v>
      </c>
      <c r="G1002" s="1">
        <v>0.9285714285714286</v>
      </c>
      <c r="H1002" s="1" t="str">
        <f>IF(IF(F1002&gt;VLOOKUP(C1002,Espec_Produtos!$A$1:$E$3,3,FALSE),0,IF(Dados_produção!F1002&lt;VLOOKUP(Dados_produção!C1002,Espec_Produtos!$A$1:$E$3,2,FALSE),0,1))*IF(G1002&gt;VLOOKUP(C1002,Espec_Produtos!$A$1:$E$3,5,FALSE),0,IF(Dados_produção!G1002&lt;VLOOKUP(Dados_produção!C1002,Espec_Produtos!$A$1:$E$3,4,FALSE),0,1))=1,"OK","Refugo")</f>
        <v>OK</v>
      </c>
      <c r="I1002" s="1" t="s">
        <v>10</v>
      </c>
    </row>
    <row r="1003" spans="1:9" ht="15.75" customHeight="1" x14ac:dyDescent="0.3">
      <c r="A1003" s="1">
        <v>1</v>
      </c>
      <c r="B1003" s="2">
        <f t="shared" si="0"/>
        <v>43112.419444443956</v>
      </c>
      <c r="C1003" s="1" t="s">
        <v>9</v>
      </c>
      <c r="D1003" s="1">
        <v>21</v>
      </c>
      <c r="E1003" s="1">
        <f t="shared" si="1"/>
        <v>18</v>
      </c>
      <c r="F1003" s="3">
        <v>4.6877323420074353</v>
      </c>
      <c r="G1003" s="1">
        <v>0.96153846153846156</v>
      </c>
      <c r="H1003" s="1" t="str">
        <f>IF(IF(F1003&gt;VLOOKUP(C1003,Espec_Produtos!$A$1:$E$3,3,FALSE),0,IF(Dados_produção!F1003&lt;VLOOKUP(Dados_produção!C1003,Espec_Produtos!$A$1:$E$3,2,FALSE),0,1))*IF(G1003&gt;VLOOKUP(C1003,Espec_Produtos!$A$1:$E$3,5,FALSE),0,IF(Dados_produção!G1003&lt;VLOOKUP(Dados_produção!C1003,Espec_Produtos!$A$1:$E$3,4,FALSE),0,1))=1,"OK","Refugo")</f>
        <v>Refugo</v>
      </c>
      <c r="I1003" s="1" t="s">
        <v>16</v>
      </c>
    </row>
    <row r="1004" spans="1:9" ht="15.75" customHeight="1" x14ac:dyDescent="0.3">
      <c r="A1004" s="1">
        <v>1</v>
      </c>
      <c r="B1004" s="2">
        <f t="shared" si="0"/>
        <v>43112.421527777289</v>
      </c>
      <c r="C1004" s="1" t="s">
        <v>9</v>
      </c>
      <c r="D1004" s="1">
        <v>21</v>
      </c>
      <c r="E1004" s="1">
        <f t="shared" si="1"/>
        <v>19</v>
      </c>
      <c r="F1004" s="3">
        <v>4.3425196850393704</v>
      </c>
      <c r="G1004" s="1">
        <v>0.96015936254980083</v>
      </c>
      <c r="H1004" s="1" t="str">
        <f>IF(IF(F1004&gt;VLOOKUP(C1004,Espec_Produtos!$A$1:$E$3,3,FALSE),0,IF(Dados_produção!F1004&lt;VLOOKUP(Dados_produção!C1004,Espec_Produtos!$A$1:$E$3,2,FALSE),0,1))*IF(G1004&gt;VLOOKUP(C1004,Espec_Produtos!$A$1:$E$3,5,FALSE),0,IF(Dados_produção!G1004&lt;VLOOKUP(Dados_produção!C1004,Espec_Produtos!$A$1:$E$3,4,FALSE),0,1))=1,"OK","Refugo")</f>
        <v>Refugo</v>
      </c>
      <c r="I1004" s="1" t="s">
        <v>11</v>
      </c>
    </row>
    <row r="1005" spans="1:9" ht="15.75" customHeight="1" x14ac:dyDescent="0.3">
      <c r="A1005" s="1">
        <v>1</v>
      </c>
      <c r="B1005" s="2">
        <f t="shared" si="0"/>
        <v>43112.423611110622</v>
      </c>
      <c r="C1005" s="1" t="s">
        <v>9</v>
      </c>
      <c r="D1005" s="1">
        <v>21</v>
      </c>
      <c r="E1005" s="1">
        <f t="shared" si="1"/>
        <v>20</v>
      </c>
      <c r="F1005" s="3">
        <v>4.5168539325842696</v>
      </c>
      <c r="G1005" s="1">
        <v>0.91304347826086951</v>
      </c>
      <c r="H1005" s="1" t="str">
        <f>IF(IF(F1005&gt;VLOOKUP(C1005,Espec_Produtos!$A$1:$E$3,3,FALSE),0,IF(Dados_produção!F1005&lt;VLOOKUP(Dados_produção!C1005,Espec_Produtos!$A$1:$E$3,2,FALSE),0,1))*IF(G1005&gt;VLOOKUP(C1005,Espec_Produtos!$A$1:$E$3,5,FALSE),0,IF(Dados_produção!G1005&lt;VLOOKUP(Dados_produção!C1005,Espec_Produtos!$A$1:$E$3,4,FALSE),0,1))=1,"OK","Refugo")</f>
        <v>OK</v>
      </c>
      <c r="I1005" s="1" t="s">
        <v>10</v>
      </c>
    </row>
    <row r="1006" spans="1:9" ht="15.75" customHeight="1" x14ac:dyDescent="0.3">
      <c r="A1006" s="1">
        <v>1</v>
      </c>
      <c r="B1006" s="2">
        <f t="shared" si="0"/>
        <v>43112.425694443955</v>
      </c>
      <c r="C1006" s="1" t="s">
        <v>9</v>
      </c>
      <c r="D1006" s="1">
        <v>21</v>
      </c>
      <c r="E1006" s="1">
        <f t="shared" si="1"/>
        <v>21</v>
      </c>
      <c r="F1006" s="3">
        <v>4.5625</v>
      </c>
      <c r="G1006" s="1">
        <v>0.92452830188679247</v>
      </c>
      <c r="H1006" s="1" t="str">
        <f>IF(IF(F1006&gt;VLOOKUP(C1006,Espec_Produtos!$A$1:$E$3,3,FALSE),0,IF(Dados_produção!F1006&lt;VLOOKUP(Dados_produção!C1006,Espec_Produtos!$A$1:$E$3,2,FALSE),0,1))*IF(G1006&gt;VLOOKUP(C1006,Espec_Produtos!$A$1:$E$3,5,FALSE),0,IF(Dados_produção!G1006&lt;VLOOKUP(Dados_produção!C1006,Espec_Produtos!$A$1:$E$3,4,FALSE),0,1))=1,"OK","Refugo")</f>
        <v>OK</v>
      </c>
      <c r="I1006" s="1" t="s">
        <v>10</v>
      </c>
    </row>
    <row r="1007" spans="1:9" ht="15.75" customHeight="1" x14ac:dyDescent="0.3">
      <c r="A1007" s="1">
        <v>1</v>
      </c>
      <c r="B1007" s="2">
        <f t="shared" si="0"/>
        <v>43112.427777777288</v>
      </c>
      <c r="C1007" s="1" t="s">
        <v>9</v>
      </c>
      <c r="D1007" s="1">
        <v>21</v>
      </c>
      <c r="E1007" s="1">
        <f t="shared" si="1"/>
        <v>22</v>
      </c>
      <c r="F1007" s="3">
        <v>4.4728682170542635</v>
      </c>
      <c r="G1007" s="1">
        <v>0.78518518518518521</v>
      </c>
      <c r="H1007" s="1" t="str">
        <f>IF(IF(F1007&gt;VLOOKUP(C1007,Espec_Produtos!$A$1:$E$3,3,FALSE),0,IF(Dados_produção!F1007&lt;VLOOKUP(Dados_produção!C1007,Espec_Produtos!$A$1:$E$3,2,FALSE),0,1))*IF(G1007&gt;VLOOKUP(C1007,Espec_Produtos!$A$1:$E$3,5,FALSE),0,IF(Dados_produção!G1007&lt;VLOOKUP(Dados_produção!C1007,Espec_Produtos!$A$1:$E$3,4,FALSE),0,1))=1,"OK","Refugo")</f>
        <v>OK</v>
      </c>
      <c r="I1007" s="1" t="s">
        <v>10</v>
      </c>
    </row>
    <row r="1008" spans="1:9" ht="15.75" customHeight="1" x14ac:dyDescent="0.3">
      <c r="A1008" s="1">
        <v>1</v>
      </c>
      <c r="B1008" s="2">
        <f t="shared" si="0"/>
        <v>43112.429861110621</v>
      </c>
      <c r="C1008" s="1" t="s">
        <v>9</v>
      </c>
      <c r="D1008" s="1">
        <v>21</v>
      </c>
      <c r="E1008" s="1">
        <f t="shared" si="1"/>
        <v>23</v>
      </c>
      <c r="F1008" s="3">
        <v>4.6297709923664119</v>
      </c>
      <c r="G1008" s="1">
        <v>0.76691729323308266</v>
      </c>
      <c r="H1008" s="1" t="str">
        <f>IF(IF(F1008&gt;VLOOKUP(C1008,Espec_Produtos!$A$1:$E$3,3,FALSE),0,IF(Dados_produção!F1008&lt;VLOOKUP(Dados_produção!C1008,Espec_Produtos!$A$1:$E$3,2,FALSE),0,1))*IF(G1008&gt;VLOOKUP(C1008,Espec_Produtos!$A$1:$E$3,5,FALSE),0,IF(Dados_produção!G1008&lt;VLOOKUP(Dados_produção!C1008,Espec_Produtos!$A$1:$E$3,4,FALSE),0,1))=1,"OK","Refugo")</f>
        <v>OK</v>
      </c>
      <c r="I1008" s="1" t="s">
        <v>10</v>
      </c>
    </row>
    <row r="1009" spans="1:9" ht="15.75" customHeight="1" x14ac:dyDescent="0.3">
      <c r="A1009" s="1">
        <v>1</v>
      </c>
      <c r="B1009" s="2">
        <f t="shared" si="0"/>
        <v>43112.431944443953</v>
      </c>
      <c r="C1009" s="1" t="s">
        <v>9</v>
      </c>
      <c r="D1009" s="1">
        <v>21</v>
      </c>
      <c r="E1009" s="1">
        <f t="shared" si="1"/>
        <v>24</v>
      </c>
      <c r="F1009" s="3">
        <v>4.5057471264367814</v>
      </c>
      <c r="G1009" s="1">
        <v>0.84701492537313428</v>
      </c>
      <c r="H1009" s="1" t="str">
        <f>IF(IF(F1009&gt;VLOOKUP(C1009,Espec_Produtos!$A$1:$E$3,3,FALSE),0,IF(Dados_produção!F1009&lt;VLOOKUP(Dados_produção!C1009,Espec_Produtos!$A$1:$E$3,2,FALSE),0,1))*IF(G1009&gt;VLOOKUP(C1009,Espec_Produtos!$A$1:$E$3,5,FALSE),0,IF(Dados_produção!G1009&lt;VLOOKUP(Dados_produção!C1009,Espec_Produtos!$A$1:$E$3,4,FALSE),0,1))=1,"OK","Refugo")</f>
        <v>OK</v>
      </c>
      <c r="I1009" s="1" t="s">
        <v>10</v>
      </c>
    </row>
    <row r="1010" spans="1:9" ht="15.75" customHeight="1" x14ac:dyDescent="0.3">
      <c r="A1010" s="1">
        <v>1</v>
      </c>
      <c r="B1010" s="2">
        <f t="shared" si="0"/>
        <v>43112.434027777286</v>
      </c>
      <c r="C1010" s="1" t="s">
        <v>9</v>
      </c>
      <c r="D1010" s="1">
        <v>21</v>
      </c>
      <c r="E1010" s="1">
        <f t="shared" si="1"/>
        <v>25</v>
      </c>
      <c r="F1010" s="3">
        <v>4.5176470588235293</v>
      </c>
      <c r="G1010" s="1">
        <v>0.77692307692307694</v>
      </c>
      <c r="H1010" s="1" t="str">
        <f>IF(IF(F1010&gt;VLOOKUP(C1010,Espec_Produtos!$A$1:$E$3,3,FALSE),0,IF(Dados_produção!F1010&lt;VLOOKUP(Dados_produção!C1010,Espec_Produtos!$A$1:$E$3,2,FALSE),0,1))*IF(G1010&gt;VLOOKUP(C1010,Espec_Produtos!$A$1:$E$3,5,FALSE),0,IF(Dados_produção!G1010&lt;VLOOKUP(Dados_produção!C1010,Espec_Produtos!$A$1:$E$3,4,FALSE),0,1))=1,"OK","Refugo")</f>
        <v>OK</v>
      </c>
      <c r="I1010" s="1" t="s">
        <v>10</v>
      </c>
    </row>
    <row r="1011" spans="1:9" ht="15.75" customHeight="1" x14ac:dyDescent="0.3">
      <c r="A1011" s="1">
        <v>1</v>
      </c>
      <c r="B1011" s="2">
        <f t="shared" si="0"/>
        <v>43112.436111110619</v>
      </c>
      <c r="C1011" s="1" t="s">
        <v>9</v>
      </c>
      <c r="D1011" s="1">
        <v>21</v>
      </c>
      <c r="E1011" s="1">
        <f t="shared" si="1"/>
        <v>26</v>
      </c>
      <c r="F1011" s="3">
        <v>5.0546875</v>
      </c>
      <c r="G1011" s="1">
        <v>0.8666666666666667</v>
      </c>
      <c r="H1011" s="1" t="str">
        <f>IF(IF(F1011&gt;VLOOKUP(C1011,Espec_Produtos!$A$1:$E$3,3,FALSE),0,IF(Dados_produção!F1011&lt;VLOOKUP(Dados_produção!C1011,Espec_Produtos!$A$1:$E$3,2,FALSE),0,1))*IF(G1011&gt;VLOOKUP(C1011,Espec_Produtos!$A$1:$E$3,5,FALSE),0,IF(Dados_produção!G1011&lt;VLOOKUP(Dados_produção!C1011,Espec_Produtos!$A$1:$E$3,4,FALSE),0,1))=1,"OK","Refugo")</f>
        <v>Refugo</v>
      </c>
      <c r="I1011" s="1" t="s">
        <v>11</v>
      </c>
    </row>
    <row r="1012" spans="1:9" ht="15.75" customHeight="1" x14ac:dyDescent="0.3">
      <c r="A1012" s="1">
        <v>1</v>
      </c>
      <c r="B1012" s="2">
        <f t="shared" si="0"/>
        <v>43112.438194443952</v>
      </c>
      <c r="C1012" s="1" t="s">
        <v>9</v>
      </c>
      <c r="D1012" s="1">
        <v>21</v>
      </c>
      <c r="E1012" s="1">
        <f t="shared" si="1"/>
        <v>27</v>
      </c>
      <c r="F1012" s="3">
        <v>4.4722222222222223</v>
      </c>
      <c r="G1012" s="1">
        <v>0.93893129770992367</v>
      </c>
      <c r="H1012" s="1" t="str">
        <f>IF(IF(F1012&gt;VLOOKUP(C1012,Espec_Produtos!$A$1:$E$3,3,FALSE),0,IF(Dados_produção!F1012&lt;VLOOKUP(Dados_produção!C1012,Espec_Produtos!$A$1:$E$3,2,FALSE),0,1))*IF(G1012&gt;VLOOKUP(C1012,Espec_Produtos!$A$1:$E$3,5,FALSE),0,IF(Dados_produção!G1012&lt;VLOOKUP(Dados_produção!C1012,Espec_Produtos!$A$1:$E$3,4,FALSE),0,1))=1,"OK","Refugo")</f>
        <v>OK</v>
      </c>
      <c r="I1012" s="1" t="s">
        <v>10</v>
      </c>
    </row>
    <row r="1013" spans="1:9" ht="15.75" customHeight="1" x14ac:dyDescent="0.3">
      <c r="A1013" s="1">
        <v>1</v>
      </c>
      <c r="B1013" s="2">
        <f t="shared" si="0"/>
        <v>43112.440277777285</v>
      </c>
      <c r="C1013" s="1" t="s">
        <v>9</v>
      </c>
      <c r="D1013" s="1">
        <v>21</v>
      </c>
      <c r="E1013" s="1">
        <f t="shared" si="1"/>
        <v>28</v>
      </c>
      <c r="F1013" s="3">
        <v>4.3647058823529408</v>
      </c>
      <c r="G1013" s="1">
        <v>0.93385214007782102</v>
      </c>
      <c r="H1013" s="1" t="str">
        <f>IF(IF(F1013&gt;VLOOKUP(C1013,Espec_Produtos!$A$1:$E$3,3,FALSE),0,IF(Dados_produção!F1013&lt;VLOOKUP(Dados_produção!C1013,Espec_Produtos!$A$1:$E$3,2,FALSE),0,1))*IF(G1013&gt;VLOOKUP(C1013,Espec_Produtos!$A$1:$E$3,5,FALSE),0,IF(Dados_produção!G1013&lt;VLOOKUP(Dados_produção!C1013,Espec_Produtos!$A$1:$E$3,4,FALSE),0,1))=1,"OK","Refugo")</f>
        <v>OK</v>
      </c>
      <c r="I1013" s="1" t="s">
        <v>10</v>
      </c>
    </row>
    <row r="1014" spans="1:9" ht="15.75" customHeight="1" x14ac:dyDescent="0.3">
      <c r="A1014" s="1">
        <v>1</v>
      </c>
      <c r="B1014" s="2">
        <f t="shared" si="0"/>
        <v>43112.442361110618</v>
      </c>
      <c r="C1014" s="1" t="s">
        <v>9</v>
      </c>
      <c r="D1014" s="1">
        <v>21</v>
      </c>
      <c r="E1014" s="1">
        <f t="shared" si="1"/>
        <v>29</v>
      </c>
      <c r="F1014" s="3">
        <v>4.8482490272373537</v>
      </c>
      <c r="G1014" s="1">
        <v>0.86111111111111116</v>
      </c>
      <c r="H1014" s="1" t="str">
        <f>IF(IF(F1014&gt;VLOOKUP(C1014,Espec_Produtos!$A$1:$E$3,3,FALSE),0,IF(Dados_produção!F1014&lt;VLOOKUP(Dados_produção!C1014,Espec_Produtos!$A$1:$E$3,2,FALSE),0,1))*IF(G1014&gt;VLOOKUP(C1014,Espec_Produtos!$A$1:$E$3,5,FALSE),0,IF(Dados_produção!G1014&lt;VLOOKUP(Dados_produção!C1014,Espec_Produtos!$A$1:$E$3,4,FALSE),0,1))=1,"OK","Refugo")</f>
        <v>OK</v>
      </c>
      <c r="I1014" s="1" t="s">
        <v>10</v>
      </c>
    </row>
    <row r="1015" spans="1:9" ht="15.75" customHeight="1" x14ac:dyDescent="0.3">
      <c r="A1015" s="1">
        <v>1</v>
      </c>
      <c r="B1015" s="2">
        <f t="shared" si="0"/>
        <v>43112.44444444395</v>
      </c>
      <c r="C1015" s="1" t="s">
        <v>9</v>
      </c>
      <c r="D1015" s="1">
        <v>21</v>
      </c>
      <c r="E1015" s="1">
        <f t="shared" si="1"/>
        <v>30</v>
      </c>
      <c r="F1015" s="3">
        <v>4.8719999999999999</v>
      </c>
      <c r="G1015" s="1">
        <v>0.8666666666666667</v>
      </c>
      <c r="H1015" s="1" t="str">
        <f>IF(IF(F1015&gt;VLOOKUP(C1015,Espec_Produtos!$A$1:$E$3,3,FALSE),0,IF(Dados_produção!F1015&lt;VLOOKUP(Dados_produção!C1015,Espec_Produtos!$A$1:$E$3,2,FALSE),0,1))*IF(G1015&gt;VLOOKUP(C1015,Espec_Produtos!$A$1:$E$3,5,FALSE),0,IF(Dados_produção!G1015&lt;VLOOKUP(Dados_produção!C1015,Espec_Produtos!$A$1:$E$3,4,FALSE),0,1))=1,"OK","Refugo")</f>
        <v>OK</v>
      </c>
      <c r="I1015" s="1" t="s">
        <v>10</v>
      </c>
    </row>
    <row r="1016" spans="1:9" ht="15.75" customHeight="1" x14ac:dyDescent="0.3">
      <c r="A1016" s="1">
        <v>1</v>
      </c>
      <c r="B1016" s="2">
        <f t="shared" si="0"/>
        <v>43112.446527777283</v>
      </c>
      <c r="C1016" s="1" t="s">
        <v>9</v>
      </c>
      <c r="D1016" s="1">
        <v>21</v>
      </c>
      <c r="E1016" s="1">
        <f t="shared" si="1"/>
        <v>31</v>
      </c>
      <c r="F1016" s="3">
        <v>4.281853281853282</v>
      </c>
      <c r="G1016" s="1">
        <v>0.79922779922779918</v>
      </c>
      <c r="H1016" s="1" t="str">
        <f>IF(IF(F1016&gt;VLOOKUP(C1016,Espec_Produtos!$A$1:$E$3,3,FALSE),0,IF(Dados_produção!F1016&lt;VLOOKUP(Dados_produção!C1016,Espec_Produtos!$A$1:$E$3,2,FALSE),0,1))*IF(G1016&gt;VLOOKUP(C1016,Espec_Produtos!$A$1:$E$3,5,FALSE),0,IF(Dados_produção!G1016&lt;VLOOKUP(Dados_produção!C1016,Espec_Produtos!$A$1:$E$3,4,FALSE),0,1))=1,"OK","Refugo")</f>
        <v>OK</v>
      </c>
      <c r="I1016" s="1" t="s">
        <v>10</v>
      </c>
    </row>
    <row r="1017" spans="1:9" ht="15.75" customHeight="1" x14ac:dyDescent="0.3">
      <c r="A1017" s="1">
        <v>1</v>
      </c>
      <c r="B1017" s="2">
        <f t="shared" si="0"/>
        <v>43112.448611110616</v>
      </c>
      <c r="C1017" s="1" t="s">
        <v>9</v>
      </c>
      <c r="D1017" s="1">
        <v>21</v>
      </c>
      <c r="E1017" s="1">
        <f t="shared" si="1"/>
        <v>32</v>
      </c>
      <c r="F1017" s="3">
        <v>4.3254901960784311</v>
      </c>
      <c r="G1017" s="1">
        <v>0.80237154150197632</v>
      </c>
      <c r="H1017" s="1" t="str">
        <f>IF(IF(F1017&gt;VLOOKUP(C1017,Espec_Produtos!$A$1:$E$3,3,FALSE),0,IF(Dados_produção!F1017&lt;VLOOKUP(Dados_produção!C1017,Espec_Produtos!$A$1:$E$3,2,FALSE),0,1))*IF(G1017&gt;VLOOKUP(C1017,Espec_Produtos!$A$1:$E$3,5,FALSE),0,IF(Dados_produção!G1017&lt;VLOOKUP(Dados_produção!C1017,Espec_Produtos!$A$1:$E$3,4,FALSE),0,1))=1,"OK","Refugo")</f>
        <v>OK</v>
      </c>
      <c r="I1017" s="1" t="s">
        <v>10</v>
      </c>
    </row>
    <row r="1018" spans="1:9" ht="15.75" customHeight="1" x14ac:dyDescent="0.3">
      <c r="A1018" s="1">
        <v>1</v>
      </c>
      <c r="B1018" s="2">
        <f t="shared" si="0"/>
        <v>43112.450694443949</v>
      </c>
      <c r="C1018" s="1" t="s">
        <v>9</v>
      </c>
      <c r="D1018" s="1">
        <v>21</v>
      </c>
      <c r="E1018" s="1">
        <f t="shared" si="1"/>
        <v>33</v>
      </c>
      <c r="F1018" s="3">
        <v>4.7713178294573639</v>
      </c>
      <c r="G1018" s="1">
        <v>0.9486166007905138</v>
      </c>
      <c r="H1018" s="1" t="str">
        <f>IF(IF(F1018&gt;VLOOKUP(C1018,Espec_Produtos!$A$1:$E$3,3,FALSE),0,IF(Dados_produção!F1018&lt;VLOOKUP(Dados_produção!C1018,Espec_Produtos!$A$1:$E$3,2,FALSE),0,1))*IF(G1018&gt;VLOOKUP(C1018,Espec_Produtos!$A$1:$E$3,5,FALSE),0,IF(Dados_produção!G1018&lt;VLOOKUP(Dados_produção!C1018,Espec_Produtos!$A$1:$E$3,4,FALSE),0,1))=1,"OK","Refugo")</f>
        <v>OK</v>
      </c>
      <c r="I1018" s="1" t="s">
        <v>10</v>
      </c>
    </row>
    <row r="1019" spans="1:9" ht="15.75" customHeight="1" x14ac:dyDescent="0.3">
      <c r="A1019" s="1">
        <v>1</v>
      </c>
      <c r="B1019" s="2">
        <f t="shared" si="0"/>
        <v>43112.452777777282</v>
      </c>
      <c r="C1019" s="1" t="s">
        <v>9</v>
      </c>
      <c r="D1019" s="1">
        <v>21</v>
      </c>
      <c r="E1019" s="1">
        <f t="shared" si="1"/>
        <v>34</v>
      </c>
      <c r="F1019" s="3">
        <v>4.4319066147859925</v>
      </c>
      <c r="G1019" s="1">
        <v>0.86166007905138342</v>
      </c>
      <c r="H1019" s="1" t="str">
        <f>IF(IF(F1019&gt;VLOOKUP(C1019,Espec_Produtos!$A$1:$E$3,3,FALSE),0,IF(Dados_produção!F1019&lt;VLOOKUP(Dados_produção!C1019,Espec_Produtos!$A$1:$E$3,2,FALSE),0,1))*IF(G1019&gt;VLOOKUP(C1019,Espec_Produtos!$A$1:$E$3,5,FALSE),0,IF(Dados_produção!G1019&lt;VLOOKUP(Dados_produção!C1019,Espec_Produtos!$A$1:$E$3,4,FALSE),0,1))=1,"OK","Refugo")</f>
        <v>OK</v>
      </c>
      <c r="I1019" s="1" t="s">
        <v>10</v>
      </c>
    </row>
    <row r="1020" spans="1:9" ht="15.75" customHeight="1" x14ac:dyDescent="0.3">
      <c r="A1020" s="1">
        <v>1</v>
      </c>
      <c r="B1020" s="2">
        <f t="shared" si="0"/>
        <v>43112.454861110615</v>
      </c>
      <c r="C1020" s="1" t="s">
        <v>9</v>
      </c>
      <c r="D1020" s="1">
        <v>21</v>
      </c>
      <c r="E1020" s="1">
        <f t="shared" si="1"/>
        <v>35</v>
      </c>
      <c r="F1020" s="3">
        <v>4.7450980392156863</v>
      </c>
      <c r="G1020" s="1">
        <v>0.88400000000000001</v>
      </c>
      <c r="H1020" s="1" t="str">
        <f>IF(IF(F1020&gt;VLOOKUP(C1020,Espec_Produtos!$A$1:$E$3,3,FALSE),0,IF(Dados_produção!F1020&lt;VLOOKUP(Dados_produção!C1020,Espec_Produtos!$A$1:$E$3,2,FALSE),0,1))*IF(G1020&gt;VLOOKUP(C1020,Espec_Produtos!$A$1:$E$3,5,FALSE),0,IF(Dados_produção!G1020&lt;VLOOKUP(Dados_produção!C1020,Espec_Produtos!$A$1:$E$3,4,FALSE),0,1))=1,"OK","Refugo")</f>
        <v>OK</v>
      </c>
      <c r="I1020" s="1" t="s">
        <v>10</v>
      </c>
    </row>
    <row r="1021" spans="1:9" ht="15.75" customHeight="1" x14ac:dyDescent="0.3">
      <c r="A1021" s="1">
        <v>1</v>
      </c>
      <c r="B1021" s="2">
        <f t="shared" si="0"/>
        <v>43112.456944443948</v>
      </c>
      <c r="C1021" s="1" t="s">
        <v>9</v>
      </c>
      <c r="D1021" s="1">
        <v>21</v>
      </c>
      <c r="E1021" s="1">
        <f t="shared" si="1"/>
        <v>36</v>
      </c>
      <c r="F1021" s="3">
        <v>4.8674242424242422</v>
      </c>
      <c r="G1021" s="1">
        <v>0.9453125</v>
      </c>
      <c r="H1021" s="1" t="str">
        <f>IF(IF(F1021&gt;VLOOKUP(C1021,Espec_Produtos!$A$1:$E$3,3,FALSE),0,IF(Dados_produção!F1021&lt;VLOOKUP(Dados_produção!C1021,Espec_Produtos!$A$1:$E$3,2,FALSE),0,1))*IF(G1021&gt;VLOOKUP(C1021,Espec_Produtos!$A$1:$E$3,5,FALSE),0,IF(Dados_produção!G1021&lt;VLOOKUP(Dados_produção!C1021,Espec_Produtos!$A$1:$E$3,4,FALSE),0,1))=1,"OK","Refugo")</f>
        <v>OK</v>
      </c>
      <c r="I1021" s="1" t="s">
        <v>10</v>
      </c>
    </row>
    <row r="1022" spans="1:9" ht="15.75" customHeight="1" x14ac:dyDescent="0.3">
      <c r="A1022" s="1">
        <v>1</v>
      </c>
      <c r="B1022" s="2">
        <f t="shared" si="0"/>
        <v>43112.45902777728</v>
      </c>
      <c r="C1022" s="1" t="s">
        <v>9</v>
      </c>
      <c r="D1022" s="1">
        <v>21</v>
      </c>
      <c r="E1022" s="1">
        <f t="shared" si="1"/>
        <v>37</v>
      </c>
      <c r="F1022" s="3">
        <v>4.7722007722007724</v>
      </c>
      <c r="G1022" s="1">
        <v>0.88461538461538458</v>
      </c>
      <c r="H1022" s="1" t="str">
        <f>IF(IF(F1022&gt;VLOOKUP(C1022,Espec_Produtos!$A$1:$E$3,3,FALSE),0,IF(Dados_produção!F1022&lt;VLOOKUP(Dados_produção!C1022,Espec_Produtos!$A$1:$E$3,2,FALSE),0,1))*IF(G1022&gt;VLOOKUP(C1022,Espec_Produtos!$A$1:$E$3,5,FALSE),0,IF(Dados_produção!G1022&lt;VLOOKUP(Dados_produção!C1022,Espec_Produtos!$A$1:$E$3,4,FALSE),0,1))=1,"OK","Refugo")</f>
        <v>OK</v>
      </c>
      <c r="I1022" s="1" t="s">
        <v>10</v>
      </c>
    </row>
    <row r="1023" spans="1:9" ht="15.75" customHeight="1" x14ac:dyDescent="0.3">
      <c r="A1023" s="1">
        <v>1</v>
      </c>
      <c r="B1023" s="2">
        <f t="shared" si="0"/>
        <v>43112.461111110613</v>
      </c>
      <c r="C1023" s="1" t="s">
        <v>9</v>
      </c>
      <c r="D1023" s="1">
        <v>21</v>
      </c>
      <c r="E1023" s="1">
        <f t="shared" si="1"/>
        <v>38</v>
      </c>
      <c r="F1023" s="3">
        <v>4.4307116104868918</v>
      </c>
      <c r="G1023" s="1">
        <v>0.86363636363636365</v>
      </c>
      <c r="H1023" s="1" t="str">
        <f>IF(IF(F1023&gt;VLOOKUP(C1023,Espec_Produtos!$A$1:$E$3,3,FALSE),0,IF(Dados_produção!F1023&lt;VLOOKUP(Dados_produção!C1023,Espec_Produtos!$A$1:$E$3,2,FALSE),0,1))*IF(G1023&gt;VLOOKUP(C1023,Espec_Produtos!$A$1:$E$3,5,FALSE),0,IF(Dados_produção!G1023&lt;VLOOKUP(Dados_produção!C1023,Espec_Produtos!$A$1:$E$3,4,FALSE),0,1))=1,"OK","Refugo")</f>
        <v>OK</v>
      </c>
      <c r="I1023" s="1" t="s">
        <v>10</v>
      </c>
    </row>
    <row r="1024" spans="1:9" ht="15.75" customHeight="1" x14ac:dyDescent="0.3">
      <c r="A1024" s="1">
        <v>1</v>
      </c>
      <c r="B1024" s="2">
        <f t="shared" si="0"/>
        <v>43112.463194443946</v>
      </c>
      <c r="C1024" s="1" t="s">
        <v>9</v>
      </c>
      <c r="D1024" s="1">
        <v>21</v>
      </c>
      <c r="E1024" s="1">
        <f t="shared" si="1"/>
        <v>39</v>
      </c>
      <c r="F1024" s="3">
        <v>4.7148148148148152</v>
      </c>
      <c r="G1024" s="1">
        <v>0.88888888888888884</v>
      </c>
      <c r="H1024" s="1" t="str">
        <f>IF(IF(F1024&gt;VLOOKUP(C1024,Espec_Produtos!$A$1:$E$3,3,FALSE),0,IF(Dados_produção!F1024&lt;VLOOKUP(Dados_produção!C1024,Espec_Produtos!$A$1:$E$3,2,FALSE),0,1))*IF(G1024&gt;VLOOKUP(C1024,Espec_Produtos!$A$1:$E$3,5,FALSE),0,IF(Dados_produção!G1024&lt;VLOOKUP(Dados_produção!C1024,Espec_Produtos!$A$1:$E$3,4,FALSE),0,1))=1,"OK","Refugo")</f>
        <v>OK</v>
      </c>
      <c r="I1024" s="1" t="s">
        <v>10</v>
      </c>
    </row>
    <row r="1025" spans="1:9" ht="15.75" customHeight="1" x14ac:dyDescent="0.3">
      <c r="A1025" s="1">
        <v>1</v>
      </c>
      <c r="B1025" s="2">
        <f t="shared" si="0"/>
        <v>43112.465277777279</v>
      </c>
      <c r="C1025" s="1" t="s">
        <v>9</v>
      </c>
      <c r="D1025" s="1">
        <v>21</v>
      </c>
      <c r="E1025" s="1">
        <f t="shared" si="1"/>
        <v>40</v>
      </c>
      <c r="F1025" s="3">
        <v>4.41044776119403</v>
      </c>
      <c r="G1025" s="1">
        <v>0.8867924528301887</v>
      </c>
      <c r="H1025" s="1" t="str">
        <f>IF(IF(F1025&gt;VLOOKUP(C1025,Espec_Produtos!$A$1:$E$3,3,FALSE),0,IF(Dados_produção!F1025&lt;VLOOKUP(Dados_produção!C1025,Espec_Produtos!$A$1:$E$3,2,FALSE),0,1))*IF(G1025&gt;VLOOKUP(C1025,Espec_Produtos!$A$1:$E$3,5,FALSE),0,IF(Dados_produção!G1025&lt;VLOOKUP(Dados_produção!C1025,Espec_Produtos!$A$1:$E$3,4,FALSE),0,1))=1,"OK","Refugo")</f>
        <v>OK</v>
      </c>
      <c r="I1025" s="1" t="s">
        <v>10</v>
      </c>
    </row>
    <row r="1026" spans="1:9" ht="15.75" customHeight="1" x14ac:dyDescent="0.3">
      <c r="A1026" s="1">
        <v>1</v>
      </c>
      <c r="B1026" s="2">
        <f t="shared" si="0"/>
        <v>43112.467361110612</v>
      </c>
      <c r="C1026" s="1" t="s">
        <v>9</v>
      </c>
      <c r="D1026" s="1">
        <v>21</v>
      </c>
      <c r="E1026" s="1">
        <f t="shared" si="1"/>
        <v>41</v>
      </c>
      <c r="F1026" s="3">
        <v>4.9243027888446216</v>
      </c>
      <c r="G1026" s="1">
        <v>0.75471698113207553</v>
      </c>
      <c r="H1026" s="1" t="str">
        <f>IF(IF(F1026&gt;VLOOKUP(C1026,Espec_Produtos!$A$1:$E$3,3,FALSE),0,IF(Dados_produção!F1026&lt;VLOOKUP(Dados_produção!C1026,Espec_Produtos!$A$1:$E$3,2,FALSE),0,1))*IF(G1026&gt;VLOOKUP(C1026,Espec_Produtos!$A$1:$E$3,5,FALSE),0,IF(Dados_produção!G1026&lt;VLOOKUP(Dados_produção!C1026,Espec_Produtos!$A$1:$E$3,4,FALSE),0,1))=1,"OK","Refugo")</f>
        <v>OK</v>
      </c>
      <c r="I1026" s="1" t="s">
        <v>10</v>
      </c>
    </row>
    <row r="1027" spans="1:9" ht="15.75" customHeight="1" x14ac:dyDescent="0.3">
      <c r="A1027" s="1">
        <v>1</v>
      </c>
      <c r="B1027" s="2">
        <f t="shared" si="0"/>
        <v>43112.469444443945</v>
      </c>
      <c r="C1027" s="1" t="s">
        <v>9</v>
      </c>
      <c r="D1027" s="1">
        <v>21</v>
      </c>
      <c r="E1027" s="1">
        <f t="shared" si="1"/>
        <v>42</v>
      </c>
      <c r="F1027" s="3">
        <v>4.6254826254826256</v>
      </c>
      <c r="G1027" s="1">
        <v>0.90298507462686572</v>
      </c>
      <c r="H1027" s="1" t="str">
        <f>IF(IF(F1027&gt;VLOOKUP(C1027,Espec_Produtos!$A$1:$E$3,3,FALSE),0,IF(Dados_produção!F1027&lt;VLOOKUP(Dados_produção!C1027,Espec_Produtos!$A$1:$E$3,2,FALSE),0,1))*IF(G1027&gt;VLOOKUP(C1027,Espec_Produtos!$A$1:$E$3,5,FALSE),0,IF(Dados_produção!G1027&lt;VLOOKUP(Dados_produção!C1027,Espec_Produtos!$A$1:$E$3,4,FALSE),0,1))=1,"OK","Refugo")</f>
        <v>OK</v>
      </c>
      <c r="I1027" s="1" t="s">
        <v>10</v>
      </c>
    </row>
    <row r="1028" spans="1:9" ht="15.75" customHeight="1" x14ac:dyDescent="0.3">
      <c r="A1028" s="1">
        <v>1</v>
      </c>
      <c r="B1028" s="2">
        <f t="shared" si="0"/>
        <v>43112.471527777278</v>
      </c>
      <c r="C1028" s="1" t="s">
        <v>9</v>
      </c>
      <c r="D1028" s="1">
        <v>21</v>
      </c>
      <c r="E1028" s="1">
        <f t="shared" si="1"/>
        <v>43</v>
      </c>
      <c r="F1028" s="3">
        <v>4.686792452830189</v>
      </c>
      <c r="G1028" s="1">
        <v>0.7961538461538461</v>
      </c>
      <c r="H1028" s="1" t="str">
        <f>IF(IF(F1028&gt;VLOOKUP(C1028,Espec_Produtos!$A$1:$E$3,3,FALSE),0,IF(Dados_produção!F1028&lt;VLOOKUP(Dados_produção!C1028,Espec_Produtos!$A$1:$E$3,2,FALSE),0,1))*IF(G1028&gt;VLOOKUP(C1028,Espec_Produtos!$A$1:$E$3,5,FALSE),0,IF(Dados_produção!G1028&lt;VLOOKUP(Dados_produção!C1028,Espec_Produtos!$A$1:$E$3,4,FALSE),0,1))=1,"OK","Refugo")</f>
        <v>OK</v>
      </c>
      <c r="I1028" s="1" t="s">
        <v>10</v>
      </c>
    </row>
    <row r="1029" spans="1:9" ht="15.75" customHeight="1" x14ac:dyDescent="0.3">
      <c r="A1029" s="1">
        <v>1</v>
      </c>
      <c r="B1029" s="2">
        <f t="shared" si="0"/>
        <v>43112.47361111061</v>
      </c>
      <c r="C1029" s="1" t="s">
        <v>9</v>
      </c>
      <c r="D1029" s="1">
        <v>21</v>
      </c>
      <c r="E1029" s="1">
        <f t="shared" si="1"/>
        <v>44</v>
      </c>
      <c r="F1029" s="3">
        <v>4.2172284644194757</v>
      </c>
      <c r="G1029" s="1">
        <v>0.95686274509803926</v>
      </c>
      <c r="H1029" s="1" t="str">
        <f>IF(IF(F1029&gt;VLOOKUP(C1029,Espec_Produtos!$A$1:$E$3,3,FALSE),0,IF(Dados_produção!F1029&lt;VLOOKUP(Dados_produção!C1029,Espec_Produtos!$A$1:$E$3,2,FALSE),0,1))*IF(G1029&gt;VLOOKUP(C1029,Espec_Produtos!$A$1:$E$3,5,FALSE),0,IF(Dados_produção!G1029&lt;VLOOKUP(Dados_produção!C1029,Espec_Produtos!$A$1:$E$3,4,FALSE),0,1))=1,"OK","Refugo")</f>
        <v>Refugo</v>
      </c>
      <c r="I1029" s="1" t="s">
        <v>14</v>
      </c>
    </row>
    <row r="1030" spans="1:9" ht="15.75" customHeight="1" x14ac:dyDescent="0.3">
      <c r="A1030" s="1">
        <v>1</v>
      </c>
      <c r="B1030" s="2">
        <f t="shared" si="0"/>
        <v>43112.475694443943</v>
      </c>
      <c r="C1030" s="1" t="s">
        <v>9</v>
      </c>
      <c r="D1030" s="1">
        <v>21</v>
      </c>
      <c r="E1030" s="1">
        <f t="shared" si="1"/>
        <v>45</v>
      </c>
      <c r="F1030" s="3">
        <v>4.4148148148148145</v>
      </c>
      <c r="G1030" s="1">
        <v>0.93050193050193053</v>
      </c>
      <c r="H1030" s="1" t="str">
        <f>IF(IF(F1030&gt;VLOOKUP(C1030,Espec_Produtos!$A$1:$E$3,3,FALSE),0,IF(Dados_produção!F1030&lt;VLOOKUP(Dados_produção!C1030,Espec_Produtos!$A$1:$E$3,2,FALSE),0,1))*IF(G1030&gt;VLOOKUP(C1030,Espec_Produtos!$A$1:$E$3,5,FALSE),0,IF(Dados_produção!G1030&lt;VLOOKUP(Dados_produção!C1030,Espec_Produtos!$A$1:$E$3,4,FALSE),0,1))=1,"OK","Refugo")</f>
        <v>OK</v>
      </c>
      <c r="I1030" s="1" t="s">
        <v>10</v>
      </c>
    </row>
    <row r="1031" spans="1:9" ht="15.75" customHeight="1" x14ac:dyDescent="0.3">
      <c r="A1031" s="1">
        <v>1</v>
      </c>
      <c r="B1031" s="2">
        <f t="shared" si="0"/>
        <v>43112.477777777276</v>
      </c>
      <c r="C1031" s="1" t="s">
        <v>9</v>
      </c>
      <c r="D1031" s="1">
        <v>21</v>
      </c>
      <c r="E1031" s="1">
        <f t="shared" si="1"/>
        <v>46</v>
      </c>
      <c r="F1031" s="3">
        <v>5.0999999999999996</v>
      </c>
      <c r="G1031" s="1">
        <v>0.9609375</v>
      </c>
      <c r="H1031" s="1" t="str">
        <f>IF(IF(F1031&gt;VLOOKUP(C1031,Espec_Produtos!$A$1:$E$3,3,FALSE),0,IF(Dados_produção!F1031&lt;VLOOKUP(Dados_produção!C1031,Espec_Produtos!$A$1:$E$3,2,FALSE),0,1))*IF(G1031&gt;VLOOKUP(C1031,Espec_Produtos!$A$1:$E$3,5,FALSE),0,IF(Dados_produção!G1031&lt;VLOOKUP(Dados_produção!C1031,Espec_Produtos!$A$1:$E$3,4,FALSE),0,1))=1,"OK","Refugo")</f>
        <v>Refugo</v>
      </c>
      <c r="I1031" s="1" t="s">
        <v>16</v>
      </c>
    </row>
    <row r="1032" spans="1:9" ht="15.75" customHeight="1" x14ac:dyDescent="0.3">
      <c r="A1032" s="1">
        <v>1</v>
      </c>
      <c r="B1032" s="2">
        <f t="shared" si="0"/>
        <v>43112.479861110609</v>
      </c>
      <c r="C1032" s="1" t="s">
        <v>9</v>
      </c>
      <c r="D1032" s="1">
        <v>21</v>
      </c>
      <c r="E1032" s="1">
        <f t="shared" si="1"/>
        <v>47</v>
      </c>
      <c r="F1032" s="3">
        <v>4.6479999999999997</v>
      </c>
      <c r="G1032" s="1">
        <v>0.80669144981412644</v>
      </c>
      <c r="H1032" s="1" t="str">
        <f>IF(IF(F1032&gt;VLOOKUP(C1032,Espec_Produtos!$A$1:$E$3,3,FALSE),0,IF(Dados_produção!F1032&lt;VLOOKUP(Dados_produção!C1032,Espec_Produtos!$A$1:$E$3,2,FALSE),0,1))*IF(G1032&gt;VLOOKUP(C1032,Espec_Produtos!$A$1:$E$3,5,FALSE),0,IF(Dados_produção!G1032&lt;VLOOKUP(Dados_produção!C1032,Espec_Produtos!$A$1:$E$3,4,FALSE),0,1))=1,"OK","Refugo")</f>
        <v>OK</v>
      </c>
      <c r="I1032" s="1" t="s">
        <v>10</v>
      </c>
    </row>
    <row r="1033" spans="1:9" ht="15.75" customHeight="1" x14ac:dyDescent="0.3">
      <c r="A1033" s="1">
        <v>1</v>
      </c>
      <c r="B1033" s="2">
        <f t="shared" si="0"/>
        <v>43112.481944443942</v>
      </c>
      <c r="C1033" s="1" t="s">
        <v>9</v>
      </c>
      <c r="D1033" s="1">
        <v>21</v>
      </c>
      <c r="E1033" s="1">
        <f t="shared" si="1"/>
        <v>48</v>
      </c>
      <c r="F1033" s="3">
        <v>4.5648854961832059</v>
      </c>
      <c r="G1033" s="1">
        <v>0.77358490566037741</v>
      </c>
      <c r="H1033" s="1" t="str">
        <f>IF(IF(F1033&gt;VLOOKUP(C1033,Espec_Produtos!$A$1:$E$3,3,FALSE),0,IF(Dados_produção!F1033&lt;VLOOKUP(Dados_produção!C1033,Espec_Produtos!$A$1:$E$3,2,FALSE),0,1))*IF(G1033&gt;VLOOKUP(C1033,Espec_Produtos!$A$1:$E$3,5,FALSE),0,IF(Dados_produção!G1033&lt;VLOOKUP(Dados_produção!C1033,Espec_Produtos!$A$1:$E$3,4,FALSE),0,1))=1,"OK","Refugo")</f>
        <v>OK</v>
      </c>
      <c r="I1033" s="1" t="s">
        <v>10</v>
      </c>
    </row>
    <row r="1034" spans="1:9" ht="15.75" customHeight="1" x14ac:dyDescent="0.3">
      <c r="A1034" s="1">
        <v>1</v>
      </c>
      <c r="B1034" s="2">
        <f t="shared" si="0"/>
        <v>43112.484027777275</v>
      </c>
      <c r="C1034" s="1" t="s">
        <v>9</v>
      </c>
      <c r="D1034" s="1">
        <v>21</v>
      </c>
      <c r="E1034" s="1">
        <f t="shared" si="1"/>
        <v>49</v>
      </c>
      <c r="F1034" s="3">
        <v>5.0118577075098818</v>
      </c>
      <c r="G1034" s="1">
        <v>0.80303030303030298</v>
      </c>
      <c r="H1034" s="1" t="str">
        <f>IF(IF(F1034&gt;VLOOKUP(C1034,Espec_Produtos!$A$1:$E$3,3,FALSE),0,IF(Dados_produção!F1034&lt;VLOOKUP(Dados_produção!C1034,Espec_Produtos!$A$1:$E$3,2,FALSE),0,1))*IF(G1034&gt;VLOOKUP(C1034,Espec_Produtos!$A$1:$E$3,5,FALSE),0,IF(Dados_produção!G1034&lt;VLOOKUP(Dados_produção!C1034,Espec_Produtos!$A$1:$E$3,4,FALSE),0,1))=1,"OK","Refugo")</f>
        <v>Refugo</v>
      </c>
      <c r="I1034" s="1" t="s">
        <v>12</v>
      </c>
    </row>
    <row r="1035" spans="1:9" ht="15.75" customHeight="1" x14ac:dyDescent="0.3">
      <c r="A1035" s="1">
        <v>1</v>
      </c>
      <c r="B1035" s="2">
        <f t="shared" si="0"/>
        <v>43112.486111110607</v>
      </c>
      <c r="C1035" s="1" t="s">
        <v>9</v>
      </c>
      <c r="D1035" s="1">
        <v>21</v>
      </c>
      <c r="E1035" s="1">
        <f t="shared" si="1"/>
        <v>50</v>
      </c>
      <c r="F1035" s="3">
        <v>4.6958174904942966</v>
      </c>
      <c r="G1035" s="1">
        <v>0.97233201581027673</v>
      </c>
      <c r="H1035" s="1" t="str">
        <f>IF(IF(F1035&gt;VLOOKUP(C1035,Espec_Produtos!$A$1:$E$3,3,FALSE),0,IF(Dados_produção!F1035&lt;VLOOKUP(Dados_produção!C1035,Espec_Produtos!$A$1:$E$3,2,FALSE),0,1))*IF(G1035&gt;VLOOKUP(C1035,Espec_Produtos!$A$1:$E$3,5,FALSE),0,IF(Dados_produção!G1035&lt;VLOOKUP(Dados_produção!C1035,Espec_Produtos!$A$1:$E$3,4,FALSE),0,1))=1,"OK","Refugo")</f>
        <v>Refugo</v>
      </c>
      <c r="I1035" s="1" t="s">
        <v>11</v>
      </c>
    </row>
    <row r="1036" spans="1:9" ht="15.75" customHeight="1" x14ac:dyDescent="0.3">
      <c r="A1036" s="1">
        <v>1</v>
      </c>
      <c r="B1036" s="2">
        <f t="shared" si="0"/>
        <v>43112.48819444394</v>
      </c>
      <c r="C1036" s="1" t="s">
        <v>9</v>
      </c>
      <c r="D1036" s="1">
        <v>21</v>
      </c>
      <c r="E1036" s="1">
        <f t="shared" si="1"/>
        <v>51</v>
      </c>
      <c r="F1036" s="3">
        <v>4.7811320754716977</v>
      </c>
      <c r="G1036" s="1">
        <v>0.82170542635658916</v>
      </c>
      <c r="H1036" s="1" t="str">
        <f>IF(IF(F1036&gt;VLOOKUP(C1036,Espec_Produtos!$A$1:$E$3,3,FALSE),0,IF(Dados_produção!F1036&lt;VLOOKUP(Dados_produção!C1036,Espec_Produtos!$A$1:$E$3,2,FALSE),0,1))*IF(G1036&gt;VLOOKUP(C1036,Espec_Produtos!$A$1:$E$3,5,FALSE),0,IF(Dados_produção!G1036&lt;VLOOKUP(Dados_produção!C1036,Espec_Produtos!$A$1:$E$3,4,FALSE),0,1))=1,"OK","Refugo")</f>
        <v>OK</v>
      </c>
      <c r="I1036" s="1" t="s">
        <v>10</v>
      </c>
    </row>
    <row r="1037" spans="1:9" ht="15.75" customHeight="1" x14ac:dyDescent="0.3">
      <c r="A1037" s="1">
        <v>1</v>
      </c>
      <c r="B1037" s="2">
        <f t="shared" si="0"/>
        <v>43112.490277777273</v>
      </c>
      <c r="C1037" s="1" t="s">
        <v>9</v>
      </c>
      <c r="D1037" s="1">
        <v>21</v>
      </c>
      <c r="E1037" s="1">
        <f t="shared" si="1"/>
        <v>52</v>
      </c>
      <c r="F1037" s="3">
        <v>4.7723880597014929</v>
      </c>
      <c r="G1037" s="1">
        <v>0.82692307692307687</v>
      </c>
      <c r="H1037" s="1" t="str">
        <f>IF(IF(F1037&gt;VLOOKUP(C1037,Espec_Produtos!$A$1:$E$3,3,FALSE),0,IF(Dados_produção!F1037&lt;VLOOKUP(Dados_produção!C1037,Espec_Produtos!$A$1:$E$3,2,FALSE),0,1))*IF(G1037&gt;VLOOKUP(C1037,Espec_Produtos!$A$1:$E$3,5,FALSE),0,IF(Dados_produção!G1037&lt;VLOOKUP(Dados_produção!C1037,Espec_Produtos!$A$1:$E$3,4,FALSE),0,1))=1,"OK","Refugo")</f>
        <v>OK</v>
      </c>
      <c r="I1037" s="1" t="s">
        <v>10</v>
      </c>
    </row>
    <row r="1038" spans="1:9" ht="15.75" customHeight="1" x14ac:dyDescent="0.3">
      <c r="A1038" s="1">
        <v>1</v>
      </c>
      <c r="B1038" s="2">
        <f t="shared" si="0"/>
        <v>43112.492361110606</v>
      </c>
      <c r="C1038" s="1" t="s">
        <v>9</v>
      </c>
      <c r="D1038" s="1">
        <v>21</v>
      </c>
      <c r="E1038" s="1">
        <f t="shared" si="1"/>
        <v>53</v>
      </c>
      <c r="F1038" s="3">
        <v>4.9296875</v>
      </c>
      <c r="G1038" s="1">
        <v>0.92885375494071143</v>
      </c>
      <c r="H1038" s="1" t="str">
        <f>IF(IF(F1038&gt;VLOOKUP(C1038,Espec_Produtos!$A$1:$E$3,3,FALSE),0,IF(Dados_produção!F1038&lt;VLOOKUP(Dados_produção!C1038,Espec_Produtos!$A$1:$E$3,2,FALSE),0,1))*IF(G1038&gt;VLOOKUP(C1038,Espec_Produtos!$A$1:$E$3,5,FALSE),0,IF(Dados_produção!G1038&lt;VLOOKUP(Dados_produção!C1038,Espec_Produtos!$A$1:$E$3,4,FALSE),0,1))=1,"OK","Refugo")</f>
        <v>OK</v>
      </c>
      <c r="I1038" s="1" t="s">
        <v>10</v>
      </c>
    </row>
    <row r="1039" spans="1:9" ht="15.75" customHeight="1" x14ac:dyDescent="0.3">
      <c r="A1039" s="1">
        <v>1</v>
      </c>
      <c r="B1039" s="2">
        <f t="shared" si="0"/>
        <v>43112.494444443939</v>
      </c>
      <c r="C1039" s="1" t="s">
        <v>9</v>
      </c>
      <c r="D1039" s="1">
        <v>21</v>
      </c>
      <c r="E1039" s="1">
        <f t="shared" si="1"/>
        <v>54</v>
      </c>
      <c r="F1039" s="3">
        <v>4.585551330798479</v>
      </c>
      <c r="G1039" s="1">
        <v>0.80303030303030298</v>
      </c>
      <c r="H1039" s="1" t="str">
        <f>IF(IF(F1039&gt;VLOOKUP(C1039,Espec_Produtos!$A$1:$E$3,3,FALSE),0,IF(Dados_produção!F1039&lt;VLOOKUP(Dados_produção!C1039,Espec_Produtos!$A$1:$E$3,2,FALSE),0,1))*IF(G1039&gt;VLOOKUP(C1039,Espec_Produtos!$A$1:$E$3,5,FALSE),0,IF(Dados_produção!G1039&lt;VLOOKUP(Dados_produção!C1039,Espec_Produtos!$A$1:$E$3,4,FALSE),0,1))=1,"OK","Refugo")</f>
        <v>OK</v>
      </c>
      <c r="I1039" s="1" t="s">
        <v>10</v>
      </c>
    </row>
    <row r="1040" spans="1:9" ht="15.75" customHeight="1" x14ac:dyDescent="0.3">
      <c r="A1040" s="1">
        <v>1</v>
      </c>
      <c r="B1040" s="2">
        <f t="shared" si="0"/>
        <v>43112.496527777272</v>
      </c>
      <c r="C1040" s="1" t="s">
        <v>9</v>
      </c>
      <c r="D1040" s="1">
        <v>21</v>
      </c>
      <c r="E1040" s="1">
        <f t="shared" si="1"/>
        <v>55</v>
      </c>
      <c r="F1040" s="3">
        <v>4.5576208178438664</v>
      </c>
      <c r="G1040" s="1">
        <v>0.77906976744186052</v>
      </c>
      <c r="H1040" s="1" t="str">
        <f>IF(IF(F1040&gt;VLOOKUP(C1040,Espec_Produtos!$A$1:$E$3,3,FALSE),0,IF(Dados_produção!F1040&lt;VLOOKUP(Dados_produção!C1040,Espec_Produtos!$A$1:$E$3,2,FALSE),0,1))*IF(G1040&gt;VLOOKUP(C1040,Espec_Produtos!$A$1:$E$3,5,FALSE),0,IF(Dados_produção!G1040&lt;VLOOKUP(Dados_produção!C1040,Espec_Produtos!$A$1:$E$3,4,FALSE),0,1))=1,"OK","Refugo")</f>
        <v>OK</v>
      </c>
      <c r="I1040" s="1" t="s">
        <v>10</v>
      </c>
    </row>
    <row r="1041" spans="1:9" ht="15.75" customHeight="1" x14ac:dyDescent="0.3">
      <c r="A1041" s="1">
        <v>1</v>
      </c>
      <c r="B1041" s="2">
        <f t="shared" si="0"/>
        <v>43112.498611110605</v>
      </c>
      <c r="C1041" s="1" t="s">
        <v>9</v>
      </c>
      <c r="D1041" s="1">
        <v>21</v>
      </c>
      <c r="E1041" s="1">
        <f t="shared" si="1"/>
        <v>56</v>
      </c>
      <c r="F1041" s="3">
        <v>4.662962962962963</v>
      </c>
      <c r="G1041" s="1">
        <v>0.95057034220532322</v>
      </c>
      <c r="H1041" s="1" t="str">
        <f>IF(IF(F1041&gt;VLOOKUP(C1041,Espec_Produtos!$A$1:$E$3,3,FALSE),0,IF(Dados_produção!F1041&lt;VLOOKUP(Dados_produção!C1041,Espec_Produtos!$A$1:$E$3,2,FALSE),0,1))*IF(G1041&gt;VLOOKUP(C1041,Espec_Produtos!$A$1:$E$3,5,FALSE),0,IF(Dados_produção!G1041&lt;VLOOKUP(Dados_produção!C1041,Espec_Produtos!$A$1:$E$3,4,FALSE),0,1))=1,"OK","Refugo")</f>
        <v>Refugo</v>
      </c>
      <c r="I1041" s="1" t="s">
        <v>16</v>
      </c>
    </row>
    <row r="1042" spans="1:9" ht="15.75" customHeight="1" x14ac:dyDescent="0.3">
      <c r="A1042" s="1">
        <v>1</v>
      </c>
      <c r="B1042" s="2">
        <f t="shared" si="0"/>
        <v>43112.500694443937</v>
      </c>
      <c r="C1042" s="1" t="s">
        <v>9</v>
      </c>
      <c r="D1042" s="1">
        <v>21</v>
      </c>
      <c r="E1042" s="1">
        <f t="shared" si="1"/>
        <v>57</v>
      </c>
      <c r="F1042" s="3">
        <v>4.7442748091603058</v>
      </c>
      <c r="G1042" s="1">
        <v>0.91732283464566933</v>
      </c>
      <c r="H1042" s="1" t="str">
        <f>IF(IF(F1042&gt;VLOOKUP(C1042,Espec_Produtos!$A$1:$E$3,3,FALSE),0,IF(Dados_produção!F1042&lt;VLOOKUP(Dados_produção!C1042,Espec_Produtos!$A$1:$E$3,2,FALSE),0,1))*IF(G1042&gt;VLOOKUP(C1042,Espec_Produtos!$A$1:$E$3,5,FALSE),0,IF(Dados_produção!G1042&lt;VLOOKUP(Dados_produção!C1042,Espec_Produtos!$A$1:$E$3,4,FALSE),0,1))=1,"OK","Refugo")</f>
        <v>OK</v>
      </c>
      <c r="I1042" s="1" t="s">
        <v>10</v>
      </c>
    </row>
    <row r="1043" spans="1:9" ht="15.75" customHeight="1" x14ac:dyDescent="0.3">
      <c r="A1043" s="1">
        <v>1</v>
      </c>
      <c r="B1043" s="2">
        <f t="shared" si="0"/>
        <v>43112.50277777727</v>
      </c>
      <c r="C1043" s="1" t="s">
        <v>9</v>
      </c>
      <c r="D1043" s="1">
        <v>21</v>
      </c>
      <c r="E1043" s="1">
        <f t="shared" si="1"/>
        <v>58</v>
      </c>
      <c r="F1043" s="3">
        <v>4.96875</v>
      </c>
      <c r="G1043" s="1">
        <v>0.94921875</v>
      </c>
      <c r="H1043" s="1" t="str">
        <f>IF(IF(F1043&gt;VLOOKUP(C1043,Espec_Produtos!$A$1:$E$3,3,FALSE),0,IF(Dados_produção!F1043&lt;VLOOKUP(Dados_produção!C1043,Espec_Produtos!$A$1:$E$3,2,FALSE),0,1))*IF(G1043&gt;VLOOKUP(C1043,Espec_Produtos!$A$1:$E$3,5,FALSE),0,IF(Dados_produção!G1043&lt;VLOOKUP(Dados_produção!C1043,Espec_Produtos!$A$1:$E$3,4,FALSE),0,1))=1,"OK","Refugo")</f>
        <v>OK</v>
      </c>
      <c r="I1043" s="1" t="s">
        <v>10</v>
      </c>
    </row>
    <row r="1044" spans="1:9" ht="15.75" customHeight="1" x14ac:dyDescent="0.3">
      <c r="A1044" s="1">
        <v>1</v>
      </c>
      <c r="B1044" s="2">
        <f t="shared" si="0"/>
        <v>43112.504861110603</v>
      </c>
      <c r="C1044" s="1" t="s">
        <v>9</v>
      </c>
      <c r="D1044" s="1">
        <v>21</v>
      </c>
      <c r="E1044" s="1">
        <f t="shared" si="1"/>
        <v>59</v>
      </c>
      <c r="F1044" s="3">
        <v>4.756653992395437</v>
      </c>
      <c r="G1044" s="1">
        <v>0.872</v>
      </c>
      <c r="H1044" s="1" t="str">
        <f>IF(IF(F1044&gt;VLOOKUP(C1044,Espec_Produtos!$A$1:$E$3,3,FALSE),0,IF(Dados_produção!F1044&lt;VLOOKUP(Dados_produção!C1044,Espec_Produtos!$A$1:$E$3,2,FALSE),0,1))*IF(G1044&gt;VLOOKUP(C1044,Espec_Produtos!$A$1:$E$3,5,FALSE),0,IF(Dados_produção!G1044&lt;VLOOKUP(Dados_produção!C1044,Espec_Produtos!$A$1:$E$3,4,FALSE),0,1))=1,"OK","Refugo")</f>
        <v>OK</v>
      </c>
      <c r="I1044" s="1" t="s">
        <v>10</v>
      </c>
    </row>
    <row r="1045" spans="1:9" ht="15.75" customHeight="1" x14ac:dyDescent="0.3">
      <c r="A1045" s="1">
        <v>1</v>
      </c>
      <c r="B1045" s="2">
        <f t="shared" si="0"/>
        <v>43112.506944443936</v>
      </c>
      <c r="C1045" s="1" t="s">
        <v>9</v>
      </c>
      <c r="D1045" s="1">
        <v>21</v>
      </c>
      <c r="E1045" s="1">
        <f t="shared" si="1"/>
        <v>60</v>
      </c>
      <c r="F1045" s="3">
        <v>4.2676579925650557</v>
      </c>
      <c r="G1045" s="1">
        <v>0.91954022988505746</v>
      </c>
      <c r="H1045" s="1" t="str">
        <f>IF(IF(F1045&gt;VLOOKUP(C1045,Espec_Produtos!$A$1:$E$3,3,FALSE),0,IF(Dados_produção!F1045&lt;VLOOKUP(Dados_produção!C1045,Espec_Produtos!$A$1:$E$3,2,FALSE),0,1))*IF(G1045&gt;VLOOKUP(C1045,Espec_Produtos!$A$1:$E$3,5,FALSE),0,IF(Dados_produção!G1045&lt;VLOOKUP(Dados_produção!C1045,Espec_Produtos!$A$1:$E$3,4,FALSE),0,1))=1,"OK","Refugo")</f>
        <v>OK</v>
      </c>
      <c r="I1045" s="1" t="s">
        <v>10</v>
      </c>
    </row>
    <row r="1046" spans="1:9" ht="15.75" customHeight="1" x14ac:dyDescent="0.3">
      <c r="A1046" s="1">
        <v>1</v>
      </c>
      <c r="B1046" s="2">
        <f t="shared" si="0"/>
        <v>43112.509027777269</v>
      </c>
      <c r="C1046" s="1" t="s">
        <v>9</v>
      </c>
      <c r="D1046" s="1">
        <v>21</v>
      </c>
      <c r="E1046" s="1">
        <f t="shared" si="1"/>
        <v>61</v>
      </c>
      <c r="F1046" s="3">
        <v>4.674074074074074</v>
      </c>
      <c r="G1046" s="1">
        <v>0.96078431372549022</v>
      </c>
      <c r="H1046" s="1" t="str">
        <f>IF(IF(F1046&gt;VLOOKUP(C1046,Espec_Produtos!$A$1:$E$3,3,FALSE),0,IF(Dados_produção!F1046&lt;VLOOKUP(Dados_produção!C1046,Espec_Produtos!$A$1:$E$3,2,FALSE),0,1))*IF(G1046&gt;VLOOKUP(C1046,Espec_Produtos!$A$1:$E$3,5,FALSE),0,IF(Dados_produção!G1046&lt;VLOOKUP(Dados_produção!C1046,Espec_Produtos!$A$1:$E$3,4,FALSE),0,1))=1,"OK","Refugo")</f>
        <v>Refugo</v>
      </c>
      <c r="I1046" s="1" t="s">
        <v>11</v>
      </c>
    </row>
    <row r="1047" spans="1:9" ht="15.75" customHeight="1" x14ac:dyDescent="0.3">
      <c r="A1047" s="1">
        <v>1</v>
      </c>
      <c r="B1047" s="2">
        <f t="shared" si="0"/>
        <v>43112.511111110602</v>
      </c>
      <c r="C1047" s="1" t="s">
        <v>9</v>
      </c>
      <c r="D1047" s="1">
        <v>21</v>
      </c>
      <c r="E1047" s="1">
        <f t="shared" si="1"/>
        <v>62</v>
      </c>
      <c r="F1047" s="3">
        <v>4.6888888888888891</v>
      </c>
      <c r="G1047" s="1">
        <v>0.83834586466165417</v>
      </c>
      <c r="H1047" s="1" t="str">
        <f>IF(IF(F1047&gt;VLOOKUP(C1047,Espec_Produtos!$A$1:$E$3,3,FALSE),0,IF(Dados_produção!F1047&lt;VLOOKUP(Dados_produção!C1047,Espec_Produtos!$A$1:$E$3,2,FALSE),0,1))*IF(G1047&gt;VLOOKUP(C1047,Espec_Produtos!$A$1:$E$3,5,FALSE),0,IF(Dados_produção!G1047&lt;VLOOKUP(Dados_produção!C1047,Espec_Produtos!$A$1:$E$3,4,FALSE),0,1))=1,"OK","Refugo")</f>
        <v>OK</v>
      </c>
      <c r="I1047" s="1" t="s">
        <v>10</v>
      </c>
    </row>
    <row r="1048" spans="1:9" ht="15.75" customHeight="1" x14ac:dyDescent="0.3">
      <c r="A1048" s="1">
        <v>1</v>
      </c>
      <c r="B1048" s="2">
        <f t="shared" si="0"/>
        <v>43112.513194443934</v>
      </c>
      <c r="C1048" s="1" t="s">
        <v>9</v>
      </c>
      <c r="D1048" s="1">
        <v>21</v>
      </c>
      <c r="E1048" s="1">
        <f t="shared" si="1"/>
        <v>63</v>
      </c>
      <c r="F1048" s="3">
        <v>4.1977611940298507</v>
      </c>
      <c r="G1048" s="1">
        <v>0.82692307692307687</v>
      </c>
      <c r="H1048" s="1" t="str">
        <f>IF(IF(F1048&gt;VLOOKUP(C1048,Espec_Produtos!$A$1:$E$3,3,FALSE),0,IF(Dados_produção!F1048&lt;VLOOKUP(Dados_produção!C1048,Espec_Produtos!$A$1:$E$3,2,FALSE),0,1))*IF(G1048&gt;VLOOKUP(C1048,Espec_Produtos!$A$1:$E$3,5,FALSE),0,IF(Dados_produção!G1048&lt;VLOOKUP(Dados_produção!C1048,Espec_Produtos!$A$1:$E$3,4,FALSE),0,1))=1,"OK","Refugo")</f>
        <v>Refugo</v>
      </c>
      <c r="I1048" s="1" t="s">
        <v>12</v>
      </c>
    </row>
    <row r="1049" spans="1:9" ht="15.75" customHeight="1" x14ac:dyDescent="0.3">
      <c r="A1049" s="1">
        <v>1</v>
      </c>
      <c r="B1049" s="2">
        <f t="shared" si="0"/>
        <v>43112.515277777267</v>
      </c>
      <c r="C1049" s="1" t="s">
        <v>9</v>
      </c>
      <c r="D1049" s="1">
        <v>21</v>
      </c>
      <c r="E1049" s="1">
        <f t="shared" si="1"/>
        <v>64</v>
      </c>
      <c r="F1049" s="3">
        <v>4.6472868217054266</v>
      </c>
      <c r="G1049" s="1">
        <v>0.80769230769230771</v>
      </c>
      <c r="H1049" s="1" t="str">
        <f>IF(IF(F1049&gt;VLOOKUP(C1049,Espec_Produtos!$A$1:$E$3,3,FALSE),0,IF(Dados_produção!F1049&lt;VLOOKUP(Dados_produção!C1049,Espec_Produtos!$A$1:$E$3,2,FALSE),0,1))*IF(G1049&gt;VLOOKUP(C1049,Espec_Produtos!$A$1:$E$3,5,FALSE),0,IF(Dados_produção!G1049&lt;VLOOKUP(Dados_produção!C1049,Espec_Produtos!$A$1:$E$3,4,FALSE),0,1))=1,"OK","Refugo")</f>
        <v>OK</v>
      </c>
      <c r="I1049" s="1" t="s">
        <v>10</v>
      </c>
    </row>
    <row r="1050" spans="1:9" ht="15.75" customHeight="1" x14ac:dyDescent="0.3">
      <c r="A1050" s="1">
        <v>1</v>
      </c>
      <c r="B1050" s="2">
        <f t="shared" si="0"/>
        <v>43112.5173611106</v>
      </c>
      <c r="C1050" s="1" t="s">
        <v>9</v>
      </c>
      <c r="D1050" s="1">
        <v>21</v>
      </c>
      <c r="E1050" s="1">
        <f t="shared" si="1"/>
        <v>65</v>
      </c>
      <c r="F1050" s="3">
        <v>4.1380597014925371</v>
      </c>
      <c r="G1050" s="1">
        <v>0.96484375</v>
      </c>
      <c r="H1050" s="1" t="str">
        <f>IF(IF(F1050&gt;VLOOKUP(C1050,Espec_Produtos!$A$1:$E$3,3,FALSE),0,IF(Dados_produção!F1050&lt;VLOOKUP(Dados_produção!C1050,Espec_Produtos!$A$1:$E$3,2,FALSE),0,1))*IF(G1050&gt;VLOOKUP(C1050,Espec_Produtos!$A$1:$E$3,5,FALSE),0,IF(Dados_produção!G1050&lt;VLOOKUP(Dados_produção!C1050,Espec_Produtos!$A$1:$E$3,4,FALSE),0,1))=1,"OK","Refugo")</f>
        <v>Refugo</v>
      </c>
      <c r="I1050" s="1" t="s">
        <v>12</v>
      </c>
    </row>
    <row r="1051" spans="1:9" ht="15.75" customHeight="1" x14ac:dyDescent="0.3">
      <c r="A1051" s="1">
        <v>1</v>
      </c>
      <c r="B1051" s="2">
        <f t="shared" si="0"/>
        <v>43112.519444443933</v>
      </c>
      <c r="C1051" s="1" t="s">
        <v>9</v>
      </c>
      <c r="D1051" s="1">
        <v>21</v>
      </c>
      <c r="E1051" s="1">
        <f t="shared" si="1"/>
        <v>66</v>
      </c>
      <c r="F1051" s="3">
        <v>4.7159090909090908</v>
      </c>
      <c r="G1051" s="1">
        <v>0.85546875</v>
      </c>
      <c r="H1051" s="1" t="str">
        <f>IF(IF(F1051&gt;VLOOKUP(C1051,Espec_Produtos!$A$1:$E$3,3,FALSE),0,IF(Dados_produção!F1051&lt;VLOOKUP(Dados_produção!C1051,Espec_Produtos!$A$1:$E$3,2,FALSE),0,1))*IF(G1051&gt;VLOOKUP(C1051,Espec_Produtos!$A$1:$E$3,5,FALSE),0,IF(Dados_produção!G1051&lt;VLOOKUP(Dados_produção!C1051,Espec_Produtos!$A$1:$E$3,4,FALSE),0,1))=1,"OK","Refugo")</f>
        <v>OK</v>
      </c>
      <c r="I1051" s="1" t="s">
        <v>10</v>
      </c>
    </row>
    <row r="1052" spans="1:9" ht="15.75" customHeight="1" x14ac:dyDescent="0.3">
      <c r="A1052" s="1">
        <v>1</v>
      </c>
      <c r="B1052" s="2">
        <f t="shared" si="0"/>
        <v>43112.521527777266</v>
      </c>
      <c r="C1052" s="1" t="s">
        <v>9</v>
      </c>
      <c r="D1052" s="1">
        <v>21</v>
      </c>
      <c r="E1052" s="1">
        <f t="shared" si="1"/>
        <v>67</v>
      </c>
      <c r="F1052" s="3">
        <v>4.9692307692307693</v>
      </c>
      <c r="G1052" s="1">
        <v>0.81509433962264155</v>
      </c>
      <c r="H1052" s="1" t="str">
        <f>IF(IF(F1052&gt;VLOOKUP(C1052,Espec_Produtos!$A$1:$E$3,3,FALSE),0,IF(Dados_produção!F1052&lt;VLOOKUP(Dados_produção!C1052,Espec_Produtos!$A$1:$E$3,2,FALSE),0,1))*IF(G1052&gt;VLOOKUP(C1052,Espec_Produtos!$A$1:$E$3,5,FALSE),0,IF(Dados_produção!G1052&lt;VLOOKUP(Dados_produção!C1052,Espec_Produtos!$A$1:$E$3,4,FALSE),0,1))=1,"OK","Refugo")</f>
        <v>OK</v>
      </c>
      <c r="I1052" s="1" t="s">
        <v>10</v>
      </c>
    </row>
    <row r="1053" spans="1:9" ht="15.75" customHeight="1" x14ac:dyDescent="0.3">
      <c r="A1053" s="1">
        <v>1</v>
      </c>
      <c r="B1053" s="2">
        <f t="shared" si="0"/>
        <v>43112.523611110599</v>
      </c>
      <c r="C1053" s="1" t="s">
        <v>9</v>
      </c>
      <c r="D1053" s="1">
        <v>21</v>
      </c>
      <c r="E1053" s="1">
        <f t="shared" si="1"/>
        <v>68</v>
      </c>
      <c r="F1053" s="3">
        <v>4.5393258426966296</v>
      </c>
      <c r="G1053" s="1">
        <v>0.86206896551724133</v>
      </c>
      <c r="H1053" s="1" t="str">
        <f>IF(IF(F1053&gt;VLOOKUP(C1053,Espec_Produtos!$A$1:$E$3,3,FALSE),0,IF(Dados_produção!F1053&lt;VLOOKUP(Dados_produção!C1053,Espec_Produtos!$A$1:$E$3,2,FALSE),0,1))*IF(G1053&gt;VLOOKUP(C1053,Espec_Produtos!$A$1:$E$3,5,FALSE),0,IF(Dados_produção!G1053&lt;VLOOKUP(Dados_produção!C1053,Espec_Produtos!$A$1:$E$3,4,FALSE),0,1))=1,"OK","Refugo")</f>
        <v>OK</v>
      </c>
      <c r="I1053" s="1" t="s">
        <v>10</v>
      </c>
    </row>
    <row r="1054" spans="1:9" ht="15.75" customHeight="1" x14ac:dyDescent="0.3">
      <c r="A1054" s="1">
        <v>1</v>
      </c>
      <c r="B1054" s="2">
        <f t="shared" si="0"/>
        <v>43112.525694443932</v>
      </c>
      <c r="C1054" s="1" t="s">
        <v>9</v>
      </c>
      <c r="D1054" s="1">
        <v>21</v>
      </c>
      <c r="E1054" s="1">
        <f t="shared" si="1"/>
        <v>69</v>
      </c>
      <c r="F1054" s="3">
        <v>4.1578947368421053</v>
      </c>
      <c r="G1054" s="1">
        <v>0.93129770992366412</v>
      </c>
      <c r="H1054" s="1" t="str">
        <f>IF(IF(F1054&gt;VLOOKUP(C1054,Espec_Produtos!$A$1:$E$3,3,FALSE),0,IF(Dados_produção!F1054&lt;VLOOKUP(Dados_produção!C1054,Espec_Produtos!$A$1:$E$3,2,FALSE),0,1))*IF(G1054&gt;VLOOKUP(C1054,Espec_Produtos!$A$1:$E$3,5,FALSE),0,IF(Dados_produção!G1054&lt;VLOOKUP(Dados_produção!C1054,Espec_Produtos!$A$1:$E$3,4,FALSE),0,1))=1,"OK","Refugo")</f>
        <v>Refugo</v>
      </c>
      <c r="I1054" s="1" t="s">
        <v>16</v>
      </c>
    </row>
    <row r="1055" spans="1:9" ht="15.75" customHeight="1" x14ac:dyDescent="0.3">
      <c r="A1055" s="1">
        <v>1</v>
      </c>
      <c r="B1055" s="2">
        <f t="shared" si="0"/>
        <v>43112.527777777264</v>
      </c>
      <c r="C1055" s="1" t="s">
        <v>9</v>
      </c>
      <c r="D1055" s="1">
        <v>21</v>
      </c>
      <c r="E1055" s="1">
        <f t="shared" si="1"/>
        <v>70</v>
      </c>
      <c r="F1055" s="3">
        <v>4.930769230769231</v>
      </c>
      <c r="G1055" s="1">
        <v>0.91015625</v>
      </c>
      <c r="H1055" s="1" t="str">
        <f>IF(IF(F1055&gt;VLOOKUP(C1055,Espec_Produtos!$A$1:$E$3,3,FALSE),0,IF(Dados_produção!F1055&lt;VLOOKUP(Dados_produção!C1055,Espec_Produtos!$A$1:$E$3,2,FALSE),0,1))*IF(G1055&gt;VLOOKUP(C1055,Espec_Produtos!$A$1:$E$3,5,FALSE),0,IF(Dados_produção!G1055&lt;VLOOKUP(Dados_produção!C1055,Espec_Produtos!$A$1:$E$3,4,FALSE),0,1))=1,"OK","Refugo")</f>
        <v>OK</v>
      </c>
      <c r="I1055" s="1" t="s">
        <v>10</v>
      </c>
    </row>
    <row r="1056" spans="1:9" ht="15.75" customHeight="1" x14ac:dyDescent="0.3">
      <c r="A1056" s="1">
        <v>1</v>
      </c>
      <c r="B1056" s="2">
        <f t="shared" si="0"/>
        <v>43112.529861110597</v>
      </c>
      <c r="C1056" s="1" t="s">
        <v>9</v>
      </c>
      <c r="D1056" s="1">
        <v>21</v>
      </c>
      <c r="E1056" s="1">
        <f t="shared" si="1"/>
        <v>71</v>
      </c>
      <c r="F1056" s="3">
        <v>4.8863636363636367</v>
      </c>
      <c r="G1056" s="1">
        <v>0.90039840637450197</v>
      </c>
      <c r="H1056" s="1" t="str">
        <f>IF(IF(F1056&gt;VLOOKUP(C1056,Espec_Produtos!$A$1:$E$3,3,FALSE),0,IF(Dados_produção!F1056&lt;VLOOKUP(Dados_produção!C1056,Espec_Produtos!$A$1:$E$3,2,FALSE),0,1))*IF(G1056&gt;VLOOKUP(C1056,Espec_Produtos!$A$1:$E$3,5,FALSE),0,IF(Dados_produção!G1056&lt;VLOOKUP(Dados_produção!C1056,Espec_Produtos!$A$1:$E$3,4,FALSE),0,1))=1,"OK","Refugo")</f>
        <v>OK</v>
      </c>
      <c r="I1056" s="1" t="s">
        <v>10</v>
      </c>
    </row>
    <row r="1057" spans="1:9" ht="15.75" customHeight="1" x14ac:dyDescent="0.3">
      <c r="A1057" s="1">
        <v>1</v>
      </c>
      <c r="B1057" s="2">
        <f t="shared" si="0"/>
        <v>43112.53194444393</v>
      </c>
      <c r="C1057" s="1" t="s">
        <v>9</v>
      </c>
      <c r="D1057" s="1">
        <v>21</v>
      </c>
      <c r="E1057" s="1">
        <f t="shared" si="1"/>
        <v>72</v>
      </c>
      <c r="F1057" s="3">
        <v>4.3308550185873607</v>
      </c>
      <c r="G1057" s="1">
        <v>0.84189723320158105</v>
      </c>
      <c r="H1057" s="1" t="str">
        <f>IF(IF(F1057&gt;VLOOKUP(C1057,Espec_Produtos!$A$1:$E$3,3,FALSE),0,IF(Dados_produção!F1057&lt;VLOOKUP(Dados_produção!C1057,Espec_Produtos!$A$1:$E$3,2,FALSE),0,1))*IF(G1057&gt;VLOOKUP(C1057,Espec_Produtos!$A$1:$E$3,5,FALSE),0,IF(Dados_produção!G1057&lt;VLOOKUP(Dados_produção!C1057,Espec_Produtos!$A$1:$E$3,4,FALSE),0,1))=1,"OK","Refugo")</f>
        <v>OK</v>
      </c>
      <c r="I1057" s="1" t="s">
        <v>10</v>
      </c>
    </row>
    <row r="1058" spans="1:9" ht="15.75" customHeight="1" x14ac:dyDescent="0.3">
      <c r="A1058" s="1">
        <v>1</v>
      </c>
      <c r="B1058" s="2">
        <f t="shared" si="0"/>
        <v>43112.534027777263</v>
      </c>
      <c r="C1058" s="1" t="s">
        <v>9</v>
      </c>
      <c r="D1058" s="1">
        <v>21</v>
      </c>
      <c r="E1058" s="1">
        <f t="shared" si="1"/>
        <v>73</v>
      </c>
      <c r="F1058" s="3">
        <v>4.6518518518518519</v>
      </c>
      <c r="G1058" s="1">
        <v>0.90980392156862744</v>
      </c>
      <c r="H1058" s="1" t="str">
        <f>IF(IF(F1058&gt;VLOOKUP(C1058,Espec_Produtos!$A$1:$E$3,3,FALSE),0,IF(Dados_produção!F1058&lt;VLOOKUP(Dados_produção!C1058,Espec_Produtos!$A$1:$E$3,2,FALSE),0,1))*IF(G1058&gt;VLOOKUP(C1058,Espec_Produtos!$A$1:$E$3,5,FALSE),0,IF(Dados_produção!G1058&lt;VLOOKUP(Dados_produção!C1058,Espec_Produtos!$A$1:$E$3,4,FALSE),0,1))=1,"OK","Refugo")</f>
        <v>OK</v>
      </c>
      <c r="I1058" s="1" t="s">
        <v>10</v>
      </c>
    </row>
    <row r="1059" spans="1:9" ht="15.75" customHeight="1" x14ac:dyDescent="0.3">
      <c r="A1059" s="1">
        <v>1</v>
      </c>
      <c r="B1059" s="2">
        <f t="shared" si="0"/>
        <v>43112.536111110596</v>
      </c>
      <c r="C1059" s="1" t="s">
        <v>9</v>
      </c>
      <c r="D1059" s="1">
        <v>21</v>
      </c>
      <c r="E1059" s="1">
        <f t="shared" si="1"/>
        <v>74</v>
      </c>
      <c r="F1059" s="3">
        <v>4.6536964980544751</v>
      </c>
      <c r="G1059" s="1">
        <v>0.78326996197718635</v>
      </c>
      <c r="H1059" s="1" t="str">
        <f>IF(IF(F1059&gt;VLOOKUP(C1059,Espec_Produtos!$A$1:$E$3,3,FALSE),0,IF(Dados_produção!F1059&lt;VLOOKUP(Dados_produção!C1059,Espec_Produtos!$A$1:$E$3,2,FALSE),0,1))*IF(G1059&gt;VLOOKUP(C1059,Espec_Produtos!$A$1:$E$3,5,FALSE),0,IF(Dados_produção!G1059&lt;VLOOKUP(Dados_produção!C1059,Espec_Produtos!$A$1:$E$3,4,FALSE),0,1))=1,"OK","Refugo")</f>
        <v>OK</v>
      </c>
      <c r="I1059" s="1" t="s">
        <v>10</v>
      </c>
    </row>
    <row r="1060" spans="1:9" ht="15.75" customHeight="1" x14ac:dyDescent="0.3">
      <c r="A1060" s="1">
        <v>1</v>
      </c>
      <c r="B1060" s="2">
        <f t="shared" si="0"/>
        <v>43112.538194443929</v>
      </c>
      <c r="C1060" s="1" t="s">
        <v>9</v>
      </c>
      <c r="D1060" s="1">
        <v>21</v>
      </c>
      <c r="E1060" s="1">
        <f t="shared" si="1"/>
        <v>75</v>
      </c>
      <c r="F1060" s="3">
        <v>4.3721804511278197</v>
      </c>
      <c r="G1060" s="1">
        <v>0.92830188679245285</v>
      </c>
      <c r="H1060" s="1" t="str">
        <f>IF(IF(F1060&gt;VLOOKUP(C1060,Espec_Produtos!$A$1:$E$3,3,FALSE),0,IF(Dados_produção!F1060&lt;VLOOKUP(Dados_produção!C1060,Espec_Produtos!$A$1:$E$3,2,FALSE),0,1))*IF(G1060&gt;VLOOKUP(C1060,Espec_Produtos!$A$1:$E$3,5,FALSE),0,IF(Dados_produção!G1060&lt;VLOOKUP(Dados_produção!C1060,Espec_Produtos!$A$1:$E$3,4,FALSE),0,1))=1,"OK","Refugo")</f>
        <v>OK</v>
      </c>
      <c r="I1060" s="1" t="s">
        <v>10</v>
      </c>
    </row>
    <row r="1061" spans="1:9" ht="15.75" customHeight="1" x14ac:dyDescent="0.3">
      <c r="A1061" s="1">
        <v>1</v>
      </c>
      <c r="B1061" s="2">
        <f t="shared" si="0"/>
        <v>43112.540277777262</v>
      </c>
      <c r="C1061" s="1" t="s">
        <v>9</v>
      </c>
      <c r="D1061" s="1">
        <v>21</v>
      </c>
      <c r="E1061" s="1">
        <f t="shared" si="1"/>
        <v>76</v>
      </c>
      <c r="F1061" s="3">
        <v>5.016</v>
      </c>
      <c r="G1061" s="1">
        <v>0.78823529411764703</v>
      </c>
      <c r="H1061" s="1" t="str">
        <f>IF(IF(F1061&gt;VLOOKUP(C1061,Espec_Produtos!$A$1:$E$3,3,FALSE),0,IF(Dados_produção!F1061&lt;VLOOKUP(Dados_produção!C1061,Espec_Produtos!$A$1:$E$3,2,FALSE),0,1))*IF(G1061&gt;VLOOKUP(C1061,Espec_Produtos!$A$1:$E$3,5,FALSE),0,IF(Dados_produção!G1061&lt;VLOOKUP(Dados_produção!C1061,Espec_Produtos!$A$1:$E$3,4,FALSE),0,1))=1,"OK","Refugo")</f>
        <v>Refugo</v>
      </c>
      <c r="I1061" s="1" t="s">
        <v>14</v>
      </c>
    </row>
    <row r="1062" spans="1:9" ht="15.75" customHeight="1" x14ac:dyDescent="0.3">
      <c r="A1062" s="1">
        <v>1</v>
      </c>
      <c r="B1062" s="2">
        <f t="shared" si="0"/>
        <v>43112.542361110594</v>
      </c>
      <c r="C1062" s="1" t="s">
        <v>9</v>
      </c>
      <c r="D1062" s="1">
        <v>21</v>
      </c>
      <c r="E1062" s="1">
        <f t="shared" si="1"/>
        <v>77</v>
      </c>
      <c r="F1062" s="3">
        <v>5.0155642023346303</v>
      </c>
      <c r="G1062" s="1">
        <v>0.81784386617100369</v>
      </c>
      <c r="H1062" s="1" t="str">
        <f>IF(IF(F1062&gt;VLOOKUP(C1062,Espec_Produtos!$A$1:$E$3,3,FALSE),0,IF(Dados_produção!F1062&lt;VLOOKUP(Dados_produção!C1062,Espec_Produtos!$A$1:$E$3,2,FALSE),0,1))*IF(G1062&gt;VLOOKUP(C1062,Espec_Produtos!$A$1:$E$3,5,FALSE),0,IF(Dados_produção!G1062&lt;VLOOKUP(Dados_produção!C1062,Espec_Produtos!$A$1:$E$3,4,FALSE),0,1))=1,"OK","Refugo")</f>
        <v>Refugo</v>
      </c>
      <c r="I1062" s="1" t="s">
        <v>12</v>
      </c>
    </row>
    <row r="1063" spans="1:9" ht="15.75" customHeight="1" x14ac:dyDescent="0.3">
      <c r="A1063" s="1">
        <v>1</v>
      </c>
      <c r="B1063" s="2">
        <f t="shared" si="0"/>
        <v>43112.544444443927</v>
      </c>
      <c r="C1063" s="1" t="s">
        <v>9</v>
      </c>
      <c r="D1063" s="1">
        <v>21</v>
      </c>
      <c r="E1063" s="1">
        <f t="shared" si="1"/>
        <v>78</v>
      </c>
      <c r="F1063" s="3">
        <v>4.7105263157894735</v>
      </c>
      <c r="G1063" s="1">
        <v>0.8928571428571429</v>
      </c>
      <c r="H1063" s="1" t="str">
        <f>IF(IF(F1063&gt;VLOOKUP(C1063,Espec_Produtos!$A$1:$E$3,3,FALSE),0,IF(Dados_produção!F1063&lt;VLOOKUP(Dados_produção!C1063,Espec_Produtos!$A$1:$E$3,2,FALSE),0,1))*IF(G1063&gt;VLOOKUP(C1063,Espec_Produtos!$A$1:$E$3,5,FALSE),0,IF(Dados_produção!G1063&lt;VLOOKUP(Dados_produção!C1063,Espec_Produtos!$A$1:$E$3,4,FALSE),0,1))=1,"OK","Refugo")</f>
        <v>OK</v>
      </c>
      <c r="I1063" s="1" t="s">
        <v>10</v>
      </c>
    </row>
    <row r="1064" spans="1:9" ht="15.75" customHeight="1" x14ac:dyDescent="0.3">
      <c r="A1064" s="1">
        <v>1</v>
      </c>
      <c r="B1064" s="2">
        <f t="shared" si="0"/>
        <v>43112.54652777726</v>
      </c>
      <c r="C1064" s="1" t="s">
        <v>9</v>
      </c>
      <c r="D1064" s="1">
        <v>21</v>
      </c>
      <c r="E1064" s="1">
        <f t="shared" si="1"/>
        <v>79</v>
      </c>
      <c r="F1064" s="3">
        <v>4.5476190476190474</v>
      </c>
      <c r="G1064" s="1">
        <v>0.99203187250996017</v>
      </c>
      <c r="H1064" s="1" t="str">
        <f>IF(IF(F1064&gt;VLOOKUP(C1064,Espec_Produtos!$A$1:$E$3,3,FALSE),0,IF(Dados_produção!F1064&lt;VLOOKUP(Dados_produção!C1064,Espec_Produtos!$A$1:$E$3,2,FALSE),0,1))*IF(G1064&gt;VLOOKUP(C1064,Espec_Produtos!$A$1:$E$3,5,FALSE),0,IF(Dados_produção!G1064&lt;VLOOKUP(Dados_produção!C1064,Espec_Produtos!$A$1:$E$3,4,FALSE),0,1))=1,"OK","Refugo")</f>
        <v>Refugo</v>
      </c>
      <c r="I1064" s="1" t="s">
        <v>14</v>
      </c>
    </row>
    <row r="1065" spans="1:9" ht="15.75" customHeight="1" x14ac:dyDescent="0.3">
      <c r="A1065" s="1">
        <v>1</v>
      </c>
      <c r="B1065" s="2">
        <f t="shared" si="0"/>
        <v>43112.548611110593</v>
      </c>
      <c r="C1065" s="1" t="s">
        <v>9</v>
      </c>
      <c r="D1065" s="1">
        <v>21</v>
      </c>
      <c r="E1065" s="1">
        <f t="shared" si="1"/>
        <v>80</v>
      </c>
      <c r="F1065" s="3">
        <v>5.02734375</v>
      </c>
      <c r="G1065" s="1">
        <v>0.88030888030888033</v>
      </c>
      <c r="H1065" s="1" t="str">
        <f>IF(IF(F1065&gt;VLOOKUP(C1065,Espec_Produtos!$A$1:$E$3,3,FALSE),0,IF(Dados_produção!F1065&lt;VLOOKUP(Dados_produção!C1065,Espec_Produtos!$A$1:$E$3,2,FALSE),0,1))*IF(G1065&gt;VLOOKUP(C1065,Espec_Produtos!$A$1:$E$3,5,FALSE),0,IF(Dados_produção!G1065&lt;VLOOKUP(Dados_produção!C1065,Espec_Produtos!$A$1:$E$3,4,FALSE),0,1))=1,"OK","Refugo")</f>
        <v>Refugo</v>
      </c>
      <c r="I1065" s="1" t="s">
        <v>11</v>
      </c>
    </row>
    <row r="1066" spans="1:9" ht="15.75" customHeight="1" x14ac:dyDescent="0.3">
      <c r="A1066" s="1">
        <v>1</v>
      </c>
      <c r="B1066" s="2">
        <f t="shared" si="0"/>
        <v>43112.550694443926</v>
      </c>
      <c r="C1066" s="1" t="s">
        <v>9</v>
      </c>
      <c r="D1066" s="1">
        <v>21</v>
      </c>
      <c r="E1066" s="1">
        <f t="shared" si="1"/>
        <v>81</v>
      </c>
      <c r="F1066" s="3">
        <v>4.43579766536965</v>
      </c>
      <c r="G1066" s="1">
        <v>0.93129770992366412</v>
      </c>
      <c r="H1066" s="1" t="str">
        <f>IF(IF(F1066&gt;VLOOKUP(C1066,Espec_Produtos!$A$1:$E$3,3,FALSE),0,IF(Dados_produção!F1066&lt;VLOOKUP(Dados_produção!C1066,Espec_Produtos!$A$1:$E$3,2,FALSE),0,1))*IF(G1066&gt;VLOOKUP(C1066,Espec_Produtos!$A$1:$E$3,5,FALSE),0,IF(Dados_produção!G1066&lt;VLOOKUP(Dados_produção!C1066,Espec_Produtos!$A$1:$E$3,4,FALSE),0,1))=1,"OK","Refugo")</f>
        <v>OK</v>
      </c>
      <c r="I1066" s="1" t="s">
        <v>10</v>
      </c>
    </row>
    <row r="1067" spans="1:9" ht="15.75" customHeight="1" x14ac:dyDescent="0.3">
      <c r="A1067" s="1">
        <v>1</v>
      </c>
      <c r="B1067" s="2">
        <f t="shared" si="0"/>
        <v>43112.552777777259</v>
      </c>
      <c r="C1067" s="1" t="s">
        <v>9</v>
      </c>
      <c r="D1067" s="1">
        <v>21</v>
      </c>
      <c r="E1067" s="1">
        <f t="shared" si="1"/>
        <v>82</v>
      </c>
      <c r="F1067" s="3">
        <v>4.3680297397769516</v>
      </c>
      <c r="G1067" s="1">
        <v>0.78076923076923077</v>
      </c>
      <c r="H1067" s="1" t="str">
        <f>IF(IF(F1067&gt;VLOOKUP(C1067,Espec_Produtos!$A$1:$E$3,3,FALSE),0,IF(Dados_produção!F1067&lt;VLOOKUP(Dados_produção!C1067,Espec_Produtos!$A$1:$E$3,2,FALSE),0,1))*IF(G1067&gt;VLOOKUP(C1067,Espec_Produtos!$A$1:$E$3,5,FALSE),0,IF(Dados_produção!G1067&lt;VLOOKUP(Dados_produção!C1067,Espec_Produtos!$A$1:$E$3,4,FALSE),0,1))=1,"OK","Refugo")</f>
        <v>OK</v>
      </c>
      <c r="I1067" s="1" t="s">
        <v>10</v>
      </c>
    </row>
    <row r="1068" spans="1:9" ht="15.75" customHeight="1" x14ac:dyDescent="0.3">
      <c r="A1068" s="1">
        <v>1</v>
      </c>
      <c r="B1068" s="2">
        <f t="shared" si="0"/>
        <v>43112.554861110591</v>
      </c>
      <c r="C1068" s="1" t="s">
        <v>9</v>
      </c>
      <c r="D1068" s="1">
        <v>21</v>
      </c>
      <c r="E1068" s="1">
        <f t="shared" si="1"/>
        <v>83</v>
      </c>
      <c r="F1068" s="3">
        <v>4.606299212598425</v>
      </c>
      <c r="G1068" s="1">
        <v>0.83333333333333337</v>
      </c>
      <c r="H1068" s="1" t="str">
        <f>IF(IF(F1068&gt;VLOOKUP(C1068,Espec_Produtos!$A$1:$E$3,3,FALSE),0,IF(Dados_produção!F1068&lt;VLOOKUP(Dados_produção!C1068,Espec_Produtos!$A$1:$E$3,2,FALSE),0,1))*IF(G1068&gt;VLOOKUP(C1068,Espec_Produtos!$A$1:$E$3,5,FALSE),0,IF(Dados_produção!G1068&lt;VLOOKUP(Dados_produção!C1068,Espec_Produtos!$A$1:$E$3,4,FALSE),0,1))=1,"OK","Refugo")</f>
        <v>OK</v>
      </c>
      <c r="I1068" s="1" t="s">
        <v>10</v>
      </c>
    </row>
    <row r="1069" spans="1:9" ht="15.75" customHeight="1" x14ac:dyDescent="0.3">
      <c r="A1069" s="1">
        <v>1</v>
      </c>
      <c r="B1069" s="2">
        <f t="shared" si="0"/>
        <v>43112.556944443924</v>
      </c>
      <c r="C1069" s="1" t="s">
        <v>9</v>
      </c>
      <c r="D1069" s="1">
        <v>21</v>
      </c>
      <c r="E1069" s="1">
        <f t="shared" si="1"/>
        <v>84</v>
      </c>
      <c r="F1069" s="3">
        <v>4.9805447470817121</v>
      </c>
      <c r="G1069" s="1">
        <v>0.7584905660377359</v>
      </c>
      <c r="H1069" s="1" t="str">
        <f>IF(IF(F1069&gt;VLOOKUP(C1069,Espec_Produtos!$A$1:$E$3,3,FALSE),0,IF(Dados_produção!F1069&lt;VLOOKUP(Dados_produção!C1069,Espec_Produtos!$A$1:$E$3,2,FALSE),0,1))*IF(G1069&gt;VLOOKUP(C1069,Espec_Produtos!$A$1:$E$3,5,FALSE),0,IF(Dados_produção!G1069&lt;VLOOKUP(Dados_produção!C1069,Espec_Produtos!$A$1:$E$3,4,FALSE),0,1))=1,"OK","Refugo")</f>
        <v>OK</v>
      </c>
      <c r="I1069" s="1" t="s">
        <v>10</v>
      </c>
    </row>
    <row r="1070" spans="1:9" ht="15.75" customHeight="1" x14ac:dyDescent="0.3">
      <c r="A1070" s="1">
        <v>1</v>
      </c>
      <c r="B1070" s="2">
        <f t="shared" si="0"/>
        <v>43112.559027777257</v>
      </c>
      <c r="C1070" s="1" t="s">
        <v>9</v>
      </c>
      <c r="D1070" s="1">
        <v>21</v>
      </c>
      <c r="E1070" s="1">
        <f t="shared" si="1"/>
        <v>85</v>
      </c>
      <c r="F1070" s="3">
        <v>5.0592885375494072</v>
      </c>
      <c r="G1070" s="1">
        <v>0.93625498007968122</v>
      </c>
      <c r="H1070" s="1" t="str">
        <f>IF(IF(F1070&gt;VLOOKUP(C1070,Espec_Produtos!$A$1:$E$3,3,FALSE),0,IF(Dados_produção!F1070&lt;VLOOKUP(Dados_produção!C1070,Espec_Produtos!$A$1:$E$3,2,FALSE),0,1))*IF(G1070&gt;VLOOKUP(C1070,Espec_Produtos!$A$1:$E$3,5,FALSE),0,IF(Dados_produção!G1070&lt;VLOOKUP(Dados_produção!C1070,Espec_Produtos!$A$1:$E$3,4,FALSE),0,1))=1,"OK","Refugo")</f>
        <v>Refugo</v>
      </c>
      <c r="I1070" s="1" t="s">
        <v>11</v>
      </c>
    </row>
    <row r="1071" spans="1:9" ht="15.75" customHeight="1" x14ac:dyDescent="0.3">
      <c r="A1071" s="1">
        <v>1</v>
      </c>
      <c r="B1071" s="2">
        <f t="shared" si="0"/>
        <v>43112.56111111059</v>
      </c>
      <c r="C1071" s="1" t="s">
        <v>9</v>
      </c>
      <c r="D1071" s="1">
        <v>21</v>
      </c>
      <c r="E1071" s="1">
        <f t="shared" si="1"/>
        <v>86</v>
      </c>
      <c r="F1071" s="3">
        <v>5.0237154150197627</v>
      </c>
      <c r="G1071" s="1">
        <v>0.86770428015564205</v>
      </c>
      <c r="H1071" s="1" t="str">
        <f>IF(IF(F1071&gt;VLOOKUP(C1071,Espec_Produtos!$A$1:$E$3,3,FALSE),0,IF(Dados_produção!F1071&lt;VLOOKUP(Dados_produção!C1071,Espec_Produtos!$A$1:$E$3,2,FALSE),0,1))*IF(G1071&gt;VLOOKUP(C1071,Espec_Produtos!$A$1:$E$3,5,FALSE),0,IF(Dados_produção!G1071&lt;VLOOKUP(Dados_produção!C1071,Espec_Produtos!$A$1:$E$3,4,FALSE),0,1))=1,"OK","Refugo")</f>
        <v>Refugo</v>
      </c>
      <c r="I1071" s="1" t="s">
        <v>16</v>
      </c>
    </row>
    <row r="1072" spans="1:9" ht="15.75" customHeight="1" x14ac:dyDescent="0.3">
      <c r="A1072" s="1">
        <v>1</v>
      </c>
      <c r="B1072" s="2">
        <f t="shared" si="0"/>
        <v>43112.563194443923</v>
      </c>
      <c r="C1072" s="1" t="s">
        <v>9</v>
      </c>
      <c r="D1072" s="1">
        <v>21</v>
      </c>
      <c r="E1072" s="1">
        <f t="shared" si="1"/>
        <v>87</v>
      </c>
      <c r="F1072" s="3">
        <v>4.5275590551181102</v>
      </c>
      <c r="G1072" s="1">
        <v>0.92164179104477617</v>
      </c>
      <c r="H1072" s="1" t="str">
        <f>IF(IF(F1072&gt;VLOOKUP(C1072,Espec_Produtos!$A$1:$E$3,3,FALSE),0,IF(Dados_produção!F1072&lt;VLOOKUP(Dados_produção!C1072,Espec_Produtos!$A$1:$E$3,2,FALSE),0,1))*IF(G1072&gt;VLOOKUP(C1072,Espec_Produtos!$A$1:$E$3,5,FALSE),0,IF(Dados_produção!G1072&lt;VLOOKUP(Dados_produção!C1072,Espec_Produtos!$A$1:$E$3,4,FALSE),0,1))=1,"OK","Refugo")</f>
        <v>OK</v>
      </c>
      <c r="I1072" s="1" t="s">
        <v>10</v>
      </c>
    </row>
    <row r="1073" spans="1:9" ht="15.75" customHeight="1" x14ac:dyDescent="0.3">
      <c r="A1073" s="1">
        <v>1</v>
      </c>
      <c r="B1073" s="2">
        <f t="shared" si="0"/>
        <v>43112.565277777256</v>
      </c>
      <c r="C1073" s="1" t="s">
        <v>9</v>
      </c>
      <c r="D1073" s="1">
        <v>21</v>
      </c>
      <c r="E1073" s="1">
        <f t="shared" si="1"/>
        <v>88</v>
      </c>
      <c r="F1073" s="3">
        <v>4.8257575757575761</v>
      </c>
      <c r="G1073" s="1">
        <v>0.92941176470588238</v>
      </c>
      <c r="H1073" s="1" t="str">
        <f>IF(IF(F1073&gt;VLOOKUP(C1073,Espec_Produtos!$A$1:$E$3,3,FALSE),0,IF(Dados_produção!F1073&lt;VLOOKUP(Dados_produção!C1073,Espec_Produtos!$A$1:$E$3,2,FALSE),0,1))*IF(G1073&gt;VLOOKUP(C1073,Espec_Produtos!$A$1:$E$3,5,FALSE),0,IF(Dados_produção!G1073&lt;VLOOKUP(Dados_produção!C1073,Espec_Produtos!$A$1:$E$3,4,FALSE),0,1))=1,"OK","Refugo")</f>
        <v>OK</v>
      </c>
      <c r="I1073" s="1" t="s">
        <v>10</v>
      </c>
    </row>
    <row r="1074" spans="1:9" ht="15.75" customHeight="1" x14ac:dyDescent="0.3">
      <c r="A1074" s="1">
        <v>1</v>
      </c>
      <c r="B1074" s="2">
        <f t="shared" si="0"/>
        <v>43112.567361110589</v>
      </c>
      <c r="C1074" s="1" t="s">
        <v>9</v>
      </c>
      <c r="D1074" s="1">
        <v>21</v>
      </c>
      <c r="E1074" s="1">
        <f t="shared" si="1"/>
        <v>89</v>
      </c>
      <c r="F1074" s="3">
        <v>4.3346303501945522</v>
      </c>
      <c r="G1074" s="1">
        <v>0.93962264150943398</v>
      </c>
      <c r="H1074" s="1" t="str">
        <f>IF(IF(F1074&gt;VLOOKUP(C1074,Espec_Produtos!$A$1:$E$3,3,FALSE),0,IF(Dados_produção!F1074&lt;VLOOKUP(Dados_produção!C1074,Espec_Produtos!$A$1:$E$3,2,FALSE),0,1))*IF(G1074&gt;VLOOKUP(C1074,Espec_Produtos!$A$1:$E$3,5,FALSE),0,IF(Dados_produção!G1074&lt;VLOOKUP(Dados_produção!C1074,Espec_Produtos!$A$1:$E$3,4,FALSE),0,1))=1,"OK","Refugo")</f>
        <v>OK</v>
      </c>
      <c r="I1074" s="1" t="s">
        <v>10</v>
      </c>
    </row>
    <row r="1075" spans="1:9" ht="15.75" customHeight="1" x14ac:dyDescent="0.3">
      <c r="A1075" s="1">
        <v>1</v>
      </c>
      <c r="B1075" s="2">
        <f t="shared" si="0"/>
        <v>43112.569444443921</v>
      </c>
      <c r="C1075" s="1" t="s">
        <v>9</v>
      </c>
      <c r="D1075" s="1">
        <v>21</v>
      </c>
      <c r="E1075" s="1">
        <f t="shared" si="1"/>
        <v>90</v>
      </c>
      <c r="F1075" s="3">
        <v>5.1102362204724407</v>
      </c>
      <c r="G1075" s="1">
        <v>0.86194029850746268</v>
      </c>
      <c r="H1075" s="1" t="str">
        <f>IF(IF(F1075&gt;VLOOKUP(C1075,Espec_Produtos!$A$1:$E$3,3,FALSE),0,IF(Dados_produção!F1075&lt;VLOOKUP(Dados_produção!C1075,Espec_Produtos!$A$1:$E$3,2,FALSE),0,1))*IF(G1075&gt;VLOOKUP(C1075,Espec_Produtos!$A$1:$E$3,5,FALSE),0,IF(Dados_produção!G1075&lt;VLOOKUP(Dados_produção!C1075,Espec_Produtos!$A$1:$E$3,4,FALSE),0,1))=1,"OK","Refugo")</f>
        <v>Refugo</v>
      </c>
      <c r="I1075" s="1" t="s">
        <v>12</v>
      </c>
    </row>
    <row r="1076" spans="1:9" ht="15.75" customHeight="1" x14ac:dyDescent="0.3">
      <c r="A1076" s="1">
        <v>1</v>
      </c>
      <c r="B1076" s="2">
        <f t="shared" si="0"/>
        <v>43112.571527777254</v>
      </c>
      <c r="C1076" s="1" t="s">
        <v>9</v>
      </c>
      <c r="D1076" s="1">
        <v>21</v>
      </c>
      <c r="E1076" s="1">
        <f t="shared" si="1"/>
        <v>91</v>
      </c>
      <c r="F1076" s="3">
        <v>4.3015267175572518</v>
      </c>
      <c r="G1076" s="1">
        <v>0.74349442379182151</v>
      </c>
      <c r="H1076" s="1" t="str">
        <f>IF(IF(F1076&gt;VLOOKUP(C1076,Espec_Produtos!$A$1:$E$3,3,FALSE),0,IF(Dados_produção!F1076&lt;VLOOKUP(Dados_produção!C1076,Espec_Produtos!$A$1:$E$3,2,FALSE),0,1))*IF(G1076&gt;VLOOKUP(C1076,Espec_Produtos!$A$1:$E$3,5,FALSE),0,IF(Dados_produção!G1076&lt;VLOOKUP(Dados_produção!C1076,Espec_Produtos!$A$1:$E$3,4,FALSE),0,1))=1,"OK","Refugo")</f>
        <v>Refugo</v>
      </c>
      <c r="I1076" s="1" t="s">
        <v>12</v>
      </c>
    </row>
    <row r="1077" spans="1:9" ht="15.75" customHeight="1" x14ac:dyDescent="0.3">
      <c r="A1077" s="1">
        <v>1</v>
      </c>
      <c r="B1077" s="2">
        <f t="shared" si="0"/>
        <v>43112.573611110587</v>
      </c>
      <c r="C1077" s="1" t="s">
        <v>9</v>
      </c>
      <c r="D1077" s="1">
        <v>21</v>
      </c>
      <c r="E1077" s="1">
        <f t="shared" si="1"/>
        <v>92</v>
      </c>
      <c r="F1077" s="3">
        <v>4.2443609022556394</v>
      </c>
      <c r="G1077" s="1">
        <v>0.88167938931297707</v>
      </c>
      <c r="H1077" s="1" t="str">
        <f>IF(IF(F1077&gt;VLOOKUP(C1077,Espec_Produtos!$A$1:$E$3,3,FALSE),0,IF(Dados_produção!F1077&lt;VLOOKUP(Dados_produção!C1077,Espec_Produtos!$A$1:$E$3,2,FALSE),0,1))*IF(G1077&gt;VLOOKUP(C1077,Espec_Produtos!$A$1:$E$3,5,FALSE),0,IF(Dados_produção!G1077&lt;VLOOKUP(Dados_produção!C1077,Espec_Produtos!$A$1:$E$3,4,FALSE),0,1))=1,"OK","Refugo")</f>
        <v>OK</v>
      </c>
      <c r="I1077" s="1" t="s">
        <v>10</v>
      </c>
    </row>
    <row r="1078" spans="1:9" ht="15.75" customHeight="1" x14ac:dyDescent="0.3">
      <c r="A1078" s="1">
        <v>1</v>
      </c>
      <c r="B1078" s="2">
        <f t="shared" si="0"/>
        <v>43112.57569444392</v>
      </c>
      <c r="C1078" s="1" t="s">
        <v>9</v>
      </c>
      <c r="D1078" s="1">
        <v>21</v>
      </c>
      <c r="E1078" s="1">
        <f t="shared" si="1"/>
        <v>93</v>
      </c>
      <c r="F1078" s="3">
        <v>5.048</v>
      </c>
      <c r="G1078" s="1">
        <v>0.75939849624060152</v>
      </c>
      <c r="H1078" s="1" t="str">
        <f>IF(IF(F1078&gt;VLOOKUP(C1078,Espec_Produtos!$A$1:$E$3,3,FALSE),0,IF(Dados_produção!F1078&lt;VLOOKUP(Dados_produção!C1078,Espec_Produtos!$A$1:$E$3,2,FALSE),0,1))*IF(G1078&gt;VLOOKUP(C1078,Espec_Produtos!$A$1:$E$3,5,FALSE),0,IF(Dados_produção!G1078&lt;VLOOKUP(Dados_produção!C1078,Espec_Produtos!$A$1:$E$3,4,FALSE),0,1))=1,"OK","Refugo")</f>
        <v>Refugo</v>
      </c>
      <c r="I1078" s="1" t="s">
        <v>12</v>
      </c>
    </row>
    <row r="1079" spans="1:9" ht="15.75" customHeight="1" x14ac:dyDescent="0.3">
      <c r="A1079" s="1">
        <v>1</v>
      </c>
      <c r="B1079" s="2">
        <f t="shared" si="0"/>
        <v>43112.577777777253</v>
      </c>
      <c r="C1079" s="1" t="s">
        <v>9</v>
      </c>
      <c r="D1079" s="1">
        <v>21</v>
      </c>
      <c r="E1079" s="1">
        <f t="shared" si="1"/>
        <v>94</v>
      </c>
      <c r="F1079" s="3">
        <v>4.7196969696969697</v>
      </c>
      <c r="G1079" s="1">
        <v>0.792156862745098</v>
      </c>
      <c r="H1079" s="1" t="str">
        <f>IF(IF(F1079&gt;VLOOKUP(C1079,Espec_Produtos!$A$1:$E$3,3,FALSE),0,IF(Dados_produção!F1079&lt;VLOOKUP(Dados_produção!C1079,Espec_Produtos!$A$1:$E$3,2,FALSE),0,1))*IF(G1079&gt;VLOOKUP(C1079,Espec_Produtos!$A$1:$E$3,5,FALSE),0,IF(Dados_produção!G1079&lt;VLOOKUP(Dados_produção!C1079,Espec_Produtos!$A$1:$E$3,4,FALSE),0,1))=1,"OK","Refugo")</f>
        <v>OK</v>
      </c>
      <c r="I1079" s="1" t="s">
        <v>10</v>
      </c>
    </row>
    <row r="1080" spans="1:9" ht="15.75" customHeight="1" x14ac:dyDescent="0.3">
      <c r="A1080" s="1">
        <v>1</v>
      </c>
      <c r="B1080" s="2">
        <f t="shared" si="0"/>
        <v>43112.579861110586</v>
      </c>
      <c r="C1080" s="1" t="s">
        <v>9</v>
      </c>
      <c r="D1080" s="1">
        <v>21</v>
      </c>
      <c r="E1080" s="1">
        <f t="shared" si="1"/>
        <v>95</v>
      </c>
      <c r="F1080" s="3">
        <v>4.6142322097378274</v>
      </c>
      <c r="G1080" s="1">
        <v>0.86792452830188682</v>
      </c>
      <c r="H1080" s="1" t="str">
        <f>IF(IF(F1080&gt;VLOOKUP(C1080,Espec_Produtos!$A$1:$E$3,3,FALSE),0,IF(Dados_produção!F1080&lt;VLOOKUP(Dados_produção!C1080,Espec_Produtos!$A$1:$E$3,2,FALSE),0,1))*IF(G1080&gt;VLOOKUP(C1080,Espec_Produtos!$A$1:$E$3,5,FALSE),0,IF(Dados_produção!G1080&lt;VLOOKUP(Dados_produção!C1080,Espec_Produtos!$A$1:$E$3,4,FALSE),0,1))=1,"OK","Refugo")</f>
        <v>OK</v>
      </c>
      <c r="I1080" s="1" t="s">
        <v>10</v>
      </c>
    </row>
    <row r="1081" spans="1:9" ht="15.75" customHeight="1" x14ac:dyDescent="0.3">
      <c r="A1081" s="1">
        <v>1</v>
      </c>
      <c r="B1081" s="2">
        <f t="shared" si="0"/>
        <v>43112.581944443918</v>
      </c>
      <c r="C1081" s="1" t="s">
        <v>9</v>
      </c>
      <c r="D1081" s="1">
        <v>21</v>
      </c>
      <c r="E1081" s="1">
        <f t="shared" si="1"/>
        <v>96</v>
      </c>
      <c r="F1081" s="3">
        <v>4.6844106463878328</v>
      </c>
      <c r="G1081" s="1">
        <v>0.82213438735177868</v>
      </c>
      <c r="H1081" s="1" t="str">
        <f>IF(IF(F1081&gt;VLOOKUP(C1081,Espec_Produtos!$A$1:$E$3,3,FALSE),0,IF(Dados_produção!F1081&lt;VLOOKUP(Dados_produção!C1081,Espec_Produtos!$A$1:$E$3,2,FALSE),0,1))*IF(G1081&gt;VLOOKUP(C1081,Espec_Produtos!$A$1:$E$3,5,FALSE),0,IF(Dados_produção!G1081&lt;VLOOKUP(Dados_produção!C1081,Espec_Produtos!$A$1:$E$3,4,FALSE),0,1))=1,"OK","Refugo")</f>
        <v>OK</v>
      </c>
      <c r="I1081" s="1" t="s">
        <v>10</v>
      </c>
    </row>
    <row r="1082" spans="1:9" ht="15.75" customHeight="1" x14ac:dyDescent="0.3">
      <c r="A1082" s="1">
        <v>1</v>
      </c>
      <c r="B1082" s="2">
        <f t="shared" si="0"/>
        <v>43112.584027777251</v>
      </c>
      <c r="C1082" s="1" t="s">
        <v>9</v>
      </c>
      <c r="D1082" s="1">
        <v>21</v>
      </c>
      <c r="E1082" s="1">
        <f t="shared" si="1"/>
        <v>97</v>
      </c>
      <c r="F1082" s="3">
        <v>4.7814814814814817</v>
      </c>
      <c r="G1082" s="1">
        <v>0.828125</v>
      </c>
      <c r="H1082" s="1" t="str">
        <f>IF(IF(F1082&gt;VLOOKUP(C1082,Espec_Produtos!$A$1:$E$3,3,FALSE),0,IF(Dados_produção!F1082&lt;VLOOKUP(Dados_produção!C1082,Espec_Produtos!$A$1:$E$3,2,FALSE),0,1))*IF(G1082&gt;VLOOKUP(C1082,Espec_Produtos!$A$1:$E$3,5,FALSE),0,IF(Dados_produção!G1082&lt;VLOOKUP(Dados_produção!C1082,Espec_Produtos!$A$1:$E$3,4,FALSE),0,1))=1,"OK","Refugo")</f>
        <v>OK</v>
      </c>
      <c r="I1082" s="1" t="s">
        <v>10</v>
      </c>
    </row>
    <row r="1083" spans="1:9" ht="15.75" customHeight="1" x14ac:dyDescent="0.3">
      <c r="A1083" s="1">
        <v>1</v>
      </c>
      <c r="B1083" s="2">
        <f t="shared" si="0"/>
        <v>43112.586111110584</v>
      </c>
      <c r="C1083" s="1" t="s">
        <v>9</v>
      </c>
      <c r="D1083" s="1">
        <v>21</v>
      </c>
      <c r="E1083" s="1">
        <f t="shared" si="1"/>
        <v>98</v>
      </c>
      <c r="F1083" s="3">
        <v>4.2905660377358492</v>
      </c>
      <c r="G1083" s="1">
        <v>0.79844961240310075</v>
      </c>
      <c r="H1083" s="1" t="str">
        <f>IF(IF(F1083&gt;VLOOKUP(C1083,Espec_Produtos!$A$1:$E$3,3,FALSE),0,IF(Dados_produção!F1083&lt;VLOOKUP(Dados_produção!C1083,Espec_Produtos!$A$1:$E$3,2,FALSE),0,1))*IF(G1083&gt;VLOOKUP(C1083,Espec_Produtos!$A$1:$E$3,5,FALSE),0,IF(Dados_produção!G1083&lt;VLOOKUP(Dados_produção!C1083,Espec_Produtos!$A$1:$E$3,4,FALSE),0,1))=1,"OK","Refugo")</f>
        <v>OK</v>
      </c>
      <c r="I1083" s="1" t="s">
        <v>10</v>
      </c>
    </row>
    <row r="1084" spans="1:9" ht="15.75" customHeight="1" x14ac:dyDescent="0.3">
      <c r="A1084" s="1">
        <v>1</v>
      </c>
      <c r="B1084" s="2">
        <f t="shared" si="0"/>
        <v>43112.588194443917</v>
      </c>
      <c r="C1084" s="1" t="s">
        <v>9</v>
      </c>
      <c r="D1084" s="1">
        <v>21</v>
      </c>
      <c r="E1084" s="1">
        <f t="shared" si="1"/>
        <v>99</v>
      </c>
      <c r="F1084" s="3">
        <v>5.1195219123505975</v>
      </c>
      <c r="G1084" s="1">
        <v>0.77611940298507465</v>
      </c>
      <c r="H1084" s="1" t="str">
        <f>IF(IF(F1084&gt;VLOOKUP(C1084,Espec_Produtos!$A$1:$E$3,3,FALSE),0,IF(Dados_produção!F1084&lt;VLOOKUP(Dados_produção!C1084,Espec_Produtos!$A$1:$E$3,2,FALSE),0,1))*IF(G1084&gt;VLOOKUP(C1084,Espec_Produtos!$A$1:$E$3,5,FALSE),0,IF(Dados_produção!G1084&lt;VLOOKUP(Dados_produção!C1084,Espec_Produtos!$A$1:$E$3,4,FALSE),0,1))=1,"OK","Refugo")</f>
        <v>Refugo</v>
      </c>
      <c r="I1084" s="1" t="s">
        <v>16</v>
      </c>
    </row>
    <row r="1085" spans="1:9" ht="15.75" customHeight="1" x14ac:dyDescent="0.3">
      <c r="A1085" s="1">
        <v>1</v>
      </c>
      <c r="B1085" s="2">
        <f t="shared" si="0"/>
        <v>43112.59027777725</v>
      </c>
      <c r="C1085" s="1" t="s">
        <v>9</v>
      </c>
      <c r="D1085" s="1">
        <v>21</v>
      </c>
      <c r="E1085" s="1">
        <f t="shared" si="1"/>
        <v>100</v>
      </c>
      <c r="F1085" s="3">
        <v>4.7576923076923077</v>
      </c>
      <c r="G1085" s="1">
        <v>0.85328185328185324</v>
      </c>
      <c r="H1085" s="1" t="str">
        <f>IF(IF(F1085&gt;VLOOKUP(C1085,Espec_Produtos!$A$1:$E$3,3,FALSE),0,IF(Dados_produção!F1085&lt;VLOOKUP(Dados_produção!C1085,Espec_Produtos!$A$1:$E$3,2,FALSE),0,1))*IF(G1085&gt;VLOOKUP(C1085,Espec_Produtos!$A$1:$E$3,5,FALSE),0,IF(Dados_produção!G1085&lt;VLOOKUP(Dados_produção!C1085,Espec_Produtos!$A$1:$E$3,4,FALSE),0,1))=1,"OK","Refugo")</f>
        <v>OK</v>
      </c>
      <c r="I1085" s="1" t="s">
        <v>10</v>
      </c>
    </row>
    <row r="1086" spans="1:9" ht="15.75" customHeight="1" x14ac:dyDescent="0.3">
      <c r="A1086" s="1">
        <v>1</v>
      </c>
      <c r="B1086" s="2">
        <f t="shared" si="0"/>
        <v>43112.592361110583</v>
      </c>
      <c r="C1086" s="1" t="s">
        <v>9</v>
      </c>
      <c r="D1086" s="1">
        <v>21</v>
      </c>
      <c r="E1086" s="1">
        <f t="shared" si="1"/>
        <v>101</v>
      </c>
      <c r="F1086" s="3">
        <v>4.7407407407407405</v>
      </c>
      <c r="G1086" s="1">
        <v>0.74626865671641796</v>
      </c>
      <c r="H1086" s="1" t="str">
        <f>IF(IF(F1086&gt;VLOOKUP(C1086,Espec_Produtos!$A$1:$E$3,3,FALSE),0,IF(Dados_produção!F1086&lt;VLOOKUP(Dados_produção!C1086,Espec_Produtos!$A$1:$E$3,2,FALSE),0,1))*IF(G1086&gt;VLOOKUP(C1086,Espec_Produtos!$A$1:$E$3,5,FALSE),0,IF(Dados_produção!G1086&lt;VLOOKUP(Dados_produção!C1086,Espec_Produtos!$A$1:$E$3,4,FALSE),0,1))=1,"OK","Refugo")</f>
        <v>Refugo</v>
      </c>
      <c r="I1086" s="1" t="s">
        <v>11</v>
      </c>
    </row>
    <row r="1087" spans="1:9" ht="15.75" customHeight="1" x14ac:dyDescent="0.3">
      <c r="A1087" s="1">
        <v>1</v>
      </c>
      <c r="B1087" s="2">
        <f t="shared" si="0"/>
        <v>43112.594444443916</v>
      </c>
      <c r="C1087" s="1" t="s">
        <v>9</v>
      </c>
      <c r="D1087" s="1">
        <v>22</v>
      </c>
      <c r="E1087" s="1">
        <f t="shared" si="1"/>
        <v>1</v>
      </c>
      <c r="F1087" s="3">
        <v>4.4015151515151514</v>
      </c>
      <c r="G1087" s="1">
        <v>0.86100386100386095</v>
      </c>
      <c r="H1087" s="1" t="str">
        <f>IF(IF(F1087&gt;VLOOKUP(C1087,Espec_Produtos!$A$1:$E$3,3,FALSE),0,IF(Dados_produção!F1087&lt;VLOOKUP(Dados_produção!C1087,Espec_Produtos!$A$1:$E$3,2,FALSE),0,1))*IF(G1087&gt;VLOOKUP(C1087,Espec_Produtos!$A$1:$E$3,5,FALSE),0,IF(Dados_produção!G1087&lt;VLOOKUP(Dados_produção!C1087,Espec_Produtos!$A$1:$E$3,4,FALSE),0,1))=1,"OK","Refugo")</f>
        <v>OK</v>
      </c>
      <c r="I1087" s="1" t="s">
        <v>10</v>
      </c>
    </row>
    <row r="1088" spans="1:9" ht="15.75" customHeight="1" x14ac:dyDescent="0.3">
      <c r="A1088" s="1">
        <v>1</v>
      </c>
      <c r="B1088" s="2">
        <f t="shared" si="0"/>
        <v>43112.596527777248</v>
      </c>
      <c r="C1088" s="1" t="s">
        <v>9</v>
      </c>
      <c r="D1088" s="1">
        <v>22</v>
      </c>
      <c r="E1088" s="1">
        <f t="shared" si="1"/>
        <v>2</v>
      </c>
      <c r="F1088" s="3">
        <v>4.5613382899628254</v>
      </c>
      <c r="G1088" s="1">
        <v>0.90334572490706322</v>
      </c>
      <c r="H1088" s="1" t="str">
        <f>IF(IF(F1088&gt;VLOOKUP(C1088,Espec_Produtos!$A$1:$E$3,3,FALSE),0,IF(Dados_produção!F1088&lt;VLOOKUP(Dados_produção!C1088,Espec_Produtos!$A$1:$E$3,2,FALSE),0,1))*IF(G1088&gt;VLOOKUP(C1088,Espec_Produtos!$A$1:$E$3,5,FALSE),0,IF(Dados_produção!G1088&lt;VLOOKUP(Dados_produção!C1088,Espec_Produtos!$A$1:$E$3,4,FALSE),0,1))=1,"OK","Refugo")</f>
        <v>OK</v>
      </c>
      <c r="I1088" s="1" t="s">
        <v>10</v>
      </c>
    </row>
    <row r="1089" spans="1:9" ht="15.75" customHeight="1" x14ac:dyDescent="0.3">
      <c r="A1089" s="1">
        <v>1</v>
      </c>
      <c r="B1089" s="2">
        <f t="shared" si="0"/>
        <v>43112.598611110581</v>
      </c>
      <c r="C1089" s="1" t="s">
        <v>9</v>
      </c>
      <c r="D1089" s="1">
        <v>22</v>
      </c>
      <c r="E1089" s="1">
        <f t="shared" si="1"/>
        <v>3</v>
      </c>
      <c r="F1089" s="3">
        <v>4.2873134328358207</v>
      </c>
      <c r="G1089" s="1">
        <v>0.78988326848249024</v>
      </c>
      <c r="H1089" s="1" t="str">
        <f>IF(IF(F1089&gt;VLOOKUP(C1089,Espec_Produtos!$A$1:$E$3,3,FALSE),0,IF(Dados_produção!F1089&lt;VLOOKUP(Dados_produção!C1089,Espec_Produtos!$A$1:$E$3,2,FALSE),0,1))*IF(G1089&gt;VLOOKUP(C1089,Espec_Produtos!$A$1:$E$3,5,FALSE),0,IF(Dados_produção!G1089&lt;VLOOKUP(Dados_produção!C1089,Espec_Produtos!$A$1:$E$3,4,FALSE),0,1))=1,"OK","Refugo")</f>
        <v>OK</v>
      </c>
      <c r="I1089" s="1" t="s">
        <v>10</v>
      </c>
    </row>
    <row r="1090" spans="1:9" ht="15.75" customHeight="1" x14ac:dyDescent="0.3">
      <c r="A1090" s="1">
        <v>1</v>
      </c>
      <c r="B1090" s="2">
        <f t="shared" si="0"/>
        <v>43112.600694443914</v>
      </c>
      <c r="C1090" s="1" t="s">
        <v>9</v>
      </c>
      <c r="D1090" s="1">
        <v>22</v>
      </c>
      <c r="E1090" s="1">
        <f t="shared" si="1"/>
        <v>4</v>
      </c>
      <c r="F1090" s="3">
        <v>4.4527559055118111</v>
      </c>
      <c r="G1090" s="1">
        <v>0.91860465116279066</v>
      </c>
      <c r="H1090" s="1" t="str">
        <f>IF(IF(F1090&gt;VLOOKUP(C1090,Espec_Produtos!$A$1:$E$3,3,FALSE),0,IF(Dados_produção!F1090&lt;VLOOKUP(Dados_produção!C1090,Espec_Produtos!$A$1:$E$3,2,FALSE),0,1))*IF(G1090&gt;VLOOKUP(C1090,Espec_Produtos!$A$1:$E$3,5,FALSE),0,IF(Dados_produção!G1090&lt;VLOOKUP(Dados_produção!C1090,Espec_Produtos!$A$1:$E$3,4,FALSE),0,1))=1,"OK","Refugo")</f>
        <v>OK</v>
      </c>
      <c r="I1090" s="1" t="s">
        <v>10</v>
      </c>
    </row>
    <row r="1091" spans="1:9" ht="15.75" customHeight="1" x14ac:dyDescent="0.3">
      <c r="A1091" s="1">
        <v>1</v>
      </c>
      <c r="B1091" s="2">
        <f t="shared" si="0"/>
        <v>43112.602777777247</v>
      </c>
      <c r="C1091" s="1" t="s">
        <v>9</v>
      </c>
      <c r="D1091" s="1">
        <v>22</v>
      </c>
      <c r="E1091" s="1">
        <f t="shared" si="1"/>
        <v>5</v>
      </c>
      <c r="F1091" s="3">
        <v>4.3421052631578947</v>
      </c>
      <c r="G1091" s="1">
        <v>0.94696969696969702</v>
      </c>
      <c r="H1091" s="1" t="str">
        <f>IF(IF(F1091&gt;VLOOKUP(C1091,Espec_Produtos!$A$1:$E$3,3,FALSE),0,IF(Dados_produção!F1091&lt;VLOOKUP(Dados_produção!C1091,Espec_Produtos!$A$1:$E$3,2,FALSE),0,1))*IF(G1091&gt;VLOOKUP(C1091,Espec_Produtos!$A$1:$E$3,5,FALSE),0,IF(Dados_produção!G1091&lt;VLOOKUP(Dados_produção!C1091,Espec_Produtos!$A$1:$E$3,4,FALSE),0,1))=1,"OK","Refugo")</f>
        <v>OK</v>
      </c>
      <c r="I1091" s="1" t="s">
        <v>10</v>
      </c>
    </row>
    <row r="1092" spans="1:9" ht="15.75" customHeight="1" x14ac:dyDescent="0.3">
      <c r="A1092" s="1">
        <v>1</v>
      </c>
      <c r="B1092" s="2">
        <f t="shared" si="0"/>
        <v>43112.60486111058</v>
      </c>
      <c r="C1092" s="1" t="s">
        <v>9</v>
      </c>
      <c r="D1092" s="1">
        <v>22</v>
      </c>
      <c r="E1092" s="1">
        <f t="shared" si="1"/>
        <v>6</v>
      </c>
      <c r="F1092" s="3">
        <v>4.5634328358208958</v>
      </c>
      <c r="G1092" s="1">
        <v>0.9285714285714286</v>
      </c>
      <c r="H1092" s="1" t="str">
        <f>IF(IF(F1092&gt;VLOOKUP(C1092,Espec_Produtos!$A$1:$E$3,3,FALSE),0,IF(Dados_produção!F1092&lt;VLOOKUP(Dados_produção!C1092,Espec_Produtos!$A$1:$E$3,2,FALSE),0,1))*IF(G1092&gt;VLOOKUP(C1092,Espec_Produtos!$A$1:$E$3,5,FALSE),0,IF(Dados_produção!G1092&lt;VLOOKUP(Dados_produção!C1092,Espec_Produtos!$A$1:$E$3,4,FALSE),0,1))=1,"OK","Refugo")</f>
        <v>OK</v>
      </c>
      <c r="I1092" s="1" t="s">
        <v>10</v>
      </c>
    </row>
    <row r="1093" spans="1:9" ht="15.75" customHeight="1" x14ac:dyDescent="0.3">
      <c r="A1093" s="1">
        <v>1</v>
      </c>
      <c r="B1093" s="2">
        <f t="shared" si="0"/>
        <v>43112.606944443913</v>
      </c>
      <c r="C1093" s="1" t="s">
        <v>9</v>
      </c>
      <c r="D1093" s="1">
        <v>22</v>
      </c>
      <c r="E1093" s="1">
        <f t="shared" si="1"/>
        <v>7</v>
      </c>
      <c r="F1093" s="3">
        <v>4.3007518796992485</v>
      </c>
      <c r="G1093" s="1">
        <v>0.97628458498023718</v>
      </c>
      <c r="H1093" s="1" t="str">
        <f>IF(IF(F1093&gt;VLOOKUP(C1093,Espec_Produtos!$A$1:$E$3,3,FALSE),0,IF(Dados_produção!F1093&lt;VLOOKUP(Dados_produção!C1093,Espec_Produtos!$A$1:$E$3,2,FALSE),0,1))*IF(G1093&gt;VLOOKUP(C1093,Espec_Produtos!$A$1:$E$3,5,FALSE),0,IF(Dados_produção!G1093&lt;VLOOKUP(Dados_produção!C1093,Espec_Produtos!$A$1:$E$3,4,FALSE),0,1))=1,"OK","Refugo")</f>
        <v>Refugo</v>
      </c>
      <c r="I1093" s="1" t="s">
        <v>12</v>
      </c>
    </row>
    <row r="1094" spans="1:9" ht="15.75" customHeight="1" x14ac:dyDescent="0.3">
      <c r="A1094" s="1">
        <v>1</v>
      </c>
      <c r="B1094" s="2">
        <f t="shared" si="0"/>
        <v>43112.609027777246</v>
      </c>
      <c r="C1094" s="1" t="s">
        <v>9</v>
      </c>
      <c r="D1094" s="1">
        <v>22</v>
      </c>
      <c r="E1094" s="1">
        <f t="shared" si="1"/>
        <v>8</v>
      </c>
      <c r="F1094" s="3">
        <v>4.4633204633204633</v>
      </c>
      <c r="G1094" s="1">
        <v>0.91385767790262173</v>
      </c>
      <c r="H1094" s="1" t="str">
        <f>IF(IF(F1094&gt;VLOOKUP(C1094,Espec_Produtos!$A$1:$E$3,3,FALSE),0,IF(Dados_produção!F1094&lt;VLOOKUP(Dados_produção!C1094,Espec_Produtos!$A$1:$E$3,2,FALSE),0,1))*IF(G1094&gt;VLOOKUP(C1094,Espec_Produtos!$A$1:$E$3,5,FALSE),0,IF(Dados_produção!G1094&lt;VLOOKUP(Dados_produção!C1094,Espec_Produtos!$A$1:$E$3,4,FALSE),0,1))=1,"OK","Refugo")</f>
        <v>OK</v>
      </c>
      <c r="I1094" s="1" t="s">
        <v>10</v>
      </c>
    </row>
    <row r="1095" spans="1:9" ht="15.75" customHeight="1" x14ac:dyDescent="0.3">
      <c r="A1095" s="1">
        <v>1</v>
      </c>
      <c r="B1095" s="2">
        <f t="shared" si="0"/>
        <v>43112.611111110578</v>
      </c>
      <c r="C1095" s="1" t="s">
        <v>9</v>
      </c>
      <c r="D1095" s="1">
        <v>22</v>
      </c>
      <c r="E1095" s="1">
        <f t="shared" si="1"/>
        <v>9</v>
      </c>
      <c r="F1095" s="3">
        <v>4.6221374045801529</v>
      </c>
      <c r="G1095" s="1">
        <v>0.93486590038314177</v>
      </c>
      <c r="H1095" s="1" t="str">
        <f>IF(IF(F1095&gt;VLOOKUP(C1095,Espec_Produtos!$A$1:$E$3,3,FALSE),0,IF(Dados_produção!F1095&lt;VLOOKUP(Dados_produção!C1095,Espec_Produtos!$A$1:$E$3,2,FALSE),0,1))*IF(G1095&gt;VLOOKUP(C1095,Espec_Produtos!$A$1:$E$3,5,FALSE),0,IF(Dados_produção!G1095&lt;VLOOKUP(Dados_produção!C1095,Espec_Produtos!$A$1:$E$3,4,FALSE),0,1))=1,"OK","Refugo")</f>
        <v>OK</v>
      </c>
      <c r="I1095" s="1" t="s">
        <v>10</v>
      </c>
    </row>
    <row r="1096" spans="1:9" ht="15.75" customHeight="1" x14ac:dyDescent="0.3">
      <c r="A1096" s="1">
        <v>1</v>
      </c>
      <c r="B1096" s="2">
        <f t="shared" si="0"/>
        <v>43112.613194443911</v>
      </c>
      <c r="C1096" s="1" t="s">
        <v>9</v>
      </c>
      <c r="D1096" s="1">
        <v>22</v>
      </c>
      <c r="E1096" s="1">
        <f t="shared" si="1"/>
        <v>10</v>
      </c>
      <c r="F1096" s="3">
        <v>4.6141732283464565</v>
      </c>
      <c r="G1096" s="1">
        <v>0.88505747126436785</v>
      </c>
      <c r="H1096" s="1" t="str">
        <f>IF(IF(F1096&gt;VLOOKUP(C1096,Espec_Produtos!$A$1:$E$3,3,FALSE),0,IF(Dados_produção!F1096&lt;VLOOKUP(Dados_produção!C1096,Espec_Produtos!$A$1:$E$3,2,FALSE),0,1))*IF(G1096&gt;VLOOKUP(C1096,Espec_Produtos!$A$1:$E$3,5,FALSE),0,IF(Dados_produção!G1096&lt;VLOOKUP(Dados_produção!C1096,Espec_Produtos!$A$1:$E$3,4,FALSE),0,1))=1,"OK","Refugo")</f>
        <v>OK</v>
      </c>
      <c r="I1096" s="1" t="s">
        <v>10</v>
      </c>
    </row>
    <row r="1097" spans="1:9" ht="15.75" customHeight="1" x14ac:dyDescent="0.3">
      <c r="A1097" s="1">
        <v>1</v>
      </c>
      <c r="B1097" s="2">
        <f t="shared" si="0"/>
        <v>43112.615277777244</v>
      </c>
      <c r="C1097" s="1" t="s">
        <v>9</v>
      </c>
      <c r="D1097" s="1">
        <v>22</v>
      </c>
      <c r="E1097" s="1">
        <f t="shared" si="1"/>
        <v>11</v>
      </c>
      <c r="F1097" s="3">
        <v>4.532</v>
      </c>
      <c r="G1097" s="1">
        <v>0.89629629629629626</v>
      </c>
      <c r="H1097" s="1" t="str">
        <f>IF(IF(F1097&gt;VLOOKUP(C1097,Espec_Produtos!$A$1:$E$3,3,FALSE),0,IF(Dados_produção!F1097&lt;VLOOKUP(Dados_produção!C1097,Espec_Produtos!$A$1:$E$3,2,FALSE),0,1))*IF(G1097&gt;VLOOKUP(C1097,Espec_Produtos!$A$1:$E$3,5,FALSE),0,IF(Dados_produção!G1097&lt;VLOOKUP(Dados_produção!C1097,Espec_Produtos!$A$1:$E$3,4,FALSE),0,1))=1,"OK","Refugo")</f>
        <v>OK</v>
      </c>
      <c r="I1097" s="1" t="s">
        <v>10</v>
      </c>
    </row>
    <row r="1098" spans="1:9" ht="15.75" customHeight="1" x14ac:dyDescent="0.3">
      <c r="A1098" s="1">
        <v>1</v>
      </c>
      <c r="B1098" s="2">
        <f t="shared" si="0"/>
        <v>43112.617361110577</v>
      </c>
      <c r="C1098" s="1" t="s">
        <v>9</v>
      </c>
      <c r="D1098" s="1">
        <v>22</v>
      </c>
      <c r="E1098" s="1">
        <f t="shared" si="1"/>
        <v>12</v>
      </c>
      <c r="F1098" s="3">
        <v>4.4014869888475836</v>
      </c>
      <c r="G1098" s="1">
        <v>0.83269961977186313</v>
      </c>
      <c r="H1098" s="1" t="str">
        <f>IF(IF(F1098&gt;VLOOKUP(C1098,Espec_Produtos!$A$1:$E$3,3,FALSE),0,IF(Dados_produção!F1098&lt;VLOOKUP(Dados_produção!C1098,Espec_Produtos!$A$1:$E$3,2,FALSE),0,1))*IF(G1098&gt;VLOOKUP(C1098,Espec_Produtos!$A$1:$E$3,5,FALSE),0,IF(Dados_produção!G1098&lt;VLOOKUP(Dados_produção!C1098,Espec_Produtos!$A$1:$E$3,4,FALSE),0,1))=1,"OK","Refugo")</f>
        <v>OK</v>
      </c>
      <c r="I1098" s="1" t="s">
        <v>10</v>
      </c>
    </row>
    <row r="1099" spans="1:9" ht="15.75" customHeight="1" x14ac:dyDescent="0.3">
      <c r="A1099" s="1">
        <v>1</v>
      </c>
      <c r="B1099" s="2">
        <f t="shared" si="0"/>
        <v>43112.61944444391</v>
      </c>
      <c r="C1099" s="1" t="s">
        <v>9</v>
      </c>
      <c r="D1099" s="1">
        <v>22</v>
      </c>
      <c r="E1099" s="1">
        <f t="shared" si="1"/>
        <v>13</v>
      </c>
      <c r="F1099" s="3">
        <v>4.5115384615384615</v>
      </c>
      <c r="G1099" s="1">
        <v>0.95057034220532322</v>
      </c>
      <c r="H1099" s="1" t="str">
        <f>IF(IF(F1099&gt;VLOOKUP(C1099,Espec_Produtos!$A$1:$E$3,3,FALSE),0,IF(Dados_produção!F1099&lt;VLOOKUP(Dados_produção!C1099,Espec_Produtos!$A$1:$E$3,2,FALSE),0,1))*IF(G1099&gt;VLOOKUP(C1099,Espec_Produtos!$A$1:$E$3,5,FALSE),0,IF(Dados_produção!G1099&lt;VLOOKUP(Dados_produção!C1099,Espec_Produtos!$A$1:$E$3,4,FALSE),0,1))=1,"OK","Refugo")</f>
        <v>Refugo</v>
      </c>
      <c r="I1099" s="1" t="s">
        <v>11</v>
      </c>
    </row>
    <row r="1100" spans="1:9" ht="15.75" customHeight="1" x14ac:dyDescent="0.3">
      <c r="A1100" s="1">
        <v>1</v>
      </c>
      <c r="B1100" s="2">
        <f t="shared" si="0"/>
        <v>43112.621527777243</v>
      </c>
      <c r="C1100" s="1" t="s">
        <v>9</v>
      </c>
      <c r="D1100" s="1">
        <v>22</v>
      </c>
      <c r="E1100" s="1">
        <f t="shared" si="1"/>
        <v>14</v>
      </c>
      <c r="F1100" s="3">
        <v>4.7679999999999998</v>
      </c>
      <c r="G1100" s="1">
        <v>0.91600000000000004</v>
      </c>
      <c r="H1100" s="1" t="str">
        <f>IF(IF(F1100&gt;VLOOKUP(C1100,Espec_Produtos!$A$1:$E$3,3,FALSE),0,IF(Dados_produção!F1100&lt;VLOOKUP(Dados_produção!C1100,Espec_Produtos!$A$1:$E$3,2,FALSE),0,1))*IF(G1100&gt;VLOOKUP(C1100,Espec_Produtos!$A$1:$E$3,5,FALSE),0,IF(Dados_produção!G1100&lt;VLOOKUP(Dados_produção!C1100,Espec_Produtos!$A$1:$E$3,4,FALSE),0,1))=1,"OK","Refugo")</f>
        <v>OK</v>
      </c>
      <c r="I1100" s="1" t="s">
        <v>10</v>
      </c>
    </row>
    <row r="1101" spans="1:9" ht="15.75" customHeight="1" x14ac:dyDescent="0.3">
      <c r="A1101" s="1">
        <v>1</v>
      </c>
      <c r="B1101" s="2">
        <f t="shared" si="0"/>
        <v>43112.623611110575</v>
      </c>
      <c r="C1101" s="1" t="s">
        <v>9</v>
      </c>
      <c r="D1101" s="1">
        <v>22</v>
      </c>
      <c r="E1101" s="1">
        <f t="shared" si="1"/>
        <v>15</v>
      </c>
      <c r="F1101" s="3">
        <v>4.8645418326693228</v>
      </c>
      <c r="G1101" s="1">
        <v>0.82745098039215681</v>
      </c>
      <c r="H1101" s="1" t="str">
        <f>IF(IF(F1101&gt;VLOOKUP(C1101,Espec_Produtos!$A$1:$E$3,3,FALSE),0,IF(Dados_produção!F1101&lt;VLOOKUP(Dados_produção!C1101,Espec_Produtos!$A$1:$E$3,2,FALSE),0,1))*IF(G1101&gt;VLOOKUP(C1101,Espec_Produtos!$A$1:$E$3,5,FALSE),0,IF(Dados_produção!G1101&lt;VLOOKUP(Dados_produção!C1101,Espec_Produtos!$A$1:$E$3,4,FALSE),0,1))=1,"OK","Refugo")</f>
        <v>OK</v>
      </c>
      <c r="I1101" s="1" t="s">
        <v>10</v>
      </c>
    </row>
    <row r="1102" spans="1:9" ht="15.75" customHeight="1" x14ac:dyDescent="0.3">
      <c r="A1102" s="1">
        <v>1</v>
      </c>
      <c r="B1102" s="2">
        <f t="shared" si="0"/>
        <v>43112.625694443908</v>
      </c>
      <c r="C1102" s="1" t="s">
        <v>9</v>
      </c>
      <c r="D1102" s="1">
        <v>22</v>
      </c>
      <c r="E1102" s="1">
        <f t="shared" si="1"/>
        <v>16</v>
      </c>
      <c r="F1102" s="3">
        <v>4.490421455938697</v>
      </c>
      <c r="G1102" s="1">
        <v>0.80916030534351147</v>
      </c>
      <c r="H1102" s="1" t="str">
        <f>IF(IF(F1102&gt;VLOOKUP(C1102,Espec_Produtos!$A$1:$E$3,3,FALSE),0,IF(Dados_produção!F1102&lt;VLOOKUP(Dados_produção!C1102,Espec_Produtos!$A$1:$E$3,2,FALSE),0,1))*IF(G1102&gt;VLOOKUP(C1102,Espec_Produtos!$A$1:$E$3,5,FALSE),0,IF(Dados_produção!G1102&lt;VLOOKUP(Dados_produção!C1102,Espec_Produtos!$A$1:$E$3,4,FALSE),0,1))=1,"OK","Refugo")</f>
        <v>OK</v>
      </c>
      <c r="I1102" s="1" t="s">
        <v>10</v>
      </c>
    </row>
    <row r="1103" spans="1:9" ht="15.75" customHeight="1" x14ac:dyDescent="0.3">
      <c r="A1103" s="1">
        <v>1</v>
      </c>
      <c r="B1103" s="2">
        <f t="shared" si="0"/>
        <v>43112.627777777241</v>
      </c>
      <c r="C1103" s="1" t="s">
        <v>9</v>
      </c>
      <c r="D1103" s="1">
        <v>22</v>
      </c>
      <c r="E1103" s="1">
        <f t="shared" si="1"/>
        <v>17</v>
      </c>
      <c r="F1103" s="3">
        <v>4.430278884462151</v>
      </c>
      <c r="G1103" s="1">
        <v>0.83268482490272377</v>
      </c>
      <c r="H1103" s="1" t="str">
        <f>IF(IF(F1103&gt;VLOOKUP(C1103,Espec_Produtos!$A$1:$E$3,3,FALSE),0,IF(Dados_produção!F1103&lt;VLOOKUP(Dados_produção!C1103,Espec_Produtos!$A$1:$E$3,2,FALSE),0,1))*IF(G1103&gt;VLOOKUP(C1103,Espec_Produtos!$A$1:$E$3,5,FALSE),0,IF(Dados_produção!G1103&lt;VLOOKUP(Dados_produção!C1103,Espec_Produtos!$A$1:$E$3,4,FALSE),0,1))=1,"OK","Refugo")</f>
        <v>OK</v>
      </c>
      <c r="I1103" s="1" t="s">
        <v>10</v>
      </c>
    </row>
    <row r="1104" spans="1:9" ht="15.75" customHeight="1" x14ac:dyDescent="0.3">
      <c r="A1104" s="1">
        <v>1</v>
      </c>
      <c r="B1104" s="2">
        <f t="shared" si="0"/>
        <v>43112.629861110574</v>
      </c>
      <c r="C1104" s="1" t="s">
        <v>9</v>
      </c>
      <c r="D1104" s="1">
        <v>22</v>
      </c>
      <c r="E1104" s="1">
        <f t="shared" si="1"/>
        <v>18</v>
      </c>
      <c r="F1104" s="3">
        <v>4.4140625</v>
      </c>
      <c r="G1104" s="1">
        <v>0.86296296296296293</v>
      </c>
      <c r="H1104" s="1" t="str">
        <f>IF(IF(F1104&gt;VLOOKUP(C1104,Espec_Produtos!$A$1:$E$3,3,FALSE),0,IF(Dados_produção!F1104&lt;VLOOKUP(Dados_produção!C1104,Espec_Produtos!$A$1:$E$3,2,FALSE),0,1))*IF(G1104&gt;VLOOKUP(C1104,Espec_Produtos!$A$1:$E$3,5,FALSE),0,IF(Dados_produção!G1104&lt;VLOOKUP(Dados_produção!C1104,Espec_Produtos!$A$1:$E$3,4,FALSE),0,1))=1,"OK","Refugo")</f>
        <v>OK</v>
      </c>
      <c r="I1104" s="1" t="s">
        <v>10</v>
      </c>
    </row>
    <row r="1105" spans="1:9" ht="15.75" customHeight="1" x14ac:dyDescent="0.3">
      <c r="A1105" s="1">
        <v>1</v>
      </c>
      <c r="B1105" s="2">
        <f t="shared" si="0"/>
        <v>43112.631944443907</v>
      </c>
      <c r="C1105" s="1" t="s">
        <v>9</v>
      </c>
      <c r="D1105" s="1">
        <v>22</v>
      </c>
      <c r="E1105" s="1">
        <f t="shared" si="1"/>
        <v>19</v>
      </c>
      <c r="F1105" s="3">
        <v>4.4291338582677167</v>
      </c>
      <c r="G1105" s="1">
        <v>0.9213483146067416</v>
      </c>
      <c r="H1105" s="1" t="str">
        <f>IF(IF(F1105&gt;VLOOKUP(C1105,Espec_Produtos!$A$1:$E$3,3,FALSE),0,IF(Dados_produção!F1105&lt;VLOOKUP(Dados_produção!C1105,Espec_Produtos!$A$1:$E$3,2,FALSE),0,1))*IF(G1105&gt;VLOOKUP(C1105,Espec_Produtos!$A$1:$E$3,5,FALSE),0,IF(Dados_produção!G1105&lt;VLOOKUP(Dados_produção!C1105,Espec_Produtos!$A$1:$E$3,4,FALSE),0,1))=1,"OK","Refugo")</f>
        <v>OK</v>
      </c>
      <c r="I1105" s="1" t="s">
        <v>10</v>
      </c>
    </row>
    <row r="1106" spans="1:9" ht="15.75" customHeight="1" x14ac:dyDescent="0.3">
      <c r="A1106" s="1">
        <v>1</v>
      </c>
      <c r="B1106" s="2">
        <f t="shared" si="0"/>
        <v>43112.63402777724</v>
      </c>
      <c r="C1106" s="1" t="s">
        <v>9</v>
      </c>
      <c r="D1106" s="1">
        <v>22</v>
      </c>
      <c r="E1106" s="1">
        <f t="shared" si="1"/>
        <v>20</v>
      </c>
      <c r="F1106" s="3">
        <v>4.9920948616600791</v>
      </c>
      <c r="G1106" s="1">
        <v>0.87072243346007605</v>
      </c>
      <c r="H1106" s="1" t="str">
        <f>IF(IF(F1106&gt;VLOOKUP(C1106,Espec_Produtos!$A$1:$E$3,3,FALSE),0,IF(Dados_produção!F1106&lt;VLOOKUP(Dados_produção!C1106,Espec_Produtos!$A$1:$E$3,2,FALSE),0,1))*IF(G1106&gt;VLOOKUP(C1106,Espec_Produtos!$A$1:$E$3,5,FALSE),0,IF(Dados_produção!G1106&lt;VLOOKUP(Dados_produção!C1106,Espec_Produtos!$A$1:$E$3,4,FALSE),0,1))=1,"OK","Refugo")</f>
        <v>OK</v>
      </c>
      <c r="I1106" s="1" t="s">
        <v>10</v>
      </c>
    </row>
    <row r="1107" spans="1:9" ht="15.75" customHeight="1" x14ac:dyDescent="0.3">
      <c r="A1107" s="1">
        <v>1</v>
      </c>
      <c r="B1107" s="2">
        <f t="shared" si="0"/>
        <v>43112.636111110573</v>
      </c>
      <c r="C1107" s="1" t="s">
        <v>9</v>
      </c>
      <c r="D1107" s="1">
        <v>22</v>
      </c>
      <c r="E1107" s="1">
        <f t="shared" si="1"/>
        <v>21</v>
      </c>
      <c r="F1107" s="3">
        <v>4.7137546468401483</v>
      </c>
      <c r="G1107" s="1">
        <v>0.8</v>
      </c>
      <c r="H1107" s="1" t="str">
        <f>IF(IF(F1107&gt;VLOOKUP(C1107,Espec_Produtos!$A$1:$E$3,3,FALSE),0,IF(Dados_produção!F1107&lt;VLOOKUP(Dados_produção!C1107,Espec_Produtos!$A$1:$E$3,2,FALSE),0,1))*IF(G1107&gt;VLOOKUP(C1107,Espec_Produtos!$A$1:$E$3,5,FALSE),0,IF(Dados_produção!G1107&lt;VLOOKUP(Dados_produção!C1107,Espec_Produtos!$A$1:$E$3,4,FALSE),0,1))=1,"OK","Refugo")</f>
        <v>OK</v>
      </c>
      <c r="I1107" s="1" t="s">
        <v>10</v>
      </c>
    </row>
    <row r="1108" spans="1:9" ht="15.75" customHeight="1" x14ac:dyDescent="0.3">
      <c r="A1108" s="1">
        <v>1</v>
      </c>
      <c r="B1108" s="2">
        <f t="shared" si="0"/>
        <v>43112.638194443905</v>
      </c>
      <c r="C1108" s="1" t="s">
        <v>9</v>
      </c>
      <c r="D1108" s="1">
        <v>22</v>
      </c>
      <c r="E1108" s="1">
        <f t="shared" si="1"/>
        <v>22</v>
      </c>
      <c r="F1108" s="3">
        <v>4.329457364341085</v>
      </c>
      <c r="G1108" s="1">
        <v>0.78210116731517509</v>
      </c>
      <c r="H1108" s="1" t="str">
        <f>IF(IF(F1108&gt;VLOOKUP(C1108,Espec_Produtos!$A$1:$E$3,3,FALSE),0,IF(Dados_produção!F1108&lt;VLOOKUP(Dados_produção!C1108,Espec_Produtos!$A$1:$E$3,2,FALSE),0,1))*IF(G1108&gt;VLOOKUP(C1108,Espec_Produtos!$A$1:$E$3,5,FALSE),0,IF(Dados_produção!G1108&lt;VLOOKUP(Dados_produção!C1108,Espec_Produtos!$A$1:$E$3,4,FALSE),0,1))=1,"OK","Refugo")</f>
        <v>OK</v>
      </c>
      <c r="I1108" s="1" t="s">
        <v>10</v>
      </c>
    </row>
    <row r="1109" spans="1:9" ht="15.75" customHeight="1" x14ac:dyDescent="0.3">
      <c r="A1109" s="1">
        <v>1</v>
      </c>
      <c r="B1109" s="2">
        <f t="shared" si="0"/>
        <v>43112.640277777238</v>
      </c>
      <c r="C1109" s="1" t="s">
        <v>9</v>
      </c>
      <c r="D1109" s="1">
        <v>22</v>
      </c>
      <c r="E1109" s="1">
        <f t="shared" si="1"/>
        <v>23</v>
      </c>
      <c r="F1109" s="3">
        <v>4.8730769230769226</v>
      </c>
      <c r="G1109" s="1">
        <v>0.74814814814814812</v>
      </c>
      <c r="H1109" s="1" t="str">
        <f>IF(IF(F1109&gt;VLOOKUP(C1109,Espec_Produtos!$A$1:$E$3,3,FALSE),0,IF(Dados_produção!F1109&lt;VLOOKUP(Dados_produção!C1109,Espec_Produtos!$A$1:$E$3,2,FALSE),0,1))*IF(G1109&gt;VLOOKUP(C1109,Espec_Produtos!$A$1:$E$3,5,FALSE),0,IF(Dados_produção!G1109&lt;VLOOKUP(Dados_produção!C1109,Espec_Produtos!$A$1:$E$3,4,FALSE),0,1))=1,"OK","Refugo")</f>
        <v>Refugo</v>
      </c>
      <c r="I1109" s="1" t="s">
        <v>13</v>
      </c>
    </row>
    <row r="1110" spans="1:9" ht="15.75" customHeight="1" x14ac:dyDescent="0.3">
      <c r="A1110" s="1">
        <v>1</v>
      </c>
      <c r="B1110" s="2">
        <f t="shared" si="0"/>
        <v>43112.642361110571</v>
      </c>
      <c r="C1110" s="1" t="s">
        <v>9</v>
      </c>
      <c r="D1110" s="1">
        <v>22</v>
      </c>
      <c r="E1110" s="1">
        <f t="shared" si="1"/>
        <v>24</v>
      </c>
      <c r="F1110" s="3">
        <v>4.30078125</v>
      </c>
      <c r="G1110" s="1">
        <v>0.8</v>
      </c>
      <c r="H1110" s="1" t="str">
        <f>IF(IF(F1110&gt;VLOOKUP(C1110,Espec_Produtos!$A$1:$E$3,3,FALSE),0,IF(Dados_produção!F1110&lt;VLOOKUP(Dados_produção!C1110,Espec_Produtos!$A$1:$E$3,2,FALSE),0,1))*IF(G1110&gt;VLOOKUP(C1110,Espec_Produtos!$A$1:$E$3,5,FALSE),0,IF(Dados_produção!G1110&lt;VLOOKUP(Dados_produção!C1110,Espec_Produtos!$A$1:$E$3,4,FALSE),0,1))=1,"OK","Refugo")</f>
        <v>OK</v>
      </c>
      <c r="I1110" s="1" t="s">
        <v>10</v>
      </c>
    </row>
    <row r="1111" spans="1:9" ht="15.75" customHeight="1" x14ac:dyDescent="0.3">
      <c r="A1111" s="1">
        <v>1</v>
      </c>
      <c r="B1111" s="2">
        <f t="shared" si="0"/>
        <v>43112.644444443904</v>
      </c>
      <c r="C1111" s="1" t="s">
        <v>9</v>
      </c>
      <c r="D1111" s="1">
        <v>22</v>
      </c>
      <c r="E1111" s="1">
        <f t="shared" si="1"/>
        <v>25</v>
      </c>
      <c r="F1111" s="3">
        <v>4.1428571428571432</v>
      </c>
      <c r="G1111" s="1">
        <v>0.79150579150579148</v>
      </c>
      <c r="H1111" s="1" t="str">
        <f>IF(IF(F1111&gt;VLOOKUP(C1111,Espec_Produtos!$A$1:$E$3,3,FALSE),0,IF(Dados_produção!F1111&lt;VLOOKUP(Dados_produção!C1111,Espec_Produtos!$A$1:$E$3,2,FALSE),0,1))*IF(G1111&gt;VLOOKUP(C1111,Espec_Produtos!$A$1:$E$3,5,FALSE),0,IF(Dados_produção!G1111&lt;VLOOKUP(Dados_produção!C1111,Espec_Produtos!$A$1:$E$3,4,FALSE),0,1))=1,"OK","Refugo")</f>
        <v>Refugo</v>
      </c>
      <c r="I1111" s="1" t="s">
        <v>13</v>
      </c>
    </row>
    <row r="1112" spans="1:9" ht="15.75" customHeight="1" x14ac:dyDescent="0.3">
      <c r="A1112" s="1">
        <v>1</v>
      </c>
      <c r="B1112" s="2">
        <f t="shared" si="0"/>
        <v>43112.646527777237</v>
      </c>
      <c r="C1112" s="1" t="s">
        <v>9</v>
      </c>
      <c r="D1112" s="1">
        <v>22</v>
      </c>
      <c r="E1112" s="1">
        <f t="shared" si="1"/>
        <v>26</v>
      </c>
      <c r="F1112" s="3">
        <v>4.4401544401544397</v>
      </c>
      <c r="G1112" s="1">
        <v>0.95256916996047436</v>
      </c>
      <c r="H1112" s="1" t="str">
        <f>IF(IF(F1112&gt;VLOOKUP(C1112,Espec_Produtos!$A$1:$E$3,3,FALSE),0,IF(Dados_produção!F1112&lt;VLOOKUP(Dados_produção!C1112,Espec_Produtos!$A$1:$E$3,2,FALSE),0,1))*IF(G1112&gt;VLOOKUP(C1112,Espec_Produtos!$A$1:$E$3,5,FALSE),0,IF(Dados_produção!G1112&lt;VLOOKUP(Dados_produção!C1112,Espec_Produtos!$A$1:$E$3,4,FALSE),0,1))=1,"OK","Refugo")</f>
        <v>Refugo</v>
      </c>
      <c r="I1112" s="1" t="s">
        <v>16</v>
      </c>
    </row>
    <row r="1113" spans="1:9" ht="15.75" customHeight="1" x14ac:dyDescent="0.3">
      <c r="A1113" s="1">
        <v>1</v>
      </c>
      <c r="B1113" s="2">
        <f t="shared" si="0"/>
        <v>43112.64861111057</v>
      </c>
      <c r="C1113" s="1" t="s">
        <v>9</v>
      </c>
      <c r="D1113" s="1">
        <v>22</v>
      </c>
      <c r="E1113" s="1">
        <f t="shared" si="1"/>
        <v>27</v>
      </c>
      <c r="F1113" s="3">
        <v>4.84765625</v>
      </c>
      <c r="G1113" s="1">
        <v>0.90188679245283021</v>
      </c>
      <c r="H1113" s="1" t="str">
        <f>IF(IF(F1113&gt;VLOOKUP(C1113,Espec_Produtos!$A$1:$E$3,3,FALSE),0,IF(Dados_produção!F1113&lt;VLOOKUP(Dados_produção!C1113,Espec_Produtos!$A$1:$E$3,2,FALSE),0,1))*IF(G1113&gt;VLOOKUP(C1113,Espec_Produtos!$A$1:$E$3,5,FALSE),0,IF(Dados_produção!G1113&lt;VLOOKUP(Dados_produção!C1113,Espec_Produtos!$A$1:$E$3,4,FALSE),0,1))=1,"OK","Refugo")</f>
        <v>OK</v>
      </c>
      <c r="I1113" s="1" t="s">
        <v>10</v>
      </c>
    </row>
    <row r="1114" spans="1:9" ht="15.75" customHeight="1" x14ac:dyDescent="0.3">
      <c r="A1114" s="1">
        <v>1</v>
      </c>
      <c r="B1114" s="2">
        <f t="shared" si="0"/>
        <v>43112.650694443902</v>
      </c>
      <c r="C1114" s="1" t="s">
        <v>9</v>
      </c>
      <c r="D1114" s="1">
        <v>22</v>
      </c>
      <c r="E1114" s="1">
        <f t="shared" si="1"/>
        <v>28</v>
      </c>
      <c r="F1114" s="3">
        <v>4.213483146067416</v>
      </c>
      <c r="G1114" s="1">
        <v>0.84705882352941175</v>
      </c>
      <c r="H1114" s="1" t="str">
        <f>IF(IF(F1114&gt;VLOOKUP(C1114,Espec_Produtos!$A$1:$E$3,3,FALSE),0,IF(Dados_produção!F1114&lt;VLOOKUP(Dados_produção!C1114,Espec_Produtos!$A$1:$E$3,2,FALSE),0,1))*IF(G1114&gt;VLOOKUP(C1114,Espec_Produtos!$A$1:$E$3,5,FALSE),0,IF(Dados_produção!G1114&lt;VLOOKUP(Dados_produção!C1114,Espec_Produtos!$A$1:$E$3,4,FALSE),0,1))=1,"OK","Refugo")</f>
        <v>OK</v>
      </c>
      <c r="I1114" s="1" t="s">
        <v>10</v>
      </c>
    </row>
    <row r="1115" spans="1:9" ht="15.75" customHeight="1" x14ac:dyDescent="0.3">
      <c r="A1115" s="1">
        <v>1</v>
      </c>
      <c r="B1115" s="2">
        <f t="shared" si="0"/>
        <v>43112.652777777235</v>
      </c>
      <c r="C1115" s="1" t="s">
        <v>9</v>
      </c>
      <c r="D1115" s="1">
        <v>22</v>
      </c>
      <c r="E1115" s="1">
        <f t="shared" si="1"/>
        <v>29</v>
      </c>
      <c r="F1115" s="3">
        <v>4.53515625</v>
      </c>
      <c r="G1115" s="1">
        <v>0.91481481481481486</v>
      </c>
      <c r="H1115" s="1" t="str">
        <f>IF(IF(F1115&gt;VLOOKUP(C1115,Espec_Produtos!$A$1:$E$3,3,FALSE),0,IF(Dados_produção!F1115&lt;VLOOKUP(Dados_produção!C1115,Espec_Produtos!$A$1:$E$3,2,FALSE),0,1))*IF(G1115&gt;VLOOKUP(C1115,Espec_Produtos!$A$1:$E$3,5,FALSE),0,IF(Dados_produção!G1115&lt;VLOOKUP(Dados_produção!C1115,Espec_Produtos!$A$1:$E$3,4,FALSE),0,1))=1,"OK","Refugo")</f>
        <v>OK</v>
      </c>
      <c r="I1115" s="1" t="s">
        <v>10</v>
      </c>
    </row>
    <row r="1116" spans="1:9" ht="15.75" customHeight="1" x14ac:dyDescent="0.3">
      <c r="A1116" s="1">
        <v>1</v>
      </c>
      <c r="B1116" s="2">
        <f t="shared" si="0"/>
        <v>43112.654861110568</v>
      </c>
      <c r="C1116" s="1" t="s">
        <v>9</v>
      </c>
      <c r="D1116" s="1">
        <v>22</v>
      </c>
      <c r="E1116" s="1">
        <f t="shared" si="1"/>
        <v>30</v>
      </c>
      <c r="F1116" s="3">
        <v>4.7870722433460076</v>
      </c>
      <c r="G1116" s="1">
        <v>0.872</v>
      </c>
      <c r="H1116" s="1" t="str">
        <f>IF(IF(F1116&gt;VLOOKUP(C1116,Espec_Produtos!$A$1:$E$3,3,FALSE),0,IF(Dados_produção!F1116&lt;VLOOKUP(Dados_produção!C1116,Espec_Produtos!$A$1:$E$3,2,FALSE),0,1))*IF(G1116&gt;VLOOKUP(C1116,Espec_Produtos!$A$1:$E$3,5,FALSE),0,IF(Dados_produção!G1116&lt;VLOOKUP(Dados_produção!C1116,Espec_Produtos!$A$1:$E$3,4,FALSE),0,1))=1,"OK","Refugo")</f>
        <v>OK</v>
      </c>
      <c r="I1116" s="1" t="s">
        <v>10</v>
      </c>
    </row>
    <row r="1117" spans="1:9" ht="15.75" customHeight="1" x14ac:dyDescent="0.3">
      <c r="A1117" s="1">
        <v>1</v>
      </c>
      <c r="B1117" s="2">
        <f t="shared" si="0"/>
        <v>43112.656944443901</v>
      </c>
      <c r="C1117" s="1" t="s">
        <v>9</v>
      </c>
      <c r="D1117" s="1">
        <v>22</v>
      </c>
      <c r="E1117" s="1">
        <f t="shared" si="1"/>
        <v>31</v>
      </c>
      <c r="F1117" s="3">
        <v>4.9122137404580153</v>
      </c>
      <c r="G1117" s="1">
        <v>0.96062992125984248</v>
      </c>
      <c r="H1117" s="1" t="str">
        <f>IF(IF(F1117&gt;VLOOKUP(C1117,Espec_Produtos!$A$1:$E$3,3,FALSE),0,IF(Dados_produção!F1117&lt;VLOOKUP(Dados_produção!C1117,Espec_Produtos!$A$1:$E$3,2,FALSE),0,1))*IF(G1117&gt;VLOOKUP(C1117,Espec_Produtos!$A$1:$E$3,5,FALSE),0,IF(Dados_produção!G1117&lt;VLOOKUP(Dados_produção!C1117,Espec_Produtos!$A$1:$E$3,4,FALSE),0,1))=1,"OK","Refugo")</f>
        <v>Refugo</v>
      </c>
      <c r="I1117" s="1" t="s">
        <v>13</v>
      </c>
    </row>
    <row r="1118" spans="1:9" ht="15.75" customHeight="1" x14ac:dyDescent="0.3">
      <c r="A1118" s="1">
        <v>1</v>
      </c>
      <c r="B1118" s="2">
        <f t="shared" si="0"/>
        <v>43112.659027777234</v>
      </c>
      <c r="C1118" s="1" t="s">
        <v>9</v>
      </c>
      <c r="D1118" s="1">
        <v>22</v>
      </c>
      <c r="E1118" s="1">
        <f t="shared" si="1"/>
        <v>32</v>
      </c>
      <c r="F1118" s="3">
        <v>4.1811320754716981</v>
      </c>
      <c r="G1118" s="1">
        <v>0.91828793774319062</v>
      </c>
      <c r="H1118" s="1" t="str">
        <f>IF(IF(F1118&gt;VLOOKUP(C1118,Espec_Produtos!$A$1:$E$3,3,FALSE),0,IF(Dados_produção!F1118&lt;VLOOKUP(Dados_produção!C1118,Espec_Produtos!$A$1:$E$3,2,FALSE),0,1))*IF(G1118&gt;VLOOKUP(C1118,Espec_Produtos!$A$1:$E$3,5,FALSE),0,IF(Dados_produção!G1118&lt;VLOOKUP(Dados_produção!C1118,Espec_Produtos!$A$1:$E$3,4,FALSE),0,1))=1,"OK","Refugo")</f>
        <v>Refugo</v>
      </c>
      <c r="I1118" s="1" t="s">
        <v>12</v>
      </c>
    </row>
    <row r="1119" spans="1:9" ht="15.75" customHeight="1" x14ac:dyDescent="0.3">
      <c r="A1119" s="1">
        <v>1</v>
      </c>
      <c r="B1119" s="2">
        <f t="shared" si="0"/>
        <v>43112.661111110567</v>
      </c>
      <c r="C1119" s="1" t="s">
        <v>9</v>
      </c>
      <c r="D1119" s="1">
        <v>22</v>
      </c>
      <c r="E1119" s="1">
        <f t="shared" si="1"/>
        <v>33</v>
      </c>
      <c r="F1119" s="3">
        <v>4.6274509803921573</v>
      </c>
      <c r="G1119" s="1">
        <v>0.9642857142857143</v>
      </c>
      <c r="H1119" s="1" t="str">
        <f>IF(IF(F1119&gt;VLOOKUP(C1119,Espec_Produtos!$A$1:$E$3,3,FALSE),0,IF(Dados_produção!F1119&lt;VLOOKUP(Dados_produção!C1119,Espec_Produtos!$A$1:$E$3,2,FALSE),0,1))*IF(G1119&gt;VLOOKUP(C1119,Espec_Produtos!$A$1:$E$3,5,FALSE),0,IF(Dados_produção!G1119&lt;VLOOKUP(Dados_produção!C1119,Espec_Produtos!$A$1:$E$3,4,FALSE),0,1))=1,"OK","Refugo")</f>
        <v>Refugo</v>
      </c>
      <c r="I1119" s="1" t="s">
        <v>13</v>
      </c>
    </row>
    <row r="1120" spans="1:9" ht="15.75" customHeight="1" x14ac:dyDescent="0.3">
      <c r="A1120" s="1">
        <v>1</v>
      </c>
      <c r="B1120" s="2">
        <f t="shared" si="0"/>
        <v>43112.6631944439</v>
      </c>
      <c r="C1120" s="1" t="s">
        <v>9</v>
      </c>
      <c r="D1120" s="1">
        <v>22</v>
      </c>
      <c r="E1120" s="1">
        <f t="shared" si="1"/>
        <v>34</v>
      </c>
      <c r="F1120" s="3">
        <v>4.7039999999999997</v>
      </c>
      <c r="G1120" s="1">
        <v>0.86220472440944884</v>
      </c>
      <c r="H1120" s="1" t="str">
        <f>IF(IF(F1120&gt;VLOOKUP(C1120,Espec_Produtos!$A$1:$E$3,3,FALSE),0,IF(Dados_produção!F1120&lt;VLOOKUP(Dados_produção!C1120,Espec_Produtos!$A$1:$E$3,2,FALSE),0,1))*IF(G1120&gt;VLOOKUP(C1120,Espec_Produtos!$A$1:$E$3,5,FALSE),0,IF(Dados_produção!G1120&lt;VLOOKUP(Dados_produção!C1120,Espec_Produtos!$A$1:$E$3,4,FALSE),0,1))=1,"OK","Refugo")</f>
        <v>OK</v>
      </c>
      <c r="I1120" s="1" t="s">
        <v>10</v>
      </c>
    </row>
    <row r="1121" spans="1:9" ht="15.75" customHeight="1" x14ac:dyDescent="0.3">
      <c r="A1121" s="1">
        <v>1</v>
      </c>
      <c r="B1121" s="2">
        <f t="shared" si="0"/>
        <v>43112.665277777232</v>
      </c>
      <c r="C1121" s="1" t="s">
        <v>9</v>
      </c>
      <c r="D1121" s="1">
        <v>22</v>
      </c>
      <c r="E1121" s="1">
        <f t="shared" si="1"/>
        <v>35</v>
      </c>
      <c r="F1121" s="3">
        <v>4.4435797665369652</v>
      </c>
      <c r="G1121" s="1">
        <v>0.86614173228346458</v>
      </c>
      <c r="H1121" s="1" t="str">
        <f>IF(IF(F1121&gt;VLOOKUP(C1121,Espec_Produtos!$A$1:$E$3,3,FALSE),0,IF(Dados_produção!F1121&lt;VLOOKUP(Dados_produção!C1121,Espec_Produtos!$A$1:$E$3,2,FALSE),0,1))*IF(G1121&gt;VLOOKUP(C1121,Espec_Produtos!$A$1:$E$3,5,FALSE),0,IF(Dados_produção!G1121&lt;VLOOKUP(Dados_produção!C1121,Espec_Produtos!$A$1:$E$3,4,FALSE),0,1))=1,"OK","Refugo")</f>
        <v>OK</v>
      </c>
      <c r="I1121" s="1" t="s">
        <v>10</v>
      </c>
    </row>
    <row r="1122" spans="1:9" ht="15.75" customHeight="1" x14ac:dyDescent="0.3">
      <c r="A1122" s="1">
        <v>1</v>
      </c>
      <c r="B1122" s="2">
        <f t="shared" si="0"/>
        <v>43112.667361110565</v>
      </c>
      <c r="C1122" s="1" t="s">
        <v>9</v>
      </c>
      <c r="D1122" s="1">
        <v>22</v>
      </c>
      <c r="E1122" s="1">
        <f t="shared" si="1"/>
        <v>36</v>
      </c>
      <c r="F1122" s="3">
        <v>4.3384615384615381</v>
      </c>
      <c r="G1122" s="1">
        <v>0.84351145038167941</v>
      </c>
      <c r="H1122" s="1" t="str">
        <f>IF(IF(F1122&gt;VLOOKUP(C1122,Espec_Produtos!$A$1:$E$3,3,FALSE),0,IF(Dados_produção!F1122&lt;VLOOKUP(Dados_produção!C1122,Espec_Produtos!$A$1:$E$3,2,FALSE),0,1))*IF(G1122&gt;VLOOKUP(C1122,Espec_Produtos!$A$1:$E$3,5,FALSE),0,IF(Dados_produção!G1122&lt;VLOOKUP(Dados_produção!C1122,Espec_Produtos!$A$1:$E$3,4,FALSE),0,1))=1,"OK","Refugo")</f>
        <v>OK</v>
      </c>
      <c r="I1122" s="1" t="s">
        <v>10</v>
      </c>
    </row>
    <row r="1123" spans="1:9" ht="15.75" customHeight="1" x14ac:dyDescent="0.3">
      <c r="A1123" s="1">
        <v>1</v>
      </c>
      <c r="B1123" s="2">
        <f t="shared" si="0"/>
        <v>43112.669444443898</v>
      </c>
      <c r="C1123" s="1" t="s">
        <v>9</v>
      </c>
      <c r="D1123" s="1">
        <v>22</v>
      </c>
      <c r="E1123" s="1">
        <f t="shared" si="1"/>
        <v>37</v>
      </c>
      <c r="F1123" s="3">
        <v>4.6977611940298507</v>
      </c>
      <c r="G1123" s="1">
        <v>0.75757575757575757</v>
      </c>
      <c r="H1123" s="1" t="str">
        <f>IF(IF(F1123&gt;VLOOKUP(C1123,Espec_Produtos!$A$1:$E$3,3,FALSE),0,IF(Dados_produção!F1123&lt;VLOOKUP(Dados_produção!C1123,Espec_Produtos!$A$1:$E$3,2,FALSE),0,1))*IF(G1123&gt;VLOOKUP(C1123,Espec_Produtos!$A$1:$E$3,5,FALSE),0,IF(Dados_produção!G1123&lt;VLOOKUP(Dados_produção!C1123,Espec_Produtos!$A$1:$E$3,4,FALSE),0,1))=1,"OK","Refugo")</f>
        <v>OK</v>
      </c>
      <c r="I1123" s="1" t="s">
        <v>10</v>
      </c>
    </row>
    <row r="1124" spans="1:9" ht="15.75" customHeight="1" x14ac:dyDescent="0.3">
      <c r="A1124" s="1">
        <v>1</v>
      </c>
      <c r="B1124" s="2">
        <f t="shared" si="0"/>
        <v>43112.671527777231</v>
      </c>
      <c r="C1124" s="1" t="s">
        <v>9</v>
      </c>
      <c r="D1124" s="1">
        <v>22</v>
      </c>
      <c r="E1124" s="1">
        <f t="shared" si="1"/>
        <v>38</v>
      </c>
      <c r="F1124" s="3">
        <v>4.9007633587786259</v>
      </c>
      <c r="G1124" s="1">
        <v>0.94509803921568625</v>
      </c>
      <c r="H1124" s="1" t="str">
        <f>IF(IF(F1124&gt;VLOOKUP(C1124,Espec_Produtos!$A$1:$E$3,3,FALSE),0,IF(Dados_produção!F1124&lt;VLOOKUP(Dados_produção!C1124,Espec_Produtos!$A$1:$E$3,2,FALSE),0,1))*IF(G1124&gt;VLOOKUP(C1124,Espec_Produtos!$A$1:$E$3,5,FALSE),0,IF(Dados_produção!G1124&lt;VLOOKUP(Dados_produção!C1124,Espec_Produtos!$A$1:$E$3,4,FALSE),0,1))=1,"OK","Refugo")</f>
        <v>OK</v>
      </c>
      <c r="I1124" s="1" t="s">
        <v>10</v>
      </c>
    </row>
    <row r="1125" spans="1:9" ht="15.75" customHeight="1" x14ac:dyDescent="0.3">
      <c r="A1125" s="1">
        <v>1</v>
      </c>
      <c r="B1125" s="2">
        <f t="shared" si="0"/>
        <v>43112.673611110564</v>
      </c>
      <c r="C1125" s="1" t="s">
        <v>9</v>
      </c>
      <c r="D1125" s="1">
        <v>22</v>
      </c>
      <c r="E1125" s="1">
        <f t="shared" si="1"/>
        <v>39</v>
      </c>
      <c r="F1125" s="3">
        <v>4.4426877470355732</v>
      </c>
      <c r="G1125" s="1">
        <v>0.8007518796992481</v>
      </c>
      <c r="H1125" s="1" t="str">
        <f>IF(IF(F1125&gt;VLOOKUP(C1125,Espec_Produtos!$A$1:$E$3,3,FALSE),0,IF(Dados_produção!F1125&lt;VLOOKUP(Dados_produção!C1125,Espec_Produtos!$A$1:$E$3,2,FALSE),0,1))*IF(G1125&gt;VLOOKUP(C1125,Espec_Produtos!$A$1:$E$3,5,FALSE),0,IF(Dados_produção!G1125&lt;VLOOKUP(Dados_produção!C1125,Espec_Produtos!$A$1:$E$3,4,FALSE),0,1))=1,"OK","Refugo")</f>
        <v>OK</v>
      </c>
      <c r="I1125" s="1" t="s">
        <v>10</v>
      </c>
    </row>
    <row r="1126" spans="1:9" ht="15.75" customHeight="1" x14ac:dyDescent="0.3">
      <c r="A1126" s="1">
        <v>1</v>
      </c>
      <c r="B1126" s="2">
        <f t="shared" si="0"/>
        <v>43112.675694443897</v>
      </c>
      <c r="C1126" s="1" t="s">
        <v>9</v>
      </c>
      <c r="D1126" s="1">
        <v>22</v>
      </c>
      <c r="E1126" s="1">
        <f t="shared" si="1"/>
        <v>40</v>
      </c>
      <c r="F1126" s="3">
        <v>4.7322834645669287</v>
      </c>
      <c r="G1126" s="1">
        <v>0.89243027888446214</v>
      </c>
      <c r="H1126" s="1" t="str">
        <f>IF(IF(F1126&gt;VLOOKUP(C1126,Espec_Produtos!$A$1:$E$3,3,FALSE),0,IF(Dados_produção!F1126&lt;VLOOKUP(Dados_produção!C1126,Espec_Produtos!$A$1:$E$3,2,FALSE),0,1))*IF(G1126&gt;VLOOKUP(C1126,Espec_Produtos!$A$1:$E$3,5,FALSE),0,IF(Dados_produção!G1126&lt;VLOOKUP(Dados_produção!C1126,Espec_Produtos!$A$1:$E$3,4,FALSE),0,1))=1,"OK","Refugo")</f>
        <v>OK</v>
      </c>
      <c r="I1126" s="1" t="s">
        <v>10</v>
      </c>
    </row>
    <row r="1127" spans="1:9" ht="15.75" customHeight="1" x14ac:dyDescent="0.3">
      <c r="A1127" s="1">
        <v>1</v>
      </c>
      <c r="B1127" s="2">
        <f t="shared" si="0"/>
        <v>43112.677777777229</v>
      </c>
      <c r="C1127" s="1" t="s">
        <v>9</v>
      </c>
      <c r="D1127" s="1">
        <v>22</v>
      </c>
      <c r="E1127" s="1">
        <f t="shared" si="1"/>
        <v>41</v>
      </c>
      <c r="F1127" s="3">
        <v>4.7251908396946565</v>
      </c>
      <c r="G1127" s="1">
        <v>0.9575289575289575</v>
      </c>
      <c r="H1127" s="1" t="str">
        <f>IF(IF(F1127&gt;VLOOKUP(C1127,Espec_Produtos!$A$1:$E$3,3,FALSE),0,IF(Dados_produção!F1127&lt;VLOOKUP(Dados_produção!C1127,Espec_Produtos!$A$1:$E$3,2,FALSE),0,1))*IF(G1127&gt;VLOOKUP(C1127,Espec_Produtos!$A$1:$E$3,5,FALSE),0,IF(Dados_produção!G1127&lt;VLOOKUP(Dados_produção!C1127,Espec_Produtos!$A$1:$E$3,4,FALSE),0,1))=1,"OK","Refugo")</f>
        <v>Refugo</v>
      </c>
      <c r="I1127" s="1" t="s">
        <v>11</v>
      </c>
    </row>
    <row r="1128" spans="1:9" ht="15.75" customHeight="1" x14ac:dyDescent="0.3">
      <c r="A1128" s="1">
        <v>1</v>
      </c>
      <c r="B1128" s="2">
        <f t="shared" si="0"/>
        <v>43112.679861110562</v>
      </c>
      <c r="C1128" s="1" t="s">
        <v>9</v>
      </c>
      <c r="D1128" s="1">
        <v>22</v>
      </c>
      <c r="E1128" s="1">
        <f t="shared" si="1"/>
        <v>42</v>
      </c>
      <c r="F1128" s="3">
        <v>4.952</v>
      </c>
      <c r="G1128" s="1">
        <v>0.8481481481481481</v>
      </c>
      <c r="H1128" s="1" t="str">
        <f>IF(IF(F1128&gt;VLOOKUP(C1128,Espec_Produtos!$A$1:$E$3,3,FALSE),0,IF(Dados_produção!F1128&lt;VLOOKUP(Dados_produção!C1128,Espec_Produtos!$A$1:$E$3,2,FALSE),0,1))*IF(G1128&gt;VLOOKUP(C1128,Espec_Produtos!$A$1:$E$3,5,FALSE),0,IF(Dados_produção!G1128&lt;VLOOKUP(Dados_produção!C1128,Espec_Produtos!$A$1:$E$3,4,FALSE),0,1))=1,"OK","Refugo")</f>
        <v>OK</v>
      </c>
      <c r="I1128" s="1" t="s">
        <v>10</v>
      </c>
    </row>
    <row r="1129" spans="1:9" ht="15.75" customHeight="1" x14ac:dyDescent="0.3">
      <c r="A1129" s="1">
        <v>1</v>
      </c>
      <c r="B1129" s="2">
        <f t="shared" si="0"/>
        <v>43112.681944443895</v>
      </c>
      <c r="C1129" s="1" t="s">
        <v>9</v>
      </c>
      <c r="D1129" s="1">
        <v>22</v>
      </c>
      <c r="E1129" s="1">
        <f t="shared" si="1"/>
        <v>43</v>
      </c>
      <c r="F1129" s="3">
        <v>4.5464684014869885</v>
      </c>
      <c r="G1129" s="1">
        <v>0.86770428015564205</v>
      </c>
      <c r="H1129" s="1" t="str">
        <f>IF(IF(F1129&gt;VLOOKUP(C1129,Espec_Produtos!$A$1:$E$3,3,FALSE),0,IF(Dados_produção!F1129&lt;VLOOKUP(Dados_produção!C1129,Espec_Produtos!$A$1:$E$3,2,FALSE),0,1))*IF(G1129&gt;VLOOKUP(C1129,Espec_Produtos!$A$1:$E$3,5,FALSE),0,IF(Dados_produção!G1129&lt;VLOOKUP(Dados_produção!C1129,Espec_Produtos!$A$1:$E$3,4,FALSE),0,1))=1,"OK","Refugo")</f>
        <v>OK</v>
      </c>
      <c r="I1129" s="1" t="s">
        <v>10</v>
      </c>
    </row>
    <row r="1130" spans="1:9" ht="15.75" customHeight="1" x14ac:dyDescent="0.3">
      <c r="A1130" s="1">
        <v>1</v>
      </c>
      <c r="B1130" s="2">
        <f t="shared" si="0"/>
        <v>43112.684027777228</v>
      </c>
      <c r="C1130" s="1" t="s">
        <v>9</v>
      </c>
      <c r="D1130" s="1">
        <v>22</v>
      </c>
      <c r="E1130" s="1">
        <f t="shared" si="1"/>
        <v>44</v>
      </c>
      <c r="F1130" s="3">
        <v>4.5900383141762449</v>
      </c>
      <c r="G1130" s="1">
        <v>0.7816091954022989</v>
      </c>
      <c r="H1130" s="1" t="str">
        <f>IF(IF(F1130&gt;VLOOKUP(C1130,Espec_Produtos!$A$1:$E$3,3,FALSE),0,IF(Dados_produção!F1130&lt;VLOOKUP(Dados_produção!C1130,Espec_Produtos!$A$1:$E$3,2,FALSE),0,1))*IF(G1130&gt;VLOOKUP(C1130,Espec_Produtos!$A$1:$E$3,5,FALSE),0,IF(Dados_produção!G1130&lt;VLOOKUP(Dados_produção!C1130,Espec_Produtos!$A$1:$E$3,4,FALSE),0,1))=1,"OK","Refugo")</f>
        <v>OK</v>
      </c>
      <c r="I1130" s="1" t="s">
        <v>10</v>
      </c>
    </row>
    <row r="1131" spans="1:9" ht="15.75" customHeight="1" x14ac:dyDescent="0.3">
      <c r="A1131" s="1">
        <v>1</v>
      </c>
      <c r="B1131" s="2">
        <f t="shared" si="0"/>
        <v>43112.686111110561</v>
      </c>
      <c r="C1131" s="1" t="s">
        <v>9</v>
      </c>
      <c r="D1131" s="1">
        <v>22</v>
      </c>
      <c r="E1131" s="1">
        <f t="shared" si="1"/>
        <v>45</v>
      </c>
      <c r="F1131" s="3">
        <v>4.8030303030303028</v>
      </c>
      <c r="G1131" s="1">
        <v>0.77358490566037741</v>
      </c>
      <c r="H1131" s="1" t="str">
        <f>IF(IF(F1131&gt;VLOOKUP(C1131,Espec_Produtos!$A$1:$E$3,3,FALSE),0,IF(Dados_produção!F1131&lt;VLOOKUP(Dados_produção!C1131,Espec_Produtos!$A$1:$E$3,2,FALSE),0,1))*IF(G1131&gt;VLOOKUP(C1131,Espec_Produtos!$A$1:$E$3,5,FALSE),0,IF(Dados_produção!G1131&lt;VLOOKUP(Dados_produção!C1131,Espec_Produtos!$A$1:$E$3,4,FALSE),0,1))=1,"OK","Refugo")</f>
        <v>OK</v>
      </c>
      <c r="I1131" s="1" t="s">
        <v>10</v>
      </c>
    </row>
    <row r="1132" spans="1:9" ht="15.75" customHeight="1" x14ac:dyDescent="0.3">
      <c r="A1132" s="1">
        <v>1</v>
      </c>
      <c r="B1132" s="2">
        <f t="shared" si="0"/>
        <v>43112.688194443894</v>
      </c>
      <c r="C1132" s="1" t="s">
        <v>9</v>
      </c>
      <c r="D1132" s="1">
        <v>22</v>
      </c>
      <c r="E1132" s="1">
        <f t="shared" si="1"/>
        <v>46</v>
      </c>
      <c r="F1132" s="3">
        <v>4.2156133828996278</v>
      </c>
      <c r="G1132" s="1">
        <v>0.91449814126394047</v>
      </c>
      <c r="H1132" s="1" t="str">
        <f>IF(IF(F1132&gt;VLOOKUP(C1132,Espec_Produtos!$A$1:$E$3,3,FALSE),0,IF(Dados_produção!F1132&lt;VLOOKUP(Dados_produção!C1132,Espec_Produtos!$A$1:$E$3,2,FALSE),0,1))*IF(G1132&gt;VLOOKUP(C1132,Espec_Produtos!$A$1:$E$3,5,FALSE),0,IF(Dados_produção!G1132&lt;VLOOKUP(Dados_produção!C1132,Espec_Produtos!$A$1:$E$3,4,FALSE),0,1))=1,"OK","Refugo")</f>
        <v>OK</v>
      </c>
      <c r="I1132" s="1" t="s">
        <v>10</v>
      </c>
    </row>
    <row r="1133" spans="1:9" ht="15.75" customHeight="1" x14ac:dyDescent="0.3">
      <c r="A1133" s="1">
        <v>1</v>
      </c>
      <c r="B1133" s="2">
        <f t="shared" si="0"/>
        <v>43112.690277777227</v>
      </c>
      <c r="C1133" s="1" t="s">
        <v>9</v>
      </c>
      <c r="D1133" s="1">
        <v>22</v>
      </c>
      <c r="E1133" s="1">
        <f t="shared" si="1"/>
        <v>47</v>
      </c>
      <c r="F1133" s="3">
        <v>4.6205533596837949</v>
      </c>
      <c r="G1133" s="1">
        <v>0.7961538461538461</v>
      </c>
      <c r="H1133" s="1" t="str">
        <f>IF(IF(F1133&gt;VLOOKUP(C1133,Espec_Produtos!$A$1:$E$3,3,FALSE),0,IF(Dados_produção!F1133&lt;VLOOKUP(Dados_produção!C1133,Espec_Produtos!$A$1:$E$3,2,FALSE),0,1))*IF(G1133&gt;VLOOKUP(C1133,Espec_Produtos!$A$1:$E$3,5,FALSE),0,IF(Dados_produção!G1133&lt;VLOOKUP(Dados_produção!C1133,Espec_Produtos!$A$1:$E$3,4,FALSE),0,1))=1,"OK","Refugo")</f>
        <v>OK</v>
      </c>
      <c r="I1133" s="1" t="s">
        <v>10</v>
      </c>
    </row>
    <row r="1134" spans="1:9" ht="15.75" customHeight="1" x14ac:dyDescent="0.3">
      <c r="A1134" s="1">
        <v>1</v>
      </c>
      <c r="B1134" s="2">
        <f t="shared" si="0"/>
        <v>43112.692361110559</v>
      </c>
      <c r="C1134" s="1" t="s">
        <v>9</v>
      </c>
      <c r="D1134" s="1">
        <v>22</v>
      </c>
      <c r="E1134" s="1">
        <f t="shared" si="1"/>
        <v>48</v>
      </c>
      <c r="F1134" s="3">
        <v>4.9960000000000004</v>
      </c>
      <c r="G1134" s="1">
        <v>0.94252873563218387</v>
      </c>
      <c r="H1134" s="1" t="str">
        <f>IF(IF(F1134&gt;VLOOKUP(C1134,Espec_Produtos!$A$1:$E$3,3,FALSE),0,IF(Dados_produção!F1134&lt;VLOOKUP(Dados_produção!C1134,Espec_Produtos!$A$1:$E$3,2,FALSE),0,1))*IF(G1134&gt;VLOOKUP(C1134,Espec_Produtos!$A$1:$E$3,5,FALSE),0,IF(Dados_produção!G1134&lt;VLOOKUP(Dados_produção!C1134,Espec_Produtos!$A$1:$E$3,4,FALSE),0,1))=1,"OK","Refugo")</f>
        <v>OK</v>
      </c>
      <c r="I1134" s="1" t="s">
        <v>10</v>
      </c>
    </row>
    <row r="1135" spans="1:9" ht="15.75" customHeight="1" x14ac:dyDescent="0.3">
      <c r="A1135" s="1">
        <v>1</v>
      </c>
      <c r="B1135" s="2">
        <f t="shared" si="0"/>
        <v>43112.694444443892</v>
      </c>
      <c r="C1135" s="1" t="s">
        <v>9</v>
      </c>
      <c r="D1135" s="1">
        <v>22</v>
      </c>
      <c r="E1135" s="1">
        <f t="shared" si="1"/>
        <v>49</v>
      </c>
      <c r="F1135" s="3">
        <v>4.6587301587301591</v>
      </c>
      <c r="G1135" s="1">
        <v>0.90118577075098816</v>
      </c>
      <c r="H1135" s="1" t="str">
        <f>IF(IF(F1135&gt;VLOOKUP(C1135,Espec_Produtos!$A$1:$E$3,3,FALSE),0,IF(Dados_produção!F1135&lt;VLOOKUP(Dados_produção!C1135,Espec_Produtos!$A$1:$E$3,2,FALSE),0,1))*IF(G1135&gt;VLOOKUP(C1135,Espec_Produtos!$A$1:$E$3,5,FALSE),0,IF(Dados_produção!G1135&lt;VLOOKUP(Dados_produção!C1135,Espec_Produtos!$A$1:$E$3,4,FALSE),0,1))=1,"OK","Refugo")</f>
        <v>OK</v>
      </c>
      <c r="I1135" s="1" t="s">
        <v>10</v>
      </c>
    </row>
    <row r="1136" spans="1:9" ht="15.75" customHeight="1" x14ac:dyDescent="0.3">
      <c r="A1136" s="1">
        <v>1</v>
      </c>
      <c r="B1136" s="2">
        <f t="shared" si="0"/>
        <v>43112.696527777225</v>
      </c>
      <c r="C1136" s="1" t="s">
        <v>9</v>
      </c>
      <c r="D1136" s="1">
        <v>22</v>
      </c>
      <c r="E1136" s="1">
        <f t="shared" si="1"/>
        <v>50</v>
      </c>
      <c r="F1136" s="3">
        <v>4.5075757575757578</v>
      </c>
      <c r="G1136" s="1">
        <v>0.82509505703422048</v>
      </c>
      <c r="H1136" s="1" t="str">
        <f>IF(IF(F1136&gt;VLOOKUP(C1136,Espec_Produtos!$A$1:$E$3,3,FALSE),0,IF(Dados_produção!F1136&lt;VLOOKUP(Dados_produção!C1136,Espec_Produtos!$A$1:$E$3,2,FALSE),0,1))*IF(G1136&gt;VLOOKUP(C1136,Espec_Produtos!$A$1:$E$3,5,FALSE),0,IF(Dados_produção!G1136&lt;VLOOKUP(Dados_produção!C1136,Espec_Produtos!$A$1:$E$3,4,FALSE),0,1))=1,"OK","Refugo")</f>
        <v>OK</v>
      </c>
      <c r="I1136" s="1" t="s">
        <v>10</v>
      </c>
    </row>
    <row r="1137" spans="1:9" ht="15.75" customHeight="1" x14ac:dyDescent="0.3">
      <c r="A1137" s="1">
        <v>1</v>
      </c>
      <c r="B1137" s="2">
        <f t="shared" si="0"/>
        <v>43112.698611110558</v>
      </c>
      <c r="C1137" s="1" t="s">
        <v>9</v>
      </c>
      <c r="D1137" s="1">
        <v>22</v>
      </c>
      <c r="E1137" s="1">
        <f t="shared" si="1"/>
        <v>51</v>
      </c>
      <c r="F1137" s="3">
        <v>4.4505928853754941</v>
      </c>
      <c r="G1137" s="1">
        <v>0.94117647058823528</v>
      </c>
      <c r="H1137" s="1" t="str">
        <f>IF(IF(F1137&gt;VLOOKUP(C1137,Espec_Produtos!$A$1:$E$3,3,FALSE),0,IF(Dados_produção!F1137&lt;VLOOKUP(Dados_produção!C1137,Espec_Produtos!$A$1:$E$3,2,FALSE),0,1))*IF(G1137&gt;VLOOKUP(C1137,Espec_Produtos!$A$1:$E$3,5,FALSE),0,IF(Dados_produção!G1137&lt;VLOOKUP(Dados_produção!C1137,Espec_Produtos!$A$1:$E$3,4,FALSE),0,1))=1,"OK","Refugo")</f>
        <v>OK</v>
      </c>
      <c r="I1137" s="1" t="s">
        <v>10</v>
      </c>
    </row>
    <row r="1138" spans="1:9" ht="15.75" customHeight="1" x14ac:dyDescent="0.3">
      <c r="A1138" s="1">
        <v>1</v>
      </c>
      <c r="B1138" s="2">
        <f t="shared" si="0"/>
        <v>43112.700694443891</v>
      </c>
      <c r="C1138" s="1" t="s">
        <v>9</v>
      </c>
      <c r="D1138" s="1">
        <v>22</v>
      </c>
      <c r="E1138" s="1">
        <f t="shared" si="1"/>
        <v>52</v>
      </c>
      <c r="F1138" s="3">
        <v>4.9173228346456694</v>
      </c>
      <c r="G1138" s="1">
        <v>0.81395348837209303</v>
      </c>
      <c r="H1138" s="1" t="str">
        <f>IF(IF(F1138&gt;VLOOKUP(C1138,Espec_Produtos!$A$1:$E$3,3,FALSE),0,IF(Dados_produção!F1138&lt;VLOOKUP(Dados_produção!C1138,Espec_Produtos!$A$1:$E$3,2,FALSE),0,1))*IF(G1138&gt;VLOOKUP(C1138,Espec_Produtos!$A$1:$E$3,5,FALSE),0,IF(Dados_produção!G1138&lt;VLOOKUP(Dados_produção!C1138,Espec_Produtos!$A$1:$E$3,4,FALSE),0,1))=1,"OK","Refugo")</f>
        <v>OK</v>
      </c>
      <c r="I1138" s="1" t="s">
        <v>10</v>
      </c>
    </row>
    <row r="1139" spans="1:9" ht="15.75" customHeight="1" x14ac:dyDescent="0.3">
      <c r="A1139" s="1">
        <v>1</v>
      </c>
      <c r="B1139" s="2">
        <f t="shared" si="0"/>
        <v>43112.702777777224</v>
      </c>
      <c r="C1139" s="1" t="s">
        <v>9</v>
      </c>
      <c r="D1139" s="1">
        <v>22</v>
      </c>
      <c r="E1139" s="1">
        <f t="shared" si="1"/>
        <v>53</v>
      </c>
      <c r="F1139" s="3">
        <v>4.2379182156133828</v>
      </c>
      <c r="G1139" s="1">
        <v>0.85657370517928288</v>
      </c>
      <c r="H1139" s="1" t="str">
        <f>IF(IF(F1139&gt;VLOOKUP(C1139,Espec_Produtos!$A$1:$E$3,3,FALSE),0,IF(Dados_produção!F1139&lt;VLOOKUP(Dados_produção!C1139,Espec_Produtos!$A$1:$E$3,2,FALSE),0,1))*IF(G1139&gt;VLOOKUP(C1139,Espec_Produtos!$A$1:$E$3,5,FALSE),0,IF(Dados_produção!G1139&lt;VLOOKUP(Dados_produção!C1139,Espec_Produtos!$A$1:$E$3,4,FALSE),0,1))=1,"OK","Refugo")</f>
        <v>OK</v>
      </c>
      <c r="I1139" s="1" t="s">
        <v>10</v>
      </c>
    </row>
    <row r="1140" spans="1:9" ht="15.75" customHeight="1" x14ac:dyDescent="0.3">
      <c r="A1140" s="1">
        <v>1</v>
      </c>
      <c r="B1140" s="2">
        <f t="shared" si="0"/>
        <v>43112.704861110557</v>
      </c>
      <c r="C1140" s="1" t="s">
        <v>9</v>
      </c>
      <c r="D1140" s="1">
        <v>22</v>
      </c>
      <c r="E1140" s="1">
        <f t="shared" si="1"/>
        <v>54</v>
      </c>
      <c r="F1140" s="3">
        <v>4.4719101123595504</v>
      </c>
      <c r="G1140" s="1">
        <v>0.93181818181818177</v>
      </c>
      <c r="H1140" s="1" t="str">
        <f>IF(IF(F1140&gt;VLOOKUP(C1140,Espec_Produtos!$A$1:$E$3,3,FALSE),0,IF(Dados_produção!F1140&lt;VLOOKUP(Dados_produção!C1140,Espec_Produtos!$A$1:$E$3,2,FALSE),0,1))*IF(G1140&gt;VLOOKUP(C1140,Espec_Produtos!$A$1:$E$3,5,FALSE),0,IF(Dados_produção!G1140&lt;VLOOKUP(Dados_produção!C1140,Espec_Produtos!$A$1:$E$3,4,FALSE),0,1))=1,"OK","Refugo")</f>
        <v>OK</v>
      </c>
      <c r="I1140" s="1" t="s">
        <v>10</v>
      </c>
    </row>
    <row r="1141" spans="1:9" ht="15.75" customHeight="1" x14ac:dyDescent="0.3">
      <c r="A1141" s="1">
        <v>1</v>
      </c>
      <c r="B1141" s="2">
        <f t="shared" si="0"/>
        <v>43112.706944443889</v>
      </c>
      <c r="C1141" s="1" t="s">
        <v>9</v>
      </c>
      <c r="D1141" s="1">
        <v>22</v>
      </c>
      <c r="E1141" s="1">
        <f t="shared" si="1"/>
        <v>55</v>
      </c>
      <c r="F1141" s="3">
        <v>4.7368421052631575</v>
      </c>
      <c r="G1141" s="1">
        <v>0.9486166007905138</v>
      </c>
      <c r="H1141" s="1" t="str">
        <f>IF(IF(F1141&gt;VLOOKUP(C1141,Espec_Produtos!$A$1:$E$3,3,FALSE),0,IF(Dados_produção!F1141&lt;VLOOKUP(Dados_produção!C1141,Espec_Produtos!$A$1:$E$3,2,FALSE),0,1))*IF(G1141&gt;VLOOKUP(C1141,Espec_Produtos!$A$1:$E$3,5,FALSE),0,IF(Dados_produção!G1141&lt;VLOOKUP(Dados_produção!C1141,Espec_Produtos!$A$1:$E$3,4,FALSE),0,1))=1,"OK","Refugo")</f>
        <v>OK</v>
      </c>
      <c r="I1141" s="1" t="s">
        <v>10</v>
      </c>
    </row>
    <row r="1142" spans="1:9" ht="15.75" customHeight="1" x14ac:dyDescent="0.3">
      <c r="A1142" s="1">
        <v>1</v>
      </c>
      <c r="B1142" s="2">
        <f t="shared" si="0"/>
        <v>43112.709027777222</v>
      </c>
      <c r="C1142" s="1" t="s">
        <v>9</v>
      </c>
      <c r="D1142" s="1">
        <v>22</v>
      </c>
      <c r="E1142" s="1">
        <f t="shared" si="1"/>
        <v>56</v>
      </c>
      <c r="F1142" s="3">
        <v>4.4318181818181817</v>
      </c>
      <c r="G1142" s="1">
        <v>0.95736434108527135</v>
      </c>
      <c r="H1142" s="1" t="str">
        <f>IF(IF(F1142&gt;VLOOKUP(C1142,Espec_Produtos!$A$1:$E$3,3,FALSE),0,IF(Dados_produção!F1142&lt;VLOOKUP(Dados_produção!C1142,Espec_Produtos!$A$1:$E$3,2,FALSE),0,1))*IF(G1142&gt;VLOOKUP(C1142,Espec_Produtos!$A$1:$E$3,5,FALSE),0,IF(Dados_produção!G1142&lt;VLOOKUP(Dados_produção!C1142,Espec_Produtos!$A$1:$E$3,4,FALSE),0,1))=1,"OK","Refugo")</f>
        <v>Refugo</v>
      </c>
      <c r="I1142" s="1" t="s">
        <v>11</v>
      </c>
    </row>
    <row r="1143" spans="1:9" ht="15.75" customHeight="1" x14ac:dyDescent="0.3">
      <c r="A1143" s="1">
        <v>1</v>
      </c>
      <c r="B1143" s="2">
        <f t="shared" si="0"/>
        <v>43112.711111110555</v>
      </c>
      <c r="C1143" s="1" t="s">
        <v>9</v>
      </c>
      <c r="D1143" s="1">
        <v>22</v>
      </c>
      <c r="E1143" s="1">
        <f t="shared" si="1"/>
        <v>57</v>
      </c>
      <c r="F1143" s="3">
        <v>4.2375478927203067</v>
      </c>
      <c r="G1143" s="1">
        <v>0.8671875</v>
      </c>
      <c r="H1143" s="1" t="str">
        <f>IF(IF(F1143&gt;VLOOKUP(C1143,Espec_Produtos!$A$1:$E$3,3,FALSE),0,IF(Dados_produção!F1143&lt;VLOOKUP(Dados_produção!C1143,Espec_Produtos!$A$1:$E$3,2,FALSE),0,1))*IF(G1143&gt;VLOOKUP(C1143,Espec_Produtos!$A$1:$E$3,5,FALSE),0,IF(Dados_produção!G1143&lt;VLOOKUP(Dados_produção!C1143,Espec_Produtos!$A$1:$E$3,4,FALSE),0,1))=1,"OK","Refugo")</f>
        <v>OK</v>
      </c>
      <c r="I1143" s="1" t="s">
        <v>10</v>
      </c>
    </row>
    <row r="1144" spans="1:9" ht="15.75" customHeight="1" x14ac:dyDescent="0.3">
      <c r="A1144" s="1">
        <v>1</v>
      </c>
      <c r="B1144" s="2">
        <f t="shared" si="0"/>
        <v>43112.713194443888</v>
      </c>
      <c r="C1144" s="1" t="s">
        <v>9</v>
      </c>
      <c r="D1144" s="1">
        <v>22</v>
      </c>
      <c r="E1144" s="1">
        <f t="shared" si="1"/>
        <v>58</v>
      </c>
      <c r="F1144" s="3">
        <v>4.2669172932330826</v>
      </c>
      <c r="G1144" s="1">
        <v>0.8984375</v>
      </c>
      <c r="H1144" s="1" t="str">
        <f>IF(IF(F1144&gt;VLOOKUP(C1144,Espec_Produtos!$A$1:$E$3,3,FALSE),0,IF(Dados_produção!F1144&lt;VLOOKUP(Dados_produção!C1144,Espec_Produtos!$A$1:$E$3,2,FALSE),0,1))*IF(G1144&gt;VLOOKUP(C1144,Espec_Produtos!$A$1:$E$3,5,FALSE),0,IF(Dados_produção!G1144&lt;VLOOKUP(Dados_produção!C1144,Espec_Produtos!$A$1:$E$3,4,FALSE),0,1))=1,"OK","Refugo")</f>
        <v>OK</v>
      </c>
      <c r="I1144" s="1" t="s">
        <v>10</v>
      </c>
    </row>
    <row r="1145" spans="1:9" ht="15.75" customHeight="1" x14ac:dyDescent="0.3">
      <c r="A1145" s="1">
        <v>1</v>
      </c>
      <c r="B1145" s="2">
        <f t="shared" si="0"/>
        <v>43112.715277777221</v>
      </c>
      <c r="C1145" s="1" t="s">
        <v>9</v>
      </c>
      <c r="D1145" s="1">
        <v>22</v>
      </c>
      <c r="E1145" s="1">
        <f t="shared" si="1"/>
        <v>59</v>
      </c>
      <c r="F1145" s="3">
        <v>4.3903345724907066</v>
      </c>
      <c r="G1145" s="1">
        <v>0.79921259842519687</v>
      </c>
      <c r="H1145" s="1" t="str">
        <f>IF(IF(F1145&gt;VLOOKUP(C1145,Espec_Produtos!$A$1:$E$3,3,FALSE),0,IF(Dados_produção!F1145&lt;VLOOKUP(Dados_produção!C1145,Espec_Produtos!$A$1:$E$3,2,FALSE),0,1))*IF(G1145&gt;VLOOKUP(C1145,Espec_Produtos!$A$1:$E$3,5,FALSE),0,IF(Dados_produção!G1145&lt;VLOOKUP(Dados_produção!C1145,Espec_Produtos!$A$1:$E$3,4,FALSE),0,1))=1,"OK","Refugo")</f>
        <v>OK</v>
      </c>
      <c r="I1145" s="1" t="s">
        <v>10</v>
      </c>
    </row>
    <row r="1146" spans="1:9" ht="15.75" customHeight="1" x14ac:dyDescent="0.3">
      <c r="A1146" s="1">
        <v>1</v>
      </c>
      <c r="B1146" s="2">
        <f t="shared" si="0"/>
        <v>43112.717361110554</v>
      </c>
      <c r="C1146" s="1" t="s">
        <v>9</v>
      </c>
      <c r="D1146" s="1">
        <v>22</v>
      </c>
      <c r="E1146" s="1">
        <f t="shared" si="1"/>
        <v>60</v>
      </c>
      <c r="F1146" s="3">
        <v>4.868913857677903</v>
      </c>
      <c r="G1146" s="1">
        <v>0.86891385767790263</v>
      </c>
      <c r="H1146" s="1" t="str">
        <f>IF(IF(F1146&gt;VLOOKUP(C1146,Espec_Produtos!$A$1:$E$3,3,FALSE),0,IF(Dados_produção!F1146&lt;VLOOKUP(Dados_produção!C1146,Espec_Produtos!$A$1:$E$3,2,FALSE),0,1))*IF(G1146&gt;VLOOKUP(C1146,Espec_Produtos!$A$1:$E$3,5,FALSE),0,IF(Dados_produção!G1146&lt;VLOOKUP(Dados_produção!C1146,Espec_Produtos!$A$1:$E$3,4,FALSE),0,1))=1,"OK","Refugo")</f>
        <v>OK</v>
      </c>
      <c r="I1146" s="1" t="s">
        <v>10</v>
      </c>
    </row>
    <row r="1147" spans="1:9" ht="15.75" customHeight="1" x14ac:dyDescent="0.3">
      <c r="A1147" s="1">
        <v>1</v>
      </c>
      <c r="B1147" s="2">
        <f t="shared" si="0"/>
        <v>43112.719444443886</v>
      </c>
      <c r="C1147" s="1" t="s">
        <v>9</v>
      </c>
      <c r="D1147" s="1">
        <v>22</v>
      </c>
      <c r="E1147" s="1">
        <f t="shared" si="1"/>
        <v>61</v>
      </c>
      <c r="F1147" s="3">
        <v>4.48828125</v>
      </c>
      <c r="G1147" s="1">
        <v>0.8571428571428571</v>
      </c>
      <c r="H1147" s="1" t="str">
        <f>IF(IF(F1147&gt;VLOOKUP(C1147,Espec_Produtos!$A$1:$E$3,3,FALSE),0,IF(Dados_produção!F1147&lt;VLOOKUP(Dados_produção!C1147,Espec_Produtos!$A$1:$E$3,2,FALSE),0,1))*IF(G1147&gt;VLOOKUP(C1147,Espec_Produtos!$A$1:$E$3,5,FALSE),0,IF(Dados_produção!G1147&lt;VLOOKUP(Dados_produção!C1147,Espec_Produtos!$A$1:$E$3,4,FALSE),0,1))=1,"OK","Refugo")</f>
        <v>OK</v>
      </c>
      <c r="I1147" s="1" t="s">
        <v>10</v>
      </c>
    </row>
    <row r="1148" spans="1:9" ht="15.75" customHeight="1" x14ac:dyDescent="0.3">
      <c r="A1148" s="1">
        <v>1</v>
      </c>
      <c r="B1148" s="2">
        <f t="shared" si="0"/>
        <v>43112.721527777219</v>
      </c>
      <c r="C1148" s="1" t="s">
        <v>9</v>
      </c>
      <c r="D1148" s="1">
        <v>22</v>
      </c>
      <c r="E1148" s="1">
        <f t="shared" si="1"/>
        <v>62</v>
      </c>
      <c r="F1148" s="3">
        <v>4.6321839080459766</v>
      </c>
      <c r="G1148" s="1">
        <v>0.84674329501915713</v>
      </c>
      <c r="H1148" s="1" t="str">
        <f>IF(IF(F1148&gt;VLOOKUP(C1148,Espec_Produtos!$A$1:$E$3,3,FALSE),0,IF(Dados_produção!F1148&lt;VLOOKUP(Dados_produção!C1148,Espec_Produtos!$A$1:$E$3,2,FALSE),0,1))*IF(G1148&gt;VLOOKUP(C1148,Espec_Produtos!$A$1:$E$3,5,FALSE),0,IF(Dados_produção!G1148&lt;VLOOKUP(Dados_produção!C1148,Espec_Produtos!$A$1:$E$3,4,FALSE),0,1))=1,"OK","Refugo")</f>
        <v>OK</v>
      </c>
      <c r="I1148" s="1" t="s">
        <v>10</v>
      </c>
    </row>
    <row r="1149" spans="1:9" ht="15.75" customHeight="1" x14ac:dyDescent="0.3">
      <c r="A1149" s="1">
        <v>1</v>
      </c>
      <c r="B1149" s="2">
        <f t="shared" si="0"/>
        <v>43112.723611110552</v>
      </c>
      <c r="C1149" s="1" t="s">
        <v>9</v>
      </c>
      <c r="D1149" s="1">
        <v>22</v>
      </c>
      <c r="E1149" s="1">
        <f t="shared" si="1"/>
        <v>63</v>
      </c>
      <c r="F1149" s="3">
        <v>4.9642857142857144</v>
      </c>
      <c r="G1149" s="1">
        <v>0.94841269841269837</v>
      </c>
      <c r="H1149" s="1" t="str">
        <f>IF(IF(F1149&gt;VLOOKUP(C1149,Espec_Produtos!$A$1:$E$3,3,FALSE),0,IF(Dados_produção!F1149&lt;VLOOKUP(Dados_produção!C1149,Espec_Produtos!$A$1:$E$3,2,FALSE),0,1))*IF(G1149&gt;VLOOKUP(C1149,Espec_Produtos!$A$1:$E$3,5,FALSE),0,IF(Dados_produção!G1149&lt;VLOOKUP(Dados_produção!C1149,Espec_Produtos!$A$1:$E$3,4,FALSE),0,1))=1,"OK","Refugo")</f>
        <v>OK</v>
      </c>
      <c r="I1149" s="1" t="s">
        <v>10</v>
      </c>
    </row>
    <row r="1150" spans="1:9" ht="15.75" customHeight="1" x14ac:dyDescent="0.3">
      <c r="A1150" s="1">
        <v>1</v>
      </c>
      <c r="B1150" s="2">
        <f t="shared" si="0"/>
        <v>43112.725694443885</v>
      </c>
      <c r="C1150" s="1" t="s">
        <v>9</v>
      </c>
      <c r="D1150" s="1">
        <v>22</v>
      </c>
      <c r="E1150" s="1">
        <f t="shared" si="1"/>
        <v>64</v>
      </c>
      <c r="F1150" s="3">
        <v>4.3852140077821016</v>
      </c>
      <c r="G1150" s="1">
        <v>0.78378378378378377</v>
      </c>
      <c r="H1150" s="1" t="str">
        <f>IF(IF(F1150&gt;VLOOKUP(C1150,Espec_Produtos!$A$1:$E$3,3,FALSE),0,IF(Dados_produção!F1150&lt;VLOOKUP(Dados_produção!C1150,Espec_Produtos!$A$1:$E$3,2,FALSE),0,1))*IF(G1150&gt;VLOOKUP(C1150,Espec_Produtos!$A$1:$E$3,5,FALSE),0,IF(Dados_produção!G1150&lt;VLOOKUP(Dados_produção!C1150,Espec_Produtos!$A$1:$E$3,4,FALSE),0,1))=1,"OK","Refugo")</f>
        <v>OK</v>
      </c>
      <c r="I1150" s="1" t="s">
        <v>10</v>
      </c>
    </row>
    <row r="1151" spans="1:9" ht="15.75" customHeight="1" x14ac:dyDescent="0.3">
      <c r="A1151" s="1">
        <v>1</v>
      </c>
      <c r="B1151" s="2">
        <f t="shared" si="0"/>
        <v>43112.727777777218</v>
      </c>
      <c r="C1151" s="1" t="s">
        <v>9</v>
      </c>
      <c r="D1151" s="1">
        <v>22</v>
      </c>
      <c r="E1151" s="1">
        <f t="shared" si="1"/>
        <v>65</v>
      </c>
      <c r="F1151" s="3">
        <v>4.6844106463878328</v>
      </c>
      <c r="G1151" s="1">
        <v>0.84962406015037595</v>
      </c>
      <c r="H1151" s="1" t="str">
        <f>IF(IF(F1151&gt;VLOOKUP(C1151,Espec_Produtos!$A$1:$E$3,3,FALSE),0,IF(Dados_produção!F1151&lt;VLOOKUP(Dados_produção!C1151,Espec_Produtos!$A$1:$E$3,2,FALSE),0,1))*IF(G1151&gt;VLOOKUP(C1151,Espec_Produtos!$A$1:$E$3,5,FALSE),0,IF(Dados_produção!G1151&lt;VLOOKUP(Dados_produção!C1151,Espec_Produtos!$A$1:$E$3,4,FALSE),0,1))=1,"OK","Refugo")</f>
        <v>OK</v>
      </c>
      <c r="I1151" s="1" t="s">
        <v>10</v>
      </c>
    </row>
    <row r="1152" spans="1:9" ht="15.75" customHeight="1" x14ac:dyDescent="0.3">
      <c r="A1152" s="1">
        <v>1</v>
      </c>
      <c r="B1152" s="2">
        <f t="shared" si="0"/>
        <v>43112.729861110551</v>
      </c>
      <c r="C1152" s="1" t="s">
        <v>9</v>
      </c>
      <c r="D1152" s="1">
        <v>22</v>
      </c>
      <c r="E1152" s="1">
        <f t="shared" si="1"/>
        <v>66</v>
      </c>
      <c r="F1152" s="3">
        <v>4.6591760299625467</v>
      </c>
      <c r="G1152" s="1">
        <v>0.872</v>
      </c>
      <c r="H1152" s="1" t="str">
        <f>IF(IF(F1152&gt;VLOOKUP(C1152,Espec_Produtos!$A$1:$E$3,3,FALSE),0,IF(Dados_produção!F1152&lt;VLOOKUP(Dados_produção!C1152,Espec_Produtos!$A$1:$E$3,2,FALSE),0,1))*IF(G1152&gt;VLOOKUP(C1152,Espec_Produtos!$A$1:$E$3,5,FALSE),0,IF(Dados_produção!G1152&lt;VLOOKUP(Dados_produção!C1152,Espec_Produtos!$A$1:$E$3,4,FALSE),0,1))=1,"OK","Refugo")</f>
        <v>OK</v>
      </c>
      <c r="I1152" s="1" t="s">
        <v>10</v>
      </c>
    </row>
    <row r="1153" spans="1:9" ht="15.75" customHeight="1" x14ac:dyDescent="0.3">
      <c r="A1153" s="1">
        <v>1</v>
      </c>
      <c r="B1153" s="2">
        <f t="shared" si="0"/>
        <v>43112.731944443884</v>
      </c>
      <c r="C1153" s="1" t="s">
        <v>9</v>
      </c>
      <c r="D1153" s="1">
        <v>22</v>
      </c>
      <c r="E1153" s="1">
        <f t="shared" si="1"/>
        <v>67</v>
      </c>
      <c r="F1153" s="3">
        <v>4.4980237154150196</v>
      </c>
      <c r="G1153" s="1">
        <v>0.84883720930232553</v>
      </c>
      <c r="H1153" s="1" t="str">
        <f>IF(IF(F1153&gt;VLOOKUP(C1153,Espec_Produtos!$A$1:$E$3,3,FALSE),0,IF(Dados_produção!F1153&lt;VLOOKUP(Dados_produção!C1153,Espec_Produtos!$A$1:$E$3,2,FALSE),0,1))*IF(G1153&gt;VLOOKUP(C1153,Espec_Produtos!$A$1:$E$3,5,FALSE),0,IF(Dados_produção!G1153&lt;VLOOKUP(Dados_produção!C1153,Espec_Produtos!$A$1:$E$3,4,FALSE),0,1))=1,"OK","Refugo")</f>
        <v>OK</v>
      </c>
      <c r="I1153" s="1" t="s">
        <v>10</v>
      </c>
    </row>
    <row r="1154" spans="1:9" ht="15.75" customHeight="1" x14ac:dyDescent="0.3">
      <c r="A1154" s="1">
        <v>1</v>
      </c>
      <c r="B1154" s="2">
        <f t="shared" si="0"/>
        <v>43112.734027777216</v>
      </c>
      <c r="C1154" s="1" t="s">
        <v>9</v>
      </c>
      <c r="D1154" s="1">
        <v>22</v>
      </c>
      <c r="E1154" s="1">
        <f t="shared" si="1"/>
        <v>68</v>
      </c>
      <c r="F1154" s="3">
        <v>4.7790262172284645</v>
      </c>
      <c r="G1154" s="1">
        <v>0.90151515151515149</v>
      </c>
      <c r="H1154" s="1" t="str">
        <f>IF(IF(F1154&gt;VLOOKUP(C1154,Espec_Produtos!$A$1:$E$3,3,FALSE),0,IF(Dados_produção!F1154&lt;VLOOKUP(Dados_produção!C1154,Espec_Produtos!$A$1:$E$3,2,FALSE),0,1))*IF(G1154&gt;VLOOKUP(C1154,Espec_Produtos!$A$1:$E$3,5,FALSE),0,IF(Dados_produção!G1154&lt;VLOOKUP(Dados_produção!C1154,Espec_Produtos!$A$1:$E$3,4,FALSE),0,1))=1,"OK","Refugo")</f>
        <v>OK</v>
      </c>
      <c r="I1154" s="1" t="s">
        <v>10</v>
      </c>
    </row>
    <row r="1155" spans="1:9" ht="15.75" customHeight="1" x14ac:dyDescent="0.3">
      <c r="A1155" s="1">
        <v>1</v>
      </c>
      <c r="B1155" s="2">
        <f t="shared" si="0"/>
        <v>43112.736111110549</v>
      </c>
      <c r="C1155" s="1" t="s">
        <v>9</v>
      </c>
      <c r="D1155" s="1">
        <v>22</v>
      </c>
      <c r="E1155" s="1">
        <f t="shared" si="1"/>
        <v>69</v>
      </c>
      <c r="F1155" s="3">
        <v>4.819230769230769</v>
      </c>
      <c r="G1155" s="1">
        <v>0.96108949416342415</v>
      </c>
      <c r="H1155" s="1" t="str">
        <f>IF(IF(F1155&gt;VLOOKUP(C1155,Espec_Produtos!$A$1:$E$3,3,FALSE),0,IF(Dados_produção!F1155&lt;VLOOKUP(Dados_produção!C1155,Espec_Produtos!$A$1:$E$3,2,FALSE),0,1))*IF(G1155&gt;VLOOKUP(C1155,Espec_Produtos!$A$1:$E$3,5,FALSE),0,IF(Dados_produção!G1155&lt;VLOOKUP(Dados_produção!C1155,Espec_Produtos!$A$1:$E$3,4,FALSE),0,1))=1,"OK","Refugo")</f>
        <v>Refugo</v>
      </c>
      <c r="I1155" s="1" t="s">
        <v>14</v>
      </c>
    </row>
    <row r="1156" spans="1:9" ht="15.75" customHeight="1" x14ac:dyDescent="0.3">
      <c r="A1156" s="1">
        <v>1</v>
      </c>
      <c r="B1156" s="2">
        <f t="shared" si="0"/>
        <v>43112.738194443882</v>
      </c>
      <c r="C1156" s="1" t="s">
        <v>9</v>
      </c>
      <c r="D1156" s="1">
        <v>22</v>
      </c>
      <c r="E1156" s="1">
        <f t="shared" si="1"/>
        <v>70</v>
      </c>
      <c r="F1156" s="3">
        <v>4.1040892193308549</v>
      </c>
      <c r="G1156" s="1">
        <v>0.88475836431226762</v>
      </c>
      <c r="H1156" s="1" t="str">
        <f>IF(IF(F1156&gt;VLOOKUP(C1156,Espec_Produtos!$A$1:$E$3,3,FALSE),0,IF(Dados_produção!F1156&lt;VLOOKUP(Dados_produção!C1156,Espec_Produtos!$A$1:$E$3,2,FALSE),0,1))*IF(G1156&gt;VLOOKUP(C1156,Espec_Produtos!$A$1:$E$3,5,FALSE),0,IF(Dados_produção!G1156&lt;VLOOKUP(Dados_produção!C1156,Espec_Produtos!$A$1:$E$3,4,FALSE),0,1))=1,"OK","Refugo")</f>
        <v>Refugo</v>
      </c>
      <c r="I1156" s="1" t="s">
        <v>13</v>
      </c>
    </row>
    <row r="1157" spans="1:9" ht="15.75" customHeight="1" x14ac:dyDescent="0.3">
      <c r="A1157" s="1">
        <v>1</v>
      </c>
      <c r="B1157" s="2">
        <f t="shared" si="0"/>
        <v>43112.740277777215</v>
      </c>
      <c r="C1157" s="1" t="s">
        <v>9</v>
      </c>
      <c r="D1157" s="1">
        <v>22</v>
      </c>
      <c r="E1157" s="1">
        <f t="shared" si="1"/>
        <v>71</v>
      </c>
      <c r="F1157" s="3">
        <v>4.9498069498069501</v>
      </c>
      <c r="G1157" s="1">
        <v>0.77358490566037741</v>
      </c>
      <c r="H1157" s="1" t="str">
        <f>IF(IF(F1157&gt;VLOOKUP(C1157,Espec_Produtos!$A$1:$E$3,3,FALSE),0,IF(Dados_produção!F1157&lt;VLOOKUP(Dados_produção!C1157,Espec_Produtos!$A$1:$E$3,2,FALSE),0,1))*IF(G1157&gt;VLOOKUP(C1157,Espec_Produtos!$A$1:$E$3,5,FALSE),0,IF(Dados_produção!G1157&lt;VLOOKUP(Dados_produção!C1157,Espec_Produtos!$A$1:$E$3,4,FALSE),0,1))=1,"OK","Refugo")</f>
        <v>OK</v>
      </c>
      <c r="I1157" s="1" t="s">
        <v>10</v>
      </c>
    </row>
    <row r="1158" spans="1:9" ht="15.75" customHeight="1" x14ac:dyDescent="0.3">
      <c r="A1158" s="1">
        <v>1</v>
      </c>
      <c r="B1158" s="2">
        <f t="shared" si="0"/>
        <v>43112.742361110548</v>
      </c>
      <c r="C1158" s="1" t="s">
        <v>9</v>
      </c>
      <c r="D1158" s="1">
        <v>22</v>
      </c>
      <c r="E1158" s="1">
        <f t="shared" si="1"/>
        <v>72</v>
      </c>
      <c r="F1158" s="3">
        <v>4.1902985074626864</v>
      </c>
      <c r="G1158" s="1">
        <v>0.92565055762081783</v>
      </c>
      <c r="H1158" s="1" t="str">
        <f>IF(IF(F1158&gt;VLOOKUP(C1158,Espec_Produtos!$A$1:$E$3,3,FALSE),0,IF(Dados_produção!F1158&lt;VLOOKUP(Dados_produção!C1158,Espec_Produtos!$A$1:$E$3,2,FALSE),0,1))*IF(G1158&gt;VLOOKUP(C1158,Espec_Produtos!$A$1:$E$3,5,FALSE),0,IF(Dados_produção!G1158&lt;VLOOKUP(Dados_produção!C1158,Espec_Produtos!$A$1:$E$3,4,FALSE),0,1))=1,"OK","Refugo")</f>
        <v>Refugo</v>
      </c>
      <c r="I1158" s="1" t="s">
        <v>13</v>
      </c>
    </row>
    <row r="1159" spans="1:9" ht="15.75" customHeight="1" x14ac:dyDescent="0.3">
      <c r="A1159" s="1">
        <v>1</v>
      </c>
      <c r="B1159" s="2">
        <f t="shared" si="0"/>
        <v>43112.744444443881</v>
      </c>
      <c r="C1159" s="1" t="s">
        <v>9</v>
      </c>
      <c r="D1159" s="1">
        <v>22</v>
      </c>
      <c r="E1159" s="1">
        <f t="shared" si="1"/>
        <v>73</v>
      </c>
      <c r="F1159" s="3">
        <v>4.5296442687747032</v>
      </c>
      <c r="G1159" s="1">
        <v>0.80597014925373134</v>
      </c>
      <c r="H1159" s="1" t="str">
        <f>IF(IF(F1159&gt;VLOOKUP(C1159,Espec_Produtos!$A$1:$E$3,3,FALSE),0,IF(Dados_produção!F1159&lt;VLOOKUP(Dados_produção!C1159,Espec_Produtos!$A$1:$E$3,2,FALSE),0,1))*IF(G1159&gt;VLOOKUP(C1159,Espec_Produtos!$A$1:$E$3,5,FALSE),0,IF(Dados_produção!G1159&lt;VLOOKUP(Dados_produção!C1159,Espec_Produtos!$A$1:$E$3,4,FALSE),0,1))=1,"OK","Refugo")</f>
        <v>OK</v>
      </c>
      <c r="I1159" s="1" t="s">
        <v>10</v>
      </c>
    </row>
    <row r="1160" spans="1:9" ht="15.75" customHeight="1" x14ac:dyDescent="0.3">
      <c r="A1160" s="1">
        <v>1</v>
      </c>
      <c r="B1160" s="2">
        <f t="shared" si="0"/>
        <v>43112.746527777213</v>
      </c>
      <c r="C1160" s="1" t="s">
        <v>9</v>
      </c>
      <c r="D1160" s="1">
        <v>22</v>
      </c>
      <c r="E1160" s="1">
        <f t="shared" si="1"/>
        <v>74</v>
      </c>
      <c r="F1160" s="3">
        <v>4.5410447761194028</v>
      </c>
      <c r="G1160" s="1">
        <v>0.92045454545454541</v>
      </c>
      <c r="H1160" s="1" t="str">
        <f>IF(IF(F1160&gt;VLOOKUP(C1160,Espec_Produtos!$A$1:$E$3,3,FALSE),0,IF(Dados_produção!F1160&lt;VLOOKUP(Dados_produção!C1160,Espec_Produtos!$A$1:$E$3,2,FALSE),0,1))*IF(G1160&gt;VLOOKUP(C1160,Espec_Produtos!$A$1:$E$3,5,FALSE),0,IF(Dados_produção!G1160&lt;VLOOKUP(Dados_produção!C1160,Espec_Produtos!$A$1:$E$3,4,FALSE),0,1))=1,"OK","Refugo")</f>
        <v>OK</v>
      </c>
      <c r="I1160" s="1" t="s">
        <v>10</v>
      </c>
    </row>
    <row r="1161" spans="1:9" ht="15.75" customHeight="1" x14ac:dyDescent="0.3">
      <c r="A1161" s="1">
        <v>1</v>
      </c>
      <c r="B1161" s="2">
        <f t="shared" si="0"/>
        <v>43112.748611110546</v>
      </c>
      <c r="C1161" s="1" t="s">
        <v>9</v>
      </c>
      <c r="D1161" s="1">
        <v>22</v>
      </c>
      <c r="E1161" s="1">
        <f t="shared" si="1"/>
        <v>75</v>
      </c>
      <c r="F1161" s="3">
        <v>4.2734082397003741</v>
      </c>
      <c r="G1161" s="1">
        <v>0.875</v>
      </c>
      <c r="H1161" s="1" t="str">
        <f>IF(IF(F1161&gt;VLOOKUP(C1161,Espec_Produtos!$A$1:$E$3,3,FALSE),0,IF(Dados_produção!F1161&lt;VLOOKUP(Dados_produção!C1161,Espec_Produtos!$A$1:$E$3,2,FALSE),0,1))*IF(G1161&gt;VLOOKUP(C1161,Espec_Produtos!$A$1:$E$3,5,FALSE),0,IF(Dados_produção!G1161&lt;VLOOKUP(Dados_produção!C1161,Espec_Produtos!$A$1:$E$3,4,FALSE),0,1))=1,"OK","Refugo")</f>
        <v>OK</v>
      </c>
      <c r="I1161" s="1" t="s">
        <v>10</v>
      </c>
    </row>
    <row r="1162" spans="1:9" ht="15.75" customHeight="1" x14ac:dyDescent="0.3">
      <c r="A1162" s="1">
        <v>1</v>
      </c>
      <c r="B1162" s="2">
        <f t="shared" si="0"/>
        <v>43112.750694443879</v>
      </c>
      <c r="C1162" s="1" t="s">
        <v>9</v>
      </c>
      <c r="D1162" s="1">
        <v>22</v>
      </c>
      <c r="E1162" s="1">
        <f t="shared" si="1"/>
        <v>76</v>
      </c>
      <c r="F1162" s="3">
        <v>4.5896414342629486</v>
      </c>
      <c r="G1162" s="1">
        <v>0.80534351145038163</v>
      </c>
      <c r="H1162" s="1" t="str">
        <f>IF(IF(F1162&gt;VLOOKUP(C1162,Espec_Produtos!$A$1:$E$3,3,FALSE),0,IF(Dados_produção!F1162&lt;VLOOKUP(Dados_produção!C1162,Espec_Produtos!$A$1:$E$3,2,FALSE),0,1))*IF(G1162&gt;VLOOKUP(C1162,Espec_Produtos!$A$1:$E$3,5,FALSE),0,IF(Dados_produção!G1162&lt;VLOOKUP(Dados_produção!C1162,Espec_Produtos!$A$1:$E$3,4,FALSE),0,1))=1,"OK","Refugo")</f>
        <v>OK</v>
      </c>
      <c r="I1162" s="1" t="s">
        <v>10</v>
      </c>
    </row>
    <row r="1163" spans="1:9" ht="15.75" customHeight="1" x14ac:dyDescent="0.3">
      <c r="A1163" s="1">
        <v>1</v>
      </c>
      <c r="B1163" s="2">
        <f t="shared" si="0"/>
        <v>43112.752777777212</v>
      </c>
      <c r="C1163" s="1" t="s">
        <v>9</v>
      </c>
      <c r="D1163" s="1">
        <v>22</v>
      </c>
      <c r="E1163" s="1">
        <f t="shared" si="1"/>
        <v>77</v>
      </c>
      <c r="F1163" s="3">
        <v>4.7335907335907335</v>
      </c>
      <c r="G1163" s="1">
        <v>0.77611940298507465</v>
      </c>
      <c r="H1163" s="1" t="str">
        <f>IF(IF(F1163&gt;VLOOKUP(C1163,Espec_Produtos!$A$1:$E$3,3,FALSE),0,IF(Dados_produção!F1163&lt;VLOOKUP(Dados_produção!C1163,Espec_Produtos!$A$1:$E$3,2,FALSE),0,1))*IF(G1163&gt;VLOOKUP(C1163,Espec_Produtos!$A$1:$E$3,5,FALSE),0,IF(Dados_produção!G1163&lt;VLOOKUP(Dados_produção!C1163,Espec_Produtos!$A$1:$E$3,4,FALSE),0,1))=1,"OK","Refugo")</f>
        <v>OK</v>
      </c>
      <c r="I1163" s="1" t="s">
        <v>10</v>
      </c>
    </row>
    <row r="1164" spans="1:9" ht="15.75" customHeight="1" x14ac:dyDescent="0.3">
      <c r="A1164" s="1">
        <v>1</v>
      </c>
      <c r="B1164" s="2">
        <f t="shared" si="0"/>
        <v>43112.754861110545</v>
      </c>
      <c r="C1164" s="1" t="s">
        <v>9</v>
      </c>
      <c r="D1164" s="1">
        <v>22</v>
      </c>
      <c r="E1164" s="1">
        <f t="shared" si="1"/>
        <v>78</v>
      </c>
      <c r="F1164" s="3">
        <v>4.5298507462686564</v>
      </c>
      <c r="G1164" s="1">
        <v>0.91085271317829453</v>
      </c>
      <c r="H1164" s="1" t="str">
        <f>IF(IF(F1164&gt;VLOOKUP(C1164,Espec_Produtos!$A$1:$E$3,3,FALSE),0,IF(Dados_produção!F1164&lt;VLOOKUP(Dados_produção!C1164,Espec_Produtos!$A$1:$E$3,2,FALSE),0,1))*IF(G1164&gt;VLOOKUP(C1164,Espec_Produtos!$A$1:$E$3,5,FALSE),0,IF(Dados_produção!G1164&lt;VLOOKUP(Dados_produção!C1164,Espec_Produtos!$A$1:$E$3,4,FALSE),0,1))=1,"OK","Refugo")</f>
        <v>OK</v>
      </c>
      <c r="I1164" s="1" t="s">
        <v>10</v>
      </c>
    </row>
    <row r="1165" spans="1:9" ht="15.75" customHeight="1" x14ac:dyDescent="0.3">
      <c r="A1165" s="1">
        <v>1</v>
      </c>
      <c r="B1165" s="2">
        <f t="shared" si="0"/>
        <v>43112.756944443878</v>
      </c>
      <c r="C1165" s="1" t="s">
        <v>9</v>
      </c>
      <c r="D1165" s="1">
        <v>22</v>
      </c>
      <c r="E1165" s="1">
        <f t="shared" si="1"/>
        <v>79</v>
      </c>
      <c r="F1165" s="3">
        <v>4.3038461538461537</v>
      </c>
      <c r="G1165" s="1">
        <v>0.79104477611940294</v>
      </c>
      <c r="H1165" s="1" t="str">
        <f>IF(IF(F1165&gt;VLOOKUP(C1165,Espec_Produtos!$A$1:$E$3,3,FALSE),0,IF(Dados_produção!F1165&lt;VLOOKUP(Dados_produção!C1165,Espec_Produtos!$A$1:$E$3,2,FALSE),0,1))*IF(G1165&gt;VLOOKUP(C1165,Espec_Produtos!$A$1:$E$3,5,FALSE),0,IF(Dados_produção!G1165&lt;VLOOKUP(Dados_produção!C1165,Espec_Produtos!$A$1:$E$3,4,FALSE),0,1))=1,"OK","Refugo")</f>
        <v>OK</v>
      </c>
      <c r="I1165" s="1" t="s">
        <v>10</v>
      </c>
    </row>
    <row r="1166" spans="1:9" ht="15.75" customHeight="1" x14ac:dyDescent="0.3">
      <c r="A1166" s="1">
        <v>1</v>
      </c>
      <c r="B1166" s="2">
        <f t="shared" si="0"/>
        <v>43112.759027777211</v>
      </c>
      <c r="C1166" s="1" t="s">
        <v>9</v>
      </c>
      <c r="D1166" s="1">
        <v>23</v>
      </c>
      <c r="E1166" s="1">
        <f t="shared" si="1"/>
        <v>1</v>
      </c>
      <c r="F1166" s="3">
        <v>4.2659176029962547</v>
      </c>
      <c r="G1166" s="1">
        <v>0.90706319702602234</v>
      </c>
      <c r="H1166" s="1" t="str">
        <f>IF(IF(F1166&gt;VLOOKUP(C1166,Espec_Produtos!$A$1:$E$3,3,FALSE),0,IF(Dados_produção!F1166&lt;VLOOKUP(Dados_produção!C1166,Espec_Produtos!$A$1:$E$3,2,FALSE),0,1))*IF(G1166&gt;VLOOKUP(C1166,Espec_Produtos!$A$1:$E$3,5,FALSE),0,IF(Dados_produção!G1166&lt;VLOOKUP(Dados_produção!C1166,Espec_Produtos!$A$1:$E$3,4,FALSE),0,1))=1,"OK","Refugo")</f>
        <v>OK</v>
      </c>
      <c r="I1166" s="1" t="s">
        <v>10</v>
      </c>
    </row>
    <row r="1167" spans="1:9" ht="15.75" customHeight="1" x14ac:dyDescent="0.3">
      <c r="A1167" s="1">
        <v>1</v>
      </c>
      <c r="B1167" s="2">
        <f t="shared" si="0"/>
        <v>43112.761111110543</v>
      </c>
      <c r="C1167" s="1" t="s">
        <v>9</v>
      </c>
      <c r="D1167" s="1">
        <v>23</v>
      </c>
      <c r="E1167" s="1">
        <f t="shared" si="1"/>
        <v>2</v>
      </c>
      <c r="F1167" s="3">
        <v>4.328125</v>
      </c>
      <c r="G1167" s="1">
        <v>0.91729323308270672</v>
      </c>
      <c r="H1167" s="1" t="str">
        <f>IF(IF(F1167&gt;VLOOKUP(C1167,Espec_Produtos!$A$1:$E$3,3,FALSE),0,IF(Dados_produção!F1167&lt;VLOOKUP(Dados_produção!C1167,Espec_Produtos!$A$1:$E$3,2,FALSE),0,1))*IF(G1167&gt;VLOOKUP(C1167,Espec_Produtos!$A$1:$E$3,5,FALSE),0,IF(Dados_produção!G1167&lt;VLOOKUP(Dados_produção!C1167,Espec_Produtos!$A$1:$E$3,4,FALSE),0,1))=1,"OK","Refugo")</f>
        <v>OK</v>
      </c>
      <c r="I1167" s="1" t="s">
        <v>10</v>
      </c>
    </row>
    <row r="1168" spans="1:9" ht="15.75" customHeight="1" x14ac:dyDescent="0.3">
      <c r="A1168" s="1">
        <v>1</v>
      </c>
      <c r="B1168" s="2">
        <f t="shared" si="0"/>
        <v>43112.763194443876</v>
      </c>
      <c r="C1168" s="1" t="s">
        <v>9</v>
      </c>
      <c r="D1168" s="1">
        <v>23</v>
      </c>
      <c r="E1168" s="1">
        <f t="shared" si="1"/>
        <v>3</v>
      </c>
      <c r="F1168" s="3">
        <v>5.1235059760956174</v>
      </c>
      <c r="G1168" s="1">
        <v>0.79150579150579148</v>
      </c>
      <c r="H1168" s="1" t="str">
        <f>IF(IF(F1168&gt;VLOOKUP(C1168,Espec_Produtos!$A$1:$E$3,3,FALSE),0,IF(Dados_produção!F1168&lt;VLOOKUP(Dados_produção!C1168,Espec_Produtos!$A$1:$E$3,2,FALSE),0,1))*IF(G1168&gt;VLOOKUP(C1168,Espec_Produtos!$A$1:$E$3,5,FALSE),0,IF(Dados_produção!G1168&lt;VLOOKUP(Dados_produção!C1168,Espec_Produtos!$A$1:$E$3,4,FALSE),0,1))=1,"OK","Refugo")</f>
        <v>Refugo</v>
      </c>
      <c r="I1168" s="1" t="s">
        <v>16</v>
      </c>
    </row>
    <row r="1169" spans="1:9" ht="15.75" customHeight="1" x14ac:dyDescent="0.3">
      <c r="A1169" s="1">
        <v>1</v>
      </c>
      <c r="B1169" s="2">
        <f t="shared" si="0"/>
        <v>43112.765277777209</v>
      </c>
      <c r="C1169" s="1" t="s">
        <v>9</v>
      </c>
      <c r="D1169" s="1">
        <v>23</v>
      </c>
      <c r="E1169" s="1">
        <f t="shared" si="1"/>
        <v>4</v>
      </c>
      <c r="F1169" s="3">
        <v>4.968</v>
      </c>
      <c r="G1169" s="1">
        <v>0.84030418250950567</v>
      </c>
      <c r="H1169" s="1" t="str">
        <f>IF(IF(F1169&gt;VLOOKUP(C1169,Espec_Produtos!$A$1:$E$3,3,FALSE),0,IF(Dados_produção!F1169&lt;VLOOKUP(Dados_produção!C1169,Espec_Produtos!$A$1:$E$3,2,FALSE),0,1))*IF(G1169&gt;VLOOKUP(C1169,Espec_Produtos!$A$1:$E$3,5,FALSE),0,IF(Dados_produção!G1169&lt;VLOOKUP(Dados_produção!C1169,Espec_Produtos!$A$1:$E$3,4,FALSE),0,1))=1,"OK","Refugo")</f>
        <v>OK</v>
      </c>
      <c r="I1169" s="1" t="s">
        <v>10</v>
      </c>
    </row>
    <row r="1170" spans="1:9" ht="15.75" customHeight="1" x14ac:dyDescent="0.3">
      <c r="A1170" s="1">
        <v>1</v>
      </c>
      <c r="B1170" s="2">
        <f t="shared" si="0"/>
        <v>43112.767361110542</v>
      </c>
      <c r="C1170" s="1" t="s">
        <v>9</v>
      </c>
      <c r="D1170" s="1">
        <v>23</v>
      </c>
      <c r="E1170" s="1">
        <f t="shared" si="1"/>
        <v>5</v>
      </c>
      <c r="F1170" s="3">
        <v>4.4942528735632186</v>
      </c>
      <c r="G1170" s="1">
        <v>0.87401574803149606</v>
      </c>
      <c r="H1170" s="1" t="str">
        <f>IF(IF(F1170&gt;VLOOKUP(C1170,Espec_Produtos!$A$1:$E$3,3,FALSE),0,IF(Dados_produção!F1170&lt;VLOOKUP(Dados_produção!C1170,Espec_Produtos!$A$1:$E$3,2,FALSE),0,1))*IF(G1170&gt;VLOOKUP(C1170,Espec_Produtos!$A$1:$E$3,5,FALSE),0,IF(Dados_produção!G1170&lt;VLOOKUP(Dados_produção!C1170,Espec_Produtos!$A$1:$E$3,4,FALSE),0,1))=1,"OK","Refugo")</f>
        <v>OK</v>
      </c>
      <c r="I1170" s="1" t="s">
        <v>10</v>
      </c>
    </row>
    <row r="1171" spans="1:9" ht="15.75" customHeight="1" x14ac:dyDescent="0.3">
      <c r="A1171" s="1">
        <v>1</v>
      </c>
      <c r="B1171" s="2">
        <f t="shared" si="0"/>
        <v>43112.769444443875</v>
      </c>
      <c r="C1171" s="1" t="s">
        <v>9</v>
      </c>
      <c r="D1171" s="1">
        <v>23</v>
      </c>
      <c r="E1171" s="1">
        <f t="shared" si="1"/>
        <v>6</v>
      </c>
      <c r="F1171" s="3">
        <v>4.5916030534351142</v>
      </c>
      <c r="G1171" s="1">
        <v>0.83846153846153848</v>
      </c>
      <c r="H1171" s="1" t="str">
        <f>IF(IF(F1171&gt;VLOOKUP(C1171,Espec_Produtos!$A$1:$E$3,3,FALSE),0,IF(Dados_produção!F1171&lt;VLOOKUP(Dados_produção!C1171,Espec_Produtos!$A$1:$E$3,2,FALSE),0,1))*IF(G1171&gt;VLOOKUP(C1171,Espec_Produtos!$A$1:$E$3,5,FALSE),0,IF(Dados_produção!G1171&lt;VLOOKUP(Dados_produção!C1171,Espec_Produtos!$A$1:$E$3,4,FALSE),0,1))=1,"OK","Refugo")</f>
        <v>OK</v>
      </c>
      <c r="I1171" s="1" t="s">
        <v>10</v>
      </c>
    </row>
    <row r="1172" spans="1:9" ht="15.75" customHeight="1" x14ac:dyDescent="0.3">
      <c r="A1172" s="1">
        <v>1</v>
      </c>
      <c r="B1172" s="2">
        <f t="shared" si="0"/>
        <v>43112.771527777208</v>
      </c>
      <c r="C1172" s="1" t="s">
        <v>9</v>
      </c>
      <c r="D1172" s="1">
        <v>23</v>
      </c>
      <c r="E1172" s="1">
        <f t="shared" si="1"/>
        <v>7</v>
      </c>
      <c r="F1172" s="3">
        <v>4.2247191011235952</v>
      </c>
      <c r="G1172" s="1">
        <v>0.8045977011494253</v>
      </c>
      <c r="H1172" s="1" t="str">
        <f>IF(IF(F1172&gt;VLOOKUP(C1172,Espec_Produtos!$A$1:$E$3,3,FALSE),0,IF(Dados_produção!F1172&lt;VLOOKUP(Dados_produção!C1172,Espec_Produtos!$A$1:$E$3,2,FALSE),0,1))*IF(G1172&gt;VLOOKUP(C1172,Espec_Produtos!$A$1:$E$3,5,FALSE),0,IF(Dados_produção!G1172&lt;VLOOKUP(Dados_produção!C1172,Espec_Produtos!$A$1:$E$3,4,FALSE),0,1))=1,"OK","Refugo")</f>
        <v>OK</v>
      </c>
      <c r="I1172" s="1" t="s">
        <v>10</v>
      </c>
    </row>
    <row r="1173" spans="1:9" ht="15.75" customHeight="1" x14ac:dyDescent="0.3">
      <c r="A1173" s="1">
        <v>1</v>
      </c>
      <c r="B1173" s="2">
        <f t="shared" si="0"/>
        <v>43112.773611110541</v>
      </c>
      <c r="C1173" s="1" t="s">
        <v>9</v>
      </c>
      <c r="D1173" s="1">
        <v>23</v>
      </c>
      <c r="E1173" s="1">
        <f t="shared" si="1"/>
        <v>8</v>
      </c>
      <c r="F1173" s="3">
        <v>4.780392156862745</v>
      </c>
      <c r="G1173" s="1">
        <v>0.88888888888888884</v>
      </c>
      <c r="H1173" s="1" t="str">
        <f>IF(IF(F1173&gt;VLOOKUP(C1173,Espec_Produtos!$A$1:$E$3,3,FALSE),0,IF(Dados_produção!F1173&lt;VLOOKUP(Dados_produção!C1173,Espec_Produtos!$A$1:$E$3,2,FALSE),0,1))*IF(G1173&gt;VLOOKUP(C1173,Espec_Produtos!$A$1:$E$3,5,FALSE),0,IF(Dados_produção!G1173&lt;VLOOKUP(Dados_produção!C1173,Espec_Produtos!$A$1:$E$3,4,FALSE),0,1))=1,"OK","Refugo")</f>
        <v>OK</v>
      </c>
      <c r="I1173" s="1" t="s">
        <v>10</v>
      </c>
    </row>
    <row r="1174" spans="1:9" ht="15.75" customHeight="1" x14ac:dyDescent="0.3">
      <c r="A1174" s="1">
        <v>1</v>
      </c>
      <c r="B1174" s="2">
        <f t="shared" si="0"/>
        <v>43112.775694443873</v>
      </c>
      <c r="C1174" s="1" t="s">
        <v>9</v>
      </c>
      <c r="D1174" s="1">
        <v>23</v>
      </c>
      <c r="E1174" s="1">
        <f t="shared" si="1"/>
        <v>9</v>
      </c>
      <c r="F1174" s="3">
        <v>4.322222222222222</v>
      </c>
      <c r="G1174" s="1">
        <v>0.84758364312267653</v>
      </c>
      <c r="H1174" s="1" t="str">
        <f>IF(IF(F1174&gt;VLOOKUP(C1174,Espec_Produtos!$A$1:$E$3,3,FALSE),0,IF(Dados_produção!F1174&lt;VLOOKUP(Dados_produção!C1174,Espec_Produtos!$A$1:$E$3,2,FALSE),0,1))*IF(G1174&gt;VLOOKUP(C1174,Espec_Produtos!$A$1:$E$3,5,FALSE),0,IF(Dados_produção!G1174&lt;VLOOKUP(Dados_produção!C1174,Espec_Produtos!$A$1:$E$3,4,FALSE),0,1))=1,"OK","Refugo")</f>
        <v>OK</v>
      </c>
      <c r="I1174" s="1" t="s">
        <v>10</v>
      </c>
    </row>
    <row r="1175" spans="1:9" ht="15.75" customHeight="1" x14ac:dyDescent="0.3">
      <c r="A1175" s="1">
        <v>1</v>
      </c>
      <c r="B1175" s="2">
        <f t="shared" si="0"/>
        <v>43112.777777777206</v>
      </c>
      <c r="C1175" s="1" t="s">
        <v>9</v>
      </c>
      <c r="D1175" s="1">
        <v>23</v>
      </c>
      <c r="E1175" s="1">
        <f t="shared" si="1"/>
        <v>10</v>
      </c>
      <c r="F1175" s="3">
        <v>4.7937743190661477</v>
      </c>
      <c r="G1175" s="1">
        <v>0.80632411067193677</v>
      </c>
      <c r="H1175" s="1" t="str">
        <f>IF(IF(F1175&gt;VLOOKUP(C1175,Espec_Produtos!$A$1:$E$3,3,FALSE),0,IF(Dados_produção!F1175&lt;VLOOKUP(Dados_produção!C1175,Espec_Produtos!$A$1:$E$3,2,FALSE),0,1))*IF(G1175&gt;VLOOKUP(C1175,Espec_Produtos!$A$1:$E$3,5,FALSE),0,IF(Dados_produção!G1175&lt;VLOOKUP(Dados_produção!C1175,Espec_Produtos!$A$1:$E$3,4,FALSE),0,1))=1,"OK","Refugo")</f>
        <v>OK</v>
      </c>
      <c r="I1175" s="1" t="s">
        <v>10</v>
      </c>
    </row>
    <row r="1176" spans="1:9" ht="15.75" customHeight="1" x14ac:dyDescent="0.3">
      <c r="A1176" s="1">
        <v>1</v>
      </c>
      <c r="B1176" s="2">
        <f t="shared" si="0"/>
        <v>43112.779861110539</v>
      </c>
      <c r="C1176" s="1" t="s">
        <v>9</v>
      </c>
      <c r="D1176" s="1">
        <v>23</v>
      </c>
      <c r="E1176" s="1">
        <f t="shared" si="1"/>
        <v>11</v>
      </c>
      <c r="F1176" s="3">
        <v>4.8863636363636367</v>
      </c>
      <c r="G1176" s="1">
        <v>0.87159533073929962</v>
      </c>
      <c r="H1176" s="1" t="str">
        <f>IF(IF(F1176&gt;VLOOKUP(C1176,Espec_Produtos!$A$1:$E$3,3,FALSE),0,IF(Dados_produção!F1176&lt;VLOOKUP(Dados_produção!C1176,Espec_Produtos!$A$1:$E$3,2,FALSE),0,1))*IF(G1176&gt;VLOOKUP(C1176,Espec_Produtos!$A$1:$E$3,5,FALSE),0,IF(Dados_produção!G1176&lt;VLOOKUP(Dados_produção!C1176,Espec_Produtos!$A$1:$E$3,4,FALSE),0,1))=1,"OK","Refugo")</f>
        <v>OK</v>
      </c>
      <c r="I1176" s="1" t="s">
        <v>10</v>
      </c>
    </row>
    <row r="1177" spans="1:9" ht="15.75" customHeight="1" x14ac:dyDescent="0.3">
      <c r="A1177" s="1">
        <v>1</v>
      </c>
      <c r="B1177" s="2">
        <f t="shared" si="0"/>
        <v>43112.781944443872</v>
      </c>
      <c r="C1177" s="1" t="s">
        <v>9</v>
      </c>
      <c r="D1177" s="1">
        <v>23</v>
      </c>
      <c r="E1177" s="1">
        <f t="shared" si="1"/>
        <v>12</v>
      </c>
      <c r="F1177" s="3">
        <v>4.7286821705426361</v>
      </c>
      <c r="G1177" s="1">
        <v>0.88931297709923662</v>
      </c>
      <c r="H1177" s="1" t="str">
        <f>IF(IF(F1177&gt;VLOOKUP(C1177,Espec_Produtos!$A$1:$E$3,3,FALSE),0,IF(Dados_produção!F1177&lt;VLOOKUP(Dados_produção!C1177,Espec_Produtos!$A$1:$E$3,2,FALSE),0,1))*IF(G1177&gt;VLOOKUP(C1177,Espec_Produtos!$A$1:$E$3,5,FALSE),0,IF(Dados_produção!G1177&lt;VLOOKUP(Dados_produção!C1177,Espec_Produtos!$A$1:$E$3,4,FALSE),0,1))=1,"OK","Refugo")</f>
        <v>OK</v>
      </c>
      <c r="I1177" s="1" t="s">
        <v>10</v>
      </c>
    </row>
    <row r="1178" spans="1:9" ht="15.75" customHeight="1" x14ac:dyDescent="0.3">
      <c r="A1178" s="1">
        <v>1</v>
      </c>
      <c r="B1178" s="2">
        <f t="shared" si="0"/>
        <v>43112.784027777205</v>
      </c>
      <c r="C1178" s="1" t="s">
        <v>9</v>
      </c>
      <c r="D1178" s="1">
        <v>23</v>
      </c>
      <c r="E1178" s="1">
        <f t="shared" si="1"/>
        <v>13</v>
      </c>
      <c r="F1178" s="3">
        <v>4.5099601593625502</v>
      </c>
      <c r="G1178" s="1">
        <v>0.86206896551724133</v>
      </c>
      <c r="H1178" s="1" t="str">
        <f>IF(IF(F1178&gt;VLOOKUP(C1178,Espec_Produtos!$A$1:$E$3,3,FALSE),0,IF(Dados_produção!F1178&lt;VLOOKUP(Dados_produção!C1178,Espec_Produtos!$A$1:$E$3,2,FALSE),0,1))*IF(G1178&gt;VLOOKUP(C1178,Espec_Produtos!$A$1:$E$3,5,FALSE),0,IF(Dados_produção!G1178&lt;VLOOKUP(Dados_produção!C1178,Espec_Produtos!$A$1:$E$3,4,FALSE),0,1))=1,"OK","Refugo")</f>
        <v>OK</v>
      </c>
      <c r="I1178" s="1" t="s">
        <v>10</v>
      </c>
    </row>
    <row r="1179" spans="1:9" ht="15.75" customHeight="1" x14ac:dyDescent="0.3">
      <c r="A1179" s="1">
        <v>1</v>
      </c>
      <c r="B1179" s="2">
        <f t="shared" si="0"/>
        <v>43112.786111110538</v>
      </c>
      <c r="C1179" s="1" t="s">
        <v>9</v>
      </c>
      <c r="D1179" s="1">
        <v>23</v>
      </c>
      <c r="E1179" s="1">
        <f t="shared" si="1"/>
        <v>14</v>
      </c>
      <c r="F1179" s="3">
        <v>4.9272030651340994</v>
      </c>
      <c r="G1179" s="1">
        <v>0.81412639405204457</v>
      </c>
      <c r="H1179" s="1" t="str">
        <f>IF(IF(F1179&gt;VLOOKUP(C1179,Espec_Produtos!$A$1:$E$3,3,FALSE),0,IF(Dados_produção!F1179&lt;VLOOKUP(Dados_produção!C1179,Espec_Produtos!$A$1:$E$3,2,FALSE),0,1))*IF(G1179&gt;VLOOKUP(C1179,Espec_Produtos!$A$1:$E$3,5,FALSE),0,IF(Dados_produção!G1179&lt;VLOOKUP(Dados_produção!C1179,Espec_Produtos!$A$1:$E$3,4,FALSE),0,1))=1,"OK","Refugo")</f>
        <v>OK</v>
      </c>
      <c r="I1179" s="1" t="s">
        <v>10</v>
      </c>
    </row>
    <row r="1180" spans="1:9" ht="15.75" customHeight="1" x14ac:dyDescent="0.3">
      <c r="A1180" s="1">
        <v>1</v>
      </c>
      <c r="B1180" s="2">
        <f t="shared" si="0"/>
        <v>43112.78819444387</v>
      </c>
      <c r="C1180" s="1" t="s">
        <v>9</v>
      </c>
      <c r="D1180" s="1">
        <v>23</v>
      </c>
      <c r="E1180" s="1">
        <f t="shared" si="1"/>
        <v>15</v>
      </c>
      <c r="F1180" s="3">
        <v>4.7075098814229248</v>
      </c>
      <c r="G1180" s="1">
        <v>0.80149812734082393</v>
      </c>
      <c r="H1180" s="1" t="str">
        <f>IF(IF(F1180&gt;VLOOKUP(C1180,Espec_Produtos!$A$1:$E$3,3,FALSE),0,IF(Dados_produção!F1180&lt;VLOOKUP(Dados_produção!C1180,Espec_Produtos!$A$1:$E$3,2,FALSE),0,1))*IF(G1180&gt;VLOOKUP(C1180,Espec_Produtos!$A$1:$E$3,5,FALSE),0,IF(Dados_produção!G1180&lt;VLOOKUP(Dados_produção!C1180,Espec_Produtos!$A$1:$E$3,4,FALSE),0,1))=1,"OK","Refugo")</f>
        <v>OK</v>
      </c>
      <c r="I1180" s="1" t="s">
        <v>10</v>
      </c>
    </row>
    <row r="1181" spans="1:9" ht="15.75" customHeight="1" x14ac:dyDescent="0.3">
      <c r="A1181" s="1">
        <v>1</v>
      </c>
      <c r="B1181" s="2">
        <f t="shared" si="0"/>
        <v>43112.790277777203</v>
      </c>
      <c r="C1181" s="1" t="s">
        <v>9</v>
      </c>
      <c r="D1181" s="1">
        <v>23</v>
      </c>
      <c r="E1181" s="1">
        <f t="shared" si="1"/>
        <v>16</v>
      </c>
      <c r="F1181" s="3">
        <v>4.5647058823529409</v>
      </c>
      <c r="G1181" s="1">
        <v>0.86842105263157898</v>
      </c>
      <c r="H1181" s="1" t="str">
        <f>IF(IF(F1181&gt;VLOOKUP(C1181,Espec_Produtos!$A$1:$E$3,3,FALSE),0,IF(Dados_produção!F1181&lt;VLOOKUP(Dados_produção!C1181,Espec_Produtos!$A$1:$E$3,2,FALSE),0,1))*IF(G1181&gt;VLOOKUP(C1181,Espec_Produtos!$A$1:$E$3,5,FALSE),0,IF(Dados_produção!G1181&lt;VLOOKUP(Dados_produção!C1181,Espec_Produtos!$A$1:$E$3,4,FALSE),0,1))=1,"OK","Refugo")</f>
        <v>OK</v>
      </c>
      <c r="I1181" s="1" t="s">
        <v>10</v>
      </c>
    </row>
    <row r="1182" spans="1:9" ht="15.75" customHeight="1" x14ac:dyDescent="0.3">
      <c r="A1182" s="1">
        <v>1</v>
      </c>
      <c r="B1182" s="2">
        <f t="shared" si="0"/>
        <v>43112.792361110536</v>
      </c>
      <c r="C1182" s="1" t="s">
        <v>9</v>
      </c>
      <c r="D1182" s="1">
        <v>23</v>
      </c>
      <c r="E1182" s="1">
        <f t="shared" si="1"/>
        <v>17</v>
      </c>
      <c r="F1182" s="3">
        <v>4.4980237154150196</v>
      </c>
      <c r="G1182" s="1">
        <v>0.96812749003984067</v>
      </c>
      <c r="H1182" s="1" t="str">
        <f>IF(IF(F1182&gt;VLOOKUP(C1182,Espec_Produtos!$A$1:$E$3,3,FALSE),0,IF(Dados_produção!F1182&lt;VLOOKUP(Dados_produção!C1182,Espec_Produtos!$A$1:$E$3,2,FALSE),0,1))*IF(G1182&gt;VLOOKUP(C1182,Espec_Produtos!$A$1:$E$3,5,FALSE),0,IF(Dados_produção!G1182&lt;VLOOKUP(Dados_produção!C1182,Espec_Produtos!$A$1:$E$3,4,FALSE),0,1))=1,"OK","Refugo")</f>
        <v>Refugo</v>
      </c>
      <c r="I1182" s="1" t="s">
        <v>11</v>
      </c>
    </row>
    <row r="1183" spans="1:9" ht="15.75" customHeight="1" x14ac:dyDescent="0.3">
      <c r="A1183" s="1">
        <v>1</v>
      </c>
      <c r="B1183" s="2">
        <f t="shared" si="0"/>
        <v>43112.794444443869</v>
      </c>
      <c r="C1183" s="1" t="s">
        <v>9</v>
      </c>
      <c r="D1183" s="1">
        <v>23</v>
      </c>
      <c r="E1183" s="1">
        <f t="shared" si="1"/>
        <v>18</v>
      </c>
      <c r="F1183" s="3">
        <v>4.66</v>
      </c>
      <c r="G1183" s="1">
        <v>0.82352941176470584</v>
      </c>
      <c r="H1183" s="1" t="str">
        <f>IF(IF(F1183&gt;VLOOKUP(C1183,Espec_Produtos!$A$1:$E$3,3,FALSE),0,IF(Dados_produção!F1183&lt;VLOOKUP(Dados_produção!C1183,Espec_Produtos!$A$1:$E$3,2,FALSE),0,1))*IF(G1183&gt;VLOOKUP(C1183,Espec_Produtos!$A$1:$E$3,5,FALSE),0,IF(Dados_produção!G1183&lt;VLOOKUP(Dados_produção!C1183,Espec_Produtos!$A$1:$E$3,4,FALSE),0,1))=1,"OK","Refugo")</f>
        <v>OK</v>
      </c>
      <c r="I1183" s="1" t="s">
        <v>10</v>
      </c>
    </row>
    <row r="1184" spans="1:9" ht="15.75" customHeight="1" x14ac:dyDescent="0.3">
      <c r="A1184" s="1">
        <v>1</v>
      </c>
      <c r="B1184" s="2">
        <f t="shared" si="0"/>
        <v>43112.796527777202</v>
      </c>
      <c r="C1184" s="1" t="s">
        <v>9</v>
      </c>
      <c r="D1184" s="1">
        <v>23</v>
      </c>
      <c r="E1184" s="1">
        <f t="shared" si="1"/>
        <v>19</v>
      </c>
      <c r="F1184" s="3">
        <v>4.469924812030075</v>
      </c>
      <c r="G1184" s="1">
        <v>0.86296296296296293</v>
      </c>
      <c r="H1184" s="1" t="str">
        <f>IF(IF(F1184&gt;VLOOKUP(C1184,Espec_Produtos!$A$1:$E$3,3,FALSE),0,IF(Dados_produção!F1184&lt;VLOOKUP(Dados_produção!C1184,Espec_Produtos!$A$1:$E$3,2,FALSE),0,1))*IF(G1184&gt;VLOOKUP(C1184,Espec_Produtos!$A$1:$E$3,5,FALSE),0,IF(Dados_produção!G1184&lt;VLOOKUP(Dados_produção!C1184,Espec_Produtos!$A$1:$E$3,4,FALSE),0,1))=1,"OK","Refugo")</f>
        <v>OK</v>
      </c>
      <c r="I1184" s="1" t="s">
        <v>10</v>
      </c>
    </row>
    <row r="1185" spans="1:9" ht="15.75" customHeight="1" x14ac:dyDescent="0.3">
      <c r="A1185" s="1">
        <v>1</v>
      </c>
      <c r="B1185" s="2">
        <f t="shared" si="0"/>
        <v>43112.798611110535</v>
      </c>
      <c r="C1185" s="1" t="s">
        <v>9</v>
      </c>
      <c r="D1185" s="1">
        <v>23</v>
      </c>
      <c r="E1185" s="1">
        <f t="shared" si="1"/>
        <v>20</v>
      </c>
      <c r="F1185" s="3">
        <v>4.7795275590551185</v>
      </c>
      <c r="G1185" s="1">
        <v>0.8110236220472441</v>
      </c>
      <c r="H1185" s="1" t="str">
        <f>IF(IF(F1185&gt;VLOOKUP(C1185,Espec_Produtos!$A$1:$E$3,3,FALSE),0,IF(Dados_produção!F1185&lt;VLOOKUP(Dados_produção!C1185,Espec_Produtos!$A$1:$E$3,2,FALSE),0,1))*IF(G1185&gt;VLOOKUP(C1185,Espec_Produtos!$A$1:$E$3,5,FALSE),0,IF(Dados_produção!G1185&lt;VLOOKUP(Dados_produção!C1185,Espec_Produtos!$A$1:$E$3,4,FALSE),0,1))=1,"OK","Refugo")</f>
        <v>OK</v>
      </c>
      <c r="I1185" s="1" t="s">
        <v>10</v>
      </c>
    </row>
    <row r="1186" spans="1:9" ht="15.75" customHeight="1" x14ac:dyDescent="0.3">
      <c r="A1186" s="1">
        <v>1</v>
      </c>
      <c r="B1186" s="2">
        <f t="shared" si="0"/>
        <v>43112.800694443868</v>
      </c>
      <c r="C1186" s="1" t="s">
        <v>9</v>
      </c>
      <c r="D1186" s="1">
        <v>23</v>
      </c>
      <c r="E1186" s="1">
        <f t="shared" si="1"/>
        <v>21</v>
      </c>
      <c r="F1186" s="3">
        <v>4.1773584905660375</v>
      </c>
      <c r="G1186" s="1">
        <v>0.79844961240310075</v>
      </c>
      <c r="H1186" s="1" t="str">
        <f>IF(IF(F1186&gt;VLOOKUP(C1186,Espec_Produtos!$A$1:$E$3,3,FALSE),0,IF(Dados_produção!F1186&lt;VLOOKUP(Dados_produção!C1186,Espec_Produtos!$A$1:$E$3,2,FALSE),0,1))*IF(G1186&gt;VLOOKUP(C1186,Espec_Produtos!$A$1:$E$3,5,FALSE),0,IF(Dados_produção!G1186&lt;VLOOKUP(Dados_produção!C1186,Espec_Produtos!$A$1:$E$3,4,FALSE),0,1))=1,"OK","Refugo")</f>
        <v>Refugo</v>
      </c>
      <c r="I1186" s="1" t="s">
        <v>11</v>
      </c>
    </row>
    <row r="1187" spans="1:9" ht="15.75" customHeight="1" x14ac:dyDescent="0.3">
      <c r="A1187" s="1">
        <v>1</v>
      </c>
      <c r="B1187" s="2">
        <f t="shared" si="0"/>
        <v>43112.8027777772</v>
      </c>
      <c r="C1187" s="1" t="s">
        <v>9</v>
      </c>
      <c r="D1187" s="1">
        <v>23</v>
      </c>
      <c r="E1187" s="1">
        <f t="shared" si="1"/>
        <v>22</v>
      </c>
      <c r="F1187" s="3">
        <v>4.7919999999999998</v>
      </c>
      <c r="G1187" s="1">
        <v>0.86770428015564205</v>
      </c>
      <c r="H1187" s="1" t="str">
        <f>IF(IF(F1187&gt;VLOOKUP(C1187,Espec_Produtos!$A$1:$E$3,3,FALSE),0,IF(Dados_produção!F1187&lt;VLOOKUP(Dados_produção!C1187,Espec_Produtos!$A$1:$E$3,2,FALSE),0,1))*IF(G1187&gt;VLOOKUP(C1187,Espec_Produtos!$A$1:$E$3,5,FALSE),0,IF(Dados_produção!G1187&lt;VLOOKUP(Dados_produção!C1187,Espec_Produtos!$A$1:$E$3,4,FALSE),0,1))=1,"OK","Refugo")</f>
        <v>OK</v>
      </c>
      <c r="I1187" s="1" t="s">
        <v>10</v>
      </c>
    </row>
    <row r="1188" spans="1:9" ht="15.75" customHeight="1" x14ac:dyDescent="0.3">
      <c r="A1188" s="1">
        <v>1</v>
      </c>
      <c r="B1188" s="2">
        <f t="shared" si="0"/>
        <v>43112.804861110533</v>
      </c>
      <c r="C1188" s="1" t="s">
        <v>9</v>
      </c>
      <c r="D1188" s="1">
        <v>23</v>
      </c>
      <c r="E1188" s="1">
        <f t="shared" si="1"/>
        <v>23</v>
      </c>
      <c r="F1188" s="3">
        <v>4.3667953667953672</v>
      </c>
      <c r="G1188" s="1">
        <v>0.89328063241106714</v>
      </c>
      <c r="H1188" s="1" t="str">
        <f>IF(IF(F1188&gt;VLOOKUP(C1188,Espec_Produtos!$A$1:$E$3,3,FALSE),0,IF(Dados_produção!F1188&lt;VLOOKUP(Dados_produção!C1188,Espec_Produtos!$A$1:$E$3,2,FALSE),0,1))*IF(G1188&gt;VLOOKUP(C1188,Espec_Produtos!$A$1:$E$3,5,FALSE),0,IF(Dados_produção!G1188&lt;VLOOKUP(Dados_produção!C1188,Espec_Produtos!$A$1:$E$3,4,FALSE),0,1))=1,"OK","Refugo")</f>
        <v>OK</v>
      </c>
      <c r="I1188" s="1" t="s">
        <v>10</v>
      </c>
    </row>
    <row r="1189" spans="1:9" ht="15.75" customHeight="1" x14ac:dyDescent="0.3">
      <c r="A1189" s="1">
        <v>1</v>
      </c>
      <c r="B1189" s="2">
        <f t="shared" si="0"/>
        <v>43112.806944443866</v>
      </c>
      <c r="C1189" s="1" t="s">
        <v>9</v>
      </c>
      <c r="D1189" s="1">
        <v>23</v>
      </c>
      <c r="E1189" s="1">
        <f t="shared" si="1"/>
        <v>24</v>
      </c>
      <c r="F1189" s="3">
        <v>4.9494163424124515</v>
      </c>
      <c r="G1189" s="1">
        <v>0.94</v>
      </c>
      <c r="H1189" s="1" t="str">
        <f>IF(IF(F1189&gt;VLOOKUP(C1189,Espec_Produtos!$A$1:$E$3,3,FALSE),0,IF(Dados_produção!F1189&lt;VLOOKUP(Dados_produção!C1189,Espec_Produtos!$A$1:$E$3,2,FALSE),0,1))*IF(G1189&gt;VLOOKUP(C1189,Espec_Produtos!$A$1:$E$3,5,FALSE),0,IF(Dados_produção!G1189&lt;VLOOKUP(Dados_produção!C1189,Espec_Produtos!$A$1:$E$3,4,FALSE),0,1))=1,"OK","Refugo")</f>
        <v>OK</v>
      </c>
      <c r="I1189" s="1" t="s">
        <v>10</v>
      </c>
    </row>
    <row r="1190" spans="1:9" ht="15.75" customHeight="1" x14ac:dyDescent="0.3">
      <c r="A1190" s="1">
        <v>1</v>
      </c>
      <c r="B1190" s="2">
        <f t="shared" si="0"/>
        <v>43112.809027777199</v>
      </c>
      <c r="C1190" s="1" t="s">
        <v>9</v>
      </c>
      <c r="D1190" s="1">
        <v>23</v>
      </c>
      <c r="E1190" s="1">
        <f t="shared" si="1"/>
        <v>25</v>
      </c>
      <c r="F1190" s="3">
        <v>4.421875</v>
      </c>
      <c r="G1190" s="1">
        <v>0.90944881889763785</v>
      </c>
      <c r="H1190" s="1" t="str">
        <f>IF(IF(F1190&gt;VLOOKUP(C1190,Espec_Produtos!$A$1:$E$3,3,FALSE),0,IF(Dados_produção!F1190&lt;VLOOKUP(Dados_produção!C1190,Espec_Produtos!$A$1:$E$3,2,FALSE),0,1))*IF(G1190&gt;VLOOKUP(C1190,Espec_Produtos!$A$1:$E$3,5,FALSE),0,IF(Dados_produção!G1190&lt;VLOOKUP(Dados_produção!C1190,Espec_Produtos!$A$1:$E$3,4,FALSE),0,1))=1,"OK","Refugo")</f>
        <v>OK</v>
      </c>
      <c r="I1190" s="1" t="s">
        <v>10</v>
      </c>
    </row>
    <row r="1191" spans="1:9" ht="15.75" customHeight="1" x14ac:dyDescent="0.3">
      <c r="A1191" s="1">
        <v>1</v>
      </c>
      <c r="B1191" s="2">
        <f t="shared" si="0"/>
        <v>43112.811111110532</v>
      </c>
      <c r="C1191" s="1" t="s">
        <v>9</v>
      </c>
      <c r="D1191" s="1">
        <v>23</v>
      </c>
      <c r="E1191" s="1">
        <f t="shared" si="1"/>
        <v>26</v>
      </c>
      <c r="F1191" s="3">
        <v>4.8359375</v>
      </c>
      <c r="G1191" s="1">
        <v>0.82692307692307687</v>
      </c>
      <c r="H1191" s="1" t="str">
        <f>IF(IF(F1191&gt;VLOOKUP(C1191,Espec_Produtos!$A$1:$E$3,3,FALSE),0,IF(Dados_produção!F1191&lt;VLOOKUP(Dados_produção!C1191,Espec_Produtos!$A$1:$E$3,2,FALSE),0,1))*IF(G1191&gt;VLOOKUP(C1191,Espec_Produtos!$A$1:$E$3,5,FALSE),0,IF(Dados_produção!G1191&lt;VLOOKUP(Dados_produção!C1191,Espec_Produtos!$A$1:$E$3,4,FALSE),0,1))=1,"OK","Refugo")</f>
        <v>OK</v>
      </c>
      <c r="I1191" s="1" t="s">
        <v>10</v>
      </c>
    </row>
    <row r="1192" spans="1:9" ht="15.75" customHeight="1" x14ac:dyDescent="0.3">
      <c r="A1192" s="1">
        <v>1</v>
      </c>
      <c r="B1192" s="2">
        <f t="shared" si="0"/>
        <v>43112.813194443865</v>
      </c>
      <c r="C1192" s="1" t="s">
        <v>9</v>
      </c>
      <c r="D1192" s="1">
        <v>23</v>
      </c>
      <c r="E1192" s="1">
        <f t="shared" si="1"/>
        <v>27</v>
      </c>
      <c r="F1192" s="3">
        <v>4.6360000000000001</v>
      </c>
      <c r="G1192" s="1">
        <v>0.97244094488188981</v>
      </c>
      <c r="H1192" s="1" t="str">
        <f>IF(IF(F1192&gt;VLOOKUP(C1192,Espec_Produtos!$A$1:$E$3,3,FALSE),0,IF(Dados_produção!F1192&lt;VLOOKUP(Dados_produção!C1192,Espec_Produtos!$A$1:$E$3,2,FALSE),0,1))*IF(G1192&gt;VLOOKUP(C1192,Espec_Produtos!$A$1:$E$3,5,FALSE),0,IF(Dados_produção!G1192&lt;VLOOKUP(Dados_produção!C1192,Espec_Produtos!$A$1:$E$3,4,FALSE),0,1))=1,"OK","Refugo")</f>
        <v>Refugo</v>
      </c>
      <c r="I1192" s="1" t="s">
        <v>12</v>
      </c>
    </row>
    <row r="1193" spans="1:9" ht="15.75" customHeight="1" x14ac:dyDescent="0.3">
      <c r="A1193" s="1">
        <v>1</v>
      </c>
      <c r="B1193" s="2">
        <f t="shared" si="0"/>
        <v>43112.815277777197</v>
      </c>
      <c r="C1193" s="1" t="s">
        <v>9</v>
      </c>
      <c r="D1193" s="1">
        <v>23</v>
      </c>
      <c r="E1193" s="1">
        <f t="shared" si="1"/>
        <v>28</v>
      </c>
      <c r="F1193" s="3">
        <v>4.5961538461538458</v>
      </c>
      <c r="G1193" s="1">
        <v>0.84469696969696972</v>
      </c>
      <c r="H1193" s="1" t="str">
        <f>IF(IF(F1193&gt;VLOOKUP(C1193,Espec_Produtos!$A$1:$E$3,3,FALSE),0,IF(Dados_produção!F1193&lt;VLOOKUP(Dados_produção!C1193,Espec_Produtos!$A$1:$E$3,2,FALSE),0,1))*IF(G1193&gt;VLOOKUP(C1193,Espec_Produtos!$A$1:$E$3,5,FALSE),0,IF(Dados_produção!G1193&lt;VLOOKUP(Dados_produção!C1193,Espec_Produtos!$A$1:$E$3,4,FALSE),0,1))=1,"OK","Refugo")</f>
        <v>OK</v>
      </c>
      <c r="I1193" s="1" t="s">
        <v>10</v>
      </c>
    </row>
    <row r="1194" spans="1:9" ht="15.75" customHeight="1" x14ac:dyDescent="0.3">
      <c r="A1194" s="1">
        <v>1</v>
      </c>
      <c r="B1194" s="2">
        <f t="shared" si="0"/>
        <v>43112.81736111053</v>
      </c>
      <c r="C1194" s="1" t="s">
        <v>9</v>
      </c>
      <c r="D1194" s="1">
        <v>23</v>
      </c>
      <c r="E1194" s="1">
        <f t="shared" si="1"/>
        <v>29</v>
      </c>
      <c r="F1194" s="3">
        <v>4.250950570342205</v>
      </c>
      <c r="G1194" s="1">
        <v>0.80079681274900394</v>
      </c>
      <c r="H1194" s="1" t="str">
        <f>IF(IF(F1194&gt;VLOOKUP(C1194,Espec_Produtos!$A$1:$E$3,3,FALSE),0,IF(Dados_produção!F1194&lt;VLOOKUP(Dados_produção!C1194,Espec_Produtos!$A$1:$E$3,2,FALSE),0,1))*IF(G1194&gt;VLOOKUP(C1194,Espec_Produtos!$A$1:$E$3,5,FALSE),0,IF(Dados_produção!G1194&lt;VLOOKUP(Dados_produção!C1194,Espec_Produtos!$A$1:$E$3,4,FALSE),0,1))=1,"OK","Refugo")</f>
        <v>OK</v>
      </c>
      <c r="I1194" s="1" t="s">
        <v>10</v>
      </c>
    </row>
    <row r="1195" spans="1:9" ht="15.75" customHeight="1" x14ac:dyDescent="0.3">
      <c r="A1195" s="1">
        <v>1</v>
      </c>
      <c r="B1195" s="2">
        <f t="shared" si="0"/>
        <v>43112.819444443863</v>
      </c>
      <c r="C1195" s="1" t="s">
        <v>9</v>
      </c>
      <c r="D1195" s="1">
        <v>23</v>
      </c>
      <c r="E1195" s="1">
        <f t="shared" si="1"/>
        <v>30</v>
      </c>
      <c r="F1195" s="3">
        <v>4.5271317829457365</v>
      </c>
      <c r="G1195" s="1">
        <v>0.93609022556390975</v>
      </c>
      <c r="H1195" s="1" t="str">
        <f>IF(IF(F1195&gt;VLOOKUP(C1195,Espec_Produtos!$A$1:$E$3,3,FALSE),0,IF(Dados_produção!F1195&lt;VLOOKUP(Dados_produção!C1195,Espec_Produtos!$A$1:$E$3,2,FALSE),0,1))*IF(G1195&gt;VLOOKUP(C1195,Espec_Produtos!$A$1:$E$3,5,FALSE),0,IF(Dados_produção!G1195&lt;VLOOKUP(Dados_produção!C1195,Espec_Produtos!$A$1:$E$3,4,FALSE),0,1))=1,"OK","Refugo")</f>
        <v>OK</v>
      </c>
      <c r="I1195" s="1" t="s">
        <v>10</v>
      </c>
    </row>
    <row r="1196" spans="1:9" ht="15.75" customHeight="1" x14ac:dyDescent="0.3">
      <c r="A1196" s="1">
        <v>1</v>
      </c>
      <c r="B1196" s="2">
        <f t="shared" si="0"/>
        <v>43112.821527777196</v>
      </c>
      <c r="C1196" s="1" t="s">
        <v>9</v>
      </c>
      <c r="D1196" s="1">
        <v>23</v>
      </c>
      <c r="E1196" s="1">
        <f t="shared" si="1"/>
        <v>31</v>
      </c>
      <c r="F1196" s="3">
        <v>4.7557251908396942</v>
      </c>
      <c r="G1196" s="1">
        <v>0.9296875</v>
      </c>
      <c r="H1196" s="1" t="str">
        <f>IF(IF(F1196&gt;VLOOKUP(C1196,Espec_Produtos!$A$1:$E$3,3,FALSE),0,IF(Dados_produção!F1196&lt;VLOOKUP(Dados_produção!C1196,Espec_Produtos!$A$1:$E$3,2,FALSE),0,1))*IF(G1196&gt;VLOOKUP(C1196,Espec_Produtos!$A$1:$E$3,5,FALSE),0,IF(Dados_produção!G1196&lt;VLOOKUP(Dados_produção!C1196,Espec_Produtos!$A$1:$E$3,4,FALSE),0,1))=1,"OK","Refugo")</f>
        <v>OK</v>
      </c>
      <c r="I1196" s="1" t="s">
        <v>10</v>
      </c>
    </row>
    <row r="1197" spans="1:9" ht="15.75" customHeight="1" x14ac:dyDescent="0.3">
      <c r="A1197" s="1">
        <v>1</v>
      </c>
      <c r="B1197" s="2">
        <f t="shared" si="0"/>
        <v>43112.823611110529</v>
      </c>
      <c r="C1197" s="1" t="s">
        <v>9</v>
      </c>
      <c r="D1197" s="1">
        <v>23</v>
      </c>
      <c r="E1197" s="1">
        <f t="shared" si="1"/>
        <v>32</v>
      </c>
      <c r="F1197" s="3">
        <v>4.5519999999999996</v>
      </c>
      <c r="G1197" s="1">
        <v>0.87984496124031009</v>
      </c>
      <c r="H1197" s="1" t="str">
        <f>IF(IF(F1197&gt;VLOOKUP(C1197,Espec_Produtos!$A$1:$E$3,3,FALSE),0,IF(Dados_produção!F1197&lt;VLOOKUP(Dados_produção!C1197,Espec_Produtos!$A$1:$E$3,2,FALSE),0,1))*IF(G1197&gt;VLOOKUP(C1197,Espec_Produtos!$A$1:$E$3,5,FALSE),0,IF(Dados_produção!G1197&lt;VLOOKUP(Dados_produção!C1197,Espec_Produtos!$A$1:$E$3,4,FALSE),0,1))=1,"OK","Refugo")</f>
        <v>OK</v>
      </c>
      <c r="I1197" s="1" t="s">
        <v>10</v>
      </c>
    </row>
    <row r="1198" spans="1:9" ht="15.75" customHeight="1" x14ac:dyDescent="0.3">
      <c r="A1198" s="1">
        <v>1</v>
      </c>
      <c r="B1198" s="2">
        <f t="shared" si="0"/>
        <v>43112.825694443862</v>
      </c>
      <c r="C1198" s="1" t="s">
        <v>9</v>
      </c>
      <c r="D1198" s="1">
        <v>23</v>
      </c>
      <c r="E1198" s="1">
        <f t="shared" si="1"/>
        <v>33</v>
      </c>
      <c r="F1198" s="3">
        <v>4.6297709923664119</v>
      </c>
      <c r="G1198" s="1">
        <v>0.8257575757575758</v>
      </c>
      <c r="H1198" s="1" t="str">
        <f>IF(IF(F1198&gt;VLOOKUP(C1198,Espec_Produtos!$A$1:$E$3,3,FALSE),0,IF(Dados_produção!F1198&lt;VLOOKUP(Dados_produção!C1198,Espec_Produtos!$A$1:$E$3,2,FALSE),0,1))*IF(G1198&gt;VLOOKUP(C1198,Espec_Produtos!$A$1:$E$3,5,FALSE),0,IF(Dados_produção!G1198&lt;VLOOKUP(Dados_produção!C1198,Espec_Produtos!$A$1:$E$3,4,FALSE),0,1))=1,"OK","Refugo")</f>
        <v>OK</v>
      </c>
      <c r="I1198" s="1" t="s">
        <v>10</v>
      </c>
    </row>
    <row r="1199" spans="1:9" ht="15.75" customHeight="1" x14ac:dyDescent="0.3">
      <c r="A1199" s="1">
        <v>1</v>
      </c>
      <c r="B1199" s="2">
        <f t="shared" si="0"/>
        <v>43112.827777777195</v>
      </c>
      <c r="C1199" s="1" t="s">
        <v>9</v>
      </c>
      <c r="D1199" s="1">
        <v>23</v>
      </c>
      <c r="E1199" s="1">
        <f t="shared" si="1"/>
        <v>34</v>
      </c>
      <c r="F1199" s="3">
        <v>4.8745247148288975</v>
      </c>
      <c r="G1199" s="1">
        <v>0.91984732824427484</v>
      </c>
      <c r="H1199" s="1" t="str">
        <f>IF(IF(F1199&gt;VLOOKUP(C1199,Espec_Produtos!$A$1:$E$3,3,FALSE),0,IF(Dados_produção!F1199&lt;VLOOKUP(Dados_produção!C1199,Espec_Produtos!$A$1:$E$3,2,FALSE),0,1))*IF(G1199&gt;VLOOKUP(C1199,Espec_Produtos!$A$1:$E$3,5,FALSE),0,IF(Dados_produção!G1199&lt;VLOOKUP(Dados_produção!C1199,Espec_Produtos!$A$1:$E$3,4,FALSE),0,1))=1,"OK","Refugo")</f>
        <v>OK</v>
      </c>
      <c r="I1199" s="1" t="s">
        <v>10</v>
      </c>
    </row>
    <row r="1200" spans="1:9" ht="15.75" customHeight="1" x14ac:dyDescent="0.3">
      <c r="A1200" s="1">
        <v>1</v>
      </c>
      <c r="B1200" s="2">
        <f t="shared" si="0"/>
        <v>43112.829861110527</v>
      </c>
      <c r="C1200" s="1" t="s">
        <v>9</v>
      </c>
      <c r="D1200" s="1">
        <v>23</v>
      </c>
      <c r="E1200" s="1">
        <f t="shared" si="1"/>
        <v>35</v>
      </c>
      <c r="F1200" s="3">
        <v>4.3565891472868215</v>
      </c>
      <c r="G1200" s="1">
        <v>0.81060606060606055</v>
      </c>
      <c r="H1200" s="1" t="str">
        <f>IF(IF(F1200&gt;VLOOKUP(C1200,Espec_Produtos!$A$1:$E$3,3,FALSE),0,IF(Dados_produção!F1200&lt;VLOOKUP(Dados_produção!C1200,Espec_Produtos!$A$1:$E$3,2,FALSE),0,1))*IF(G1200&gt;VLOOKUP(C1200,Espec_Produtos!$A$1:$E$3,5,FALSE),0,IF(Dados_produção!G1200&lt;VLOOKUP(Dados_produção!C1200,Espec_Produtos!$A$1:$E$3,4,FALSE),0,1))=1,"OK","Refugo")</f>
        <v>OK</v>
      </c>
      <c r="I1200" s="1" t="s">
        <v>10</v>
      </c>
    </row>
    <row r="1201" spans="1:9" ht="15.75" customHeight="1" x14ac:dyDescent="0.3">
      <c r="A1201" s="1">
        <v>1</v>
      </c>
      <c r="B1201" s="2">
        <f t="shared" si="0"/>
        <v>43112.83194444386</v>
      </c>
      <c r="C1201" s="1" t="s">
        <v>9</v>
      </c>
      <c r="D1201" s="1">
        <v>23</v>
      </c>
      <c r="E1201" s="1">
        <f t="shared" si="1"/>
        <v>36</v>
      </c>
      <c r="F1201" s="3">
        <v>4.1407407407407408</v>
      </c>
      <c r="G1201" s="1">
        <v>0.78431372549019607</v>
      </c>
      <c r="H1201" s="1" t="str">
        <f>IF(IF(F1201&gt;VLOOKUP(C1201,Espec_Produtos!$A$1:$E$3,3,FALSE),0,IF(Dados_produção!F1201&lt;VLOOKUP(Dados_produção!C1201,Espec_Produtos!$A$1:$E$3,2,FALSE),0,1))*IF(G1201&gt;VLOOKUP(C1201,Espec_Produtos!$A$1:$E$3,5,FALSE),0,IF(Dados_produção!G1201&lt;VLOOKUP(Dados_produção!C1201,Espec_Produtos!$A$1:$E$3,4,FALSE),0,1))=1,"OK","Refugo")</f>
        <v>Refugo</v>
      </c>
      <c r="I1201" s="1" t="s">
        <v>16</v>
      </c>
    </row>
    <row r="1202" spans="1:9" ht="15.75" customHeight="1" x14ac:dyDescent="0.3">
      <c r="A1202" s="1">
        <v>1</v>
      </c>
      <c r="B1202" s="2">
        <f t="shared" si="0"/>
        <v>43112.834027777193</v>
      </c>
      <c r="C1202" s="1" t="s">
        <v>9</v>
      </c>
      <c r="D1202" s="1">
        <v>23</v>
      </c>
      <c r="E1202" s="1">
        <f t="shared" si="1"/>
        <v>37</v>
      </c>
      <c r="F1202" s="3">
        <v>4.1348314606741576</v>
      </c>
      <c r="G1202" s="1">
        <v>0.9498069498069498</v>
      </c>
      <c r="H1202" s="1" t="str">
        <f>IF(IF(F1202&gt;VLOOKUP(C1202,Espec_Produtos!$A$1:$E$3,3,FALSE),0,IF(Dados_produção!F1202&lt;VLOOKUP(Dados_produção!C1202,Espec_Produtos!$A$1:$E$3,2,FALSE),0,1))*IF(G1202&gt;VLOOKUP(C1202,Espec_Produtos!$A$1:$E$3,5,FALSE),0,IF(Dados_produção!G1202&lt;VLOOKUP(Dados_produção!C1202,Espec_Produtos!$A$1:$E$3,4,FALSE),0,1))=1,"OK","Refugo")</f>
        <v>Refugo</v>
      </c>
      <c r="I1202" s="1" t="s">
        <v>11</v>
      </c>
    </row>
    <row r="1203" spans="1:9" ht="15.75" customHeight="1" x14ac:dyDescent="0.3">
      <c r="A1203" s="1">
        <v>1</v>
      </c>
      <c r="B1203" s="2">
        <f t="shared" si="0"/>
        <v>43112.836111110526</v>
      </c>
      <c r="C1203" s="1" t="s">
        <v>9</v>
      </c>
      <c r="D1203" s="1">
        <v>23</v>
      </c>
      <c r="E1203" s="1">
        <f t="shared" si="1"/>
        <v>38</v>
      </c>
      <c r="F1203" s="3">
        <v>4.6259541984732824</v>
      </c>
      <c r="G1203" s="1">
        <v>0.86259541984732824</v>
      </c>
      <c r="H1203" s="1" t="str">
        <f>IF(IF(F1203&gt;VLOOKUP(C1203,Espec_Produtos!$A$1:$E$3,3,FALSE),0,IF(Dados_produção!F1203&lt;VLOOKUP(Dados_produção!C1203,Espec_Produtos!$A$1:$E$3,2,FALSE),0,1))*IF(G1203&gt;VLOOKUP(C1203,Espec_Produtos!$A$1:$E$3,5,FALSE),0,IF(Dados_produção!G1203&lt;VLOOKUP(Dados_produção!C1203,Espec_Produtos!$A$1:$E$3,4,FALSE),0,1))=1,"OK","Refugo")</f>
        <v>OK</v>
      </c>
      <c r="I1203" s="1" t="s">
        <v>10</v>
      </c>
    </row>
    <row r="1204" spans="1:9" ht="15.75" customHeight="1" x14ac:dyDescent="0.3">
      <c r="A1204" s="1">
        <v>1</v>
      </c>
      <c r="B1204" s="2">
        <f t="shared" si="0"/>
        <v>43112.838194443859</v>
      </c>
      <c r="C1204" s="1" t="s">
        <v>9</v>
      </c>
      <c r="D1204" s="1">
        <v>23</v>
      </c>
      <c r="E1204" s="1">
        <f t="shared" si="1"/>
        <v>39</v>
      </c>
      <c r="F1204" s="3">
        <v>4.4905660377358494</v>
      </c>
      <c r="G1204" s="1">
        <v>0.82558139534883723</v>
      </c>
      <c r="H1204" s="1" t="str">
        <f>IF(IF(F1204&gt;VLOOKUP(C1204,Espec_Produtos!$A$1:$E$3,3,FALSE),0,IF(Dados_produção!F1204&lt;VLOOKUP(Dados_produção!C1204,Espec_Produtos!$A$1:$E$3,2,FALSE),0,1))*IF(G1204&gt;VLOOKUP(C1204,Espec_Produtos!$A$1:$E$3,5,FALSE),0,IF(Dados_produção!G1204&lt;VLOOKUP(Dados_produção!C1204,Espec_Produtos!$A$1:$E$3,4,FALSE),0,1))=1,"OK","Refugo")</f>
        <v>OK</v>
      </c>
      <c r="I1204" s="1" t="s">
        <v>10</v>
      </c>
    </row>
    <row r="1205" spans="1:9" ht="15.75" customHeight="1" x14ac:dyDescent="0.3">
      <c r="A1205" s="1">
        <v>1</v>
      </c>
      <c r="B1205" s="2">
        <f t="shared" si="0"/>
        <v>43112.840277777192</v>
      </c>
      <c r="C1205" s="1" t="s">
        <v>9</v>
      </c>
      <c r="D1205" s="1">
        <v>23</v>
      </c>
      <c r="E1205" s="1">
        <f t="shared" si="1"/>
        <v>40</v>
      </c>
      <c r="F1205" s="3">
        <v>4.9123505976095618</v>
      </c>
      <c r="G1205" s="1">
        <v>0.91698113207547172</v>
      </c>
      <c r="H1205" s="1" t="str">
        <f>IF(IF(F1205&gt;VLOOKUP(C1205,Espec_Produtos!$A$1:$E$3,3,FALSE),0,IF(Dados_produção!F1205&lt;VLOOKUP(Dados_produção!C1205,Espec_Produtos!$A$1:$E$3,2,FALSE),0,1))*IF(G1205&gt;VLOOKUP(C1205,Espec_Produtos!$A$1:$E$3,5,FALSE),0,IF(Dados_produção!G1205&lt;VLOOKUP(Dados_produção!C1205,Espec_Produtos!$A$1:$E$3,4,FALSE),0,1))=1,"OK","Refugo")</f>
        <v>OK</v>
      </c>
      <c r="I1205" s="1" t="s">
        <v>10</v>
      </c>
    </row>
    <row r="1206" spans="1:9" ht="15.75" customHeight="1" x14ac:dyDescent="0.3">
      <c r="A1206" s="1">
        <v>1</v>
      </c>
      <c r="B1206" s="2">
        <f t="shared" si="0"/>
        <v>43112.842361110525</v>
      </c>
      <c r="C1206" s="1" t="s">
        <v>9</v>
      </c>
      <c r="D1206" s="1">
        <v>23</v>
      </c>
      <c r="E1206" s="1">
        <f t="shared" si="1"/>
        <v>41</v>
      </c>
      <c r="F1206" s="3">
        <v>4.9391634980988597</v>
      </c>
      <c r="G1206" s="1">
        <v>0.89811320754716983</v>
      </c>
      <c r="H1206" s="1" t="str">
        <f>IF(IF(F1206&gt;VLOOKUP(C1206,Espec_Produtos!$A$1:$E$3,3,FALSE),0,IF(Dados_produção!F1206&lt;VLOOKUP(Dados_produção!C1206,Espec_Produtos!$A$1:$E$3,2,FALSE),0,1))*IF(G1206&gt;VLOOKUP(C1206,Espec_Produtos!$A$1:$E$3,5,FALSE),0,IF(Dados_produção!G1206&lt;VLOOKUP(Dados_produção!C1206,Espec_Produtos!$A$1:$E$3,4,FALSE),0,1))=1,"OK","Refugo")</f>
        <v>OK</v>
      </c>
      <c r="I1206" s="1" t="s">
        <v>10</v>
      </c>
    </row>
    <row r="1207" spans="1:9" ht="15.75" customHeight="1" x14ac:dyDescent="0.3">
      <c r="A1207" s="1">
        <v>1</v>
      </c>
      <c r="B1207" s="2">
        <f t="shared" si="0"/>
        <v>43112.844444443857</v>
      </c>
      <c r="C1207" s="1" t="s">
        <v>9</v>
      </c>
      <c r="D1207" s="1">
        <v>23</v>
      </c>
      <c r="E1207" s="1">
        <f t="shared" si="1"/>
        <v>42</v>
      </c>
      <c r="F1207" s="3">
        <v>4.1858736059479558</v>
      </c>
      <c r="G1207" s="1">
        <v>0.81889763779527558</v>
      </c>
      <c r="H1207" s="1" t="str">
        <f>IF(IF(F1207&gt;VLOOKUP(C1207,Espec_Produtos!$A$1:$E$3,3,FALSE),0,IF(Dados_produção!F1207&lt;VLOOKUP(Dados_produção!C1207,Espec_Produtos!$A$1:$E$3,2,FALSE),0,1))*IF(G1207&gt;VLOOKUP(C1207,Espec_Produtos!$A$1:$E$3,5,FALSE),0,IF(Dados_produção!G1207&lt;VLOOKUP(Dados_produção!C1207,Espec_Produtos!$A$1:$E$3,4,FALSE),0,1))=1,"OK","Refugo")</f>
        <v>Refugo</v>
      </c>
      <c r="I1207" s="1" t="s">
        <v>16</v>
      </c>
    </row>
    <row r="1208" spans="1:9" ht="15.75" customHeight="1" x14ac:dyDescent="0.3">
      <c r="A1208" s="1">
        <v>1</v>
      </c>
      <c r="B1208" s="2">
        <f t="shared" si="0"/>
        <v>43112.84652777719</v>
      </c>
      <c r="C1208" s="1" t="s">
        <v>9</v>
      </c>
      <c r="D1208" s="1">
        <v>23</v>
      </c>
      <c r="E1208" s="1">
        <f t="shared" si="1"/>
        <v>43</v>
      </c>
      <c r="F1208" s="3">
        <v>4.8249027237354083</v>
      </c>
      <c r="G1208" s="1">
        <v>0.89849624060150379</v>
      </c>
      <c r="H1208" s="1" t="str">
        <f>IF(IF(F1208&gt;VLOOKUP(C1208,Espec_Produtos!$A$1:$E$3,3,FALSE),0,IF(Dados_produção!F1208&lt;VLOOKUP(Dados_produção!C1208,Espec_Produtos!$A$1:$E$3,2,FALSE),0,1))*IF(G1208&gt;VLOOKUP(C1208,Espec_Produtos!$A$1:$E$3,5,FALSE),0,IF(Dados_produção!G1208&lt;VLOOKUP(Dados_produção!C1208,Espec_Produtos!$A$1:$E$3,4,FALSE),0,1))=1,"OK","Refugo")</f>
        <v>OK</v>
      </c>
      <c r="I1208" s="1" t="s">
        <v>10</v>
      </c>
    </row>
    <row r="1209" spans="1:9" ht="15.75" customHeight="1" x14ac:dyDescent="0.3">
      <c r="A1209" s="1">
        <v>1</v>
      </c>
      <c r="B1209" s="2">
        <f t="shared" si="0"/>
        <v>43112.848611110523</v>
      </c>
      <c r="C1209" s="1" t="s">
        <v>9</v>
      </c>
      <c r="D1209" s="1">
        <v>23</v>
      </c>
      <c r="E1209" s="1">
        <f t="shared" si="1"/>
        <v>44</v>
      </c>
      <c r="F1209" s="3">
        <v>4.6031746031746028</v>
      </c>
      <c r="G1209" s="1">
        <v>0.95634920634920639</v>
      </c>
      <c r="H1209" s="1" t="str">
        <f>IF(IF(F1209&gt;VLOOKUP(C1209,Espec_Produtos!$A$1:$E$3,3,FALSE),0,IF(Dados_produção!F1209&lt;VLOOKUP(Dados_produção!C1209,Espec_Produtos!$A$1:$E$3,2,FALSE),0,1))*IF(G1209&gt;VLOOKUP(C1209,Espec_Produtos!$A$1:$E$3,5,FALSE),0,IF(Dados_produção!G1209&lt;VLOOKUP(Dados_produção!C1209,Espec_Produtos!$A$1:$E$3,4,FALSE),0,1))=1,"OK","Refugo")</f>
        <v>Refugo</v>
      </c>
      <c r="I1209" s="1" t="s">
        <v>14</v>
      </c>
    </row>
    <row r="1210" spans="1:9" ht="15.75" customHeight="1" x14ac:dyDescent="0.3">
      <c r="A1210" s="1">
        <v>1</v>
      </c>
      <c r="B1210" s="2">
        <f t="shared" si="0"/>
        <v>43112.850694443856</v>
      </c>
      <c r="C1210" s="1" t="s">
        <v>9</v>
      </c>
      <c r="D1210" s="1">
        <v>23</v>
      </c>
      <c r="E1210" s="1">
        <f t="shared" si="1"/>
        <v>45</v>
      </c>
      <c r="F1210" s="3">
        <v>4.6098484848484844</v>
      </c>
      <c r="G1210" s="1">
        <v>0.85227272727272729</v>
      </c>
      <c r="H1210" s="1" t="str">
        <f>IF(IF(F1210&gt;VLOOKUP(C1210,Espec_Produtos!$A$1:$E$3,3,FALSE),0,IF(Dados_produção!F1210&lt;VLOOKUP(Dados_produção!C1210,Espec_Produtos!$A$1:$E$3,2,FALSE),0,1))*IF(G1210&gt;VLOOKUP(C1210,Espec_Produtos!$A$1:$E$3,5,FALSE),0,IF(Dados_produção!G1210&lt;VLOOKUP(Dados_produção!C1210,Espec_Produtos!$A$1:$E$3,4,FALSE),0,1))=1,"OK","Refugo")</f>
        <v>OK</v>
      </c>
      <c r="I1210" s="1" t="s">
        <v>10</v>
      </c>
    </row>
    <row r="1211" spans="1:9" ht="15.75" customHeight="1" x14ac:dyDescent="0.3">
      <c r="A1211" s="1">
        <v>1</v>
      </c>
      <c r="B1211" s="2">
        <f t="shared" si="0"/>
        <v>43112.852777777189</v>
      </c>
      <c r="C1211" s="1" t="s">
        <v>9</v>
      </c>
      <c r="D1211" s="1">
        <v>23</v>
      </c>
      <c r="E1211" s="1">
        <f t="shared" si="1"/>
        <v>46</v>
      </c>
      <c r="F1211" s="3">
        <v>4.3715415019762842</v>
      </c>
      <c r="G1211" s="1">
        <v>0.89097744360902253</v>
      </c>
      <c r="H1211" s="1" t="str">
        <f>IF(IF(F1211&gt;VLOOKUP(C1211,Espec_Produtos!$A$1:$E$3,3,FALSE),0,IF(Dados_produção!F1211&lt;VLOOKUP(Dados_produção!C1211,Espec_Produtos!$A$1:$E$3,2,FALSE),0,1))*IF(G1211&gt;VLOOKUP(C1211,Espec_Produtos!$A$1:$E$3,5,FALSE),0,IF(Dados_produção!G1211&lt;VLOOKUP(Dados_produção!C1211,Espec_Produtos!$A$1:$E$3,4,FALSE),0,1))=1,"OK","Refugo")</f>
        <v>OK</v>
      </c>
      <c r="I1211" s="1" t="s">
        <v>10</v>
      </c>
    </row>
    <row r="1212" spans="1:9" ht="15.75" customHeight="1" x14ac:dyDescent="0.3">
      <c r="A1212" s="1">
        <v>1</v>
      </c>
      <c r="B1212" s="2">
        <f t="shared" si="0"/>
        <v>43112.854861110522</v>
      </c>
      <c r="C1212" s="1" t="s">
        <v>9</v>
      </c>
      <c r="D1212" s="1">
        <v>23</v>
      </c>
      <c r="E1212" s="1">
        <f t="shared" si="1"/>
        <v>47</v>
      </c>
      <c r="F1212" s="3">
        <v>5.0880000000000001</v>
      </c>
      <c r="G1212" s="1">
        <v>0.85555555555555551</v>
      </c>
      <c r="H1212" s="1" t="str">
        <f>IF(IF(F1212&gt;VLOOKUP(C1212,Espec_Produtos!$A$1:$E$3,3,FALSE),0,IF(Dados_produção!F1212&lt;VLOOKUP(Dados_produção!C1212,Espec_Produtos!$A$1:$E$3,2,FALSE),0,1))*IF(G1212&gt;VLOOKUP(C1212,Espec_Produtos!$A$1:$E$3,5,FALSE),0,IF(Dados_produção!G1212&lt;VLOOKUP(Dados_produção!C1212,Espec_Produtos!$A$1:$E$3,4,FALSE),0,1))=1,"OK","Refugo")</f>
        <v>Refugo</v>
      </c>
      <c r="I1212" s="1" t="s">
        <v>14</v>
      </c>
    </row>
    <row r="1213" spans="1:9" ht="15.75" customHeight="1" x14ac:dyDescent="0.3">
      <c r="A1213" s="1">
        <v>1</v>
      </c>
      <c r="B1213" s="2">
        <f t="shared" si="0"/>
        <v>43112.856944443854</v>
      </c>
      <c r="C1213" s="1" t="s">
        <v>9</v>
      </c>
      <c r="D1213" s="1">
        <v>23</v>
      </c>
      <c r="E1213" s="1">
        <f t="shared" si="1"/>
        <v>48</v>
      </c>
      <c r="F1213" s="3">
        <v>4.4513618677042803</v>
      </c>
      <c r="G1213" s="1">
        <v>0.8314606741573034</v>
      </c>
      <c r="H1213" s="1" t="str">
        <f>IF(IF(F1213&gt;VLOOKUP(C1213,Espec_Produtos!$A$1:$E$3,3,FALSE),0,IF(Dados_produção!F1213&lt;VLOOKUP(Dados_produção!C1213,Espec_Produtos!$A$1:$E$3,2,FALSE),0,1))*IF(G1213&gt;VLOOKUP(C1213,Espec_Produtos!$A$1:$E$3,5,FALSE),0,IF(Dados_produção!G1213&lt;VLOOKUP(Dados_produção!C1213,Espec_Produtos!$A$1:$E$3,4,FALSE),0,1))=1,"OK","Refugo")</f>
        <v>OK</v>
      </c>
      <c r="I1213" s="1" t="s">
        <v>10</v>
      </c>
    </row>
    <row r="1214" spans="1:9" ht="15.75" customHeight="1" x14ac:dyDescent="0.3">
      <c r="A1214" s="1">
        <v>1</v>
      </c>
      <c r="B1214" s="2">
        <f t="shared" si="0"/>
        <v>43112.859027777187</v>
      </c>
      <c r="C1214" s="1" t="s">
        <v>9</v>
      </c>
      <c r="D1214" s="1">
        <v>23</v>
      </c>
      <c r="E1214" s="1">
        <f t="shared" si="1"/>
        <v>49</v>
      </c>
      <c r="F1214" s="3">
        <v>4.9503816793893129</v>
      </c>
      <c r="G1214" s="1">
        <v>0.84230769230769231</v>
      </c>
      <c r="H1214" s="1" t="str">
        <f>IF(IF(F1214&gt;VLOOKUP(C1214,Espec_Produtos!$A$1:$E$3,3,FALSE),0,IF(Dados_produção!F1214&lt;VLOOKUP(Dados_produção!C1214,Espec_Produtos!$A$1:$E$3,2,FALSE),0,1))*IF(G1214&gt;VLOOKUP(C1214,Espec_Produtos!$A$1:$E$3,5,FALSE),0,IF(Dados_produção!G1214&lt;VLOOKUP(Dados_produção!C1214,Espec_Produtos!$A$1:$E$3,4,FALSE),0,1))=1,"OK","Refugo")</f>
        <v>OK</v>
      </c>
      <c r="I1214" s="1" t="s">
        <v>10</v>
      </c>
    </row>
    <row r="1215" spans="1:9" ht="15.75" customHeight="1" x14ac:dyDescent="0.3">
      <c r="A1215" s="1">
        <v>1</v>
      </c>
      <c r="B1215" s="2">
        <f t="shared" si="0"/>
        <v>43112.86111111052</v>
      </c>
      <c r="C1215" s="1" t="s">
        <v>9</v>
      </c>
      <c r="D1215" s="1">
        <v>23</v>
      </c>
      <c r="E1215" s="1">
        <f t="shared" si="1"/>
        <v>50</v>
      </c>
      <c r="F1215" s="3">
        <v>4.6206896551724137</v>
      </c>
      <c r="G1215" s="1">
        <v>0.89641434262948205</v>
      </c>
      <c r="H1215" s="1" t="str">
        <f>IF(IF(F1215&gt;VLOOKUP(C1215,Espec_Produtos!$A$1:$E$3,3,FALSE),0,IF(Dados_produção!F1215&lt;VLOOKUP(Dados_produção!C1215,Espec_Produtos!$A$1:$E$3,2,FALSE),0,1))*IF(G1215&gt;VLOOKUP(C1215,Espec_Produtos!$A$1:$E$3,5,FALSE),0,IF(Dados_produção!G1215&lt;VLOOKUP(Dados_produção!C1215,Espec_Produtos!$A$1:$E$3,4,FALSE),0,1))=1,"OK","Refugo")</f>
        <v>OK</v>
      </c>
      <c r="I1215" s="1" t="s">
        <v>10</v>
      </c>
    </row>
    <row r="1216" spans="1:9" ht="15.75" customHeight="1" x14ac:dyDescent="0.3">
      <c r="A1216" s="1">
        <v>1</v>
      </c>
      <c r="B1216" s="2">
        <f t="shared" si="0"/>
        <v>43112.863194443853</v>
      </c>
      <c r="C1216" s="1" t="s">
        <v>9</v>
      </c>
      <c r="D1216" s="1">
        <v>23</v>
      </c>
      <c r="E1216" s="1">
        <f t="shared" si="1"/>
        <v>51</v>
      </c>
      <c r="F1216" s="3">
        <v>4.7528957528957525</v>
      </c>
      <c r="G1216" s="1">
        <v>0.77902621722846443</v>
      </c>
      <c r="H1216" s="1" t="str">
        <f>IF(IF(F1216&gt;VLOOKUP(C1216,Espec_Produtos!$A$1:$E$3,3,FALSE),0,IF(Dados_produção!F1216&lt;VLOOKUP(Dados_produção!C1216,Espec_Produtos!$A$1:$E$3,2,FALSE),0,1))*IF(G1216&gt;VLOOKUP(C1216,Espec_Produtos!$A$1:$E$3,5,FALSE),0,IF(Dados_produção!G1216&lt;VLOOKUP(Dados_produção!C1216,Espec_Produtos!$A$1:$E$3,4,FALSE),0,1))=1,"OK","Refugo")</f>
        <v>OK</v>
      </c>
      <c r="I1216" s="1" t="s">
        <v>10</v>
      </c>
    </row>
    <row r="1217" spans="1:9" ht="15.75" customHeight="1" x14ac:dyDescent="0.3">
      <c r="A1217" s="1">
        <v>1</v>
      </c>
      <c r="B1217" s="2">
        <f t="shared" si="0"/>
        <v>43112.865277777186</v>
      </c>
      <c r="C1217" s="1" t="s">
        <v>9</v>
      </c>
      <c r="D1217" s="1">
        <v>23</v>
      </c>
      <c r="E1217" s="1">
        <f t="shared" si="1"/>
        <v>52</v>
      </c>
      <c r="F1217" s="3">
        <v>5.0787401574803148</v>
      </c>
      <c r="G1217" s="1">
        <v>0.85039370078740162</v>
      </c>
      <c r="H1217" s="1" t="str">
        <f>IF(IF(F1217&gt;VLOOKUP(C1217,Espec_Produtos!$A$1:$E$3,3,FALSE),0,IF(Dados_produção!F1217&lt;VLOOKUP(Dados_produção!C1217,Espec_Produtos!$A$1:$E$3,2,FALSE),0,1))*IF(G1217&gt;VLOOKUP(C1217,Espec_Produtos!$A$1:$E$3,5,FALSE),0,IF(Dados_produção!G1217&lt;VLOOKUP(Dados_produção!C1217,Espec_Produtos!$A$1:$E$3,4,FALSE),0,1))=1,"OK","Refugo")</f>
        <v>Refugo</v>
      </c>
      <c r="I1217" s="1" t="s">
        <v>12</v>
      </c>
    </row>
    <row r="1218" spans="1:9" ht="15.75" customHeight="1" x14ac:dyDescent="0.3">
      <c r="A1218" s="1">
        <v>1</v>
      </c>
      <c r="B1218" s="2">
        <f t="shared" si="0"/>
        <v>43112.867361110519</v>
      </c>
      <c r="C1218" s="1" t="s">
        <v>9</v>
      </c>
      <c r="D1218" s="1">
        <v>23</v>
      </c>
      <c r="E1218" s="1">
        <f t="shared" si="1"/>
        <v>53</v>
      </c>
      <c r="F1218" s="3">
        <v>4.7843866171003722</v>
      </c>
      <c r="G1218" s="1">
        <v>0.79296875</v>
      </c>
      <c r="H1218" s="1" t="str">
        <f>IF(IF(F1218&gt;VLOOKUP(C1218,Espec_Produtos!$A$1:$E$3,3,FALSE),0,IF(Dados_produção!F1218&lt;VLOOKUP(Dados_produção!C1218,Espec_Produtos!$A$1:$E$3,2,FALSE),0,1))*IF(G1218&gt;VLOOKUP(C1218,Espec_Produtos!$A$1:$E$3,5,FALSE),0,IF(Dados_produção!G1218&lt;VLOOKUP(Dados_produção!C1218,Espec_Produtos!$A$1:$E$3,4,FALSE),0,1))=1,"OK","Refugo")</f>
        <v>OK</v>
      </c>
      <c r="I1218" s="1" t="s">
        <v>10</v>
      </c>
    </row>
    <row r="1219" spans="1:9" ht="15.75" customHeight="1" x14ac:dyDescent="0.3">
      <c r="A1219" s="1">
        <v>1</v>
      </c>
      <c r="B1219" s="2">
        <f t="shared" si="0"/>
        <v>43112.869444443852</v>
      </c>
      <c r="C1219" s="1" t="s">
        <v>9</v>
      </c>
      <c r="D1219" s="1">
        <v>23</v>
      </c>
      <c r="E1219" s="1">
        <f t="shared" si="1"/>
        <v>54</v>
      </c>
      <c r="F1219" s="3">
        <v>4.6206896551724137</v>
      </c>
      <c r="G1219" s="1">
        <v>0.92913385826771655</v>
      </c>
      <c r="H1219" s="1" t="str">
        <f>IF(IF(F1219&gt;VLOOKUP(C1219,Espec_Produtos!$A$1:$E$3,3,FALSE),0,IF(Dados_produção!F1219&lt;VLOOKUP(Dados_produção!C1219,Espec_Produtos!$A$1:$E$3,2,FALSE),0,1))*IF(G1219&gt;VLOOKUP(C1219,Espec_Produtos!$A$1:$E$3,5,FALSE),0,IF(Dados_produção!G1219&lt;VLOOKUP(Dados_produção!C1219,Espec_Produtos!$A$1:$E$3,4,FALSE),0,1))=1,"OK","Refugo")</f>
        <v>OK</v>
      </c>
      <c r="I1219" s="1" t="s">
        <v>10</v>
      </c>
    </row>
    <row r="1220" spans="1:9" ht="15.75" customHeight="1" x14ac:dyDescent="0.3">
      <c r="A1220" s="1">
        <v>1</v>
      </c>
      <c r="B1220" s="2">
        <f t="shared" si="0"/>
        <v>43112.871527777184</v>
      </c>
      <c r="C1220" s="1" t="s">
        <v>9</v>
      </c>
      <c r="D1220" s="1">
        <v>23</v>
      </c>
      <c r="E1220" s="1">
        <f t="shared" si="1"/>
        <v>55</v>
      </c>
      <c r="F1220" s="3">
        <v>4.1856060606060606</v>
      </c>
      <c r="G1220" s="1">
        <v>0.93984962406015038</v>
      </c>
      <c r="H1220" s="1" t="str">
        <f>IF(IF(F1220&gt;VLOOKUP(C1220,Espec_Produtos!$A$1:$E$3,3,FALSE),0,IF(Dados_produção!F1220&lt;VLOOKUP(Dados_produção!C1220,Espec_Produtos!$A$1:$E$3,2,FALSE),0,1))*IF(G1220&gt;VLOOKUP(C1220,Espec_Produtos!$A$1:$E$3,5,FALSE),0,IF(Dados_produção!G1220&lt;VLOOKUP(Dados_produção!C1220,Espec_Produtos!$A$1:$E$3,4,FALSE),0,1))=1,"OK","Refugo")</f>
        <v>Refugo</v>
      </c>
      <c r="I1220" s="1" t="s">
        <v>11</v>
      </c>
    </row>
    <row r="1221" spans="1:9" ht="15.75" customHeight="1" x14ac:dyDescent="0.3">
      <c r="A1221" s="1">
        <v>1</v>
      </c>
      <c r="B1221" s="2">
        <f t="shared" si="0"/>
        <v>43112.873611110517</v>
      </c>
      <c r="C1221" s="1" t="s">
        <v>9</v>
      </c>
      <c r="D1221" s="1">
        <v>23</v>
      </c>
      <c r="E1221" s="1">
        <f t="shared" si="1"/>
        <v>56</v>
      </c>
      <c r="F1221" s="3">
        <v>4.9652509652509655</v>
      </c>
      <c r="G1221" s="1">
        <v>0.90157480314960625</v>
      </c>
      <c r="H1221" s="1" t="str">
        <f>IF(IF(F1221&gt;VLOOKUP(C1221,Espec_Produtos!$A$1:$E$3,3,FALSE),0,IF(Dados_produção!F1221&lt;VLOOKUP(Dados_produção!C1221,Espec_Produtos!$A$1:$E$3,2,FALSE),0,1))*IF(G1221&gt;VLOOKUP(C1221,Espec_Produtos!$A$1:$E$3,5,FALSE),0,IF(Dados_produção!G1221&lt;VLOOKUP(Dados_produção!C1221,Espec_Produtos!$A$1:$E$3,4,FALSE),0,1))=1,"OK","Refugo")</f>
        <v>OK</v>
      </c>
      <c r="I1221" s="1" t="s">
        <v>10</v>
      </c>
    </row>
    <row r="1222" spans="1:9" ht="15.75" customHeight="1" x14ac:dyDescent="0.3">
      <c r="A1222" s="1">
        <v>1</v>
      </c>
      <c r="B1222" s="2">
        <f t="shared" si="0"/>
        <v>43112.87569444385</v>
      </c>
      <c r="C1222" s="1" t="s">
        <v>9</v>
      </c>
      <c r="D1222" s="1">
        <v>23</v>
      </c>
      <c r="E1222" s="1">
        <f t="shared" si="1"/>
        <v>57</v>
      </c>
      <c r="F1222" s="3">
        <v>4.9921875</v>
      </c>
      <c r="G1222" s="1">
        <v>0.86466165413533835</v>
      </c>
      <c r="H1222" s="1" t="str">
        <f>IF(IF(F1222&gt;VLOOKUP(C1222,Espec_Produtos!$A$1:$E$3,3,FALSE),0,IF(Dados_produção!F1222&lt;VLOOKUP(Dados_produção!C1222,Espec_Produtos!$A$1:$E$3,2,FALSE),0,1))*IF(G1222&gt;VLOOKUP(C1222,Espec_Produtos!$A$1:$E$3,5,FALSE),0,IF(Dados_produção!G1222&lt;VLOOKUP(Dados_produção!C1222,Espec_Produtos!$A$1:$E$3,4,FALSE),0,1))=1,"OK","Refugo")</f>
        <v>OK</v>
      </c>
      <c r="I1222" s="1" t="s">
        <v>10</v>
      </c>
    </row>
    <row r="1223" spans="1:9" ht="15.75" customHeight="1" x14ac:dyDescent="0.3">
      <c r="A1223" s="1">
        <v>1</v>
      </c>
      <c r="B1223" s="2">
        <f t="shared" si="0"/>
        <v>43112.877777777183</v>
      </c>
      <c r="C1223" s="1" t="s">
        <v>9</v>
      </c>
      <c r="D1223" s="1">
        <v>23</v>
      </c>
      <c r="E1223" s="1">
        <f t="shared" si="1"/>
        <v>58</v>
      </c>
      <c r="F1223" s="3">
        <v>4.4861660079051386</v>
      </c>
      <c r="G1223" s="1">
        <v>0.93103448275862066</v>
      </c>
      <c r="H1223" s="1" t="str">
        <f>IF(IF(F1223&gt;VLOOKUP(C1223,Espec_Produtos!$A$1:$E$3,3,FALSE),0,IF(Dados_produção!F1223&lt;VLOOKUP(Dados_produção!C1223,Espec_Produtos!$A$1:$E$3,2,FALSE),0,1))*IF(G1223&gt;VLOOKUP(C1223,Espec_Produtos!$A$1:$E$3,5,FALSE),0,IF(Dados_produção!G1223&lt;VLOOKUP(Dados_produção!C1223,Espec_Produtos!$A$1:$E$3,4,FALSE),0,1))=1,"OK","Refugo")</f>
        <v>OK</v>
      </c>
      <c r="I1223" s="1" t="s">
        <v>10</v>
      </c>
    </row>
    <row r="1224" spans="1:9" ht="15.75" customHeight="1" x14ac:dyDescent="0.3">
      <c r="A1224" s="1">
        <v>1</v>
      </c>
      <c r="B1224" s="2">
        <f t="shared" si="0"/>
        <v>43112.879861110516</v>
      </c>
      <c r="C1224" s="1" t="s">
        <v>9</v>
      </c>
      <c r="D1224" s="1">
        <v>23</v>
      </c>
      <c r="E1224" s="1">
        <f t="shared" si="1"/>
        <v>59</v>
      </c>
      <c r="F1224" s="3">
        <v>4.4560000000000004</v>
      </c>
      <c r="G1224" s="1">
        <v>0.82608695652173914</v>
      </c>
      <c r="H1224" s="1" t="str">
        <f>IF(IF(F1224&gt;VLOOKUP(C1224,Espec_Produtos!$A$1:$E$3,3,FALSE),0,IF(Dados_produção!F1224&lt;VLOOKUP(Dados_produção!C1224,Espec_Produtos!$A$1:$E$3,2,FALSE),0,1))*IF(G1224&gt;VLOOKUP(C1224,Espec_Produtos!$A$1:$E$3,5,FALSE),0,IF(Dados_produção!G1224&lt;VLOOKUP(Dados_produção!C1224,Espec_Produtos!$A$1:$E$3,4,FALSE),0,1))=1,"OK","Refugo")</f>
        <v>OK</v>
      </c>
      <c r="I1224" s="1" t="s">
        <v>10</v>
      </c>
    </row>
    <row r="1225" spans="1:9" ht="15.75" customHeight="1" x14ac:dyDescent="0.3">
      <c r="A1225" s="1">
        <v>1</v>
      </c>
      <c r="B1225" s="2">
        <f t="shared" si="0"/>
        <v>43112.881944443849</v>
      </c>
      <c r="C1225" s="1" t="s">
        <v>9</v>
      </c>
      <c r="D1225" s="1">
        <v>23</v>
      </c>
      <c r="E1225" s="1">
        <f t="shared" si="1"/>
        <v>60</v>
      </c>
      <c r="F1225" s="3">
        <v>4.5092936802973975</v>
      </c>
      <c r="G1225" s="1">
        <v>0.91538461538461535</v>
      </c>
      <c r="H1225" s="1" t="str">
        <f>IF(IF(F1225&gt;VLOOKUP(C1225,Espec_Produtos!$A$1:$E$3,3,FALSE),0,IF(Dados_produção!F1225&lt;VLOOKUP(Dados_produção!C1225,Espec_Produtos!$A$1:$E$3,2,FALSE),0,1))*IF(G1225&gt;VLOOKUP(C1225,Espec_Produtos!$A$1:$E$3,5,FALSE),0,IF(Dados_produção!G1225&lt;VLOOKUP(Dados_produção!C1225,Espec_Produtos!$A$1:$E$3,4,FALSE),0,1))=1,"OK","Refugo")</f>
        <v>OK</v>
      </c>
      <c r="I1225" s="1" t="s">
        <v>10</v>
      </c>
    </row>
    <row r="1226" spans="1:9" ht="15.75" customHeight="1" x14ac:dyDescent="0.3">
      <c r="A1226" s="1">
        <v>1</v>
      </c>
      <c r="B1226" s="2">
        <f t="shared" si="0"/>
        <v>43112.884027777181</v>
      </c>
      <c r="C1226" s="1" t="s">
        <v>9</v>
      </c>
      <c r="D1226" s="1">
        <v>23</v>
      </c>
      <c r="E1226" s="1">
        <f t="shared" si="1"/>
        <v>61</v>
      </c>
      <c r="F1226" s="3">
        <v>4.48046875</v>
      </c>
      <c r="G1226" s="1">
        <v>0.90625</v>
      </c>
      <c r="H1226" s="1" t="str">
        <f>IF(IF(F1226&gt;VLOOKUP(C1226,Espec_Produtos!$A$1:$E$3,3,FALSE),0,IF(Dados_produção!F1226&lt;VLOOKUP(Dados_produção!C1226,Espec_Produtos!$A$1:$E$3,2,FALSE),0,1))*IF(G1226&gt;VLOOKUP(C1226,Espec_Produtos!$A$1:$E$3,5,FALSE),0,IF(Dados_produção!G1226&lt;VLOOKUP(Dados_produção!C1226,Espec_Produtos!$A$1:$E$3,4,FALSE),0,1))=1,"OK","Refugo")</f>
        <v>OK</v>
      </c>
      <c r="I1226" s="1" t="s">
        <v>10</v>
      </c>
    </row>
    <row r="1227" spans="1:9" ht="15.75" customHeight="1" x14ac:dyDescent="0.3">
      <c r="A1227" s="1">
        <v>1</v>
      </c>
      <c r="B1227" s="2">
        <f t="shared" si="0"/>
        <v>43112.886111110514</v>
      </c>
      <c r="C1227" s="1" t="s">
        <v>9</v>
      </c>
      <c r="D1227" s="1">
        <v>23</v>
      </c>
      <c r="E1227" s="1">
        <f t="shared" si="1"/>
        <v>62</v>
      </c>
      <c r="F1227" s="3">
        <v>4.4505928853754941</v>
      </c>
      <c r="G1227" s="1">
        <v>0.92193308550185871</v>
      </c>
      <c r="H1227" s="1" t="str">
        <f>IF(IF(F1227&gt;VLOOKUP(C1227,Espec_Produtos!$A$1:$E$3,3,FALSE),0,IF(Dados_produção!F1227&lt;VLOOKUP(Dados_produção!C1227,Espec_Produtos!$A$1:$E$3,2,FALSE),0,1))*IF(G1227&gt;VLOOKUP(C1227,Espec_Produtos!$A$1:$E$3,5,FALSE),0,IF(Dados_produção!G1227&lt;VLOOKUP(Dados_produção!C1227,Espec_Produtos!$A$1:$E$3,4,FALSE),0,1))=1,"OK","Refugo")</f>
        <v>OK</v>
      </c>
      <c r="I1227" s="1" t="s">
        <v>10</v>
      </c>
    </row>
    <row r="1228" spans="1:9" ht="15.75" customHeight="1" x14ac:dyDescent="0.3">
      <c r="A1228" s="1">
        <v>1</v>
      </c>
      <c r="B1228" s="2">
        <f t="shared" si="0"/>
        <v>43112.888194443847</v>
      </c>
      <c r="C1228" s="1" t="s">
        <v>9</v>
      </c>
      <c r="D1228" s="1">
        <v>23</v>
      </c>
      <c r="E1228" s="1">
        <f t="shared" si="1"/>
        <v>63</v>
      </c>
      <c r="F1228" s="3">
        <v>4.6780303030303028</v>
      </c>
      <c r="G1228" s="1">
        <v>0.85546875</v>
      </c>
      <c r="H1228" s="1" t="str">
        <f>IF(IF(F1228&gt;VLOOKUP(C1228,Espec_Produtos!$A$1:$E$3,3,FALSE),0,IF(Dados_produção!F1228&lt;VLOOKUP(Dados_produção!C1228,Espec_Produtos!$A$1:$E$3,2,FALSE),0,1))*IF(G1228&gt;VLOOKUP(C1228,Espec_Produtos!$A$1:$E$3,5,FALSE),0,IF(Dados_produção!G1228&lt;VLOOKUP(Dados_produção!C1228,Espec_Produtos!$A$1:$E$3,4,FALSE),0,1))=1,"OK","Refugo")</f>
        <v>OK</v>
      </c>
      <c r="I1228" s="1" t="s">
        <v>10</v>
      </c>
    </row>
    <row r="1229" spans="1:9" ht="15.75" customHeight="1" x14ac:dyDescent="0.3">
      <c r="A1229" s="1">
        <v>1</v>
      </c>
      <c r="B1229" s="2">
        <f t="shared" si="0"/>
        <v>43112.89027777718</v>
      </c>
      <c r="C1229" s="1" t="s">
        <v>9</v>
      </c>
      <c r="D1229" s="1">
        <v>23</v>
      </c>
      <c r="E1229" s="1">
        <f t="shared" si="1"/>
        <v>64</v>
      </c>
      <c r="F1229" s="3">
        <v>4.3385826771653546</v>
      </c>
      <c r="G1229" s="1">
        <v>0.86770428015564205</v>
      </c>
      <c r="H1229" s="1" t="str">
        <f>IF(IF(F1229&gt;VLOOKUP(C1229,Espec_Produtos!$A$1:$E$3,3,FALSE),0,IF(Dados_produção!F1229&lt;VLOOKUP(Dados_produção!C1229,Espec_Produtos!$A$1:$E$3,2,FALSE),0,1))*IF(G1229&gt;VLOOKUP(C1229,Espec_Produtos!$A$1:$E$3,5,FALSE),0,IF(Dados_produção!G1229&lt;VLOOKUP(Dados_produção!C1229,Espec_Produtos!$A$1:$E$3,4,FALSE),0,1))=1,"OK","Refugo")</f>
        <v>OK</v>
      </c>
      <c r="I1229" s="1" t="s">
        <v>10</v>
      </c>
    </row>
    <row r="1230" spans="1:9" ht="15.75" customHeight="1" x14ac:dyDescent="0.3">
      <c r="A1230" s="1">
        <v>1</v>
      </c>
      <c r="B1230" s="2">
        <f t="shared" si="0"/>
        <v>43112.892361110513</v>
      </c>
      <c r="C1230" s="1" t="s">
        <v>9</v>
      </c>
      <c r="D1230" s="1">
        <v>23</v>
      </c>
      <c r="E1230" s="1">
        <f t="shared" si="1"/>
        <v>65</v>
      </c>
      <c r="F1230" s="3">
        <v>4.9647058823529413</v>
      </c>
      <c r="G1230" s="1">
        <v>0.90476190476190477</v>
      </c>
      <c r="H1230" s="1" t="str">
        <f>IF(IF(F1230&gt;VLOOKUP(C1230,Espec_Produtos!$A$1:$E$3,3,FALSE),0,IF(Dados_produção!F1230&lt;VLOOKUP(Dados_produção!C1230,Espec_Produtos!$A$1:$E$3,2,FALSE),0,1))*IF(G1230&gt;VLOOKUP(C1230,Espec_Produtos!$A$1:$E$3,5,FALSE),0,IF(Dados_produção!G1230&lt;VLOOKUP(Dados_produção!C1230,Espec_Produtos!$A$1:$E$3,4,FALSE),0,1))=1,"OK","Refugo")</f>
        <v>OK</v>
      </c>
      <c r="I1230" s="1" t="s">
        <v>10</v>
      </c>
    </row>
    <row r="1231" spans="1:9" ht="15.75" customHeight="1" x14ac:dyDescent="0.3">
      <c r="A1231" s="1">
        <v>1</v>
      </c>
      <c r="B1231" s="2">
        <f t="shared" si="0"/>
        <v>43112.894444443846</v>
      </c>
      <c r="C1231" s="1" t="s">
        <v>9</v>
      </c>
      <c r="D1231" s="1">
        <v>23</v>
      </c>
      <c r="E1231" s="1">
        <f t="shared" si="1"/>
        <v>66</v>
      </c>
      <c r="F1231" s="3">
        <v>4.5676691729323311</v>
      </c>
      <c r="G1231" s="1">
        <v>0.90530303030303028</v>
      </c>
      <c r="H1231" s="1" t="str">
        <f>IF(IF(F1231&gt;VLOOKUP(C1231,Espec_Produtos!$A$1:$E$3,3,FALSE),0,IF(Dados_produção!F1231&lt;VLOOKUP(Dados_produção!C1231,Espec_Produtos!$A$1:$E$3,2,FALSE),0,1))*IF(G1231&gt;VLOOKUP(C1231,Espec_Produtos!$A$1:$E$3,5,FALSE),0,IF(Dados_produção!G1231&lt;VLOOKUP(Dados_produção!C1231,Espec_Produtos!$A$1:$E$3,4,FALSE),0,1))=1,"OK","Refugo")</f>
        <v>OK</v>
      </c>
      <c r="I1231" s="1" t="s">
        <v>10</v>
      </c>
    </row>
    <row r="1232" spans="1:9" ht="15.75" customHeight="1" x14ac:dyDescent="0.3">
      <c r="A1232" s="1">
        <v>1</v>
      </c>
      <c r="B1232" s="2">
        <f t="shared" si="0"/>
        <v>43112.896527777179</v>
      </c>
      <c r="C1232" s="1" t="s">
        <v>9</v>
      </c>
      <c r="D1232" s="1">
        <v>23</v>
      </c>
      <c r="E1232" s="1">
        <f t="shared" si="1"/>
        <v>67</v>
      </c>
      <c r="F1232" s="3">
        <v>4.5475285171102664</v>
      </c>
      <c r="G1232" s="1">
        <v>0.81007751937984496</v>
      </c>
      <c r="H1232" s="1" t="str">
        <f>IF(IF(F1232&gt;VLOOKUP(C1232,Espec_Produtos!$A$1:$E$3,3,FALSE),0,IF(Dados_produção!F1232&lt;VLOOKUP(Dados_produção!C1232,Espec_Produtos!$A$1:$E$3,2,FALSE),0,1))*IF(G1232&gt;VLOOKUP(C1232,Espec_Produtos!$A$1:$E$3,5,FALSE),0,IF(Dados_produção!G1232&lt;VLOOKUP(Dados_produção!C1232,Espec_Produtos!$A$1:$E$3,4,FALSE),0,1))=1,"OK","Refugo")</f>
        <v>OK</v>
      </c>
      <c r="I1232" s="1" t="s">
        <v>10</v>
      </c>
    </row>
    <row r="1233" spans="1:9" ht="15.75" customHeight="1" x14ac:dyDescent="0.3">
      <c r="A1233" s="1">
        <v>1</v>
      </c>
      <c r="B1233" s="2">
        <f t="shared" si="0"/>
        <v>43112.898611110511</v>
      </c>
      <c r="C1233" s="1" t="s">
        <v>9</v>
      </c>
      <c r="D1233" s="1">
        <v>23</v>
      </c>
      <c r="E1233" s="1">
        <f t="shared" si="1"/>
        <v>68</v>
      </c>
      <c r="F1233" s="3">
        <v>4.8274509803921566</v>
      </c>
      <c r="G1233" s="1">
        <v>0.91385767790262173</v>
      </c>
      <c r="H1233" s="1" t="str">
        <f>IF(IF(F1233&gt;VLOOKUP(C1233,Espec_Produtos!$A$1:$E$3,3,FALSE),0,IF(Dados_produção!F1233&lt;VLOOKUP(Dados_produção!C1233,Espec_Produtos!$A$1:$E$3,2,FALSE),0,1))*IF(G1233&gt;VLOOKUP(C1233,Espec_Produtos!$A$1:$E$3,5,FALSE),0,IF(Dados_produção!G1233&lt;VLOOKUP(Dados_produção!C1233,Espec_Produtos!$A$1:$E$3,4,FALSE),0,1))=1,"OK","Refugo")</f>
        <v>OK</v>
      </c>
      <c r="I1233" s="1" t="s">
        <v>10</v>
      </c>
    </row>
    <row r="1234" spans="1:9" ht="15.75" customHeight="1" x14ac:dyDescent="0.3">
      <c r="A1234" s="1">
        <v>1</v>
      </c>
      <c r="B1234" s="2">
        <f t="shared" si="0"/>
        <v>43112.900694443844</v>
      </c>
      <c r="C1234" s="1" t="s">
        <v>9</v>
      </c>
      <c r="D1234" s="1">
        <v>23</v>
      </c>
      <c r="E1234" s="1">
        <f t="shared" si="1"/>
        <v>69</v>
      </c>
      <c r="F1234" s="3">
        <v>4.9498069498069501</v>
      </c>
      <c r="G1234" s="1">
        <v>0.94466403162055335</v>
      </c>
      <c r="H1234" s="1" t="str">
        <f>IF(IF(F1234&gt;VLOOKUP(C1234,Espec_Produtos!$A$1:$E$3,3,FALSE),0,IF(Dados_produção!F1234&lt;VLOOKUP(Dados_produção!C1234,Espec_Produtos!$A$1:$E$3,2,FALSE),0,1))*IF(G1234&gt;VLOOKUP(C1234,Espec_Produtos!$A$1:$E$3,5,FALSE),0,IF(Dados_produção!G1234&lt;VLOOKUP(Dados_produção!C1234,Espec_Produtos!$A$1:$E$3,4,FALSE),0,1))=1,"OK","Refugo")</f>
        <v>OK</v>
      </c>
      <c r="I1234" s="1" t="s">
        <v>10</v>
      </c>
    </row>
    <row r="1235" spans="1:9" ht="15.75" customHeight="1" x14ac:dyDescent="0.3">
      <c r="A1235" s="1">
        <v>1</v>
      </c>
      <c r="B1235" s="2">
        <f t="shared" si="0"/>
        <v>43112.902777777177</v>
      </c>
      <c r="C1235" s="1" t="s">
        <v>9</v>
      </c>
      <c r="D1235" s="1">
        <v>23</v>
      </c>
      <c r="E1235" s="1">
        <f t="shared" si="1"/>
        <v>70</v>
      </c>
      <c r="F1235" s="3">
        <v>4.6039215686274506</v>
      </c>
      <c r="G1235" s="1">
        <v>0.98406374501992033</v>
      </c>
      <c r="H1235" s="1" t="str">
        <f>IF(IF(F1235&gt;VLOOKUP(C1235,Espec_Produtos!$A$1:$E$3,3,FALSE),0,IF(Dados_produção!F1235&lt;VLOOKUP(Dados_produção!C1235,Espec_Produtos!$A$1:$E$3,2,FALSE),0,1))*IF(G1235&gt;VLOOKUP(C1235,Espec_Produtos!$A$1:$E$3,5,FALSE),0,IF(Dados_produção!G1235&lt;VLOOKUP(Dados_produção!C1235,Espec_Produtos!$A$1:$E$3,4,FALSE),0,1))=1,"OK","Refugo")</f>
        <v>Refugo</v>
      </c>
      <c r="I1235" s="1" t="s">
        <v>11</v>
      </c>
    </row>
    <row r="1236" spans="1:9" ht="15.75" customHeight="1" x14ac:dyDescent="0.3">
      <c r="A1236" s="1">
        <v>1</v>
      </c>
      <c r="B1236" s="2">
        <f t="shared" si="0"/>
        <v>43112.90486111051</v>
      </c>
      <c r="C1236" s="1" t="s">
        <v>9</v>
      </c>
      <c r="D1236" s="1">
        <v>23</v>
      </c>
      <c r="E1236" s="1">
        <f t="shared" si="1"/>
        <v>71</v>
      </c>
      <c r="F1236" s="3">
        <v>4.3088803088803092</v>
      </c>
      <c r="G1236" s="1">
        <v>0.96062992125984248</v>
      </c>
      <c r="H1236" s="1" t="str">
        <f>IF(IF(F1236&gt;VLOOKUP(C1236,Espec_Produtos!$A$1:$E$3,3,FALSE),0,IF(Dados_produção!F1236&lt;VLOOKUP(Dados_produção!C1236,Espec_Produtos!$A$1:$E$3,2,FALSE),0,1))*IF(G1236&gt;VLOOKUP(C1236,Espec_Produtos!$A$1:$E$3,5,FALSE),0,IF(Dados_produção!G1236&lt;VLOOKUP(Dados_produção!C1236,Espec_Produtos!$A$1:$E$3,4,FALSE),0,1))=1,"OK","Refugo")</f>
        <v>Refugo</v>
      </c>
      <c r="I1236" s="1" t="s">
        <v>11</v>
      </c>
    </row>
    <row r="1237" spans="1:9" ht="15.75" customHeight="1" x14ac:dyDescent="0.3">
      <c r="A1237" s="1">
        <v>1</v>
      </c>
      <c r="B1237" s="2">
        <f t="shared" si="0"/>
        <v>43112.906944443843</v>
      </c>
      <c r="C1237" s="1" t="s">
        <v>9</v>
      </c>
      <c r="D1237" s="1">
        <v>23</v>
      </c>
      <c r="E1237" s="1">
        <f t="shared" si="1"/>
        <v>72</v>
      </c>
      <c r="F1237" s="3">
        <v>5.1185770750988144</v>
      </c>
      <c r="G1237" s="1">
        <v>0.80308880308880304</v>
      </c>
      <c r="H1237" s="1" t="str">
        <f>IF(IF(F1237&gt;VLOOKUP(C1237,Espec_Produtos!$A$1:$E$3,3,FALSE),0,IF(Dados_produção!F1237&lt;VLOOKUP(Dados_produção!C1237,Espec_Produtos!$A$1:$E$3,2,FALSE),0,1))*IF(G1237&gt;VLOOKUP(C1237,Espec_Produtos!$A$1:$E$3,5,FALSE),0,IF(Dados_produção!G1237&lt;VLOOKUP(Dados_produção!C1237,Espec_Produtos!$A$1:$E$3,4,FALSE),0,1))=1,"OK","Refugo")</f>
        <v>Refugo</v>
      </c>
      <c r="I1237" s="1" t="s">
        <v>14</v>
      </c>
    </row>
    <row r="1238" spans="1:9" ht="15.75" customHeight="1" x14ac:dyDescent="0.3">
      <c r="A1238" s="1">
        <v>1</v>
      </c>
      <c r="B1238" s="2">
        <f t="shared" si="0"/>
        <v>43112.909027777176</v>
      </c>
      <c r="C1238" s="1" t="s">
        <v>9</v>
      </c>
      <c r="D1238" s="1">
        <v>23</v>
      </c>
      <c r="E1238" s="1">
        <f t="shared" si="1"/>
        <v>73</v>
      </c>
      <c r="F1238" s="3">
        <v>4.4606299212598426</v>
      </c>
      <c r="G1238" s="1">
        <v>0.88931297709923662</v>
      </c>
      <c r="H1238" s="1" t="str">
        <f>IF(IF(F1238&gt;VLOOKUP(C1238,Espec_Produtos!$A$1:$E$3,3,FALSE),0,IF(Dados_produção!F1238&lt;VLOOKUP(Dados_produção!C1238,Espec_Produtos!$A$1:$E$3,2,FALSE),0,1))*IF(G1238&gt;VLOOKUP(C1238,Espec_Produtos!$A$1:$E$3,5,FALSE),0,IF(Dados_produção!G1238&lt;VLOOKUP(Dados_produção!C1238,Espec_Produtos!$A$1:$E$3,4,FALSE),0,1))=1,"OK","Refugo")</f>
        <v>OK</v>
      </c>
      <c r="I1238" s="1" t="s">
        <v>10</v>
      </c>
    </row>
    <row r="1239" spans="1:9" ht="15.75" customHeight="1" x14ac:dyDescent="0.3">
      <c r="A1239" s="1">
        <v>1</v>
      </c>
      <c r="B1239" s="2">
        <f t="shared" si="0"/>
        <v>43112.911111110509</v>
      </c>
      <c r="C1239" s="1" t="s">
        <v>9</v>
      </c>
      <c r="D1239" s="1">
        <v>23</v>
      </c>
      <c r="E1239" s="1">
        <f t="shared" si="1"/>
        <v>74</v>
      </c>
      <c r="F1239" s="3">
        <v>4.6603773584905657</v>
      </c>
      <c r="G1239" s="1">
        <v>0.79051383399209485</v>
      </c>
      <c r="H1239" s="1" t="str">
        <f>IF(IF(F1239&gt;VLOOKUP(C1239,Espec_Produtos!$A$1:$E$3,3,FALSE),0,IF(Dados_produção!F1239&lt;VLOOKUP(Dados_produção!C1239,Espec_Produtos!$A$1:$E$3,2,FALSE),0,1))*IF(G1239&gt;VLOOKUP(C1239,Espec_Produtos!$A$1:$E$3,5,FALSE),0,IF(Dados_produção!G1239&lt;VLOOKUP(Dados_produção!C1239,Espec_Produtos!$A$1:$E$3,4,FALSE),0,1))=1,"OK","Refugo")</f>
        <v>OK</v>
      </c>
      <c r="I1239" s="1" t="s">
        <v>10</v>
      </c>
    </row>
    <row r="1240" spans="1:9" ht="15.75" customHeight="1" x14ac:dyDescent="0.3">
      <c r="A1240" s="1">
        <v>1</v>
      </c>
      <c r="B1240" s="2">
        <f t="shared" si="0"/>
        <v>43112.913194443841</v>
      </c>
      <c r="C1240" s="1" t="s">
        <v>9</v>
      </c>
      <c r="D1240" s="1">
        <v>23</v>
      </c>
      <c r="E1240" s="1">
        <f t="shared" si="1"/>
        <v>75</v>
      </c>
      <c r="F1240" s="3">
        <v>4.8798449612403099</v>
      </c>
      <c r="G1240" s="1">
        <v>0.83969465648854957</v>
      </c>
      <c r="H1240" s="1" t="str">
        <f>IF(IF(F1240&gt;VLOOKUP(C1240,Espec_Produtos!$A$1:$E$3,3,FALSE),0,IF(Dados_produção!F1240&lt;VLOOKUP(Dados_produção!C1240,Espec_Produtos!$A$1:$E$3,2,FALSE),0,1))*IF(G1240&gt;VLOOKUP(C1240,Espec_Produtos!$A$1:$E$3,5,FALSE),0,IF(Dados_produção!G1240&lt;VLOOKUP(Dados_produção!C1240,Espec_Produtos!$A$1:$E$3,4,FALSE),0,1))=1,"OK","Refugo")</f>
        <v>OK</v>
      </c>
      <c r="I1240" s="1" t="s">
        <v>10</v>
      </c>
    </row>
    <row r="1241" spans="1:9" ht="15.75" customHeight="1" x14ac:dyDescent="0.3">
      <c r="A1241" s="1">
        <v>1</v>
      </c>
      <c r="B1241" s="2">
        <f t="shared" si="0"/>
        <v>43112.915277777174</v>
      </c>
      <c r="C1241" s="1" t="s">
        <v>9</v>
      </c>
      <c r="D1241" s="1">
        <v>23</v>
      </c>
      <c r="E1241" s="1">
        <f t="shared" si="1"/>
        <v>76</v>
      </c>
      <c r="F1241" s="3">
        <v>4.9215686274509807</v>
      </c>
      <c r="G1241" s="1">
        <v>0.86363636363636365</v>
      </c>
      <c r="H1241" s="1" t="str">
        <f>IF(IF(F1241&gt;VLOOKUP(C1241,Espec_Produtos!$A$1:$E$3,3,FALSE),0,IF(Dados_produção!F1241&lt;VLOOKUP(Dados_produção!C1241,Espec_Produtos!$A$1:$E$3,2,FALSE),0,1))*IF(G1241&gt;VLOOKUP(C1241,Espec_Produtos!$A$1:$E$3,5,FALSE),0,IF(Dados_produção!G1241&lt;VLOOKUP(Dados_produção!C1241,Espec_Produtos!$A$1:$E$3,4,FALSE),0,1))=1,"OK","Refugo")</f>
        <v>OK</v>
      </c>
      <c r="I1241" s="1" t="s">
        <v>10</v>
      </c>
    </row>
    <row r="1242" spans="1:9" ht="15.75" customHeight="1" x14ac:dyDescent="0.3">
      <c r="A1242" s="1">
        <v>1</v>
      </c>
      <c r="B1242" s="2">
        <f t="shared" si="0"/>
        <v>43112.917361110507</v>
      </c>
      <c r="C1242" s="1" t="s">
        <v>9</v>
      </c>
      <c r="D1242" s="1">
        <v>23</v>
      </c>
      <c r="E1242" s="1">
        <f t="shared" si="1"/>
        <v>77</v>
      </c>
      <c r="F1242" s="3">
        <v>4.5555555555555554</v>
      </c>
      <c r="G1242" s="1">
        <v>0.93962264150943398</v>
      </c>
      <c r="H1242" s="1" t="str">
        <f>IF(IF(F1242&gt;VLOOKUP(C1242,Espec_Produtos!$A$1:$E$3,3,FALSE),0,IF(Dados_produção!F1242&lt;VLOOKUP(Dados_produção!C1242,Espec_Produtos!$A$1:$E$3,2,FALSE),0,1))*IF(G1242&gt;VLOOKUP(C1242,Espec_Produtos!$A$1:$E$3,5,FALSE),0,IF(Dados_produção!G1242&lt;VLOOKUP(Dados_produção!C1242,Espec_Produtos!$A$1:$E$3,4,FALSE),0,1))=1,"OK","Refugo")</f>
        <v>OK</v>
      </c>
      <c r="I1242" s="1" t="s">
        <v>10</v>
      </c>
    </row>
    <row r="1243" spans="1:9" ht="15.75" customHeight="1" x14ac:dyDescent="0.3">
      <c r="A1243" s="1">
        <v>1</v>
      </c>
      <c r="B1243" s="2">
        <f t="shared" si="0"/>
        <v>43112.91944444384</v>
      </c>
      <c r="C1243" s="1" t="s">
        <v>9</v>
      </c>
      <c r="D1243" s="1">
        <v>23</v>
      </c>
      <c r="E1243" s="1">
        <f t="shared" si="1"/>
        <v>78</v>
      </c>
      <c r="F1243" s="3">
        <v>4.7984496124031004</v>
      </c>
      <c r="G1243" s="1">
        <v>0.844106463878327</v>
      </c>
      <c r="H1243" s="1" t="str">
        <f>IF(IF(F1243&gt;VLOOKUP(C1243,Espec_Produtos!$A$1:$E$3,3,FALSE),0,IF(Dados_produção!F1243&lt;VLOOKUP(Dados_produção!C1243,Espec_Produtos!$A$1:$E$3,2,FALSE),0,1))*IF(G1243&gt;VLOOKUP(C1243,Espec_Produtos!$A$1:$E$3,5,FALSE),0,IF(Dados_produção!G1243&lt;VLOOKUP(Dados_produção!C1243,Espec_Produtos!$A$1:$E$3,4,FALSE),0,1))=1,"OK","Refugo")</f>
        <v>OK</v>
      </c>
      <c r="I1243" s="1" t="s">
        <v>10</v>
      </c>
    </row>
    <row r="1244" spans="1:9" ht="15.75" customHeight="1" x14ac:dyDescent="0.3">
      <c r="A1244" s="1">
        <v>1</v>
      </c>
      <c r="B1244" s="2">
        <f t="shared" si="0"/>
        <v>43112.921527777173</v>
      </c>
      <c r="C1244" s="1" t="s">
        <v>9</v>
      </c>
      <c r="D1244" s="1">
        <v>23</v>
      </c>
      <c r="E1244" s="1">
        <f t="shared" si="1"/>
        <v>79</v>
      </c>
      <c r="F1244" s="3">
        <v>4.8015267175572518</v>
      </c>
      <c r="G1244" s="1">
        <v>0.89138576779026213</v>
      </c>
      <c r="H1244" s="1" t="str">
        <f>IF(IF(F1244&gt;VLOOKUP(C1244,Espec_Produtos!$A$1:$E$3,3,FALSE),0,IF(Dados_produção!F1244&lt;VLOOKUP(Dados_produção!C1244,Espec_Produtos!$A$1:$E$3,2,FALSE),0,1))*IF(G1244&gt;VLOOKUP(C1244,Espec_Produtos!$A$1:$E$3,5,FALSE),0,IF(Dados_produção!G1244&lt;VLOOKUP(Dados_produção!C1244,Espec_Produtos!$A$1:$E$3,4,FALSE),0,1))=1,"OK","Refugo")</f>
        <v>OK</v>
      </c>
      <c r="I1244" s="1" t="s">
        <v>10</v>
      </c>
    </row>
    <row r="1245" spans="1:9" ht="15.75" customHeight="1" x14ac:dyDescent="0.3">
      <c r="A1245" s="1">
        <v>1</v>
      </c>
      <c r="B1245" s="2">
        <f t="shared" si="0"/>
        <v>43112.923611110506</v>
      </c>
      <c r="C1245" s="1" t="s">
        <v>9</v>
      </c>
      <c r="D1245" s="1">
        <v>23</v>
      </c>
      <c r="E1245" s="1">
        <f t="shared" si="1"/>
        <v>80</v>
      </c>
      <c r="F1245" s="3">
        <v>4.6819923371647514</v>
      </c>
      <c r="G1245" s="1">
        <v>0.79457364341085268</v>
      </c>
      <c r="H1245" s="1" t="str">
        <f>IF(IF(F1245&gt;VLOOKUP(C1245,Espec_Produtos!$A$1:$E$3,3,FALSE),0,IF(Dados_produção!F1245&lt;VLOOKUP(Dados_produção!C1245,Espec_Produtos!$A$1:$E$3,2,FALSE),0,1))*IF(G1245&gt;VLOOKUP(C1245,Espec_Produtos!$A$1:$E$3,5,FALSE),0,IF(Dados_produção!G1245&lt;VLOOKUP(Dados_produção!C1245,Espec_Produtos!$A$1:$E$3,4,FALSE),0,1))=1,"OK","Refugo")</f>
        <v>OK</v>
      </c>
      <c r="I1245" s="1" t="s">
        <v>10</v>
      </c>
    </row>
    <row r="1246" spans="1:9" ht="15.75" customHeight="1" x14ac:dyDescent="0.3">
      <c r="A1246" s="1">
        <v>1</v>
      </c>
      <c r="B1246" s="2">
        <f t="shared" si="0"/>
        <v>43112.925694443838</v>
      </c>
      <c r="C1246" s="1" t="s">
        <v>9</v>
      </c>
      <c r="D1246" s="1">
        <v>23</v>
      </c>
      <c r="E1246" s="1">
        <f t="shared" si="1"/>
        <v>81</v>
      </c>
      <c r="F1246" s="3">
        <v>4.8327137546468402</v>
      </c>
      <c r="G1246" s="1">
        <v>0.88671875</v>
      </c>
      <c r="H1246" s="1" t="str">
        <f>IF(IF(F1246&gt;VLOOKUP(C1246,Espec_Produtos!$A$1:$E$3,3,FALSE),0,IF(Dados_produção!F1246&lt;VLOOKUP(Dados_produção!C1246,Espec_Produtos!$A$1:$E$3,2,FALSE),0,1))*IF(G1246&gt;VLOOKUP(C1246,Espec_Produtos!$A$1:$E$3,5,FALSE),0,IF(Dados_produção!G1246&lt;VLOOKUP(Dados_produção!C1246,Espec_Produtos!$A$1:$E$3,4,FALSE),0,1))=1,"OK","Refugo")</f>
        <v>OK</v>
      </c>
      <c r="I1246" s="1" t="s">
        <v>10</v>
      </c>
    </row>
    <row r="1247" spans="1:9" ht="15.75" customHeight="1" x14ac:dyDescent="0.3">
      <c r="A1247" s="1">
        <v>1</v>
      </c>
      <c r="B1247" s="2">
        <f t="shared" si="0"/>
        <v>43112.927777777171</v>
      </c>
      <c r="C1247" s="1" t="s">
        <v>9</v>
      </c>
      <c r="D1247" s="1">
        <v>23</v>
      </c>
      <c r="E1247" s="1">
        <f t="shared" si="1"/>
        <v>82</v>
      </c>
      <c r="F1247" s="3">
        <v>4.7528089887640448</v>
      </c>
      <c r="G1247" s="1">
        <v>0.86940298507462688</v>
      </c>
      <c r="H1247" s="1" t="str">
        <f>IF(IF(F1247&gt;VLOOKUP(C1247,Espec_Produtos!$A$1:$E$3,3,FALSE),0,IF(Dados_produção!F1247&lt;VLOOKUP(Dados_produção!C1247,Espec_Produtos!$A$1:$E$3,2,FALSE),0,1))*IF(G1247&gt;VLOOKUP(C1247,Espec_Produtos!$A$1:$E$3,5,FALSE),0,IF(Dados_produção!G1247&lt;VLOOKUP(Dados_produção!C1247,Espec_Produtos!$A$1:$E$3,4,FALSE),0,1))=1,"OK","Refugo")</f>
        <v>OK</v>
      </c>
      <c r="I1247" s="1" t="s">
        <v>10</v>
      </c>
    </row>
    <row r="1248" spans="1:9" ht="15.75" customHeight="1" x14ac:dyDescent="0.3">
      <c r="A1248" s="1">
        <v>1</v>
      </c>
      <c r="B1248" s="2">
        <f t="shared" si="0"/>
        <v>43112.929861110504</v>
      </c>
      <c r="C1248" s="1" t="s">
        <v>9</v>
      </c>
      <c r="D1248" s="1">
        <v>23</v>
      </c>
      <c r="E1248" s="1">
        <f t="shared" si="1"/>
        <v>83</v>
      </c>
      <c r="F1248" s="3">
        <v>4.859375</v>
      </c>
      <c r="G1248" s="1">
        <v>0.86567164179104472</v>
      </c>
      <c r="H1248" s="1" t="str">
        <f>IF(IF(F1248&gt;VLOOKUP(C1248,Espec_Produtos!$A$1:$E$3,3,FALSE),0,IF(Dados_produção!F1248&lt;VLOOKUP(Dados_produção!C1248,Espec_Produtos!$A$1:$E$3,2,FALSE),0,1))*IF(G1248&gt;VLOOKUP(C1248,Espec_Produtos!$A$1:$E$3,5,FALSE),0,IF(Dados_produção!G1248&lt;VLOOKUP(Dados_produção!C1248,Espec_Produtos!$A$1:$E$3,4,FALSE),0,1))=1,"OK","Refugo")</f>
        <v>OK</v>
      </c>
      <c r="I1248" s="1" t="s">
        <v>10</v>
      </c>
    </row>
    <row r="1249" spans="1:9" ht="15.75" customHeight="1" x14ac:dyDescent="0.3">
      <c r="A1249" s="1">
        <v>1</v>
      </c>
      <c r="B1249" s="2">
        <f t="shared" si="0"/>
        <v>43112.931944443837</v>
      </c>
      <c r="C1249" s="1" t="s">
        <v>9</v>
      </c>
      <c r="D1249" s="1">
        <v>23</v>
      </c>
      <c r="E1249" s="1">
        <f t="shared" si="1"/>
        <v>84</v>
      </c>
      <c r="F1249" s="3">
        <v>4.4884615384615385</v>
      </c>
      <c r="G1249" s="1">
        <v>0.83703703703703702</v>
      </c>
      <c r="H1249" s="1" t="str">
        <f>IF(IF(F1249&gt;VLOOKUP(C1249,Espec_Produtos!$A$1:$E$3,3,FALSE),0,IF(Dados_produção!F1249&lt;VLOOKUP(Dados_produção!C1249,Espec_Produtos!$A$1:$E$3,2,FALSE),0,1))*IF(G1249&gt;VLOOKUP(C1249,Espec_Produtos!$A$1:$E$3,5,FALSE),0,IF(Dados_produção!G1249&lt;VLOOKUP(Dados_produção!C1249,Espec_Produtos!$A$1:$E$3,4,FALSE),0,1))=1,"OK","Refugo")</f>
        <v>OK</v>
      </c>
      <c r="I1249" s="1" t="s">
        <v>10</v>
      </c>
    </row>
    <row r="1250" spans="1:9" ht="15.75" customHeight="1" x14ac:dyDescent="0.3">
      <c r="A1250" s="1">
        <v>1</v>
      </c>
      <c r="B1250" s="2">
        <f t="shared" si="0"/>
        <v>43112.93402777717</v>
      </c>
      <c r="C1250" s="1" t="s">
        <v>9</v>
      </c>
      <c r="D1250" s="1">
        <v>23</v>
      </c>
      <c r="E1250" s="1">
        <f t="shared" si="1"/>
        <v>85</v>
      </c>
      <c r="F1250" s="3">
        <v>4.9346153846153848</v>
      </c>
      <c r="G1250" s="1">
        <v>0.84674329501915713</v>
      </c>
      <c r="H1250" s="1" t="str">
        <f>IF(IF(F1250&gt;VLOOKUP(C1250,Espec_Produtos!$A$1:$E$3,3,FALSE),0,IF(Dados_produção!F1250&lt;VLOOKUP(Dados_produção!C1250,Espec_Produtos!$A$1:$E$3,2,FALSE),0,1))*IF(G1250&gt;VLOOKUP(C1250,Espec_Produtos!$A$1:$E$3,5,FALSE),0,IF(Dados_produção!G1250&lt;VLOOKUP(Dados_produção!C1250,Espec_Produtos!$A$1:$E$3,4,FALSE),0,1))=1,"OK","Refugo")</f>
        <v>OK</v>
      </c>
      <c r="I1250" s="1" t="s">
        <v>10</v>
      </c>
    </row>
    <row r="1251" spans="1:9" ht="15.75" customHeight="1" x14ac:dyDescent="0.3">
      <c r="A1251" s="1">
        <v>1</v>
      </c>
      <c r="B1251" s="2">
        <f t="shared" si="0"/>
        <v>43112.936111110503</v>
      </c>
      <c r="C1251" s="1" t="s">
        <v>9</v>
      </c>
      <c r="D1251" s="1">
        <v>23</v>
      </c>
      <c r="E1251" s="1">
        <f t="shared" si="1"/>
        <v>86</v>
      </c>
      <c r="F1251" s="3">
        <v>4.74</v>
      </c>
      <c r="G1251" s="1">
        <v>0.91633466135458164</v>
      </c>
      <c r="H1251" s="1" t="str">
        <f>IF(IF(F1251&gt;VLOOKUP(C1251,Espec_Produtos!$A$1:$E$3,3,FALSE),0,IF(Dados_produção!F1251&lt;VLOOKUP(Dados_produção!C1251,Espec_Produtos!$A$1:$E$3,2,FALSE),0,1))*IF(G1251&gt;VLOOKUP(C1251,Espec_Produtos!$A$1:$E$3,5,FALSE),0,IF(Dados_produção!G1251&lt;VLOOKUP(Dados_produção!C1251,Espec_Produtos!$A$1:$E$3,4,FALSE),0,1))=1,"OK","Refugo")</f>
        <v>OK</v>
      </c>
      <c r="I1251" s="1" t="s">
        <v>10</v>
      </c>
    </row>
    <row r="1252" spans="1:9" ht="15.75" customHeight="1" x14ac:dyDescent="0.3">
      <c r="A1252" s="1">
        <v>1</v>
      </c>
      <c r="B1252" s="2">
        <f t="shared" si="0"/>
        <v>43112.938194443836</v>
      </c>
      <c r="C1252" s="1" t="s">
        <v>9</v>
      </c>
      <c r="D1252" s="1">
        <v>23</v>
      </c>
      <c r="E1252" s="1">
        <f t="shared" si="1"/>
        <v>87</v>
      </c>
      <c r="F1252" s="3">
        <v>4.1672862453531598</v>
      </c>
      <c r="G1252" s="1">
        <v>0.9274809160305344</v>
      </c>
      <c r="H1252" s="1" t="str">
        <f>IF(IF(F1252&gt;VLOOKUP(C1252,Espec_Produtos!$A$1:$E$3,3,FALSE),0,IF(Dados_produção!F1252&lt;VLOOKUP(Dados_produção!C1252,Espec_Produtos!$A$1:$E$3,2,FALSE),0,1))*IF(G1252&gt;VLOOKUP(C1252,Espec_Produtos!$A$1:$E$3,5,FALSE),0,IF(Dados_produção!G1252&lt;VLOOKUP(Dados_produção!C1252,Espec_Produtos!$A$1:$E$3,4,FALSE),0,1))=1,"OK","Refugo")</f>
        <v>Refugo</v>
      </c>
      <c r="I1252" s="1" t="s">
        <v>11</v>
      </c>
    </row>
    <row r="1253" spans="1:9" ht="15.75" customHeight="1" x14ac:dyDescent="0.3">
      <c r="A1253" s="1">
        <v>1</v>
      </c>
      <c r="B1253" s="2">
        <f t="shared" si="0"/>
        <v>43112.940277777168</v>
      </c>
      <c r="C1253" s="1" t="s">
        <v>9</v>
      </c>
      <c r="D1253" s="1">
        <v>23</v>
      </c>
      <c r="E1253" s="1">
        <f t="shared" si="1"/>
        <v>88</v>
      </c>
      <c r="F1253" s="3">
        <v>4.8383458646616537</v>
      </c>
      <c r="G1253" s="1">
        <v>0.90438247011952189</v>
      </c>
      <c r="H1253" s="1" t="str">
        <f>IF(IF(F1253&gt;VLOOKUP(C1253,Espec_Produtos!$A$1:$E$3,3,FALSE),0,IF(Dados_produção!F1253&lt;VLOOKUP(Dados_produção!C1253,Espec_Produtos!$A$1:$E$3,2,FALSE),0,1))*IF(G1253&gt;VLOOKUP(C1253,Espec_Produtos!$A$1:$E$3,5,FALSE),0,IF(Dados_produção!G1253&lt;VLOOKUP(Dados_produção!C1253,Espec_Produtos!$A$1:$E$3,4,FALSE),0,1))=1,"OK","Refugo")</f>
        <v>OK</v>
      </c>
      <c r="I1253" s="1" t="s">
        <v>10</v>
      </c>
    </row>
    <row r="1254" spans="1:9" ht="15.75" customHeight="1" x14ac:dyDescent="0.3">
      <c r="A1254" s="1">
        <v>1</v>
      </c>
      <c r="B1254" s="2">
        <f t="shared" si="0"/>
        <v>43112.942361110501</v>
      </c>
      <c r="C1254" s="1" t="s">
        <v>9</v>
      </c>
      <c r="D1254" s="1">
        <v>23</v>
      </c>
      <c r="E1254" s="1">
        <f t="shared" si="1"/>
        <v>89</v>
      </c>
      <c r="F1254" s="3">
        <v>4.4119850187265914</v>
      </c>
      <c r="G1254" s="1">
        <v>0.88627450980392153</v>
      </c>
      <c r="H1254" s="1" t="str">
        <f>IF(IF(F1254&gt;VLOOKUP(C1254,Espec_Produtos!$A$1:$E$3,3,FALSE),0,IF(Dados_produção!F1254&lt;VLOOKUP(Dados_produção!C1254,Espec_Produtos!$A$1:$E$3,2,FALSE),0,1))*IF(G1254&gt;VLOOKUP(C1254,Espec_Produtos!$A$1:$E$3,5,FALSE),0,IF(Dados_produção!G1254&lt;VLOOKUP(Dados_produção!C1254,Espec_Produtos!$A$1:$E$3,4,FALSE),0,1))=1,"OK","Refugo")</f>
        <v>OK</v>
      </c>
      <c r="I1254" s="1" t="s">
        <v>10</v>
      </c>
    </row>
    <row r="1255" spans="1:9" ht="15.75" customHeight="1" x14ac:dyDescent="0.3">
      <c r="A1255" s="1">
        <v>1</v>
      </c>
      <c r="B1255" s="2">
        <f t="shared" si="0"/>
        <v>43112.944444443834</v>
      </c>
      <c r="C1255" s="1" t="s">
        <v>9</v>
      </c>
      <c r="D1255" s="1">
        <v>23</v>
      </c>
      <c r="E1255" s="1">
        <f t="shared" si="1"/>
        <v>90</v>
      </c>
      <c r="F1255" s="3">
        <v>4.7698113207547168</v>
      </c>
      <c r="G1255" s="1">
        <v>0.77407407407407403</v>
      </c>
      <c r="H1255" s="1" t="str">
        <f>IF(IF(F1255&gt;VLOOKUP(C1255,Espec_Produtos!$A$1:$E$3,3,FALSE),0,IF(Dados_produção!F1255&lt;VLOOKUP(Dados_produção!C1255,Espec_Produtos!$A$1:$E$3,2,FALSE),0,1))*IF(G1255&gt;VLOOKUP(C1255,Espec_Produtos!$A$1:$E$3,5,FALSE),0,IF(Dados_produção!G1255&lt;VLOOKUP(Dados_produção!C1255,Espec_Produtos!$A$1:$E$3,4,FALSE),0,1))=1,"OK","Refugo")</f>
        <v>OK</v>
      </c>
      <c r="I1255" s="1" t="s">
        <v>10</v>
      </c>
    </row>
    <row r="1256" spans="1:9" ht="15.75" customHeight="1" x14ac:dyDescent="0.3">
      <c r="A1256" s="1">
        <v>1</v>
      </c>
      <c r="B1256" s="2">
        <f t="shared" si="0"/>
        <v>43112.946527777167</v>
      </c>
      <c r="C1256" s="1" t="s">
        <v>9</v>
      </c>
      <c r="D1256" s="1">
        <v>23</v>
      </c>
      <c r="E1256" s="1">
        <f t="shared" si="1"/>
        <v>91</v>
      </c>
      <c r="F1256" s="3">
        <v>4.4736842105263159</v>
      </c>
      <c r="G1256" s="1">
        <v>0.81422924901185767</v>
      </c>
      <c r="H1256" s="1" t="str">
        <f>IF(IF(F1256&gt;VLOOKUP(C1256,Espec_Produtos!$A$1:$E$3,3,FALSE),0,IF(Dados_produção!F1256&lt;VLOOKUP(Dados_produção!C1256,Espec_Produtos!$A$1:$E$3,2,FALSE),0,1))*IF(G1256&gt;VLOOKUP(C1256,Espec_Produtos!$A$1:$E$3,5,FALSE),0,IF(Dados_produção!G1256&lt;VLOOKUP(Dados_produção!C1256,Espec_Produtos!$A$1:$E$3,4,FALSE),0,1))=1,"OK","Refugo")</f>
        <v>OK</v>
      </c>
      <c r="I1256" s="1" t="s">
        <v>10</v>
      </c>
    </row>
    <row r="1257" spans="1:9" ht="15.75" customHeight="1" x14ac:dyDescent="0.3">
      <c r="A1257" s="1">
        <v>1</v>
      </c>
      <c r="B1257" s="2">
        <f t="shared" si="0"/>
        <v>43112.9486111105</v>
      </c>
      <c r="C1257" s="1" t="s">
        <v>9</v>
      </c>
      <c r="D1257" s="1">
        <v>23</v>
      </c>
      <c r="E1257" s="1">
        <f t="shared" si="1"/>
        <v>92</v>
      </c>
      <c r="F1257" s="3">
        <v>4.7434944237918213</v>
      </c>
      <c r="G1257" s="1">
        <v>0.81153846153846154</v>
      </c>
      <c r="H1257" s="1" t="str">
        <f>IF(IF(F1257&gt;VLOOKUP(C1257,Espec_Produtos!$A$1:$E$3,3,FALSE),0,IF(Dados_produção!F1257&lt;VLOOKUP(Dados_produção!C1257,Espec_Produtos!$A$1:$E$3,2,FALSE),0,1))*IF(G1257&gt;VLOOKUP(C1257,Espec_Produtos!$A$1:$E$3,5,FALSE),0,IF(Dados_produção!G1257&lt;VLOOKUP(Dados_produção!C1257,Espec_Produtos!$A$1:$E$3,4,FALSE),0,1))=1,"OK","Refugo")</f>
        <v>OK</v>
      </c>
      <c r="I1257" s="1" t="s">
        <v>10</v>
      </c>
    </row>
    <row r="1258" spans="1:9" ht="15.75" customHeight="1" x14ac:dyDescent="0.3">
      <c r="A1258" s="1">
        <v>1</v>
      </c>
      <c r="B1258" s="2">
        <f t="shared" si="0"/>
        <v>43112.950694443833</v>
      </c>
      <c r="C1258" s="1" t="s">
        <v>9</v>
      </c>
      <c r="D1258" s="1">
        <v>23</v>
      </c>
      <c r="E1258" s="1">
        <f t="shared" si="1"/>
        <v>93</v>
      </c>
      <c r="F1258" s="3">
        <v>4.3486590038314175</v>
      </c>
      <c r="G1258" s="1">
        <v>0.90588235294117647</v>
      </c>
      <c r="H1258" s="1" t="str">
        <f>IF(IF(F1258&gt;VLOOKUP(C1258,Espec_Produtos!$A$1:$E$3,3,FALSE),0,IF(Dados_produção!F1258&lt;VLOOKUP(Dados_produção!C1258,Espec_Produtos!$A$1:$E$3,2,FALSE),0,1))*IF(G1258&gt;VLOOKUP(C1258,Espec_Produtos!$A$1:$E$3,5,FALSE),0,IF(Dados_produção!G1258&lt;VLOOKUP(Dados_produção!C1258,Espec_Produtos!$A$1:$E$3,4,FALSE),0,1))=1,"OK","Refugo")</f>
        <v>OK</v>
      </c>
      <c r="I1258" s="1" t="s">
        <v>10</v>
      </c>
    </row>
    <row r="1259" spans="1:9" ht="15.75" customHeight="1" x14ac:dyDescent="0.3">
      <c r="A1259" s="1">
        <v>1</v>
      </c>
      <c r="B1259" s="2">
        <f t="shared" si="0"/>
        <v>43112.952777777165</v>
      </c>
      <c r="C1259" s="1" t="s">
        <v>9</v>
      </c>
      <c r="D1259" s="1">
        <v>23</v>
      </c>
      <c r="E1259" s="1">
        <f t="shared" si="1"/>
        <v>94</v>
      </c>
      <c r="F1259" s="3">
        <v>4.98828125</v>
      </c>
      <c r="G1259" s="1">
        <v>0.75757575757575757</v>
      </c>
      <c r="H1259" s="1" t="str">
        <f>IF(IF(F1259&gt;VLOOKUP(C1259,Espec_Produtos!$A$1:$E$3,3,FALSE),0,IF(Dados_produção!F1259&lt;VLOOKUP(Dados_produção!C1259,Espec_Produtos!$A$1:$E$3,2,FALSE),0,1))*IF(G1259&gt;VLOOKUP(C1259,Espec_Produtos!$A$1:$E$3,5,FALSE),0,IF(Dados_produção!G1259&lt;VLOOKUP(Dados_produção!C1259,Espec_Produtos!$A$1:$E$3,4,FALSE),0,1))=1,"OK","Refugo")</f>
        <v>OK</v>
      </c>
      <c r="I1259" s="1" t="s">
        <v>10</v>
      </c>
    </row>
    <row r="1260" spans="1:9" ht="15.75" customHeight="1" x14ac:dyDescent="0.3">
      <c r="A1260" s="1">
        <v>1</v>
      </c>
      <c r="B1260" s="2">
        <f t="shared" si="0"/>
        <v>43112.954861110498</v>
      </c>
      <c r="C1260" s="1" t="s">
        <v>9</v>
      </c>
      <c r="D1260" s="1">
        <v>23</v>
      </c>
      <c r="E1260" s="1">
        <f t="shared" si="1"/>
        <v>95</v>
      </c>
      <c r="F1260" s="3">
        <v>4.4200743494423795</v>
      </c>
      <c r="G1260" s="1">
        <v>0.79323308270676696</v>
      </c>
      <c r="H1260" s="1" t="str">
        <f>IF(IF(F1260&gt;VLOOKUP(C1260,Espec_Produtos!$A$1:$E$3,3,FALSE),0,IF(Dados_produção!F1260&lt;VLOOKUP(Dados_produção!C1260,Espec_Produtos!$A$1:$E$3,2,FALSE),0,1))*IF(G1260&gt;VLOOKUP(C1260,Espec_Produtos!$A$1:$E$3,5,FALSE),0,IF(Dados_produção!G1260&lt;VLOOKUP(Dados_produção!C1260,Espec_Produtos!$A$1:$E$3,4,FALSE),0,1))=1,"OK","Refugo")</f>
        <v>OK</v>
      </c>
      <c r="I1260" s="1" t="s">
        <v>10</v>
      </c>
    </row>
    <row r="1261" spans="1:9" ht="15.75" customHeight="1" x14ac:dyDescent="0.3">
      <c r="A1261" s="1">
        <v>1</v>
      </c>
      <c r="B1261" s="2">
        <f t="shared" si="0"/>
        <v>43112.956944443831</v>
      </c>
      <c r="C1261" s="1" t="s">
        <v>9</v>
      </c>
      <c r="D1261" s="1">
        <v>23</v>
      </c>
      <c r="E1261" s="1">
        <f t="shared" si="1"/>
        <v>96</v>
      </c>
      <c r="F1261" s="3">
        <v>4.7931034482758621</v>
      </c>
      <c r="G1261" s="1">
        <v>0.78599221789883267</v>
      </c>
      <c r="H1261" s="1" t="str">
        <f>IF(IF(F1261&gt;VLOOKUP(C1261,Espec_Produtos!$A$1:$E$3,3,FALSE),0,IF(Dados_produção!F1261&lt;VLOOKUP(Dados_produção!C1261,Espec_Produtos!$A$1:$E$3,2,FALSE),0,1))*IF(G1261&gt;VLOOKUP(C1261,Espec_Produtos!$A$1:$E$3,5,FALSE),0,IF(Dados_produção!G1261&lt;VLOOKUP(Dados_produção!C1261,Espec_Produtos!$A$1:$E$3,4,FALSE),0,1))=1,"OK","Refugo")</f>
        <v>OK</v>
      </c>
      <c r="I1261" s="1" t="s">
        <v>10</v>
      </c>
    </row>
    <row r="1262" spans="1:9" ht="15.75" customHeight="1" x14ac:dyDescent="0.3">
      <c r="A1262" s="1">
        <v>1</v>
      </c>
      <c r="B1262" s="2">
        <f t="shared" si="0"/>
        <v>43112.959027777164</v>
      </c>
      <c r="C1262" s="1" t="s">
        <v>9</v>
      </c>
      <c r="D1262" s="1">
        <v>23</v>
      </c>
      <c r="E1262" s="1">
        <f t="shared" si="1"/>
        <v>97</v>
      </c>
      <c r="F1262" s="3">
        <v>4.3082706766917296</v>
      </c>
      <c r="G1262" s="1">
        <v>0.91338582677165359</v>
      </c>
      <c r="H1262" s="1" t="str">
        <f>IF(IF(F1262&gt;VLOOKUP(C1262,Espec_Produtos!$A$1:$E$3,3,FALSE),0,IF(Dados_produção!F1262&lt;VLOOKUP(Dados_produção!C1262,Espec_Produtos!$A$1:$E$3,2,FALSE),0,1))*IF(G1262&gt;VLOOKUP(C1262,Espec_Produtos!$A$1:$E$3,5,FALSE),0,IF(Dados_produção!G1262&lt;VLOOKUP(Dados_produção!C1262,Espec_Produtos!$A$1:$E$3,4,FALSE),0,1))=1,"OK","Refugo")</f>
        <v>OK</v>
      </c>
      <c r="I1262" s="1" t="s">
        <v>10</v>
      </c>
    </row>
    <row r="1263" spans="1:9" ht="15.75" customHeight="1" x14ac:dyDescent="0.3">
      <c r="A1263" s="1">
        <v>1</v>
      </c>
      <c r="B1263" s="2">
        <f t="shared" si="0"/>
        <v>43112.961111110497</v>
      </c>
      <c r="C1263" s="1" t="s">
        <v>9</v>
      </c>
      <c r="D1263" s="1">
        <v>23</v>
      </c>
      <c r="E1263" s="1">
        <f t="shared" si="1"/>
        <v>98</v>
      </c>
      <c r="F1263" s="3">
        <v>4.753968253968254</v>
      </c>
      <c r="G1263" s="1">
        <v>0.96078431372549022</v>
      </c>
      <c r="H1263" s="1" t="str">
        <f>IF(IF(F1263&gt;VLOOKUP(C1263,Espec_Produtos!$A$1:$E$3,3,FALSE),0,IF(Dados_produção!F1263&lt;VLOOKUP(Dados_produção!C1263,Espec_Produtos!$A$1:$E$3,2,FALSE),0,1))*IF(G1263&gt;VLOOKUP(C1263,Espec_Produtos!$A$1:$E$3,5,FALSE),0,IF(Dados_produção!G1263&lt;VLOOKUP(Dados_produção!C1263,Espec_Produtos!$A$1:$E$3,4,FALSE),0,1))=1,"OK","Refugo")</f>
        <v>Refugo</v>
      </c>
      <c r="I1263" s="1" t="s">
        <v>14</v>
      </c>
    </row>
    <row r="1264" spans="1:9" ht="15.75" customHeight="1" x14ac:dyDescent="0.3">
      <c r="A1264" s="1">
        <v>1</v>
      </c>
      <c r="B1264" s="2">
        <f t="shared" si="0"/>
        <v>43112.96319444383</v>
      </c>
      <c r="C1264" s="1" t="s">
        <v>9</v>
      </c>
      <c r="D1264" s="1">
        <v>23</v>
      </c>
      <c r="E1264" s="1">
        <f t="shared" si="1"/>
        <v>99</v>
      </c>
      <c r="F1264" s="3">
        <v>4.5205992509363293</v>
      </c>
      <c r="G1264" s="1">
        <v>0.78810408921933084</v>
      </c>
      <c r="H1264" s="1" t="str">
        <f>IF(IF(F1264&gt;VLOOKUP(C1264,Espec_Produtos!$A$1:$E$3,3,FALSE),0,IF(Dados_produção!F1264&lt;VLOOKUP(Dados_produção!C1264,Espec_Produtos!$A$1:$E$3,2,FALSE),0,1))*IF(G1264&gt;VLOOKUP(C1264,Espec_Produtos!$A$1:$E$3,5,FALSE),0,IF(Dados_produção!G1264&lt;VLOOKUP(Dados_produção!C1264,Espec_Produtos!$A$1:$E$3,4,FALSE),0,1))=1,"OK","Refugo")</f>
        <v>OK</v>
      </c>
      <c r="I1264" s="1" t="s">
        <v>10</v>
      </c>
    </row>
    <row r="1265" spans="1:9" ht="15.75" customHeight="1" x14ac:dyDescent="0.3">
      <c r="A1265" s="1">
        <v>1</v>
      </c>
      <c r="B1265" s="2">
        <f t="shared" si="0"/>
        <v>43112.965277777163</v>
      </c>
      <c r="C1265" s="1" t="s">
        <v>9</v>
      </c>
      <c r="D1265" s="1">
        <v>23</v>
      </c>
      <c r="E1265" s="1">
        <f t="shared" si="1"/>
        <v>100</v>
      </c>
      <c r="F1265" s="3">
        <v>4.5930232558139537</v>
      </c>
      <c r="G1265" s="1">
        <v>0.82706766917293228</v>
      </c>
      <c r="H1265" s="1" t="str">
        <f>IF(IF(F1265&gt;VLOOKUP(C1265,Espec_Produtos!$A$1:$E$3,3,FALSE),0,IF(Dados_produção!F1265&lt;VLOOKUP(Dados_produção!C1265,Espec_Produtos!$A$1:$E$3,2,FALSE),0,1))*IF(G1265&gt;VLOOKUP(C1265,Espec_Produtos!$A$1:$E$3,5,FALSE),0,IF(Dados_produção!G1265&lt;VLOOKUP(Dados_produção!C1265,Espec_Produtos!$A$1:$E$3,4,FALSE),0,1))=1,"OK","Refugo")</f>
        <v>OK</v>
      </c>
      <c r="I1265" s="1" t="s">
        <v>10</v>
      </c>
    </row>
    <row r="1266" spans="1:9" ht="15.75" customHeight="1" x14ac:dyDescent="0.3">
      <c r="A1266" s="1">
        <v>1</v>
      </c>
      <c r="B1266" s="2">
        <f t="shared" si="0"/>
        <v>43112.967361110495</v>
      </c>
      <c r="C1266" s="1" t="s">
        <v>9</v>
      </c>
      <c r="D1266" s="1">
        <v>23</v>
      </c>
      <c r="E1266" s="1">
        <f t="shared" si="1"/>
        <v>101</v>
      </c>
      <c r="F1266" s="3">
        <v>4.3507462686567164</v>
      </c>
      <c r="G1266" s="1">
        <v>0.82442748091603058</v>
      </c>
      <c r="H1266" s="1" t="str">
        <f>IF(IF(F1266&gt;VLOOKUP(C1266,Espec_Produtos!$A$1:$E$3,3,FALSE),0,IF(Dados_produção!F1266&lt;VLOOKUP(Dados_produção!C1266,Espec_Produtos!$A$1:$E$3,2,FALSE),0,1))*IF(G1266&gt;VLOOKUP(C1266,Espec_Produtos!$A$1:$E$3,5,FALSE),0,IF(Dados_produção!G1266&lt;VLOOKUP(Dados_produção!C1266,Espec_Produtos!$A$1:$E$3,4,FALSE),0,1))=1,"OK","Refugo")</f>
        <v>OK</v>
      </c>
      <c r="I1266" s="1" t="s">
        <v>10</v>
      </c>
    </row>
    <row r="1267" spans="1:9" ht="15.75" customHeight="1" x14ac:dyDescent="0.3">
      <c r="A1267" s="1">
        <v>1</v>
      </c>
      <c r="B1267" s="2">
        <f t="shared" si="0"/>
        <v>43112.969444443828</v>
      </c>
      <c r="C1267" s="1" t="s">
        <v>9</v>
      </c>
      <c r="D1267" s="1">
        <v>23</v>
      </c>
      <c r="E1267" s="1">
        <f t="shared" si="1"/>
        <v>102</v>
      </c>
      <c r="F1267" s="3">
        <v>4.7330677290836656</v>
      </c>
      <c r="G1267" s="1">
        <v>0.9066147859922179</v>
      </c>
      <c r="H1267" s="1" t="str">
        <f>IF(IF(F1267&gt;VLOOKUP(C1267,Espec_Produtos!$A$1:$E$3,3,FALSE),0,IF(Dados_produção!F1267&lt;VLOOKUP(Dados_produção!C1267,Espec_Produtos!$A$1:$E$3,2,FALSE),0,1))*IF(G1267&gt;VLOOKUP(C1267,Espec_Produtos!$A$1:$E$3,5,FALSE),0,IF(Dados_produção!G1267&lt;VLOOKUP(Dados_produção!C1267,Espec_Produtos!$A$1:$E$3,4,FALSE),0,1))=1,"OK","Refugo")</f>
        <v>OK</v>
      </c>
      <c r="I1267" s="1" t="s">
        <v>10</v>
      </c>
    </row>
    <row r="1268" spans="1:9" ht="15.75" customHeight="1" x14ac:dyDescent="0.3">
      <c r="A1268" s="1">
        <v>1</v>
      </c>
      <c r="B1268" s="2">
        <f t="shared" si="0"/>
        <v>43112.971527777161</v>
      </c>
      <c r="C1268" s="1" t="s">
        <v>9</v>
      </c>
      <c r="D1268" s="1">
        <v>23</v>
      </c>
      <c r="E1268" s="1">
        <f t="shared" si="1"/>
        <v>103</v>
      </c>
      <c r="F1268" s="3">
        <v>4.522556390977444</v>
      </c>
      <c r="G1268" s="1">
        <v>0.93103448275862066</v>
      </c>
      <c r="H1268" s="1" t="str">
        <f>IF(IF(F1268&gt;VLOOKUP(C1268,Espec_Produtos!$A$1:$E$3,3,FALSE),0,IF(Dados_produção!F1268&lt;VLOOKUP(Dados_produção!C1268,Espec_Produtos!$A$1:$E$3,2,FALSE),0,1))*IF(G1268&gt;VLOOKUP(C1268,Espec_Produtos!$A$1:$E$3,5,FALSE),0,IF(Dados_produção!G1268&lt;VLOOKUP(Dados_produção!C1268,Espec_Produtos!$A$1:$E$3,4,FALSE),0,1))=1,"OK","Refugo")</f>
        <v>OK</v>
      </c>
      <c r="I1268" s="1" t="s">
        <v>10</v>
      </c>
    </row>
    <row r="1269" spans="1:9" ht="15.75" customHeight="1" x14ac:dyDescent="0.3">
      <c r="A1269" s="1">
        <v>1</v>
      </c>
      <c r="B1269" s="2">
        <f t="shared" si="0"/>
        <v>43112.973611110494</v>
      </c>
      <c r="C1269" s="1" t="s">
        <v>9</v>
      </c>
      <c r="D1269" s="1">
        <v>23</v>
      </c>
      <c r="E1269" s="1">
        <f t="shared" si="1"/>
        <v>104</v>
      </c>
      <c r="F1269" s="3">
        <v>4.9762845849802373</v>
      </c>
      <c r="G1269" s="1">
        <v>0.79607843137254897</v>
      </c>
      <c r="H1269" s="1" t="str">
        <f>IF(IF(F1269&gt;VLOOKUP(C1269,Espec_Produtos!$A$1:$E$3,3,FALSE),0,IF(Dados_produção!F1269&lt;VLOOKUP(Dados_produção!C1269,Espec_Produtos!$A$1:$E$3,2,FALSE),0,1))*IF(G1269&gt;VLOOKUP(C1269,Espec_Produtos!$A$1:$E$3,5,FALSE),0,IF(Dados_produção!G1269&lt;VLOOKUP(Dados_produção!C1269,Espec_Produtos!$A$1:$E$3,4,FALSE),0,1))=1,"OK","Refugo")</f>
        <v>OK</v>
      </c>
      <c r="I1269" s="1" t="s">
        <v>10</v>
      </c>
    </row>
    <row r="1270" spans="1:9" ht="15.75" customHeight="1" x14ac:dyDescent="0.3">
      <c r="A1270" s="1">
        <v>1</v>
      </c>
      <c r="B1270" s="2">
        <f t="shared" si="0"/>
        <v>43112.975694443827</v>
      </c>
      <c r="C1270" s="1" t="s">
        <v>9</v>
      </c>
      <c r="D1270" s="1">
        <v>23</v>
      </c>
      <c r="E1270" s="1">
        <f t="shared" si="1"/>
        <v>105</v>
      </c>
      <c r="F1270" s="3">
        <v>4.8055555555555554</v>
      </c>
      <c r="G1270" s="1">
        <v>0.83908045977011492</v>
      </c>
      <c r="H1270" s="1" t="str">
        <f>IF(IF(F1270&gt;VLOOKUP(C1270,Espec_Produtos!$A$1:$E$3,3,FALSE),0,IF(Dados_produção!F1270&lt;VLOOKUP(Dados_produção!C1270,Espec_Produtos!$A$1:$E$3,2,FALSE),0,1))*IF(G1270&gt;VLOOKUP(C1270,Espec_Produtos!$A$1:$E$3,5,FALSE),0,IF(Dados_produção!G1270&lt;VLOOKUP(Dados_produção!C1270,Espec_Produtos!$A$1:$E$3,4,FALSE),0,1))=1,"OK","Refugo")</f>
        <v>OK</v>
      </c>
      <c r="I1270" s="1" t="s">
        <v>10</v>
      </c>
    </row>
    <row r="1271" spans="1:9" ht="15.75" customHeight="1" x14ac:dyDescent="0.3">
      <c r="A1271" s="1">
        <v>1</v>
      </c>
      <c r="B1271" s="2">
        <f t="shared" si="0"/>
        <v>43112.97777777716</v>
      </c>
      <c r="C1271" s="1" t="s">
        <v>9</v>
      </c>
      <c r="D1271" s="1">
        <v>23</v>
      </c>
      <c r="E1271" s="1">
        <f t="shared" si="1"/>
        <v>106</v>
      </c>
      <c r="F1271" s="3">
        <v>5.0745098039215684</v>
      </c>
      <c r="G1271" s="1">
        <v>0.84210526315789469</v>
      </c>
      <c r="H1271" s="1" t="str">
        <f>IF(IF(F1271&gt;VLOOKUP(C1271,Espec_Produtos!$A$1:$E$3,3,FALSE),0,IF(Dados_produção!F1271&lt;VLOOKUP(Dados_produção!C1271,Espec_Produtos!$A$1:$E$3,2,FALSE),0,1))*IF(G1271&gt;VLOOKUP(C1271,Espec_Produtos!$A$1:$E$3,5,FALSE),0,IF(Dados_produção!G1271&lt;VLOOKUP(Dados_produção!C1271,Espec_Produtos!$A$1:$E$3,4,FALSE),0,1))=1,"OK","Refugo")</f>
        <v>Refugo</v>
      </c>
      <c r="I1271" s="1" t="s">
        <v>14</v>
      </c>
    </row>
    <row r="1272" spans="1:9" ht="15.75" customHeight="1" x14ac:dyDescent="0.3">
      <c r="A1272" s="1">
        <v>1</v>
      </c>
      <c r="B1272" s="2">
        <f t="shared" si="0"/>
        <v>43112.979861110492</v>
      </c>
      <c r="C1272" s="1" t="s">
        <v>9</v>
      </c>
      <c r="D1272" s="1">
        <v>23</v>
      </c>
      <c r="E1272" s="1">
        <f t="shared" si="1"/>
        <v>107</v>
      </c>
      <c r="F1272" s="3">
        <v>4.7403100775193803</v>
      </c>
      <c r="G1272" s="1">
        <v>0.80632411067193677</v>
      </c>
      <c r="H1272" s="1" t="str">
        <f>IF(IF(F1272&gt;VLOOKUP(C1272,Espec_Produtos!$A$1:$E$3,3,FALSE),0,IF(Dados_produção!F1272&lt;VLOOKUP(Dados_produção!C1272,Espec_Produtos!$A$1:$E$3,2,FALSE),0,1))*IF(G1272&gt;VLOOKUP(C1272,Espec_Produtos!$A$1:$E$3,5,FALSE),0,IF(Dados_produção!G1272&lt;VLOOKUP(Dados_produção!C1272,Espec_Produtos!$A$1:$E$3,4,FALSE),0,1))=1,"OK","Refugo")</f>
        <v>OK</v>
      </c>
      <c r="I1272" s="1" t="s">
        <v>10</v>
      </c>
    </row>
    <row r="1273" spans="1:9" ht="15.75" customHeight="1" x14ac:dyDescent="0.3">
      <c r="A1273" s="1">
        <v>1</v>
      </c>
      <c r="B1273" s="2">
        <f t="shared" si="0"/>
        <v>43112.981944443825</v>
      </c>
      <c r="C1273" s="1" t="s">
        <v>9</v>
      </c>
      <c r="D1273" s="1">
        <v>23</v>
      </c>
      <c r="E1273" s="1">
        <f t="shared" si="1"/>
        <v>108</v>
      </c>
      <c r="F1273" s="3">
        <v>4.2238805970149258</v>
      </c>
      <c r="G1273" s="1">
        <v>0.875</v>
      </c>
      <c r="H1273" s="1" t="str">
        <f>IF(IF(F1273&gt;VLOOKUP(C1273,Espec_Produtos!$A$1:$E$3,3,FALSE),0,IF(Dados_produção!F1273&lt;VLOOKUP(Dados_produção!C1273,Espec_Produtos!$A$1:$E$3,2,FALSE),0,1))*IF(G1273&gt;VLOOKUP(C1273,Espec_Produtos!$A$1:$E$3,5,FALSE),0,IF(Dados_produção!G1273&lt;VLOOKUP(Dados_produção!C1273,Espec_Produtos!$A$1:$E$3,4,FALSE),0,1))=1,"OK","Refugo")</f>
        <v>OK</v>
      </c>
      <c r="I1273" s="1" t="s">
        <v>10</v>
      </c>
    </row>
    <row r="1274" spans="1:9" ht="15.75" customHeight="1" x14ac:dyDescent="0.3">
      <c r="A1274" s="1">
        <v>1</v>
      </c>
      <c r="B1274" s="2">
        <f t="shared" si="0"/>
        <v>43112.984027777158</v>
      </c>
      <c r="C1274" s="1" t="s">
        <v>9</v>
      </c>
      <c r="D1274" s="1">
        <v>23</v>
      </c>
      <c r="E1274" s="1">
        <f t="shared" si="1"/>
        <v>109</v>
      </c>
      <c r="F1274" s="3">
        <v>5.0237154150197627</v>
      </c>
      <c r="G1274" s="1">
        <v>0.80608365019011408</v>
      </c>
      <c r="H1274" s="1" t="str">
        <f>IF(IF(F1274&gt;VLOOKUP(C1274,Espec_Produtos!$A$1:$E$3,3,FALSE),0,IF(Dados_produção!F1274&lt;VLOOKUP(Dados_produção!C1274,Espec_Produtos!$A$1:$E$3,2,FALSE),0,1))*IF(G1274&gt;VLOOKUP(C1274,Espec_Produtos!$A$1:$E$3,5,FALSE),0,IF(Dados_produção!G1274&lt;VLOOKUP(Dados_produção!C1274,Espec_Produtos!$A$1:$E$3,4,FALSE),0,1))=1,"OK","Refugo")</f>
        <v>Refugo</v>
      </c>
      <c r="I1274" s="1" t="s">
        <v>16</v>
      </c>
    </row>
    <row r="1275" spans="1:9" ht="15.75" customHeight="1" x14ac:dyDescent="0.3">
      <c r="A1275" s="1">
        <v>1</v>
      </c>
      <c r="B1275" s="2">
        <f t="shared" si="0"/>
        <v>43112.986111110491</v>
      </c>
      <c r="C1275" s="1" t="s">
        <v>9</v>
      </c>
      <c r="D1275" s="1">
        <v>23</v>
      </c>
      <c r="E1275" s="1">
        <f t="shared" si="1"/>
        <v>110</v>
      </c>
      <c r="F1275" s="3">
        <v>4.5</v>
      </c>
      <c r="G1275" s="1">
        <v>0.82868525896414347</v>
      </c>
      <c r="H1275" s="1" t="str">
        <f>IF(IF(F1275&gt;VLOOKUP(C1275,Espec_Produtos!$A$1:$E$3,3,FALSE),0,IF(Dados_produção!F1275&lt;VLOOKUP(Dados_produção!C1275,Espec_Produtos!$A$1:$E$3,2,FALSE),0,1))*IF(G1275&gt;VLOOKUP(C1275,Espec_Produtos!$A$1:$E$3,5,FALSE),0,IF(Dados_produção!G1275&lt;VLOOKUP(Dados_produção!C1275,Espec_Produtos!$A$1:$E$3,4,FALSE),0,1))=1,"OK","Refugo")</f>
        <v>OK</v>
      </c>
      <c r="I1275" s="1" t="s">
        <v>10</v>
      </c>
    </row>
    <row r="1276" spans="1:9" ht="15.75" customHeight="1" x14ac:dyDescent="0.3">
      <c r="A1276" s="1">
        <v>1</v>
      </c>
      <c r="B1276" s="2">
        <f t="shared" si="0"/>
        <v>43112.988194443824</v>
      </c>
      <c r="C1276" s="1" t="s">
        <v>9</v>
      </c>
      <c r="D1276" s="1">
        <v>23</v>
      </c>
      <c r="E1276" s="1">
        <f t="shared" si="1"/>
        <v>111</v>
      </c>
      <c r="F1276" s="3">
        <v>4.6821705426356592</v>
      </c>
      <c r="G1276" s="1">
        <v>0.88847583643122674</v>
      </c>
      <c r="H1276" s="1" t="str">
        <f>IF(IF(F1276&gt;VLOOKUP(C1276,Espec_Produtos!$A$1:$E$3,3,FALSE),0,IF(Dados_produção!F1276&lt;VLOOKUP(Dados_produção!C1276,Espec_Produtos!$A$1:$E$3,2,FALSE),0,1))*IF(G1276&gt;VLOOKUP(C1276,Espec_Produtos!$A$1:$E$3,5,FALSE),0,IF(Dados_produção!G1276&lt;VLOOKUP(Dados_produção!C1276,Espec_Produtos!$A$1:$E$3,4,FALSE),0,1))=1,"OK","Refugo")</f>
        <v>OK</v>
      </c>
      <c r="I1276" s="1" t="s">
        <v>10</v>
      </c>
    </row>
    <row r="1277" spans="1:9" ht="15.75" customHeight="1" x14ac:dyDescent="0.3">
      <c r="A1277" s="1">
        <v>1</v>
      </c>
      <c r="B1277" s="2">
        <f t="shared" si="0"/>
        <v>43112.990277777157</v>
      </c>
      <c r="C1277" s="1" t="s">
        <v>9</v>
      </c>
      <c r="D1277" s="1">
        <v>24</v>
      </c>
      <c r="E1277" s="1">
        <f t="shared" si="1"/>
        <v>1</v>
      </c>
      <c r="F1277" s="3">
        <v>4.3176470588235292</v>
      </c>
      <c r="G1277" s="1">
        <v>0.9147286821705426</v>
      </c>
      <c r="H1277" s="1" t="str">
        <f>IF(IF(F1277&gt;VLOOKUP(C1277,Espec_Produtos!$A$1:$E$3,3,FALSE),0,IF(Dados_produção!F1277&lt;VLOOKUP(Dados_produção!C1277,Espec_Produtos!$A$1:$E$3,2,FALSE),0,1))*IF(G1277&gt;VLOOKUP(C1277,Espec_Produtos!$A$1:$E$3,5,FALSE),0,IF(Dados_produção!G1277&lt;VLOOKUP(Dados_produção!C1277,Espec_Produtos!$A$1:$E$3,4,FALSE),0,1))=1,"OK","Refugo")</f>
        <v>OK</v>
      </c>
      <c r="I1277" s="1" t="s">
        <v>10</v>
      </c>
    </row>
    <row r="1278" spans="1:9" ht="15.75" customHeight="1" x14ac:dyDescent="0.3">
      <c r="A1278" s="1">
        <v>1</v>
      </c>
      <c r="B1278" s="2">
        <f t="shared" si="0"/>
        <v>43112.99236111049</v>
      </c>
      <c r="C1278" s="1" t="s">
        <v>9</v>
      </c>
      <c r="D1278" s="1">
        <v>24</v>
      </c>
      <c r="E1278" s="1">
        <f t="shared" si="1"/>
        <v>2</v>
      </c>
      <c r="F1278" s="3">
        <v>4.7265625</v>
      </c>
      <c r="G1278" s="1">
        <v>0.76628352490421459</v>
      </c>
      <c r="H1278" s="1" t="str">
        <f>IF(IF(F1278&gt;VLOOKUP(C1278,Espec_Produtos!$A$1:$E$3,3,FALSE),0,IF(Dados_produção!F1278&lt;VLOOKUP(Dados_produção!C1278,Espec_Produtos!$A$1:$E$3,2,FALSE),0,1))*IF(G1278&gt;VLOOKUP(C1278,Espec_Produtos!$A$1:$E$3,5,FALSE),0,IF(Dados_produção!G1278&lt;VLOOKUP(Dados_produção!C1278,Espec_Produtos!$A$1:$E$3,4,FALSE),0,1))=1,"OK","Refugo")</f>
        <v>OK</v>
      </c>
      <c r="I1278" s="1" t="s">
        <v>10</v>
      </c>
    </row>
    <row r="1279" spans="1:9" ht="15.75" customHeight="1" x14ac:dyDescent="0.3">
      <c r="A1279" s="1">
        <v>1</v>
      </c>
      <c r="B1279" s="2">
        <f t="shared" si="0"/>
        <v>43112.994444443822</v>
      </c>
      <c r="C1279" s="1" t="s">
        <v>9</v>
      </c>
      <c r="D1279" s="1">
        <v>24</v>
      </c>
      <c r="E1279" s="1">
        <f t="shared" si="1"/>
        <v>3</v>
      </c>
      <c r="F1279" s="3">
        <v>4.7666666666666666</v>
      </c>
      <c r="G1279" s="1">
        <v>0.952755905511811</v>
      </c>
      <c r="H1279" s="1" t="str">
        <f>IF(IF(F1279&gt;VLOOKUP(C1279,Espec_Produtos!$A$1:$E$3,3,FALSE),0,IF(Dados_produção!F1279&lt;VLOOKUP(Dados_produção!C1279,Espec_Produtos!$A$1:$E$3,2,FALSE),0,1))*IF(G1279&gt;VLOOKUP(C1279,Espec_Produtos!$A$1:$E$3,5,FALSE),0,IF(Dados_produção!G1279&lt;VLOOKUP(Dados_produção!C1279,Espec_Produtos!$A$1:$E$3,4,FALSE),0,1))=1,"OK","Refugo")</f>
        <v>Refugo</v>
      </c>
      <c r="I1279" s="1" t="s">
        <v>11</v>
      </c>
    </row>
    <row r="1280" spans="1:9" ht="15.75" customHeight="1" x14ac:dyDescent="0.3">
      <c r="A1280" s="1">
        <v>1</v>
      </c>
      <c r="B1280" s="2">
        <f t="shared" si="0"/>
        <v>43112.996527777155</v>
      </c>
      <c r="C1280" s="1" t="s">
        <v>9</v>
      </c>
      <c r="D1280" s="1">
        <v>24</v>
      </c>
      <c r="E1280" s="1">
        <f t="shared" si="1"/>
        <v>4</v>
      </c>
      <c r="F1280" s="3">
        <v>4.8735177865612647</v>
      </c>
      <c r="G1280" s="1">
        <v>0.97244094488188981</v>
      </c>
      <c r="H1280" s="1" t="str">
        <f>IF(IF(F1280&gt;VLOOKUP(C1280,Espec_Produtos!$A$1:$E$3,3,FALSE),0,IF(Dados_produção!F1280&lt;VLOOKUP(Dados_produção!C1280,Espec_Produtos!$A$1:$E$3,2,FALSE),0,1))*IF(G1280&gt;VLOOKUP(C1280,Espec_Produtos!$A$1:$E$3,5,FALSE),0,IF(Dados_produção!G1280&lt;VLOOKUP(Dados_produção!C1280,Espec_Produtos!$A$1:$E$3,4,FALSE),0,1))=1,"OK","Refugo")</f>
        <v>Refugo</v>
      </c>
      <c r="I1280" s="1" t="s">
        <v>11</v>
      </c>
    </row>
    <row r="1281" spans="1:9" ht="15.75" customHeight="1" x14ac:dyDescent="0.3">
      <c r="A1281" s="1">
        <v>1</v>
      </c>
      <c r="B1281" s="2">
        <f t="shared" si="0"/>
        <v>43112.998611110488</v>
      </c>
      <c r="C1281" s="1" t="s">
        <v>9</v>
      </c>
      <c r="D1281" s="1">
        <v>24</v>
      </c>
      <c r="E1281" s="1">
        <f t="shared" si="1"/>
        <v>5</v>
      </c>
      <c r="F1281" s="3">
        <v>4.8650793650793647</v>
      </c>
      <c r="G1281" s="1">
        <v>0.81412639405204457</v>
      </c>
      <c r="H1281" s="1" t="str">
        <f>IF(IF(F1281&gt;VLOOKUP(C1281,Espec_Produtos!$A$1:$E$3,3,FALSE),0,IF(Dados_produção!F1281&lt;VLOOKUP(Dados_produção!C1281,Espec_Produtos!$A$1:$E$3,2,FALSE),0,1))*IF(G1281&gt;VLOOKUP(C1281,Espec_Produtos!$A$1:$E$3,5,FALSE),0,IF(Dados_produção!G1281&lt;VLOOKUP(Dados_produção!C1281,Espec_Produtos!$A$1:$E$3,4,FALSE),0,1))=1,"OK","Refugo")</f>
        <v>OK</v>
      </c>
      <c r="I1281" s="1" t="s">
        <v>10</v>
      </c>
    </row>
    <row r="1282" spans="1:9" ht="15.75" customHeight="1" x14ac:dyDescent="0.3">
      <c r="A1282" s="1">
        <v>1</v>
      </c>
      <c r="B1282" s="2">
        <f t="shared" si="0"/>
        <v>43113.000694443821</v>
      </c>
      <c r="C1282" s="1" t="s">
        <v>9</v>
      </c>
      <c r="D1282" s="1">
        <v>24</v>
      </c>
      <c r="E1282" s="1">
        <f t="shared" si="1"/>
        <v>6</v>
      </c>
      <c r="F1282" s="3">
        <v>4.46484375</v>
      </c>
      <c r="G1282" s="1">
        <v>0.8666666666666667</v>
      </c>
      <c r="H1282" s="1" t="str">
        <f>IF(IF(F1282&gt;VLOOKUP(C1282,Espec_Produtos!$A$1:$E$3,3,FALSE),0,IF(Dados_produção!F1282&lt;VLOOKUP(Dados_produção!C1282,Espec_Produtos!$A$1:$E$3,2,FALSE),0,1))*IF(G1282&gt;VLOOKUP(C1282,Espec_Produtos!$A$1:$E$3,5,FALSE),0,IF(Dados_produção!G1282&lt;VLOOKUP(Dados_produção!C1282,Espec_Produtos!$A$1:$E$3,4,FALSE),0,1))=1,"OK","Refugo")</f>
        <v>OK</v>
      </c>
      <c r="I1282" s="1" t="s">
        <v>10</v>
      </c>
    </row>
    <row r="1283" spans="1:9" ht="15.75" customHeight="1" x14ac:dyDescent="0.3">
      <c r="A1283" s="1">
        <v>1</v>
      </c>
      <c r="B1283" s="2">
        <f t="shared" si="0"/>
        <v>43113.002777777154</v>
      </c>
      <c r="C1283" s="1" t="s">
        <v>9</v>
      </c>
      <c r="D1283" s="1">
        <v>24</v>
      </c>
      <c r="E1283" s="1">
        <f t="shared" si="1"/>
        <v>7</v>
      </c>
      <c r="F1283" s="3">
        <v>4.6395348837209305</v>
      </c>
      <c r="G1283" s="1">
        <v>0.97599999999999998</v>
      </c>
      <c r="H1283" s="1" t="str">
        <f>IF(IF(F1283&gt;VLOOKUP(C1283,Espec_Produtos!$A$1:$E$3,3,FALSE),0,IF(Dados_produção!F1283&lt;VLOOKUP(Dados_produção!C1283,Espec_Produtos!$A$1:$E$3,2,FALSE),0,1))*IF(G1283&gt;VLOOKUP(C1283,Espec_Produtos!$A$1:$E$3,5,FALSE),0,IF(Dados_produção!G1283&lt;VLOOKUP(Dados_produção!C1283,Espec_Produtos!$A$1:$E$3,4,FALSE),0,1))=1,"OK","Refugo")</f>
        <v>Refugo</v>
      </c>
      <c r="I1283" s="1" t="s">
        <v>14</v>
      </c>
    </row>
    <row r="1284" spans="1:9" ht="15.75" customHeight="1" x14ac:dyDescent="0.3">
      <c r="A1284" s="1">
        <v>1</v>
      </c>
      <c r="B1284" s="2">
        <f t="shared" si="0"/>
        <v>43113.004861110487</v>
      </c>
      <c r="C1284" s="1" t="s">
        <v>9</v>
      </c>
      <c r="D1284" s="1">
        <v>24</v>
      </c>
      <c r="E1284" s="1">
        <f t="shared" si="1"/>
        <v>8</v>
      </c>
      <c r="F1284" s="3">
        <v>4.8352941176470585</v>
      </c>
      <c r="G1284" s="1">
        <v>0.88492063492063489</v>
      </c>
      <c r="H1284" s="1" t="str">
        <f>IF(IF(F1284&gt;VLOOKUP(C1284,Espec_Produtos!$A$1:$E$3,3,FALSE),0,IF(Dados_produção!F1284&lt;VLOOKUP(Dados_produção!C1284,Espec_Produtos!$A$1:$E$3,2,FALSE),0,1))*IF(G1284&gt;VLOOKUP(C1284,Espec_Produtos!$A$1:$E$3,5,FALSE),0,IF(Dados_produção!G1284&lt;VLOOKUP(Dados_produção!C1284,Espec_Produtos!$A$1:$E$3,4,FALSE),0,1))=1,"OK","Refugo")</f>
        <v>OK</v>
      </c>
      <c r="I1284" s="1" t="s">
        <v>10</v>
      </c>
    </row>
    <row r="1285" spans="1:9" ht="15.75" customHeight="1" x14ac:dyDescent="0.3">
      <c r="A1285" s="1">
        <v>1</v>
      </c>
      <c r="B1285" s="2">
        <f t="shared" si="0"/>
        <v>43113.00694444382</v>
      </c>
      <c r="C1285" s="1" t="s">
        <v>9</v>
      </c>
      <c r="D1285" s="1">
        <v>24</v>
      </c>
      <c r="E1285" s="1">
        <f t="shared" si="1"/>
        <v>9</v>
      </c>
      <c r="F1285" s="3">
        <v>5.0708661417322833</v>
      </c>
      <c r="G1285" s="1">
        <v>0.81886792452830193</v>
      </c>
      <c r="H1285" s="1" t="str">
        <f>IF(IF(F1285&gt;VLOOKUP(C1285,Espec_Produtos!$A$1:$E$3,3,FALSE),0,IF(Dados_produção!F1285&lt;VLOOKUP(Dados_produção!C1285,Espec_Produtos!$A$1:$E$3,2,FALSE),0,1))*IF(G1285&gt;VLOOKUP(C1285,Espec_Produtos!$A$1:$E$3,5,FALSE),0,IF(Dados_produção!G1285&lt;VLOOKUP(Dados_produção!C1285,Espec_Produtos!$A$1:$E$3,4,FALSE),0,1))=1,"OK","Refugo")</f>
        <v>Refugo</v>
      </c>
      <c r="I1285" s="1" t="s">
        <v>16</v>
      </c>
    </row>
    <row r="1286" spans="1:9" ht="15.75" customHeight="1" x14ac:dyDescent="0.3">
      <c r="A1286" s="1">
        <v>1</v>
      </c>
      <c r="B1286" s="2">
        <f t="shared" si="0"/>
        <v>43113.009027777152</v>
      </c>
      <c r="C1286" s="1" t="s">
        <v>9</v>
      </c>
      <c r="D1286" s="1">
        <v>24</v>
      </c>
      <c r="E1286" s="1">
        <f t="shared" si="1"/>
        <v>10</v>
      </c>
      <c r="F1286" s="3">
        <v>4.4942965779467681</v>
      </c>
      <c r="G1286" s="1">
        <v>0.8754863813229572</v>
      </c>
      <c r="H1286" s="1" t="str">
        <f>IF(IF(F1286&gt;VLOOKUP(C1286,Espec_Produtos!$A$1:$E$3,3,FALSE),0,IF(Dados_produção!F1286&lt;VLOOKUP(Dados_produção!C1286,Espec_Produtos!$A$1:$E$3,2,FALSE),0,1))*IF(G1286&gt;VLOOKUP(C1286,Espec_Produtos!$A$1:$E$3,5,FALSE),0,IF(Dados_produção!G1286&lt;VLOOKUP(Dados_produção!C1286,Espec_Produtos!$A$1:$E$3,4,FALSE),0,1))=1,"OK","Refugo")</f>
        <v>OK</v>
      </c>
      <c r="I1286" s="1" t="s">
        <v>10</v>
      </c>
    </row>
    <row r="1287" spans="1:9" ht="15.75" customHeight="1" x14ac:dyDescent="0.3">
      <c r="A1287" s="1">
        <v>1</v>
      </c>
      <c r="B1287" s="2">
        <f t="shared" si="0"/>
        <v>43113.011111110485</v>
      </c>
      <c r="C1287" s="1" t="s">
        <v>9</v>
      </c>
      <c r="D1287" s="1">
        <v>24</v>
      </c>
      <c r="E1287" s="1">
        <f t="shared" si="1"/>
        <v>11</v>
      </c>
      <c r="F1287" s="3">
        <v>4.1814814814814811</v>
      </c>
      <c r="G1287" s="1">
        <v>0.90944881889763785</v>
      </c>
      <c r="H1287" s="1" t="str">
        <f>IF(IF(F1287&gt;VLOOKUP(C1287,Espec_Produtos!$A$1:$E$3,3,FALSE),0,IF(Dados_produção!F1287&lt;VLOOKUP(Dados_produção!C1287,Espec_Produtos!$A$1:$E$3,2,FALSE),0,1))*IF(G1287&gt;VLOOKUP(C1287,Espec_Produtos!$A$1:$E$3,5,FALSE),0,IF(Dados_produção!G1287&lt;VLOOKUP(Dados_produção!C1287,Espec_Produtos!$A$1:$E$3,4,FALSE),0,1))=1,"OK","Refugo")</f>
        <v>Refugo</v>
      </c>
      <c r="I1287" s="1" t="s">
        <v>11</v>
      </c>
    </row>
    <row r="1288" spans="1:9" ht="15.75" customHeight="1" x14ac:dyDescent="0.3">
      <c r="A1288" s="1">
        <v>1</v>
      </c>
      <c r="B1288" s="2">
        <f t="shared" si="0"/>
        <v>43113.013194443818</v>
      </c>
      <c r="C1288" s="1" t="s">
        <v>9</v>
      </c>
      <c r="D1288" s="1">
        <v>24</v>
      </c>
      <c r="E1288" s="1">
        <f t="shared" si="1"/>
        <v>12</v>
      </c>
      <c r="F1288" s="3">
        <v>4.5320754716981133</v>
      </c>
      <c r="G1288" s="1">
        <v>0.75</v>
      </c>
      <c r="H1288" s="1" t="str">
        <f>IF(IF(F1288&gt;VLOOKUP(C1288,Espec_Produtos!$A$1:$E$3,3,FALSE),0,IF(Dados_produção!F1288&lt;VLOOKUP(Dados_produção!C1288,Espec_Produtos!$A$1:$E$3,2,FALSE),0,1))*IF(G1288&gt;VLOOKUP(C1288,Espec_Produtos!$A$1:$E$3,5,FALSE),0,IF(Dados_produção!G1288&lt;VLOOKUP(Dados_produção!C1288,Espec_Produtos!$A$1:$E$3,4,FALSE),0,1))=1,"OK","Refugo")</f>
        <v>OK</v>
      </c>
      <c r="I1288" s="1" t="s">
        <v>10</v>
      </c>
    </row>
    <row r="1289" spans="1:9" ht="15.75" customHeight="1" x14ac:dyDescent="0.3">
      <c r="A1289" s="1">
        <v>1</v>
      </c>
      <c r="B1289" s="2">
        <f t="shared" si="0"/>
        <v>43113.015277777151</v>
      </c>
      <c r="C1289" s="1" t="s">
        <v>9</v>
      </c>
      <c r="D1289" s="1">
        <v>24</v>
      </c>
      <c r="E1289" s="1">
        <f t="shared" si="1"/>
        <v>13</v>
      </c>
      <c r="F1289" s="3">
        <v>4.1152416356877319</v>
      </c>
      <c r="G1289" s="1">
        <v>0.9688715953307393</v>
      </c>
      <c r="H1289" s="1" t="str">
        <f>IF(IF(F1289&gt;VLOOKUP(C1289,Espec_Produtos!$A$1:$E$3,3,FALSE),0,IF(Dados_produção!F1289&lt;VLOOKUP(Dados_produção!C1289,Espec_Produtos!$A$1:$E$3,2,FALSE),0,1))*IF(G1289&gt;VLOOKUP(C1289,Espec_Produtos!$A$1:$E$3,5,FALSE),0,IF(Dados_produção!G1289&lt;VLOOKUP(Dados_produção!C1289,Espec_Produtos!$A$1:$E$3,4,FALSE),0,1))=1,"OK","Refugo")</f>
        <v>Refugo</v>
      </c>
      <c r="I1289" s="1" t="s">
        <v>11</v>
      </c>
    </row>
    <row r="1290" spans="1:9" ht="15.75" customHeight="1" x14ac:dyDescent="0.3">
      <c r="A1290" s="1">
        <v>1</v>
      </c>
      <c r="B1290" s="2">
        <f t="shared" si="0"/>
        <v>43113.017361110484</v>
      </c>
      <c r="C1290" s="1" t="s">
        <v>9</v>
      </c>
      <c r="D1290" s="1">
        <v>24</v>
      </c>
      <c r="E1290" s="1">
        <f t="shared" si="1"/>
        <v>14</v>
      </c>
      <c r="F1290" s="3">
        <v>4.32046332046332</v>
      </c>
      <c r="G1290" s="1">
        <v>0.8925925925925926</v>
      </c>
      <c r="H1290" s="1" t="str">
        <f>IF(IF(F1290&gt;VLOOKUP(C1290,Espec_Produtos!$A$1:$E$3,3,FALSE),0,IF(Dados_produção!F1290&lt;VLOOKUP(Dados_produção!C1290,Espec_Produtos!$A$1:$E$3,2,FALSE),0,1))*IF(G1290&gt;VLOOKUP(C1290,Espec_Produtos!$A$1:$E$3,5,FALSE),0,IF(Dados_produção!G1290&lt;VLOOKUP(Dados_produção!C1290,Espec_Produtos!$A$1:$E$3,4,FALSE),0,1))=1,"OK","Refugo")</f>
        <v>OK</v>
      </c>
      <c r="I1290" s="1" t="s">
        <v>10</v>
      </c>
    </row>
    <row r="1291" spans="1:9" ht="15.75" customHeight="1" x14ac:dyDescent="0.3">
      <c r="A1291" s="1">
        <v>1</v>
      </c>
      <c r="B1291" s="2">
        <f t="shared" si="0"/>
        <v>43113.019444443817</v>
      </c>
      <c r="C1291" s="1" t="s">
        <v>9</v>
      </c>
      <c r="D1291" s="1">
        <v>24</v>
      </c>
      <c r="E1291" s="1">
        <f t="shared" si="1"/>
        <v>15</v>
      </c>
      <c r="F1291" s="3">
        <v>4.4351145038167941</v>
      </c>
      <c r="G1291" s="1">
        <v>0.92509363295880154</v>
      </c>
      <c r="H1291" s="1" t="str">
        <f>IF(IF(F1291&gt;VLOOKUP(C1291,Espec_Produtos!$A$1:$E$3,3,FALSE),0,IF(Dados_produção!F1291&lt;VLOOKUP(Dados_produção!C1291,Espec_Produtos!$A$1:$E$3,2,FALSE),0,1))*IF(G1291&gt;VLOOKUP(C1291,Espec_Produtos!$A$1:$E$3,5,FALSE),0,IF(Dados_produção!G1291&lt;VLOOKUP(Dados_produção!C1291,Espec_Produtos!$A$1:$E$3,4,FALSE),0,1))=1,"OK","Refugo")</f>
        <v>OK</v>
      </c>
      <c r="I1291" s="1" t="s">
        <v>10</v>
      </c>
    </row>
    <row r="1292" spans="1:9" ht="15.75" customHeight="1" x14ac:dyDescent="0.3">
      <c r="A1292" s="1">
        <v>1</v>
      </c>
      <c r="B1292" s="2">
        <f t="shared" si="0"/>
        <v>43113.021527777149</v>
      </c>
      <c r="C1292" s="1" t="s">
        <v>9</v>
      </c>
      <c r="D1292" s="1">
        <v>24</v>
      </c>
      <c r="E1292" s="1">
        <f t="shared" si="1"/>
        <v>16</v>
      </c>
      <c r="F1292" s="3">
        <v>4.3307392996108947</v>
      </c>
      <c r="G1292" s="1">
        <v>0.89230769230769236</v>
      </c>
      <c r="H1292" s="1" t="str">
        <f>IF(IF(F1292&gt;VLOOKUP(C1292,Espec_Produtos!$A$1:$E$3,3,FALSE),0,IF(Dados_produção!F1292&lt;VLOOKUP(Dados_produção!C1292,Espec_Produtos!$A$1:$E$3,2,FALSE),0,1))*IF(G1292&gt;VLOOKUP(C1292,Espec_Produtos!$A$1:$E$3,5,FALSE),0,IF(Dados_produção!G1292&lt;VLOOKUP(Dados_produção!C1292,Espec_Produtos!$A$1:$E$3,4,FALSE),0,1))=1,"OK","Refugo")</f>
        <v>OK</v>
      </c>
      <c r="I1292" s="1" t="s">
        <v>10</v>
      </c>
    </row>
    <row r="1293" spans="1:9" ht="15.75" customHeight="1" x14ac:dyDescent="0.3">
      <c r="A1293" s="1">
        <v>1</v>
      </c>
      <c r="B1293" s="2">
        <f t="shared" si="0"/>
        <v>43113.023611110482</v>
      </c>
      <c r="C1293" s="1" t="s">
        <v>9</v>
      </c>
      <c r="D1293" s="1">
        <v>24</v>
      </c>
      <c r="E1293" s="1">
        <f t="shared" si="1"/>
        <v>17</v>
      </c>
      <c r="F1293" s="3">
        <v>4.3450980392156859</v>
      </c>
      <c r="G1293" s="1">
        <v>0.88167938931297707</v>
      </c>
      <c r="H1293" s="1" t="str">
        <f>IF(IF(F1293&gt;VLOOKUP(C1293,Espec_Produtos!$A$1:$E$3,3,FALSE),0,IF(Dados_produção!F1293&lt;VLOOKUP(Dados_produção!C1293,Espec_Produtos!$A$1:$E$3,2,FALSE),0,1))*IF(G1293&gt;VLOOKUP(C1293,Espec_Produtos!$A$1:$E$3,5,FALSE),0,IF(Dados_produção!G1293&lt;VLOOKUP(Dados_produção!C1293,Espec_Produtos!$A$1:$E$3,4,FALSE),0,1))=1,"OK","Refugo")</f>
        <v>OK</v>
      </c>
      <c r="I1293" s="1" t="s">
        <v>10</v>
      </c>
    </row>
    <row r="1294" spans="1:9" ht="15.75" customHeight="1" x14ac:dyDescent="0.3">
      <c r="A1294" s="1">
        <v>1</v>
      </c>
      <c r="B1294" s="2">
        <f t="shared" si="0"/>
        <v>43113.025694443815</v>
      </c>
      <c r="C1294" s="1" t="s">
        <v>9</v>
      </c>
      <c r="D1294" s="1">
        <v>24</v>
      </c>
      <c r="E1294" s="1">
        <f t="shared" si="1"/>
        <v>18</v>
      </c>
      <c r="F1294" s="3">
        <v>4.174074074074074</v>
      </c>
      <c r="G1294" s="1">
        <v>0.91439688715953304</v>
      </c>
      <c r="H1294" s="1" t="str">
        <f>IF(IF(F1294&gt;VLOOKUP(C1294,Espec_Produtos!$A$1:$E$3,3,FALSE),0,IF(Dados_produção!F1294&lt;VLOOKUP(Dados_produção!C1294,Espec_Produtos!$A$1:$E$3,2,FALSE),0,1))*IF(G1294&gt;VLOOKUP(C1294,Espec_Produtos!$A$1:$E$3,5,FALSE),0,IF(Dados_produção!G1294&lt;VLOOKUP(Dados_produção!C1294,Espec_Produtos!$A$1:$E$3,4,FALSE),0,1))=1,"OK","Refugo")</f>
        <v>Refugo</v>
      </c>
      <c r="I1294" s="1" t="s">
        <v>14</v>
      </c>
    </row>
    <row r="1295" spans="1:9" ht="15.75" customHeight="1" x14ac:dyDescent="0.3">
      <c r="A1295" s="1">
        <v>1</v>
      </c>
      <c r="B1295" s="2">
        <f t="shared" si="0"/>
        <v>43113.027777777148</v>
      </c>
      <c r="C1295" s="1" t="s">
        <v>9</v>
      </c>
      <c r="D1295" s="1">
        <v>24</v>
      </c>
      <c r="E1295" s="1">
        <f t="shared" si="1"/>
        <v>19</v>
      </c>
      <c r="F1295" s="3">
        <v>4.6719367588932803</v>
      </c>
      <c r="G1295" s="1">
        <v>0.94488188976377951</v>
      </c>
      <c r="H1295" s="1" t="str">
        <f>IF(IF(F1295&gt;VLOOKUP(C1295,Espec_Produtos!$A$1:$E$3,3,FALSE),0,IF(Dados_produção!F1295&lt;VLOOKUP(Dados_produção!C1295,Espec_Produtos!$A$1:$E$3,2,FALSE),0,1))*IF(G1295&gt;VLOOKUP(C1295,Espec_Produtos!$A$1:$E$3,5,FALSE),0,IF(Dados_produção!G1295&lt;VLOOKUP(Dados_produção!C1295,Espec_Produtos!$A$1:$E$3,4,FALSE),0,1))=1,"OK","Refugo")</f>
        <v>OK</v>
      </c>
      <c r="I1295" s="1" t="s">
        <v>10</v>
      </c>
    </row>
    <row r="1296" spans="1:9" ht="15.75" customHeight="1" x14ac:dyDescent="0.3">
      <c r="A1296" s="1">
        <v>1</v>
      </c>
      <c r="B1296" s="2">
        <f t="shared" si="0"/>
        <v>43113.029861110481</v>
      </c>
      <c r="C1296" s="1" t="s">
        <v>9</v>
      </c>
      <c r="D1296" s="1">
        <v>24</v>
      </c>
      <c r="E1296" s="1">
        <f t="shared" si="1"/>
        <v>20</v>
      </c>
      <c r="F1296" s="3">
        <v>5.1264822134387353</v>
      </c>
      <c r="G1296" s="1">
        <v>0.80392156862745101</v>
      </c>
      <c r="H1296" s="1" t="str">
        <f>IF(IF(F1296&gt;VLOOKUP(C1296,Espec_Produtos!$A$1:$E$3,3,FALSE),0,IF(Dados_produção!F1296&lt;VLOOKUP(Dados_produção!C1296,Espec_Produtos!$A$1:$E$3,2,FALSE),0,1))*IF(G1296&gt;VLOOKUP(C1296,Espec_Produtos!$A$1:$E$3,5,FALSE),0,IF(Dados_produção!G1296&lt;VLOOKUP(Dados_produção!C1296,Espec_Produtos!$A$1:$E$3,4,FALSE),0,1))=1,"OK","Refugo")</f>
        <v>Refugo</v>
      </c>
      <c r="I1296" s="1" t="s">
        <v>13</v>
      </c>
    </row>
    <row r="1297" spans="1:9" ht="15.75" customHeight="1" x14ac:dyDescent="0.3">
      <c r="A1297" s="1">
        <v>1</v>
      </c>
      <c r="B1297" s="2">
        <f t="shared" si="0"/>
        <v>43113.031944443814</v>
      </c>
      <c r="C1297" s="1" t="s">
        <v>9</v>
      </c>
      <c r="D1297" s="1">
        <v>24</v>
      </c>
      <c r="E1297" s="1">
        <f t="shared" si="1"/>
        <v>21</v>
      </c>
      <c r="F1297" s="3">
        <v>5.1185770750988144</v>
      </c>
      <c r="G1297" s="1">
        <v>0.91764705882352937</v>
      </c>
      <c r="H1297" s="1" t="str">
        <f>IF(IF(F1297&gt;VLOOKUP(C1297,Espec_Produtos!$A$1:$E$3,3,FALSE),0,IF(Dados_produção!F1297&lt;VLOOKUP(Dados_produção!C1297,Espec_Produtos!$A$1:$E$3,2,FALSE),0,1))*IF(G1297&gt;VLOOKUP(C1297,Espec_Produtos!$A$1:$E$3,5,FALSE),0,IF(Dados_produção!G1297&lt;VLOOKUP(Dados_produção!C1297,Espec_Produtos!$A$1:$E$3,4,FALSE),0,1))=1,"OK","Refugo")</f>
        <v>Refugo</v>
      </c>
      <c r="I1297" s="1" t="s">
        <v>12</v>
      </c>
    </row>
    <row r="1298" spans="1:9" ht="15.75" customHeight="1" x14ac:dyDescent="0.3">
      <c r="A1298" s="1">
        <v>1</v>
      </c>
      <c r="B1298" s="2">
        <f t="shared" si="0"/>
        <v>43113.034027777147</v>
      </c>
      <c r="C1298" s="1" t="s">
        <v>9</v>
      </c>
      <c r="D1298" s="1">
        <v>24</v>
      </c>
      <c r="E1298" s="1">
        <f t="shared" si="1"/>
        <v>22</v>
      </c>
      <c r="F1298" s="3">
        <v>4.8764940239043826</v>
      </c>
      <c r="G1298" s="1">
        <v>0.82071713147410363</v>
      </c>
      <c r="H1298" s="1" t="str">
        <f>IF(IF(F1298&gt;VLOOKUP(C1298,Espec_Produtos!$A$1:$E$3,3,FALSE),0,IF(Dados_produção!F1298&lt;VLOOKUP(Dados_produção!C1298,Espec_Produtos!$A$1:$E$3,2,FALSE),0,1))*IF(G1298&gt;VLOOKUP(C1298,Espec_Produtos!$A$1:$E$3,5,FALSE),0,IF(Dados_produção!G1298&lt;VLOOKUP(Dados_produção!C1298,Espec_Produtos!$A$1:$E$3,4,FALSE),0,1))=1,"OK","Refugo")</f>
        <v>OK</v>
      </c>
      <c r="I1298" s="1" t="s">
        <v>10</v>
      </c>
    </row>
    <row r="1299" spans="1:9" ht="15.75" customHeight="1" x14ac:dyDescent="0.3">
      <c r="A1299" s="1">
        <v>1</v>
      </c>
      <c r="B1299" s="2">
        <f t="shared" si="0"/>
        <v>43113.036111110479</v>
      </c>
      <c r="C1299" s="1" t="s">
        <v>9</v>
      </c>
      <c r="D1299" s="1">
        <v>24</v>
      </c>
      <c r="E1299" s="1">
        <f t="shared" si="1"/>
        <v>23</v>
      </c>
      <c r="F1299" s="3">
        <v>4.656488549618321</v>
      </c>
      <c r="G1299" s="1">
        <v>0.85433070866141736</v>
      </c>
      <c r="H1299" s="1" t="str">
        <f>IF(IF(F1299&gt;VLOOKUP(C1299,Espec_Produtos!$A$1:$E$3,3,FALSE),0,IF(Dados_produção!F1299&lt;VLOOKUP(Dados_produção!C1299,Espec_Produtos!$A$1:$E$3,2,FALSE),0,1))*IF(G1299&gt;VLOOKUP(C1299,Espec_Produtos!$A$1:$E$3,5,FALSE),0,IF(Dados_produção!G1299&lt;VLOOKUP(Dados_produção!C1299,Espec_Produtos!$A$1:$E$3,4,FALSE),0,1))=1,"OK","Refugo")</f>
        <v>OK</v>
      </c>
      <c r="I1299" s="1" t="s">
        <v>10</v>
      </c>
    </row>
    <row r="1300" spans="1:9" ht="15.75" customHeight="1" x14ac:dyDescent="0.3">
      <c r="A1300" s="1">
        <v>1</v>
      </c>
      <c r="B1300" s="2">
        <f t="shared" si="0"/>
        <v>43113.038194443812</v>
      </c>
      <c r="C1300" s="1" t="s">
        <v>9</v>
      </c>
      <c r="D1300" s="1">
        <v>24</v>
      </c>
      <c r="E1300" s="1">
        <f t="shared" si="1"/>
        <v>24</v>
      </c>
      <c r="F1300" s="3">
        <v>4.5241635687732344</v>
      </c>
      <c r="G1300" s="1">
        <v>0.82692307692307687</v>
      </c>
      <c r="H1300" s="1" t="str">
        <f>IF(IF(F1300&gt;VLOOKUP(C1300,Espec_Produtos!$A$1:$E$3,3,FALSE),0,IF(Dados_produção!F1300&lt;VLOOKUP(Dados_produção!C1300,Espec_Produtos!$A$1:$E$3,2,FALSE),0,1))*IF(G1300&gt;VLOOKUP(C1300,Espec_Produtos!$A$1:$E$3,5,FALSE),0,IF(Dados_produção!G1300&lt;VLOOKUP(Dados_produção!C1300,Espec_Produtos!$A$1:$E$3,4,FALSE),0,1))=1,"OK","Refugo")</f>
        <v>OK</v>
      </c>
      <c r="I1300" s="1" t="s">
        <v>10</v>
      </c>
    </row>
    <row r="1301" spans="1:9" ht="15.75" customHeight="1" x14ac:dyDescent="0.3">
      <c r="A1301" s="1">
        <v>1</v>
      </c>
      <c r="B1301" s="2">
        <f t="shared" si="0"/>
        <v>43113.040277777145</v>
      </c>
      <c r="C1301" s="1" t="s">
        <v>9</v>
      </c>
      <c r="D1301" s="1">
        <v>24</v>
      </c>
      <c r="E1301" s="1">
        <f t="shared" si="1"/>
        <v>25</v>
      </c>
      <c r="F1301" s="3">
        <v>4.8604651162790695</v>
      </c>
      <c r="G1301" s="1">
        <v>0.90188679245283021</v>
      </c>
      <c r="H1301" s="1" t="str">
        <f>IF(IF(F1301&gt;VLOOKUP(C1301,Espec_Produtos!$A$1:$E$3,3,FALSE),0,IF(Dados_produção!F1301&lt;VLOOKUP(Dados_produção!C1301,Espec_Produtos!$A$1:$E$3,2,FALSE),0,1))*IF(G1301&gt;VLOOKUP(C1301,Espec_Produtos!$A$1:$E$3,5,FALSE),0,IF(Dados_produção!G1301&lt;VLOOKUP(Dados_produção!C1301,Espec_Produtos!$A$1:$E$3,4,FALSE),0,1))=1,"OK","Refugo")</f>
        <v>OK</v>
      </c>
      <c r="I1301" s="1" t="s">
        <v>10</v>
      </c>
    </row>
    <row r="1302" spans="1:9" ht="15.75" customHeight="1" x14ac:dyDescent="0.3">
      <c r="A1302" s="1">
        <v>1</v>
      </c>
      <c r="B1302" s="2">
        <f t="shared" si="0"/>
        <v>43113.042361110478</v>
      </c>
      <c r="C1302" s="1" t="s">
        <v>9</v>
      </c>
      <c r="D1302" s="1">
        <v>24</v>
      </c>
      <c r="E1302" s="1">
        <f t="shared" si="1"/>
        <v>26</v>
      </c>
      <c r="F1302" s="3">
        <v>4.2319391634980992</v>
      </c>
      <c r="G1302" s="1">
        <v>0.86274509803921573</v>
      </c>
      <c r="H1302" s="1" t="str">
        <f>IF(IF(F1302&gt;VLOOKUP(C1302,Espec_Produtos!$A$1:$E$3,3,FALSE),0,IF(Dados_produção!F1302&lt;VLOOKUP(Dados_produção!C1302,Espec_Produtos!$A$1:$E$3,2,FALSE),0,1))*IF(G1302&gt;VLOOKUP(C1302,Espec_Produtos!$A$1:$E$3,5,FALSE),0,IF(Dados_produção!G1302&lt;VLOOKUP(Dados_produção!C1302,Espec_Produtos!$A$1:$E$3,4,FALSE),0,1))=1,"OK","Refugo")</f>
        <v>OK</v>
      </c>
      <c r="I1302" s="1" t="s">
        <v>10</v>
      </c>
    </row>
    <row r="1303" spans="1:9" ht="15.75" customHeight="1" x14ac:dyDescent="0.3">
      <c r="A1303" s="1">
        <v>1</v>
      </c>
      <c r="B1303" s="2">
        <f t="shared" si="0"/>
        <v>43113.044444443811</v>
      </c>
      <c r="C1303" s="1" t="s">
        <v>9</v>
      </c>
      <c r="D1303" s="1">
        <v>24</v>
      </c>
      <c r="E1303" s="1">
        <f t="shared" si="1"/>
        <v>27</v>
      </c>
      <c r="F1303" s="3">
        <v>4.5305343511450378</v>
      </c>
      <c r="G1303" s="1">
        <v>0.78490566037735854</v>
      </c>
      <c r="H1303" s="1" t="str">
        <f>IF(IF(F1303&gt;VLOOKUP(C1303,Espec_Produtos!$A$1:$E$3,3,FALSE),0,IF(Dados_produção!F1303&lt;VLOOKUP(Dados_produção!C1303,Espec_Produtos!$A$1:$E$3,2,FALSE),0,1))*IF(G1303&gt;VLOOKUP(C1303,Espec_Produtos!$A$1:$E$3,5,FALSE),0,IF(Dados_produção!G1303&lt;VLOOKUP(Dados_produção!C1303,Espec_Produtos!$A$1:$E$3,4,FALSE),0,1))=1,"OK","Refugo")</f>
        <v>OK</v>
      </c>
      <c r="I1303" s="1" t="s">
        <v>10</v>
      </c>
    </row>
    <row r="1304" spans="1:9" ht="15.75" customHeight="1" x14ac:dyDescent="0.3">
      <c r="A1304" s="1">
        <v>1</v>
      </c>
      <c r="B1304" s="2">
        <f t="shared" si="0"/>
        <v>43113.046527777144</v>
      </c>
      <c r="C1304" s="1" t="s">
        <v>9</v>
      </c>
      <c r="D1304" s="1">
        <v>24</v>
      </c>
      <c r="E1304" s="1">
        <f t="shared" si="1"/>
        <v>28</v>
      </c>
      <c r="F1304" s="3">
        <v>4.5176470588235293</v>
      </c>
      <c r="G1304" s="1">
        <v>0.93725490196078431</v>
      </c>
      <c r="H1304" s="1" t="str">
        <f>IF(IF(F1304&gt;VLOOKUP(C1304,Espec_Produtos!$A$1:$E$3,3,FALSE),0,IF(Dados_produção!F1304&lt;VLOOKUP(Dados_produção!C1304,Espec_Produtos!$A$1:$E$3,2,FALSE),0,1))*IF(G1304&gt;VLOOKUP(C1304,Espec_Produtos!$A$1:$E$3,5,FALSE),0,IF(Dados_produção!G1304&lt;VLOOKUP(Dados_produção!C1304,Espec_Produtos!$A$1:$E$3,4,FALSE),0,1))=1,"OK","Refugo")</f>
        <v>OK</v>
      </c>
      <c r="I1304" s="1" t="s">
        <v>10</v>
      </c>
    </row>
    <row r="1305" spans="1:9" ht="15.75" customHeight="1" x14ac:dyDescent="0.3">
      <c r="A1305" s="1">
        <v>1</v>
      </c>
      <c r="B1305" s="2">
        <f t="shared" si="0"/>
        <v>43113.048611110476</v>
      </c>
      <c r="C1305" s="1" t="s">
        <v>9</v>
      </c>
      <c r="D1305" s="1">
        <v>24</v>
      </c>
      <c r="E1305" s="1">
        <f t="shared" si="1"/>
        <v>29</v>
      </c>
      <c r="F1305" s="3">
        <v>4.8188976377952759</v>
      </c>
      <c r="G1305" s="1">
        <v>0.90262172284644193</v>
      </c>
      <c r="H1305" s="1" t="str">
        <f>IF(IF(F1305&gt;VLOOKUP(C1305,Espec_Produtos!$A$1:$E$3,3,FALSE),0,IF(Dados_produção!F1305&lt;VLOOKUP(Dados_produção!C1305,Espec_Produtos!$A$1:$E$3,2,FALSE),0,1))*IF(G1305&gt;VLOOKUP(C1305,Espec_Produtos!$A$1:$E$3,5,FALSE),0,IF(Dados_produção!G1305&lt;VLOOKUP(Dados_produção!C1305,Espec_Produtos!$A$1:$E$3,4,FALSE),0,1))=1,"OK","Refugo")</f>
        <v>OK</v>
      </c>
      <c r="I1305" s="1" t="s">
        <v>10</v>
      </c>
    </row>
    <row r="1306" spans="1:9" ht="15.75" customHeight="1" x14ac:dyDescent="0.3">
      <c r="A1306" s="1">
        <v>1</v>
      </c>
      <c r="B1306" s="2">
        <f t="shared" si="0"/>
        <v>43113.050694443809</v>
      </c>
      <c r="C1306" s="1" t="s">
        <v>9</v>
      </c>
      <c r="D1306" s="1">
        <v>24</v>
      </c>
      <c r="E1306" s="1">
        <f t="shared" si="1"/>
        <v>30</v>
      </c>
      <c r="F1306" s="3">
        <v>4.5563909774436091</v>
      </c>
      <c r="G1306" s="1">
        <v>0.77902621722846443</v>
      </c>
      <c r="H1306" s="1" t="str">
        <f>IF(IF(F1306&gt;VLOOKUP(C1306,Espec_Produtos!$A$1:$E$3,3,FALSE),0,IF(Dados_produção!F1306&lt;VLOOKUP(Dados_produção!C1306,Espec_Produtos!$A$1:$E$3,2,FALSE),0,1))*IF(G1306&gt;VLOOKUP(C1306,Espec_Produtos!$A$1:$E$3,5,FALSE),0,IF(Dados_produção!G1306&lt;VLOOKUP(Dados_produção!C1306,Espec_Produtos!$A$1:$E$3,4,FALSE),0,1))=1,"OK","Refugo")</f>
        <v>OK</v>
      </c>
      <c r="I1306" s="1" t="s">
        <v>10</v>
      </c>
    </row>
    <row r="1307" spans="1:9" ht="15.75" customHeight="1" x14ac:dyDescent="0.3">
      <c r="A1307" s="1">
        <v>1</v>
      </c>
      <c r="B1307" s="2">
        <f t="shared" si="0"/>
        <v>43113.052777777142</v>
      </c>
      <c r="C1307" s="1" t="s">
        <v>9</v>
      </c>
      <c r="D1307" s="1">
        <v>24</v>
      </c>
      <c r="E1307" s="1">
        <f t="shared" si="1"/>
        <v>31</v>
      </c>
      <c r="F1307" s="3">
        <v>4.6225680933852136</v>
      </c>
      <c r="G1307" s="1">
        <v>0.89200000000000002</v>
      </c>
      <c r="H1307" s="1" t="str">
        <f>IF(IF(F1307&gt;VLOOKUP(C1307,Espec_Produtos!$A$1:$E$3,3,FALSE),0,IF(Dados_produção!F1307&lt;VLOOKUP(Dados_produção!C1307,Espec_Produtos!$A$1:$E$3,2,FALSE),0,1))*IF(G1307&gt;VLOOKUP(C1307,Espec_Produtos!$A$1:$E$3,5,FALSE),0,IF(Dados_produção!G1307&lt;VLOOKUP(Dados_produção!C1307,Espec_Produtos!$A$1:$E$3,4,FALSE),0,1))=1,"OK","Refugo")</f>
        <v>OK</v>
      </c>
      <c r="I1307" s="1" t="s">
        <v>10</v>
      </c>
    </row>
    <row r="1308" spans="1:9" ht="15.75" customHeight="1" x14ac:dyDescent="0.3">
      <c r="A1308" s="1">
        <v>1</v>
      </c>
      <c r="B1308" s="2">
        <f t="shared" si="0"/>
        <v>43113.054861110475</v>
      </c>
      <c r="C1308" s="1" t="s">
        <v>9</v>
      </c>
      <c r="D1308" s="1">
        <v>24</v>
      </c>
      <c r="E1308" s="1">
        <f t="shared" si="1"/>
        <v>32</v>
      </c>
      <c r="F1308" s="3">
        <v>4.1977186311787076</v>
      </c>
      <c r="G1308" s="1">
        <v>0.82706766917293228</v>
      </c>
      <c r="H1308" s="1" t="str">
        <f>IF(IF(F1308&gt;VLOOKUP(C1308,Espec_Produtos!$A$1:$E$3,3,FALSE),0,IF(Dados_produção!F1308&lt;VLOOKUP(Dados_produção!C1308,Espec_Produtos!$A$1:$E$3,2,FALSE),0,1))*IF(G1308&gt;VLOOKUP(C1308,Espec_Produtos!$A$1:$E$3,5,FALSE),0,IF(Dados_produção!G1308&lt;VLOOKUP(Dados_produção!C1308,Espec_Produtos!$A$1:$E$3,4,FALSE),0,1))=1,"OK","Refugo")</f>
        <v>Refugo</v>
      </c>
      <c r="I1308" s="1" t="s">
        <v>11</v>
      </c>
    </row>
    <row r="1309" spans="1:9" ht="15.75" customHeight="1" x14ac:dyDescent="0.3">
      <c r="A1309" s="1">
        <v>1</v>
      </c>
      <c r="B1309" s="2">
        <f t="shared" si="0"/>
        <v>43113.056944443808</v>
      </c>
      <c r="C1309" s="1" t="s">
        <v>9</v>
      </c>
      <c r="D1309" s="1">
        <v>24</v>
      </c>
      <c r="E1309" s="1">
        <f t="shared" si="1"/>
        <v>33</v>
      </c>
      <c r="F1309" s="3">
        <v>4.511278195488722</v>
      </c>
      <c r="G1309" s="1">
        <v>0.89056603773584908</v>
      </c>
      <c r="H1309" s="1" t="str">
        <f>IF(IF(F1309&gt;VLOOKUP(C1309,Espec_Produtos!$A$1:$E$3,3,FALSE),0,IF(Dados_produção!F1309&lt;VLOOKUP(Dados_produção!C1309,Espec_Produtos!$A$1:$E$3,2,FALSE),0,1))*IF(G1309&gt;VLOOKUP(C1309,Espec_Produtos!$A$1:$E$3,5,FALSE),0,IF(Dados_produção!G1309&lt;VLOOKUP(Dados_produção!C1309,Espec_Produtos!$A$1:$E$3,4,FALSE),0,1))=1,"OK","Refugo")</f>
        <v>OK</v>
      </c>
      <c r="I1309" s="1" t="s">
        <v>10</v>
      </c>
    </row>
    <row r="1310" spans="1:9" ht="15.75" customHeight="1" x14ac:dyDescent="0.3">
      <c r="A1310" s="1">
        <v>1</v>
      </c>
      <c r="B1310" s="2">
        <f t="shared" si="0"/>
        <v>43113.059027777141</v>
      </c>
      <c r="C1310" s="1" t="s">
        <v>9</v>
      </c>
      <c r="D1310" s="1">
        <v>24</v>
      </c>
      <c r="E1310" s="1">
        <f t="shared" si="1"/>
        <v>34</v>
      </c>
      <c r="F1310" s="3">
        <v>4.5752895752895757</v>
      </c>
      <c r="G1310" s="1">
        <v>0.81599999999999995</v>
      </c>
      <c r="H1310" s="1" t="str">
        <f>IF(IF(F1310&gt;VLOOKUP(C1310,Espec_Produtos!$A$1:$E$3,3,FALSE),0,IF(Dados_produção!F1310&lt;VLOOKUP(Dados_produção!C1310,Espec_Produtos!$A$1:$E$3,2,FALSE),0,1))*IF(G1310&gt;VLOOKUP(C1310,Espec_Produtos!$A$1:$E$3,5,FALSE),0,IF(Dados_produção!G1310&lt;VLOOKUP(Dados_produção!C1310,Espec_Produtos!$A$1:$E$3,4,FALSE),0,1))=1,"OK","Refugo")</f>
        <v>OK</v>
      </c>
      <c r="I1310" s="1" t="s">
        <v>10</v>
      </c>
    </row>
    <row r="1311" spans="1:9" ht="15.75" customHeight="1" x14ac:dyDescent="0.3">
      <c r="A1311" s="1">
        <v>1</v>
      </c>
      <c r="B1311" s="2">
        <f t="shared" si="0"/>
        <v>43113.061111110474</v>
      </c>
      <c r="C1311" s="1" t="s">
        <v>9</v>
      </c>
      <c r="D1311" s="1">
        <v>24</v>
      </c>
      <c r="E1311" s="1">
        <f t="shared" si="1"/>
        <v>35</v>
      </c>
      <c r="F1311" s="3">
        <v>4.5886792452830187</v>
      </c>
      <c r="G1311" s="1">
        <v>0.83834586466165417</v>
      </c>
      <c r="H1311" s="1" t="str">
        <f>IF(IF(F1311&gt;VLOOKUP(C1311,Espec_Produtos!$A$1:$E$3,3,FALSE),0,IF(Dados_produção!F1311&lt;VLOOKUP(Dados_produção!C1311,Espec_Produtos!$A$1:$E$3,2,FALSE),0,1))*IF(G1311&gt;VLOOKUP(C1311,Espec_Produtos!$A$1:$E$3,5,FALSE),0,IF(Dados_produção!G1311&lt;VLOOKUP(Dados_produção!C1311,Espec_Produtos!$A$1:$E$3,4,FALSE),0,1))=1,"OK","Refugo")</f>
        <v>OK</v>
      </c>
      <c r="I1311" s="1" t="s">
        <v>10</v>
      </c>
    </row>
    <row r="1312" spans="1:9" ht="15.75" customHeight="1" x14ac:dyDescent="0.3">
      <c r="A1312" s="1">
        <v>1</v>
      </c>
      <c r="B1312" s="2">
        <f t="shared" si="0"/>
        <v>43113.063194443806</v>
      </c>
      <c r="C1312" s="1" t="s">
        <v>9</v>
      </c>
      <c r="D1312" s="1">
        <v>24</v>
      </c>
      <c r="E1312" s="1">
        <f t="shared" si="1"/>
        <v>36</v>
      </c>
      <c r="F1312" s="3">
        <v>4.6472868217054266</v>
      </c>
      <c r="G1312" s="1">
        <v>0.92045454545454541</v>
      </c>
      <c r="H1312" s="1" t="str">
        <f>IF(IF(F1312&gt;VLOOKUP(C1312,Espec_Produtos!$A$1:$E$3,3,FALSE),0,IF(Dados_produção!F1312&lt;VLOOKUP(Dados_produção!C1312,Espec_Produtos!$A$1:$E$3,2,FALSE),0,1))*IF(G1312&gt;VLOOKUP(C1312,Espec_Produtos!$A$1:$E$3,5,FALSE),0,IF(Dados_produção!G1312&lt;VLOOKUP(Dados_produção!C1312,Espec_Produtos!$A$1:$E$3,4,FALSE),0,1))=1,"OK","Refugo")</f>
        <v>OK</v>
      </c>
      <c r="I1312" s="1" t="s">
        <v>10</v>
      </c>
    </row>
    <row r="1313" spans="1:9" ht="15.75" customHeight="1" x14ac:dyDescent="0.3">
      <c r="A1313" s="1">
        <v>1</v>
      </c>
      <c r="B1313" s="2">
        <f t="shared" si="0"/>
        <v>43113.065277777139</v>
      </c>
      <c r="C1313" s="1" t="s">
        <v>9</v>
      </c>
      <c r="D1313" s="1">
        <v>24</v>
      </c>
      <c r="E1313" s="1">
        <f t="shared" si="1"/>
        <v>37</v>
      </c>
      <c r="F1313" s="3">
        <v>4.3692307692307688</v>
      </c>
      <c r="G1313" s="1">
        <v>0.84765625</v>
      </c>
      <c r="H1313" s="1" t="str">
        <f>IF(IF(F1313&gt;VLOOKUP(C1313,Espec_Produtos!$A$1:$E$3,3,FALSE),0,IF(Dados_produção!F1313&lt;VLOOKUP(Dados_produção!C1313,Espec_Produtos!$A$1:$E$3,2,FALSE),0,1))*IF(G1313&gt;VLOOKUP(C1313,Espec_Produtos!$A$1:$E$3,5,FALSE),0,IF(Dados_produção!G1313&lt;VLOOKUP(Dados_produção!C1313,Espec_Produtos!$A$1:$E$3,4,FALSE),0,1))=1,"OK","Refugo")</f>
        <v>OK</v>
      </c>
      <c r="I1313" s="1" t="s">
        <v>10</v>
      </c>
    </row>
    <row r="1314" spans="1:9" ht="15.75" customHeight="1" x14ac:dyDescent="0.3">
      <c r="A1314" s="1">
        <v>1</v>
      </c>
      <c r="B1314" s="2">
        <f t="shared" si="0"/>
        <v>43113.067361110472</v>
      </c>
      <c r="C1314" s="1" t="s">
        <v>9</v>
      </c>
      <c r="D1314" s="1">
        <v>24</v>
      </c>
      <c r="E1314" s="1">
        <f t="shared" si="1"/>
        <v>38</v>
      </c>
      <c r="F1314" s="3">
        <v>4.6500000000000004</v>
      </c>
      <c r="G1314" s="1">
        <v>0.86046511627906974</v>
      </c>
      <c r="H1314" s="1" t="str">
        <f>IF(IF(F1314&gt;VLOOKUP(C1314,Espec_Produtos!$A$1:$E$3,3,FALSE),0,IF(Dados_produção!F1314&lt;VLOOKUP(Dados_produção!C1314,Espec_Produtos!$A$1:$E$3,2,FALSE),0,1))*IF(G1314&gt;VLOOKUP(C1314,Espec_Produtos!$A$1:$E$3,5,FALSE),0,IF(Dados_produção!G1314&lt;VLOOKUP(Dados_produção!C1314,Espec_Produtos!$A$1:$E$3,4,FALSE),0,1))=1,"OK","Refugo")</f>
        <v>OK</v>
      </c>
      <c r="I1314" s="1" t="s">
        <v>10</v>
      </c>
    </row>
    <row r="1315" spans="1:9" ht="15.75" customHeight="1" x14ac:dyDescent="0.3">
      <c r="A1315" s="1">
        <v>1</v>
      </c>
      <c r="B1315" s="2">
        <f t="shared" si="0"/>
        <v>43113.069444443805</v>
      </c>
      <c r="C1315" s="1" t="s">
        <v>9</v>
      </c>
      <c r="D1315" s="1">
        <v>24</v>
      </c>
      <c r="E1315" s="1">
        <f t="shared" si="1"/>
        <v>39</v>
      </c>
      <c r="F1315" s="3">
        <v>5.0919999999999996</v>
      </c>
      <c r="G1315" s="1">
        <v>0.81368821292775662</v>
      </c>
      <c r="H1315" s="1" t="str">
        <f>IF(IF(F1315&gt;VLOOKUP(C1315,Espec_Produtos!$A$1:$E$3,3,FALSE),0,IF(Dados_produção!F1315&lt;VLOOKUP(Dados_produção!C1315,Espec_Produtos!$A$1:$E$3,2,FALSE),0,1))*IF(G1315&gt;VLOOKUP(C1315,Espec_Produtos!$A$1:$E$3,5,FALSE),0,IF(Dados_produção!G1315&lt;VLOOKUP(Dados_produção!C1315,Espec_Produtos!$A$1:$E$3,4,FALSE),0,1))=1,"OK","Refugo")</f>
        <v>Refugo</v>
      </c>
      <c r="I1315" s="1" t="s">
        <v>14</v>
      </c>
    </row>
    <row r="1316" spans="1:9" ht="15.75" customHeight="1" x14ac:dyDescent="0.3">
      <c r="A1316" s="1">
        <v>1</v>
      </c>
      <c r="B1316" s="2">
        <f t="shared" si="0"/>
        <v>43113.071527777138</v>
      </c>
      <c r="C1316" s="1" t="s">
        <v>9</v>
      </c>
      <c r="D1316" s="1">
        <v>24</v>
      </c>
      <c r="E1316" s="1">
        <f t="shared" si="1"/>
        <v>40</v>
      </c>
      <c r="F1316" s="3">
        <v>4.1992481203007515</v>
      </c>
      <c r="G1316" s="1">
        <v>0.99199999999999999</v>
      </c>
      <c r="H1316" s="1" t="str">
        <f>IF(IF(F1316&gt;VLOOKUP(C1316,Espec_Produtos!$A$1:$E$3,3,FALSE),0,IF(Dados_produção!F1316&lt;VLOOKUP(Dados_produção!C1316,Espec_Produtos!$A$1:$E$3,2,FALSE),0,1))*IF(G1316&gt;VLOOKUP(C1316,Espec_Produtos!$A$1:$E$3,5,FALSE),0,IF(Dados_produção!G1316&lt;VLOOKUP(Dados_produção!C1316,Espec_Produtos!$A$1:$E$3,4,FALSE),0,1))=1,"OK","Refugo")</f>
        <v>Refugo</v>
      </c>
      <c r="I1316" s="1" t="s">
        <v>11</v>
      </c>
    </row>
    <row r="1317" spans="1:9" ht="15.75" customHeight="1" x14ac:dyDescent="0.3">
      <c r="A1317" s="1">
        <v>1</v>
      </c>
      <c r="B1317" s="2">
        <f t="shared" si="0"/>
        <v>43113.073611110471</v>
      </c>
      <c r="C1317" s="1" t="s">
        <v>9</v>
      </c>
      <c r="D1317" s="1">
        <v>24</v>
      </c>
      <c r="E1317" s="1">
        <f t="shared" si="1"/>
        <v>41</v>
      </c>
      <c r="F1317" s="3">
        <v>4.8282442748091601</v>
      </c>
      <c r="G1317" s="1">
        <v>0.7890625</v>
      </c>
      <c r="H1317" s="1" t="str">
        <f>IF(IF(F1317&gt;VLOOKUP(C1317,Espec_Produtos!$A$1:$E$3,3,FALSE),0,IF(Dados_produção!F1317&lt;VLOOKUP(Dados_produção!C1317,Espec_Produtos!$A$1:$E$3,2,FALSE),0,1))*IF(G1317&gt;VLOOKUP(C1317,Espec_Produtos!$A$1:$E$3,5,FALSE),0,IF(Dados_produção!G1317&lt;VLOOKUP(Dados_produção!C1317,Espec_Produtos!$A$1:$E$3,4,FALSE),0,1))=1,"OK","Refugo")</f>
        <v>OK</v>
      </c>
      <c r="I1317" s="1" t="s">
        <v>10</v>
      </c>
    </row>
    <row r="1318" spans="1:9" ht="15.75" customHeight="1" x14ac:dyDescent="0.3">
      <c r="A1318" s="1">
        <v>1</v>
      </c>
      <c r="B1318" s="2">
        <f t="shared" si="0"/>
        <v>43113.075694443804</v>
      </c>
      <c r="C1318" s="1" t="s">
        <v>9</v>
      </c>
      <c r="D1318" s="1">
        <v>24</v>
      </c>
      <c r="E1318" s="1">
        <f t="shared" si="1"/>
        <v>42</v>
      </c>
      <c r="F1318" s="3">
        <v>4.5496183206106871</v>
      </c>
      <c r="G1318" s="1">
        <v>0.75836431226765799</v>
      </c>
      <c r="H1318" s="1" t="str">
        <f>IF(IF(F1318&gt;VLOOKUP(C1318,Espec_Produtos!$A$1:$E$3,3,FALSE),0,IF(Dados_produção!F1318&lt;VLOOKUP(Dados_produção!C1318,Espec_Produtos!$A$1:$E$3,2,FALSE),0,1))*IF(G1318&gt;VLOOKUP(C1318,Espec_Produtos!$A$1:$E$3,5,FALSE),0,IF(Dados_produção!G1318&lt;VLOOKUP(Dados_produção!C1318,Espec_Produtos!$A$1:$E$3,4,FALSE),0,1))=1,"OK","Refugo")</f>
        <v>OK</v>
      </c>
      <c r="I1318" s="1" t="s">
        <v>10</v>
      </c>
    </row>
    <row r="1319" spans="1:9" ht="15.75" customHeight="1" x14ac:dyDescent="0.3">
      <c r="A1319" s="1">
        <v>1</v>
      </c>
      <c r="B1319" s="2">
        <f t="shared" si="0"/>
        <v>43113.077777777136</v>
      </c>
      <c r="C1319" s="1" t="s">
        <v>9</v>
      </c>
      <c r="D1319" s="1">
        <v>24</v>
      </c>
      <c r="E1319" s="1">
        <f t="shared" si="1"/>
        <v>43</v>
      </c>
      <c r="F1319" s="3">
        <v>4.2319391634980992</v>
      </c>
      <c r="G1319" s="1">
        <v>0.81886792452830193</v>
      </c>
      <c r="H1319" s="1" t="str">
        <f>IF(IF(F1319&gt;VLOOKUP(C1319,Espec_Produtos!$A$1:$E$3,3,FALSE),0,IF(Dados_produção!F1319&lt;VLOOKUP(Dados_produção!C1319,Espec_Produtos!$A$1:$E$3,2,FALSE),0,1))*IF(G1319&gt;VLOOKUP(C1319,Espec_Produtos!$A$1:$E$3,5,FALSE),0,IF(Dados_produção!G1319&lt;VLOOKUP(Dados_produção!C1319,Espec_Produtos!$A$1:$E$3,4,FALSE),0,1))=1,"OK","Refugo")</f>
        <v>OK</v>
      </c>
      <c r="I1319" s="1" t="s">
        <v>10</v>
      </c>
    </row>
    <row r="1320" spans="1:9" ht="15.75" customHeight="1" x14ac:dyDescent="0.3">
      <c r="A1320" s="1">
        <v>1</v>
      </c>
      <c r="B1320" s="2">
        <f t="shared" si="0"/>
        <v>43113.079861110469</v>
      </c>
      <c r="C1320" s="1" t="s">
        <v>9</v>
      </c>
      <c r="D1320" s="1">
        <v>24</v>
      </c>
      <c r="E1320" s="1">
        <f t="shared" si="1"/>
        <v>44</v>
      </c>
      <c r="F1320" s="3">
        <v>4.7279999999999998</v>
      </c>
      <c r="G1320" s="1">
        <v>0.92156862745098034</v>
      </c>
      <c r="H1320" s="1" t="str">
        <f>IF(IF(F1320&gt;VLOOKUP(C1320,Espec_Produtos!$A$1:$E$3,3,FALSE),0,IF(Dados_produção!F1320&lt;VLOOKUP(Dados_produção!C1320,Espec_Produtos!$A$1:$E$3,2,FALSE),0,1))*IF(G1320&gt;VLOOKUP(C1320,Espec_Produtos!$A$1:$E$3,5,FALSE),0,IF(Dados_produção!G1320&lt;VLOOKUP(Dados_produção!C1320,Espec_Produtos!$A$1:$E$3,4,FALSE),0,1))=1,"OK","Refugo")</f>
        <v>OK</v>
      </c>
      <c r="I1320" s="1" t="s">
        <v>10</v>
      </c>
    </row>
    <row r="1321" spans="1:9" ht="15.75" customHeight="1" x14ac:dyDescent="0.3">
      <c r="A1321" s="1">
        <v>1</v>
      </c>
      <c r="B1321" s="2">
        <f t="shared" si="0"/>
        <v>43113.081944443802</v>
      </c>
      <c r="C1321" s="1" t="s">
        <v>9</v>
      </c>
      <c r="D1321" s="1">
        <v>24</v>
      </c>
      <c r="E1321" s="1">
        <f t="shared" si="1"/>
        <v>45</v>
      </c>
      <c r="F1321" s="3">
        <v>4.1879699248120303</v>
      </c>
      <c r="G1321" s="1">
        <v>0.890625</v>
      </c>
      <c r="H1321" s="1" t="str">
        <f>IF(IF(F1321&gt;VLOOKUP(C1321,Espec_Produtos!$A$1:$E$3,3,FALSE),0,IF(Dados_produção!F1321&lt;VLOOKUP(Dados_produção!C1321,Espec_Produtos!$A$1:$E$3,2,FALSE),0,1))*IF(G1321&gt;VLOOKUP(C1321,Espec_Produtos!$A$1:$E$3,5,FALSE),0,IF(Dados_produção!G1321&lt;VLOOKUP(Dados_produção!C1321,Espec_Produtos!$A$1:$E$3,4,FALSE),0,1))=1,"OK","Refugo")</f>
        <v>Refugo</v>
      </c>
      <c r="I1321" s="1" t="s">
        <v>11</v>
      </c>
    </row>
    <row r="1322" spans="1:9" ht="15.75" customHeight="1" x14ac:dyDescent="0.3">
      <c r="A1322" s="1">
        <v>1</v>
      </c>
      <c r="B1322" s="2">
        <f t="shared" si="0"/>
        <v>43113.084027777135</v>
      </c>
      <c r="C1322" s="1" t="s">
        <v>9</v>
      </c>
      <c r="D1322" s="1">
        <v>24</v>
      </c>
      <c r="E1322" s="1">
        <f t="shared" si="1"/>
        <v>46</v>
      </c>
      <c r="F1322" s="3">
        <v>4.9612403100775193</v>
      </c>
      <c r="G1322" s="1">
        <v>0.9031007751937985</v>
      </c>
      <c r="H1322" s="1" t="str">
        <f>IF(IF(F1322&gt;VLOOKUP(C1322,Espec_Produtos!$A$1:$E$3,3,FALSE),0,IF(Dados_produção!F1322&lt;VLOOKUP(Dados_produção!C1322,Espec_Produtos!$A$1:$E$3,2,FALSE),0,1))*IF(G1322&gt;VLOOKUP(C1322,Espec_Produtos!$A$1:$E$3,5,FALSE),0,IF(Dados_produção!G1322&lt;VLOOKUP(Dados_produção!C1322,Espec_Produtos!$A$1:$E$3,4,FALSE),0,1))=1,"OK","Refugo")</f>
        <v>OK</v>
      </c>
      <c r="I1322" s="1" t="s">
        <v>10</v>
      </c>
    </row>
    <row r="1323" spans="1:9" ht="15.75" customHeight="1" x14ac:dyDescent="0.3">
      <c r="A1323" s="1">
        <v>1</v>
      </c>
      <c r="B1323" s="2">
        <f t="shared" si="0"/>
        <v>43113.086111110468</v>
      </c>
      <c r="C1323" s="1" t="s">
        <v>9</v>
      </c>
      <c r="D1323" s="1">
        <v>24</v>
      </c>
      <c r="E1323" s="1">
        <f t="shared" si="1"/>
        <v>47</v>
      </c>
      <c r="F1323" s="3">
        <v>4.5787401574803148</v>
      </c>
      <c r="G1323" s="1">
        <v>0.91603053435114501</v>
      </c>
      <c r="H1323" s="1" t="str">
        <f>IF(IF(F1323&gt;VLOOKUP(C1323,Espec_Produtos!$A$1:$E$3,3,FALSE),0,IF(Dados_produção!F1323&lt;VLOOKUP(Dados_produção!C1323,Espec_Produtos!$A$1:$E$3,2,FALSE),0,1))*IF(G1323&gt;VLOOKUP(C1323,Espec_Produtos!$A$1:$E$3,5,FALSE),0,IF(Dados_produção!G1323&lt;VLOOKUP(Dados_produção!C1323,Espec_Produtos!$A$1:$E$3,4,FALSE),0,1))=1,"OK","Refugo")</f>
        <v>OK</v>
      </c>
      <c r="I1323" s="1" t="s">
        <v>10</v>
      </c>
    </row>
    <row r="1324" spans="1:9" ht="15.75" customHeight="1" x14ac:dyDescent="0.3">
      <c r="A1324" s="1">
        <v>1</v>
      </c>
      <c r="B1324" s="2">
        <f t="shared" si="0"/>
        <v>43113.088194443801</v>
      </c>
      <c r="C1324" s="1" t="s">
        <v>9</v>
      </c>
      <c r="D1324" s="1">
        <v>24</v>
      </c>
      <c r="E1324" s="1">
        <f t="shared" si="1"/>
        <v>48</v>
      </c>
      <c r="F1324" s="3">
        <v>4.7910447761194028</v>
      </c>
      <c r="G1324" s="1">
        <v>0.89393939393939392</v>
      </c>
      <c r="H1324" s="1" t="str">
        <f>IF(IF(F1324&gt;VLOOKUP(C1324,Espec_Produtos!$A$1:$E$3,3,FALSE),0,IF(Dados_produção!F1324&lt;VLOOKUP(Dados_produção!C1324,Espec_Produtos!$A$1:$E$3,2,FALSE),0,1))*IF(G1324&gt;VLOOKUP(C1324,Espec_Produtos!$A$1:$E$3,5,FALSE),0,IF(Dados_produção!G1324&lt;VLOOKUP(Dados_produção!C1324,Espec_Produtos!$A$1:$E$3,4,FALSE),0,1))=1,"OK","Refugo")</f>
        <v>OK</v>
      </c>
      <c r="I1324" s="1" t="s">
        <v>10</v>
      </c>
    </row>
    <row r="1325" spans="1:9" ht="15.75" customHeight="1" x14ac:dyDescent="0.3">
      <c r="A1325" s="1">
        <v>1</v>
      </c>
      <c r="B1325" s="2">
        <f t="shared" si="0"/>
        <v>43113.090277777133</v>
      </c>
      <c r="C1325" s="1" t="s">
        <v>9</v>
      </c>
      <c r="D1325" s="1">
        <v>24</v>
      </c>
      <c r="E1325" s="1">
        <f t="shared" si="1"/>
        <v>49</v>
      </c>
      <c r="F1325" s="3">
        <v>4.7451737451737452</v>
      </c>
      <c r="G1325" s="1">
        <v>0.85658914728682167</v>
      </c>
      <c r="H1325" s="1" t="str">
        <f>IF(IF(F1325&gt;VLOOKUP(C1325,Espec_Produtos!$A$1:$E$3,3,FALSE),0,IF(Dados_produção!F1325&lt;VLOOKUP(Dados_produção!C1325,Espec_Produtos!$A$1:$E$3,2,FALSE),0,1))*IF(G1325&gt;VLOOKUP(C1325,Espec_Produtos!$A$1:$E$3,5,FALSE),0,IF(Dados_produção!G1325&lt;VLOOKUP(Dados_produção!C1325,Espec_Produtos!$A$1:$E$3,4,FALSE),0,1))=1,"OK","Refugo")</f>
        <v>OK</v>
      </c>
      <c r="I1325" s="1" t="s">
        <v>10</v>
      </c>
    </row>
    <row r="1326" spans="1:9" ht="15.75" customHeight="1" x14ac:dyDescent="0.3">
      <c r="A1326" s="1">
        <v>1</v>
      </c>
      <c r="B1326" s="2">
        <f t="shared" si="0"/>
        <v>43113.092361110466</v>
      </c>
      <c r="C1326" s="1" t="s">
        <v>9</v>
      </c>
      <c r="D1326" s="1">
        <v>24</v>
      </c>
      <c r="E1326" s="1">
        <f t="shared" si="1"/>
        <v>50</v>
      </c>
      <c r="F1326" s="3">
        <v>4.4689922480620154</v>
      </c>
      <c r="G1326" s="1">
        <v>0.79770992366412219</v>
      </c>
      <c r="H1326" s="1" t="str">
        <f>IF(IF(F1326&gt;VLOOKUP(C1326,Espec_Produtos!$A$1:$E$3,3,FALSE),0,IF(Dados_produção!F1326&lt;VLOOKUP(Dados_produção!C1326,Espec_Produtos!$A$1:$E$3,2,FALSE),0,1))*IF(G1326&gt;VLOOKUP(C1326,Espec_Produtos!$A$1:$E$3,5,FALSE),0,IF(Dados_produção!G1326&lt;VLOOKUP(Dados_produção!C1326,Espec_Produtos!$A$1:$E$3,4,FALSE),0,1))=1,"OK","Refugo")</f>
        <v>OK</v>
      </c>
      <c r="I1326" s="1" t="s">
        <v>10</v>
      </c>
    </row>
    <row r="1327" spans="1:9" ht="15.75" customHeight="1" x14ac:dyDescent="0.3">
      <c r="A1327" s="1">
        <v>1</v>
      </c>
      <c r="B1327" s="2">
        <f t="shared" si="0"/>
        <v>43113.094444443799</v>
      </c>
      <c r="C1327" s="1" t="s">
        <v>9</v>
      </c>
      <c r="D1327" s="1">
        <v>24</v>
      </c>
      <c r="E1327" s="1">
        <f t="shared" si="1"/>
        <v>51</v>
      </c>
      <c r="F1327" s="3">
        <v>4.5537848605577693</v>
      </c>
      <c r="G1327" s="1">
        <v>0.76335877862595425</v>
      </c>
      <c r="H1327" s="1" t="str">
        <f>IF(IF(F1327&gt;VLOOKUP(C1327,Espec_Produtos!$A$1:$E$3,3,FALSE),0,IF(Dados_produção!F1327&lt;VLOOKUP(Dados_produção!C1327,Espec_Produtos!$A$1:$E$3,2,FALSE),0,1))*IF(G1327&gt;VLOOKUP(C1327,Espec_Produtos!$A$1:$E$3,5,FALSE),0,IF(Dados_produção!G1327&lt;VLOOKUP(Dados_produção!C1327,Espec_Produtos!$A$1:$E$3,4,FALSE),0,1))=1,"OK","Refugo")</f>
        <v>OK</v>
      </c>
      <c r="I1327" s="1" t="s">
        <v>10</v>
      </c>
    </row>
    <row r="1328" spans="1:9" ht="15.75" customHeight="1" x14ac:dyDescent="0.3">
      <c r="A1328" s="1">
        <v>1</v>
      </c>
      <c r="B1328" s="2">
        <f t="shared" si="0"/>
        <v>43113.096527777132</v>
      </c>
      <c r="C1328" s="1" t="s">
        <v>9</v>
      </c>
      <c r="D1328" s="1">
        <v>24</v>
      </c>
      <c r="E1328" s="1">
        <f t="shared" si="1"/>
        <v>52</v>
      </c>
      <c r="F1328" s="3">
        <v>4.3091603053435117</v>
      </c>
      <c r="G1328" s="1">
        <v>0.87596899224806202</v>
      </c>
      <c r="H1328" s="1" t="str">
        <f>IF(IF(F1328&gt;VLOOKUP(C1328,Espec_Produtos!$A$1:$E$3,3,FALSE),0,IF(Dados_produção!F1328&lt;VLOOKUP(Dados_produção!C1328,Espec_Produtos!$A$1:$E$3,2,FALSE),0,1))*IF(G1328&gt;VLOOKUP(C1328,Espec_Produtos!$A$1:$E$3,5,FALSE),0,IF(Dados_produção!G1328&lt;VLOOKUP(Dados_produção!C1328,Espec_Produtos!$A$1:$E$3,4,FALSE),0,1))=1,"OK","Refugo")</f>
        <v>OK</v>
      </c>
      <c r="I1328" s="1" t="s">
        <v>10</v>
      </c>
    </row>
    <row r="1329" spans="1:9" ht="15.75" customHeight="1" x14ac:dyDescent="0.3">
      <c r="A1329" s="1">
        <v>1</v>
      </c>
      <c r="B1329" s="2">
        <f t="shared" si="0"/>
        <v>43113.098611110465</v>
      </c>
      <c r="C1329" s="1" t="s">
        <v>9</v>
      </c>
      <c r="D1329" s="1">
        <v>24</v>
      </c>
      <c r="E1329" s="1">
        <f t="shared" si="1"/>
        <v>53</v>
      </c>
      <c r="F1329" s="3">
        <v>4.5538461538461537</v>
      </c>
      <c r="G1329" s="1">
        <v>0.7640449438202247</v>
      </c>
      <c r="H1329" s="1" t="str">
        <f>IF(IF(F1329&gt;VLOOKUP(C1329,Espec_Produtos!$A$1:$E$3,3,FALSE),0,IF(Dados_produção!F1329&lt;VLOOKUP(Dados_produção!C1329,Espec_Produtos!$A$1:$E$3,2,FALSE),0,1))*IF(G1329&gt;VLOOKUP(C1329,Espec_Produtos!$A$1:$E$3,5,FALSE),0,IF(Dados_produção!G1329&lt;VLOOKUP(Dados_produção!C1329,Espec_Produtos!$A$1:$E$3,4,FALSE),0,1))=1,"OK","Refugo")</f>
        <v>OK</v>
      </c>
      <c r="I1329" s="1" t="s">
        <v>10</v>
      </c>
    </row>
    <row r="1330" spans="1:9" ht="15.75" customHeight="1" x14ac:dyDescent="0.3">
      <c r="A1330" s="1">
        <v>1</v>
      </c>
      <c r="B1330" s="2">
        <f t="shared" si="0"/>
        <v>43113.100694443798</v>
      </c>
      <c r="C1330" s="1" t="s">
        <v>9</v>
      </c>
      <c r="D1330" s="1">
        <v>24</v>
      </c>
      <c r="E1330" s="1">
        <f t="shared" si="1"/>
        <v>54</v>
      </c>
      <c r="F1330" s="3">
        <v>4.9541984732824424</v>
      </c>
      <c r="G1330" s="1">
        <v>0.97265625</v>
      </c>
      <c r="H1330" s="1" t="str">
        <f>IF(IF(F1330&gt;VLOOKUP(C1330,Espec_Produtos!$A$1:$E$3,3,FALSE),0,IF(Dados_produção!F1330&lt;VLOOKUP(Dados_produção!C1330,Espec_Produtos!$A$1:$E$3,2,FALSE),0,1))*IF(G1330&gt;VLOOKUP(C1330,Espec_Produtos!$A$1:$E$3,5,FALSE),0,IF(Dados_produção!G1330&lt;VLOOKUP(Dados_produção!C1330,Espec_Produtos!$A$1:$E$3,4,FALSE),0,1))=1,"OK","Refugo")</f>
        <v>Refugo</v>
      </c>
      <c r="I1330" s="1" t="s">
        <v>13</v>
      </c>
    </row>
    <row r="1331" spans="1:9" ht="15.75" customHeight="1" x14ac:dyDescent="0.3">
      <c r="A1331" s="1">
        <v>1</v>
      </c>
      <c r="B1331" s="2">
        <f t="shared" si="0"/>
        <v>43113.102777777131</v>
      </c>
      <c r="C1331" s="1" t="s">
        <v>9</v>
      </c>
      <c r="D1331" s="1">
        <v>24</v>
      </c>
      <c r="E1331" s="1">
        <f t="shared" si="1"/>
        <v>55</v>
      </c>
      <c r="F1331" s="3">
        <v>4.7109375</v>
      </c>
      <c r="G1331" s="1">
        <v>0.9315589353612167</v>
      </c>
      <c r="H1331" s="1" t="str">
        <f>IF(IF(F1331&gt;VLOOKUP(C1331,Espec_Produtos!$A$1:$E$3,3,FALSE),0,IF(Dados_produção!F1331&lt;VLOOKUP(Dados_produção!C1331,Espec_Produtos!$A$1:$E$3,2,FALSE),0,1))*IF(G1331&gt;VLOOKUP(C1331,Espec_Produtos!$A$1:$E$3,5,FALSE),0,IF(Dados_produção!G1331&lt;VLOOKUP(Dados_produção!C1331,Espec_Produtos!$A$1:$E$3,4,FALSE),0,1))=1,"OK","Refugo")</f>
        <v>OK</v>
      </c>
      <c r="I1331" s="1" t="s">
        <v>10</v>
      </c>
    </row>
    <row r="1332" spans="1:9" ht="15.75" customHeight="1" x14ac:dyDescent="0.3">
      <c r="A1332" s="1">
        <v>1</v>
      </c>
      <c r="B1332" s="2">
        <f t="shared" si="0"/>
        <v>43113.104861110463</v>
      </c>
      <c r="C1332" s="1" t="s">
        <v>9</v>
      </c>
      <c r="D1332" s="1">
        <v>24</v>
      </c>
      <c r="E1332" s="1">
        <f t="shared" si="1"/>
        <v>56</v>
      </c>
      <c r="F1332" s="3">
        <v>4.4869888475836435</v>
      </c>
      <c r="G1332" s="1">
        <v>0.88803088803088803</v>
      </c>
      <c r="H1332" s="1" t="str">
        <f>IF(IF(F1332&gt;VLOOKUP(C1332,Espec_Produtos!$A$1:$E$3,3,FALSE),0,IF(Dados_produção!F1332&lt;VLOOKUP(Dados_produção!C1332,Espec_Produtos!$A$1:$E$3,2,FALSE),0,1))*IF(G1332&gt;VLOOKUP(C1332,Espec_Produtos!$A$1:$E$3,5,FALSE),0,IF(Dados_produção!G1332&lt;VLOOKUP(Dados_produção!C1332,Espec_Produtos!$A$1:$E$3,4,FALSE),0,1))=1,"OK","Refugo")</f>
        <v>OK</v>
      </c>
      <c r="I1332" s="1" t="s">
        <v>10</v>
      </c>
    </row>
    <row r="1333" spans="1:9" ht="15.75" customHeight="1" x14ac:dyDescent="0.3">
      <c r="A1333" s="1">
        <v>1</v>
      </c>
      <c r="B1333" s="2">
        <f t="shared" si="0"/>
        <v>43113.106944443796</v>
      </c>
      <c r="C1333" s="1" t="s">
        <v>9</v>
      </c>
      <c r="D1333" s="1">
        <v>24</v>
      </c>
      <c r="E1333" s="1">
        <f t="shared" si="1"/>
        <v>57</v>
      </c>
      <c r="F1333" s="3">
        <v>4.453125</v>
      </c>
      <c r="G1333" s="1">
        <v>0.9274809160305344</v>
      </c>
      <c r="H1333" s="1" t="str">
        <f>IF(IF(F1333&gt;VLOOKUP(C1333,Espec_Produtos!$A$1:$E$3,3,FALSE),0,IF(Dados_produção!F1333&lt;VLOOKUP(Dados_produção!C1333,Espec_Produtos!$A$1:$E$3,2,FALSE),0,1))*IF(G1333&gt;VLOOKUP(C1333,Espec_Produtos!$A$1:$E$3,5,FALSE),0,IF(Dados_produção!G1333&lt;VLOOKUP(Dados_produção!C1333,Espec_Produtos!$A$1:$E$3,4,FALSE),0,1))=1,"OK","Refugo")</f>
        <v>OK</v>
      </c>
      <c r="I1333" s="1" t="s">
        <v>10</v>
      </c>
    </row>
    <row r="1334" spans="1:9" ht="15.75" customHeight="1" x14ac:dyDescent="0.3">
      <c r="A1334" s="1">
        <v>1</v>
      </c>
      <c r="B1334" s="2">
        <f t="shared" si="0"/>
        <v>43113.109027777129</v>
      </c>
      <c r="C1334" s="1" t="s">
        <v>9</v>
      </c>
      <c r="D1334" s="1">
        <v>24</v>
      </c>
      <c r="E1334" s="1">
        <f t="shared" si="1"/>
        <v>58</v>
      </c>
      <c r="F1334" s="3">
        <v>4.7034220532319395</v>
      </c>
      <c r="G1334" s="1">
        <v>0.80544747081712065</v>
      </c>
      <c r="H1334" s="1" t="str">
        <f>IF(IF(F1334&gt;VLOOKUP(C1334,Espec_Produtos!$A$1:$E$3,3,FALSE),0,IF(Dados_produção!F1334&lt;VLOOKUP(Dados_produção!C1334,Espec_Produtos!$A$1:$E$3,2,FALSE),0,1))*IF(G1334&gt;VLOOKUP(C1334,Espec_Produtos!$A$1:$E$3,5,FALSE),0,IF(Dados_produção!G1334&lt;VLOOKUP(Dados_produção!C1334,Espec_Produtos!$A$1:$E$3,4,FALSE),0,1))=1,"OK","Refugo")</f>
        <v>OK</v>
      </c>
      <c r="I1334" s="1" t="s">
        <v>10</v>
      </c>
    </row>
    <row r="1335" spans="1:9" ht="15.75" customHeight="1" x14ac:dyDescent="0.3">
      <c r="A1335" s="1">
        <v>1</v>
      </c>
      <c r="B1335" s="2">
        <f t="shared" si="0"/>
        <v>43113.111111110462</v>
      </c>
      <c r="C1335" s="1" t="s">
        <v>9</v>
      </c>
      <c r="D1335" s="1">
        <v>24</v>
      </c>
      <c r="E1335" s="1">
        <f t="shared" si="1"/>
        <v>59</v>
      </c>
      <c r="F1335" s="3">
        <v>4.4196078431372552</v>
      </c>
      <c r="G1335" s="1">
        <v>0.94488188976377951</v>
      </c>
      <c r="H1335" s="1" t="str">
        <f>IF(IF(F1335&gt;VLOOKUP(C1335,Espec_Produtos!$A$1:$E$3,3,FALSE),0,IF(Dados_produção!F1335&lt;VLOOKUP(Dados_produção!C1335,Espec_Produtos!$A$1:$E$3,2,FALSE),0,1))*IF(G1335&gt;VLOOKUP(C1335,Espec_Produtos!$A$1:$E$3,5,FALSE),0,IF(Dados_produção!G1335&lt;VLOOKUP(Dados_produção!C1335,Espec_Produtos!$A$1:$E$3,4,FALSE),0,1))=1,"OK","Refugo")</f>
        <v>OK</v>
      </c>
      <c r="I1335" s="1" t="s">
        <v>10</v>
      </c>
    </row>
    <row r="1336" spans="1:9" ht="15.75" customHeight="1" x14ac:dyDescent="0.3">
      <c r="A1336" s="1">
        <v>1</v>
      </c>
      <c r="B1336" s="2">
        <f t="shared" si="0"/>
        <v>43113.113194443795</v>
      </c>
      <c r="C1336" s="1" t="s">
        <v>9</v>
      </c>
      <c r="D1336" s="1">
        <v>24</v>
      </c>
      <c r="E1336" s="1">
        <f t="shared" si="1"/>
        <v>60</v>
      </c>
      <c r="F1336" s="3">
        <v>4.2222222222222223</v>
      </c>
      <c r="G1336" s="1">
        <v>0.83650190114068446</v>
      </c>
      <c r="H1336" s="1" t="str">
        <f>IF(IF(F1336&gt;VLOOKUP(C1336,Espec_Produtos!$A$1:$E$3,3,FALSE),0,IF(Dados_produção!F1336&lt;VLOOKUP(Dados_produção!C1336,Espec_Produtos!$A$1:$E$3,2,FALSE),0,1))*IF(G1336&gt;VLOOKUP(C1336,Espec_Produtos!$A$1:$E$3,5,FALSE),0,IF(Dados_produção!G1336&lt;VLOOKUP(Dados_produção!C1336,Espec_Produtos!$A$1:$E$3,4,FALSE),0,1))=1,"OK","Refugo")</f>
        <v>OK</v>
      </c>
      <c r="I1336" s="1" t="s">
        <v>10</v>
      </c>
    </row>
    <row r="1337" spans="1:9" ht="15.75" customHeight="1" x14ac:dyDescent="0.3">
      <c r="A1337" s="1">
        <v>1</v>
      </c>
      <c r="B1337" s="2">
        <f t="shared" si="0"/>
        <v>43113.115277777128</v>
      </c>
      <c r="C1337" s="1" t="s">
        <v>9</v>
      </c>
      <c r="D1337" s="1">
        <v>24</v>
      </c>
      <c r="E1337" s="1">
        <f t="shared" si="1"/>
        <v>61</v>
      </c>
      <c r="F1337" s="3">
        <v>4.4307116104868918</v>
      </c>
      <c r="G1337" s="1">
        <v>0.92910447761194026</v>
      </c>
      <c r="H1337" s="1" t="str">
        <f>IF(IF(F1337&gt;VLOOKUP(C1337,Espec_Produtos!$A$1:$E$3,3,FALSE),0,IF(Dados_produção!F1337&lt;VLOOKUP(Dados_produção!C1337,Espec_Produtos!$A$1:$E$3,2,FALSE),0,1))*IF(G1337&gt;VLOOKUP(C1337,Espec_Produtos!$A$1:$E$3,5,FALSE),0,IF(Dados_produção!G1337&lt;VLOOKUP(Dados_produção!C1337,Espec_Produtos!$A$1:$E$3,4,FALSE),0,1))=1,"OK","Refugo")</f>
        <v>OK</v>
      </c>
      <c r="I1337" s="1" t="s">
        <v>10</v>
      </c>
    </row>
    <row r="1338" spans="1:9" ht="15.75" customHeight="1" x14ac:dyDescent="0.3">
      <c r="A1338" s="1">
        <v>1</v>
      </c>
      <c r="B1338" s="2">
        <f t="shared" si="0"/>
        <v>43113.11736111046</v>
      </c>
      <c r="C1338" s="1" t="s">
        <v>9</v>
      </c>
      <c r="D1338" s="1">
        <v>24</v>
      </c>
      <c r="E1338" s="1">
        <f t="shared" si="1"/>
        <v>62</v>
      </c>
      <c r="F1338" s="3">
        <v>4.3666666666666663</v>
      </c>
      <c r="G1338" s="1">
        <v>0.85375494071146241</v>
      </c>
      <c r="H1338" s="1" t="str">
        <f>IF(IF(F1338&gt;VLOOKUP(C1338,Espec_Produtos!$A$1:$E$3,3,FALSE),0,IF(Dados_produção!F1338&lt;VLOOKUP(Dados_produção!C1338,Espec_Produtos!$A$1:$E$3,2,FALSE),0,1))*IF(G1338&gt;VLOOKUP(C1338,Espec_Produtos!$A$1:$E$3,5,FALSE),0,IF(Dados_produção!G1338&lt;VLOOKUP(Dados_produção!C1338,Espec_Produtos!$A$1:$E$3,4,FALSE),0,1))=1,"OK","Refugo")</f>
        <v>OK</v>
      </c>
      <c r="I1338" s="1" t="s">
        <v>10</v>
      </c>
    </row>
    <row r="1339" spans="1:9" ht="15.75" customHeight="1" x14ac:dyDescent="0.3">
      <c r="A1339" s="1">
        <v>1</v>
      </c>
      <c r="B1339" s="2">
        <f t="shared" si="0"/>
        <v>43113.119444443793</v>
      </c>
      <c r="C1339" s="1" t="s">
        <v>9</v>
      </c>
      <c r="D1339" s="1">
        <v>24</v>
      </c>
      <c r="E1339" s="1">
        <f t="shared" si="1"/>
        <v>63</v>
      </c>
      <c r="F1339" s="3">
        <v>4.4813432835820892</v>
      </c>
      <c r="G1339" s="1">
        <v>0.84799999999999998</v>
      </c>
      <c r="H1339" s="1" t="str">
        <f>IF(IF(F1339&gt;VLOOKUP(C1339,Espec_Produtos!$A$1:$E$3,3,FALSE),0,IF(Dados_produção!F1339&lt;VLOOKUP(Dados_produção!C1339,Espec_Produtos!$A$1:$E$3,2,FALSE),0,1))*IF(G1339&gt;VLOOKUP(C1339,Espec_Produtos!$A$1:$E$3,5,FALSE),0,IF(Dados_produção!G1339&lt;VLOOKUP(Dados_produção!C1339,Espec_Produtos!$A$1:$E$3,4,FALSE),0,1))=1,"OK","Refugo")</f>
        <v>OK</v>
      </c>
      <c r="I1339" s="1" t="s">
        <v>10</v>
      </c>
    </row>
    <row r="1340" spans="1:9" ht="15.75" customHeight="1" x14ac:dyDescent="0.3">
      <c r="A1340" s="1">
        <v>1</v>
      </c>
      <c r="B1340" s="2">
        <f t="shared" si="0"/>
        <v>43113.121527777126</v>
      </c>
      <c r="C1340" s="1" t="s">
        <v>9</v>
      </c>
      <c r="D1340" s="1">
        <v>24</v>
      </c>
      <c r="E1340" s="1">
        <f t="shared" si="1"/>
        <v>64</v>
      </c>
      <c r="F1340" s="3">
        <v>4.4624060150375939</v>
      </c>
      <c r="G1340" s="1">
        <v>1</v>
      </c>
      <c r="H1340" s="1" t="str">
        <f>IF(IF(F1340&gt;VLOOKUP(C1340,Espec_Produtos!$A$1:$E$3,3,FALSE),0,IF(Dados_produção!F1340&lt;VLOOKUP(Dados_produção!C1340,Espec_Produtos!$A$1:$E$3,2,FALSE),0,1))*IF(G1340&gt;VLOOKUP(C1340,Espec_Produtos!$A$1:$E$3,5,FALSE),0,IF(Dados_produção!G1340&lt;VLOOKUP(Dados_produção!C1340,Espec_Produtos!$A$1:$E$3,4,FALSE),0,1))=1,"OK","Refugo")</f>
        <v>Refugo</v>
      </c>
      <c r="I1340" s="1" t="s">
        <v>12</v>
      </c>
    </row>
    <row r="1341" spans="1:9" ht="15.75" customHeight="1" x14ac:dyDescent="0.3">
      <c r="A1341" s="1">
        <v>1</v>
      </c>
      <c r="B1341" s="2">
        <f t="shared" si="0"/>
        <v>43113.123611110459</v>
      </c>
      <c r="C1341" s="1" t="s">
        <v>9</v>
      </c>
      <c r="D1341" s="1">
        <v>24</v>
      </c>
      <c r="E1341" s="1">
        <f t="shared" si="1"/>
        <v>65</v>
      </c>
      <c r="F1341" s="3">
        <v>4.6825396825396828</v>
      </c>
      <c r="G1341" s="1">
        <v>0.90706319702602234</v>
      </c>
      <c r="H1341" s="1" t="str">
        <f>IF(IF(F1341&gt;VLOOKUP(C1341,Espec_Produtos!$A$1:$E$3,3,FALSE),0,IF(Dados_produção!F1341&lt;VLOOKUP(Dados_produção!C1341,Espec_Produtos!$A$1:$E$3,2,FALSE),0,1))*IF(G1341&gt;VLOOKUP(C1341,Espec_Produtos!$A$1:$E$3,5,FALSE),0,IF(Dados_produção!G1341&lt;VLOOKUP(Dados_produção!C1341,Espec_Produtos!$A$1:$E$3,4,FALSE),0,1))=1,"OK","Refugo")</f>
        <v>OK</v>
      </c>
      <c r="I1341" s="1" t="s">
        <v>10</v>
      </c>
    </row>
    <row r="1342" spans="1:9" ht="15.75" customHeight="1" x14ac:dyDescent="0.3">
      <c r="A1342" s="1">
        <v>1</v>
      </c>
      <c r="B1342" s="2">
        <f t="shared" si="0"/>
        <v>43113.125694443792</v>
      </c>
      <c r="C1342" s="1" t="s">
        <v>9</v>
      </c>
      <c r="D1342" s="1">
        <v>24</v>
      </c>
      <c r="E1342" s="1">
        <f t="shared" si="1"/>
        <v>66</v>
      </c>
      <c r="F1342" s="3">
        <v>4.5488721804511281</v>
      </c>
      <c r="G1342" s="1">
        <v>0.7640449438202247</v>
      </c>
      <c r="H1342" s="1" t="str">
        <f>IF(IF(F1342&gt;VLOOKUP(C1342,Espec_Produtos!$A$1:$E$3,3,FALSE),0,IF(Dados_produção!F1342&lt;VLOOKUP(Dados_produção!C1342,Espec_Produtos!$A$1:$E$3,2,FALSE),0,1))*IF(G1342&gt;VLOOKUP(C1342,Espec_Produtos!$A$1:$E$3,5,FALSE),0,IF(Dados_produção!G1342&lt;VLOOKUP(Dados_produção!C1342,Espec_Produtos!$A$1:$E$3,4,FALSE),0,1))=1,"OK","Refugo")</f>
        <v>OK</v>
      </c>
      <c r="I1342" s="1" t="s">
        <v>10</v>
      </c>
    </row>
    <row r="1343" spans="1:9" ht="15.75" customHeight="1" x14ac:dyDescent="0.3">
      <c r="A1343" s="1">
        <v>1</v>
      </c>
      <c r="B1343" s="2">
        <f t="shared" si="0"/>
        <v>43113.127777777125</v>
      </c>
      <c r="C1343" s="1" t="s">
        <v>9</v>
      </c>
      <c r="D1343" s="1">
        <v>24</v>
      </c>
      <c r="E1343" s="1">
        <f t="shared" si="1"/>
        <v>67</v>
      </c>
      <c r="F1343" s="3">
        <v>4.4092664092664089</v>
      </c>
      <c r="G1343" s="1">
        <v>0.95769230769230773</v>
      </c>
      <c r="H1343" s="1" t="str">
        <f>IF(IF(F1343&gt;VLOOKUP(C1343,Espec_Produtos!$A$1:$E$3,3,FALSE),0,IF(Dados_produção!F1343&lt;VLOOKUP(Dados_produção!C1343,Espec_Produtos!$A$1:$E$3,2,FALSE),0,1))*IF(G1343&gt;VLOOKUP(C1343,Espec_Produtos!$A$1:$E$3,5,FALSE),0,IF(Dados_produção!G1343&lt;VLOOKUP(Dados_produção!C1343,Espec_Produtos!$A$1:$E$3,4,FALSE),0,1))=1,"OK","Refugo")</f>
        <v>Refugo</v>
      </c>
      <c r="I1343" s="1" t="s">
        <v>11</v>
      </c>
    </row>
    <row r="1344" spans="1:9" ht="15.75" customHeight="1" x14ac:dyDescent="0.3">
      <c r="A1344" s="1">
        <v>1</v>
      </c>
      <c r="B1344" s="2">
        <f t="shared" si="0"/>
        <v>43113.129861110458</v>
      </c>
      <c r="C1344" s="1" t="s">
        <v>9</v>
      </c>
      <c r="D1344" s="1">
        <v>24</v>
      </c>
      <c r="E1344" s="1">
        <f t="shared" si="1"/>
        <v>68</v>
      </c>
      <c r="F1344" s="3">
        <v>4.8167330677290838</v>
      </c>
      <c r="G1344" s="1">
        <v>0.87777777777777777</v>
      </c>
      <c r="H1344" s="1" t="str">
        <f>IF(IF(F1344&gt;VLOOKUP(C1344,Espec_Produtos!$A$1:$E$3,3,FALSE),0,IF(Dados_produção!F1344&lt;VLOOKUP(Dados_produção!C1344,Espec_Produtos!$A$1:$E$3,2,FALSE),0,1))*IF(G1344&gt;VLOOKUP(C1344,Espec_Produtos!$A$1:$E$3,5,FALSE),0,IF(Dados_produção!G1344&lt;VLOOKUP(Dados_produção!C1344,Espec_Produtos!$A$1:$E$3,4,FALSE),0,1))=1,"OK","Refugo")</f>
        <v>OK</v>
      </c>
      <c r="I1344" s="1" t="s">
        <v>10</v>
      </c>
    </row>
    <row r="1345" spans="1:9" ht="15.75" customHeight="1" x14ac:dyDescent="0.3">
      <c r="A1345" s="1">
        <v>1</v>
      </c>
      <c r="B1345" s="2">
        <f t="shared" si="0"/>
        <v>43113.13194444379</v>
      </c>
      <c r="C1345" s="1" t="s">
        <v>9</v>
      </c>
      <c r="D1345" s="1">
        <v>24</v>
      </c>
      <c r="E1345" s="1">
        <f t="shared" si="1"/>
        <v>69</v>
      </c>
      <c r="F1345" s="3">
        <v>4.6509803921568631</v>
      </c>
      <c r="G1345" s="1">
        <v>0.84399999999999997</v>
      </c>
      <c r="H1345" s="1" t="str">
        <f>IF(IF(F1345&gt;VLOOKUP(C1345,Espec_Produtos!$A$1:$E$3,3,FALSE),0,IF(Dados_produção!F1345&lt;VLOOKUP(Dados_produção!C1345,Espec_Produtos!$A$1:$E$3,2,FALSE),0,1))*IF(G1345&gt;VLOOKUP(C1345,Espec_Produtos!$A$1:$E$3,5,FALSE),0,IF(Dados_produção!G1345&lt;VLOOKUP(Dados_produção!C1345,Espec_Produtos!$A$1:$E$3,4,FALSE),0,1))=1,"OK","Refugo")</f>
        <v>OK</v>
      </c>
      <c r="I1345" s="1" t="s">
        <v>10</v>
      </c>
    </row>
    <row r="1346" spans="1:9" ht="15.75" customHeight="1" x14ac:dyDescent="0.3">
      <c r="A1346" s="1">
        <v>1</v>
      </c>
      <c r="B1346" s="2">
        <f t="shared" si="0"/>
        <v>43113.134027777123</v>
      </c>
      <c r="C1346" s="1" t="s">
        <v>9</v>
      </c>
      <c r="D1346" s="1">
        <v>24</v>
      </c>
      <c r="E1346" s="1">
        <f t="shared" si="1"/>
        <v>70</v>
      </c>
      <c r="F1346" s="3">
        <v>4.5595238095238093</v>
      </c>
      <c r="G1346" s="1">
        <v>0.952755905511811</v>
      </c>
      <c r="H1346" s="1" t="str">
        <f>IF(IF(F1346&gt;VLOOKUP(C1346,Espec_Produtos!$A$1:$E$3,3,FALSE),0,IF(Dados_produção!F1346&lt;VLOOKUP(Dados_produção!C1346,Espec_Produtos!$A$1:$E$3,2,FALSE),0,1))*IF(G1346&gt;VLOOKUP(C1346,Espec_Produtos!$A$1:$E$3,5,FALSE),0,IF(Dados_produção!G1346&lt;VLOOKUP(Dados_produção!C1346,Espec_Produtos!$A$1:$E$3,4,FALSE),0,1))=1,"OK","Refugo")</f>
        <v>Refugo</v>
      </c>
      <c r="I1346" s="1" t="s">
        <v>16</v>
      </c>
    </row>
    <row r="1347" spans="1:9" ht="15.75" customHeight="1" x14ac:dyDescent="0.3">
      <c r="A1347" s="1">
        <v>1</v>
      </c>
      <c r="B1347" s="2">
        <f t="shared" si="0"/>
        <v>43113.136111110456</v>
      </c>
      <c r="C1347" s="1" t="s">
        <v>9</v>
      </c>
      <c r="D1347" s="1">
        <v>24</v>
      </c>
      <c r="E1347" s="1">
        <f t="shared" si="1"/>
        <v>71</v>
      </c>
      <c r="F1347" s="3">
        <v>4.2298850574712645</v>
      </c>
      <c r="G1347" s="1">
        <v>0.88671875</v>
      </c>
      <c r="H1347" s="1" t="str">
        <f>IF(IF(F1347&gt;VLOOKUP(C1347,Espec_Produtos!$A$1:$E$3,3,FALSE),0,IF(Dados_produção!F1347&lt;VLOOKUP(Dados_produção!C1347,Espec_Produtos!$A$1:$E$3,2,FALSE),0,1))*IF(G1347&gt;VLOOKUP(C1347,Espec_Produtos!$A$1:$E$3,5,FALSE),0,IF(Dados_produção!G1347&lt;VLOOKUP(Dados_produção!C1347,Espec_Produtos!$A$1:$E$3,4,FALSE),0,1))=1,"OK","Refugo")</f>
        <v>OK</v>
      </c>
      <c r="I1347" s="1" t="s">
        <v>10</v>
      </c>
    </row>
    <row r="1348" spans="1:9" ht="15.75" customHeight="1" x14ac:dyDescent="0.3">
      <c r="A1348" s="1">
        <v>1</v>
      </c>
      <c r="B1348" s="2">
        <f t="shared" si="0"/>
        <v>43113.138194443789</v>
      </c>
      <c r="C1348" s="1" t="s">
        <v>9</v>
      </c>
      <c r="D1348" s="1">
        <v>24</v>
      </c>
      <c r="E1348" s="1">
        <f t="shared" si="1"/>
        <v>72</v>
      </c>
      <c r="F1348" s="3">
        <v>4.8392156862745095</v>
      </c>
      <c r="G1348" s="1">
        <v>0.952191235059761</v>
      </c>
      <c r="H1348" s="1" t="str">
        <f>IF(IF(F1348&gt;VLOOKUP(C1348,Espec_Produtos!$A$1:$E$3,3,FALSE),0,IF(Dados_produção!F1348&lt;VLOOKUP(Dados_produção!C1348,Espec_Produtos!$A$1:$E$3,2,FALSE),0,1))*IF(G1348&gt;VLOOKUP(C1348,Espec_Produtos!$A$1:$E$3,5,FALSE),0,IF(Dados_produção!G1348&lt;VLOOKUP(Dados_produção!C1348,Espec_Produtos!$A$1:$E$3,4,FALSE),0,1))=1,"OK","Refugo")</f>
        <v>Refugo</v>
      </c>
      <c r="I1348" s="1" t="s">
        <v>16</v>
      </c>
    </row>
    <row r="1349" spans="1:9" ht="15.75" customHeight="1" x14ac:dyDescent="0.3">
      <c r="A1349" s="1">
        <v>1</v>
      </c>
      <c r="B1349" s="2">
        <f t="shared" si="0"/>
        <v>43113.140277777122</v>
      </c>
      <c r="C1349" s="1" t="s">
        <v>9</v>
      </c>
      <c r="D1349" s="1">
        <v>24</v>
      </c>
      <c r="E1349" s="1">
        <f t="shared" si="1"/>
        <v>73</v>
      </c>
      <c r="F1349" s="3">
        <v>4.9227799227799229</v>
      </c>
      <c r="G1349" s="1">
        <v>0.82222222222222219</v>
      </c>
      <c r="H1349" s="1" t="str">
        <f>IF(IF(F1349&gt;VLOOKUP(C1349,Espec_Produtos!$A$1:$E$3,3,FALSE),0,IF(Dados_produção!F1349&lt;VLOOKUP(Dados_produção!C1349,Espec_Produtos!$A$1:$E$3,2,FALSE),0,1))*IF(G1349&gt;VLOOKUP(C1349,Espec_Produtos!$A$1:$E$3,5,FALSE),0,IF(Dados_produção!G1349&lt;VLOOKUP(Dados_produção!C1349,Espec_Produtos!$A$1:$E$3,4,FALSE),0,1))=1,"OK","Refugo")</f>
        <v>OK</v>
      </c>
      <c r="I1349" s="1" t="s">
        <v>10</v>
      </c>
    </row>
    <row r="1350" spans="1:9" ht="15.75" customHeight="1" x14ac:dyDescent="0.3">
      <c r="A1350" s="1">
        <v>1</v>
      </c>
      <c r="B1350" s="2">
        <f t="shared" si="0"/>
        <v>43113.142361110455</v>
      </c>
      <c r="C1350" s="1" t="s">
        <v>9</v>
      </c>
      <c r="D1350" s="1">
        <v>24</v>
      </c>
      <c r="E1350" s="1">
        <f t="shared" si="1"/>
        <v>74</v>
      </c>
      <c r="F1350" s="3">
        <v>4.552941176470588</v>
      </c>
      <c r="G1350" s="1">
        <v>0.8867924528301887</v>
      </c>
      <c r="H1350" s="1" t="str">
        <f>IF(IF(F1350&gt;VLOOKUP(C1350,Espec_Produtos!$A$1:$E$3,3,FALSE),0,IF(Dados_produção!F1350&lt;VLOOKUP(Dados_produção!C1350,Espec_Produtos!$A$1:$E$3,2,FALSE),0,1))*IF(G1350&gt;VLOOKUP(C1350,Espec_Produtos!$A$1:$E$3,5,FALSE),0,IF(Dados_produção!G1350&lt;VLOOKUP(Dados_produção!C1350,Espec_Produtos!$A$1:$E$3,4,FALSE),0,1))=1,"OK","Refugo")</f>
        <v>OK</v>
      </c>
      <c r="I1350" s="1" t="s">
        <v>10</v>
      </c>
    </row>
    <row r="1351" spans="1:9" ht="15.75" customHeight="1" x14ac:dyDescent="0.3">
      <c r="A1351" s="1">
        <v>1</v>
      </c>
      <c r="B1351" s="2">
        <f t="shared" si="0"/>
        <v>43113.144444443788</v>
      </c>
      <c r="C1351" s="1" t="s">
        <v>9</v>
      </c>
      <c r="D1351" s="1">
        <v>24</v>
      </c>
      <c r="E1351" s="1">
        <f t="shared" si="1"/>
        <v>75</v>
      </c>
      <c r="F1351" s="3">
        <v>4.7578125</v>
      </c>
      <c r="G1351" s="1">
        <v>0.76691729323308266</v>
      </c>
      <c r="H1351" s="1" t="str">
        <f>IF(IF(F1351&gt;VLOOKUP(C1351,Espec_Produtos!$A$1:$E$3,3,FALSE),0,IF(Dados_produção!F1351&lt;VLOOKUP(Dados_produção!C1351,Espec_Produtos!$A$1:$E$3,2,FALSE),0,1))*IF(G1351&gt;VLOOKUP(C1351,Espec_Produtos!$A$1:$E$3,5,FALSE),0,IF(Dados_produção!G1351&lt;VLOOKUP(Dados_produção!C1351,Espec_Produtos!$A$1:$E$3,4,FALSE),0,1))=1,"OK","Refugo")</f>
        <v>OK</v>
      </c>
      <c r="I1351" s="1" t="s">
        <v>10</v>
      </c>
    </row>
    <row r="1352" spans="1:9" ht="15.75" customHeight="1" x14ac:dyDescent="0.3">
      <c r="A1352" s="1">
        <v>1</v>
      </c>
      <c r="B1352" s="2">
        <f t="shared" si="0"/>
        <v>43113.14652777712</v>
      </c>
      <c r="C1352" s="1" t="s">
        <v>9</v>
      </c>
      <c r="D1352" s="1">
        <v>24</v>
      </c>
      <c r="E1352" s="1">
        <f t="shared" si="1"/>
        <v>76</v>
      </c>
      <c r="F1352" s="3">
        <v>4.192452830188679</v>
      </c>
      <c r="G1352" s="1">
        <v>0.95703125</v>
      </c>
      <c r="H1352" s="1" t="str">
        <f>IF(IF(F1352&gt;VLOOKUP(C1352,Espec_Produtos!$A$1:$E$3,3,FALSE),0,IF(Dados_produção!F1352&lt;VLOOKUP(Dados_produção!C1352,Espec_Produtos!$A$1:$E$3,2,FALSE),0,1))*IF(G1352&gt;VLOOKUP(C1352,Espec_Produtos!$A$1:$E$3,5,FALSE),0,IF(Dados_produção!G1352&lt;VLOOKUP(Dados_produção!C1352,Espec_Produtos!$A$1:$E$3,4,FALSE),0,1))=1,"OK","Refugo")</f>
        <v>Refugo</v>
      </c>
      <c r="I1352" s="1" t="s">
        <v>14</v>
      </c>
    </row>
    <row r="1353" spans="1:9" ht="15.75" customHeight="1" x14ac:dyDescent="0.3">
      <c r="A1353" s="1">
        <v>1</v>
      </c>
      <c r="B1353" s="2">
        <f t="shared" si="0"/>
        <v>43113.148611110453</v>
      </c>
      <c r="C1353" s="1" t="s">
        <v>9</v>
      </c>
      <c r="D1353" s="1">
        <v>24</v>
      </c>
      <c r="E1353" s="1">
        <f t="shared" si="1"/>
        <v>77</v>
      </c>
      <c r="F1353" s="3">
        <v>4.3137254901960782</v>
      </c>
      <c r="G1353" s="1">
        <v>0.90151515151515149</v>
      </c>
      <c r="H1353" s="1" t="str">
        <f>IF(IF(F1353&gt;VLOOKUP(C1353,Espec_Produtos!$A$1:$E$3,3,FALSE),0,IF(Dados_produção!F1353&lt;VLOOKUP(Dados_produção!C1353,Espec_Produtos!$A$1:$E$3,2,FALSE),0,1))*IF(G1353&gt;VLOOKUP(C1353,Espec_Produtos!$A$1:$E$3,5,FALSE),0,IF(Dados_produção!G1353&lt;VLOOKUP(Dados_produção!C1353,Espec_Produtos!$A$1:$E$3,4,FALSE),0,1))=1,"OK","Refugo")</f>
        <v>OK</v>
      </c>
      <c r="I1353" s="1" t="s">
        <v>10</v>
      </c>
    </row>
    <row r="1354" spans="1:9" ht="15.75" customHeight="1" x14ac:dyDescent="0.3">
      <c r="A1354" s="1">
        <v>1</v>
      </c>
      <c r="B1354" s="2">
        <f t="shared" si="0"/>
        <v>43113.150694443786</v>
      </c>
      <c r="C1354" s="1" t="s">
        <v>9</v>
      </c>
      <c r="D1354" s="1">
        <v>24</v>
      </c>
      <c r="E1354" s="1">
        <f t="shared" si="1"/>
        <v>78</v>
      </c>
      <c r="F1354" s="3">
        <v>4.4285714285714288</v>
      </c>
      <c r="G1354" s="1">
        <v>0.92277992277992282</v>
      </c>
      <c r="H1354" s="1" t="str">
        <f>IF(IF(F1354&gt;VLOOKUP(C1354,Espec_Produtos!$A$1:$E$3,3,FALSE),0,IF(Dados_produção!F1354&lt;VLOOKUP(Dados_produção!C1354,Espec_Produtos!$A$1:$E$3,2,FALSE),0,1))*IF(G1354&gt;VLOOKUP(C1354,Espec_Produtos!$A$1:$E$3,5,FALSE),0,IF(Dados_produção!G1354&lt;VLOOKUP(Dados_produção!C1354,Espec_Produtos!$A$1:$E$3,4,FALSE),0,1))=1,"OK","Refugo")</f>
        <v>OK</v>
      </c>
      <c r="I1354" s="1" t="s">
        <v>10</v>
      </c>
    </row>
    <row r="1355" spans="1:9" ht="15.75" customHeight="1" x14ac:dyDescent="0.3">
      <c r="A1355" s="1">
        <v>1</v>
      </c>
      <c r="B1355" s="2">
        <f t="shared" si="0"/>
        <v>43113.152777777119</v>
      </c>
      <c r="C1355" s="1" t="s">
        <v>9</v>
      </c>
      <c r="D1355" s="1">
        <v>24</v>
      </c>
      <c r="E1355" s="1">
        <f t="shared" si="1"/>
        <v>79</v>
      </c>
      <c r="F1355" s="3">
        <v>4.4728682170542635</v>
      </c>
      <c r="G1355" s="1">
        <v>0.92509363295880154</v>
      </c>
      <c r="H1355" s="1" t="str">
        <f>IF(IF(F1355&gt;VLOOKUP(C1355,Espec_Produtos!$A$1:$E$3,3,FALSE),0,IF(Dados_produção!F1355&lt;VLOOKUP(Dados_produção!C1355,Espec_Produtos!$A$1:$E$3,2,FALSE),0,1))*IF(G1355&gt;VLOOKUP(C1355,Espec_Produtos!$A$1:$E$3,5,FALSE),0,IF(Dados_produção!G1355&lt;VLOOKUP(Dados_produção!C1355,Espec_Produtos!$A$1:$E$3,4,FALSE),0,1))=1,"OK","Refugo")</f>
        <v>OK</v>
      </c>
      <c r="I1355" s="1" t="s">
        <v>10</v>
      </c>
    </row>
    <row r="1356" spans="1:9" ht="15.75" customHeight="1" x14ac:dyDescent="0.3">
      <c r="A1356" s="1">
        <v>1</v>
      </c>
      <c r="B1356" s="2">
        <f t="shared" si="0"/>
        <v>43113.154861110452</v>
      </c>
      <c r="C1356" s="1" t="s">
        <v>9</v>
      </c>
      <c r="D1356" s="1">
        <v>24</v>
      </c>
      <c r="E1356" s="1">
        <f t="shared" si="1"/>
        <v>80</v>
      </c>
      <c r="F1356" s="3">
        <v>4.4462151394422307</v>
      </c>
      <c r="G1356" s="1">
        <v>0.82156133828996281</v>
      </c>
      <c r="H1356" s="1" t="str">
        <f>IF(IF(F1356&gt;VLOOKUP(C1356,Espec_Produtos!$A$1:$E$3,3,FALSE),0,IF(Dados_produção!F1356&lt;VLOOKUP(Dados_produção!C1356,Espec_Produtos!$A$1:$E$3,2,FALSE),0,1))*IF(G1356&gt;VLOOKUP(C1356,Espec_Produtos!$A$1:$E$3,5,FALSE),0,IF(Dados_produção!G1356&lt;VLOOKUP(Dados_produção!C1356,Espec_Produtos!$A$1:$E$3,4,FALSE),0,1))=1,"OK","Refugo")</f>
        <v>OK</v>
      </c>
      <c r="I1356" s="1" t="s">
        <v>10</v>
      </c>
    </row>
    <row r="1357" spans="1:9" ht="15.75" customHeight="1" x14ac:dyDescent="0.3">
      <c r="A1357" s="1">
        <v>1</v>
      </c>
      <c r="B1357" s="2">
        <f t="shared" si="0"/>
        <v>43113.156944443785</v>
      </c>
      <c r="C1357" s="1" t="s">
        <v>9</v>
      </c>
      <c r="D1357" s="1">
        <v>24</v>
      </c>
      <c r="E1357" s="1">
        <f t="shared" si="1"/>
        <v>81</v>
      </c>
      <c r="F1357" s="3">
        <v>4.1766917293233083</v>
      </c>
      <c r="G1357" s="1">
        <v>0.98418972332015808</v>
      </c>
      <c r="H1357" s="1" t="str">
        <f>IF(IF(F1357&gt;VLOOKUP(C1357,Espec_Produtos!$A$1:$E$3,3,FALSE),0,IF(Dados_produção!F1357&lt;VLOOKUP(Dados_produção!C1357,Espec_Produtos!$A$1:$E$3,2,FALSE),0,1))*IF(G1357&gt;VLOOKUP(C1357,Espec_Produtos!$A$1:$E$3,5,FALSE),0,IF(Dados_produção!G1357&lt;VLOOKUP(Dados_produção!C1357,Espec_Produtos!$A$1:$E$3,4,FALSE),0,1))=1,"OK","Refugo")</f>
        <v>Refugo</v>
      </c>
      <c r="I1357" s="1" t="s">
        <v>16</v>
      </c>
    </row>
    <row r="1358" spans="1:9" ht="15.75" customHeight="1" x14ac:dyDescent="0.3">
      <c r="A1358" s="1">
        <v>1</v>
      </c>
      <c r="B1358" s="2">
        <f t="shared" si="0"/>
        <v>43113.159027777117</v>
      </c>
      <c r="C1358" s="1" t="s">
        <v>9</v>
      </c>
      <c r="D1358" s="1">
        <v>24</v>
      </c>
      <c r="E1358" s="1">
        <f t="shared" si="1"/>
        <v>82</v>
      </c>
      <c r="F1358" s="3">
        <v>4.6628352490421454</v>
      </c>
      <c r="G1358" s="1">
        <v>0.91505791505791501</v>
      </c>
      <c r="H1358" s="1" t="str">
        <f>IF(IF(F1358&gt;VLOOKUP(C1358,Espec_Produtos!$A$1:$E$3,3,FALSE),0,IF(Dados_produção!F1358&lt;VLOOKUP(Dados_produção!C1358,Espec_Produtos!$A$1:$E$3,2,FALSE),0,1))*IF(G1358&gt;VLOOKUP(C1358,Espec_Produtos!$A$1:$E$3,5,FALSE),0,IF(Dados_produção!G1358&lt;VLOOKUP(Dados_produção!C1358,Espec_Produtos!$A$1:$E$3,4,FALSE),0,1))=1,"OK","Refugo")</f>
        <v>OK</v>
      </c>
      <c r="I1358" s="1" t="s">
        <v>10</v>
      </c>
    </row>
    <row r="1359" spans="1:9" ht="15.75" customHeight="1" x14ac:dyDescent="0.3">
      <c r="A1359" s="1">
        <v>1</v>
      </c>
      <c r="B1359" s="2">
        <f t="shared" si="0"/>
        <v>43113.16111111045</v>
      </c>
      <c r="C1359" s="1" t="s">
        <v>9</v>
      </c>
      <c r="D1359" s="1">
        <v>24</v>
      </c>
      <c r="E1359" s="1">
        <f t="shared" si="1"/>
        <v>83</v>
      </c>
      <c r="F1359" s="3">
        <v>4.8247011952191237</v>
      </c>
      <c r="G1359" s="1">
        <v>0.8582677165354331</v>
      </c>
      <c r="H1359" s="1" t="str">
        <f>IF(IF(F1359&gt;VLOOKUP(C1359,Espec_Produtos!$A$1:$E$3,3,FALSE),0,IF(Dados_produção!F1359&lt;VLOOKUP(Dados_produção!C1359,Espec_Produtos!$A$1:$E$3,2,FALSE),0,1))*IF(G1359&gt;VLOOKUP(C1359,Espec_Produtos!$A$1:$E$3,5,FALSE),0,IF(Dados_produção!G1359&lt;VLOOKUP(Dados_produção!C1359,Espec_Produtos!$A$1:$E$3,4,FALSE),0,1))=1,"OK","Refugo")</f>
        <v>OK</v>
      </c>
      <c r="I1359" s="1" t="s">
        <v>10</v>
      </c>
    </row>
    <row r="1360" spans="1:9" ht="15.75" customHeight="1" x14ac:dyDescent="0.3">
      <c r="A1360" s="1">
        <v>1</v>
      </c>
      <c r="B1360" s="2">
        <f t="shared" si="0"/>
        <v>43113.163194443783</v>
      </c>
      <c r="C1360" s="1" t="s">
        <v>9</v>
      </c>
      <c r="D1360" s="1">
        <v>24</v>
      </c>
      <c r="E1360" s="1">
        <f t="shared" si="1"/>
        <v>84</v>
      </c>
      <c r="F1360" s="3">
        <v>4.5573122529644268</v>
      </c>
      <c r="G1360" s="1">
        <v>0.85551330798479086</v>
      </c>
      <c r="H1360" s="1" t="str">
        <f>IF(IF(F1360&gt;VLOOKUP(C1360,Espec_Produtos!$A$1:$E$3,3,FALSE),0,IF(Dados_produção!F1360&lt;VLOOKUP(Dados_produção!C1360,Espec_Produtos!$A$1:$E$3,2,FALSE),0,1))*IF(G1360&gt;VLOOKUP(C1360,Espec_Produtos!$A$1:$E$3,5,FALSE),0,IF(Dados_produção!G1360&lt;VLOOKUP(Dados_produção!C1360,Espec_Produtos!$A$1:$E$3,4,FALSE),0,1))=1,"OK","Refugo")</f>
        <v>OK</v>
      </c>
      <c r="I1360" s="1" t="s">
        <v>10</v>
      </c>
    </row>
    <row r="1361" spans="1:9" ht="15.75" customHeight="1" x14ac:dyDescent="0.3">
      <c r="A1361" s="1">
        <v>1</v>
      </c>
      <c r="B1361" s="2">
        <f t="shared" si="0"/>
        <v>43113.165277777116</v>
      </c>
      <c r="C1361" s="1" t="s">
        <v>9</v>
      </c>
      <c r="D1361" s="1">
        <v>24</v>
      </c>
      <c r="E1361" s="1">
        <f t="shared" si="1"/>
        <v>85</v>
      </c>
      <c r="F1361" s="3">
        <v>4.6417322834645667</v>
      </c>
      <c r="G1361" s="1">
        <v>0.92337164750957856</v>
      </c>
      <c r="H1361" s="1" t="str">
        <f>IF(IF(F1361&gt;VLOOKUP(C1361,Espec_Produtos!$A$1:$E$3,3,FALSE),0,IF(Dados_produção!F1361&lt;VLOOKUP(Dados_produção!C1361,Espec_Produtos!$A$1:$E$3,2,FALSE),0,1))*IF(G1361&gt;VLOOKUP(C1361,Espec_Produtos!$A$1:$E$3,5,FALSE),0,IF(Dados_produção!G1361&lt;VLOOKUP(Dados_produção!C1361,Espec_Produtos!$A$1:$E$3,4,FALSE),0,1))=1,"OK","Refugo")</f>
        <v>OK</v>
      </c>
      <c r="I1361" s="1" t="s">
        <v>10</v>
      </c>
    </row>
    <row r="1362" spans="1:9" ht="15.75" customHeight="1" x14ac:dyDescent="0.3">
      <c r="A1362" s="1">
        <v>1</v>
      </c>
      <c r="B1362" s="2">
        <f t="shared" si="0"/>
        <v>43113.167361110449</v>
      </c>
      <c r="C1362" s="1" t="s">
        <v>9</v>
      </c>
      <c r="D1362" s="1">
        <v>24</v>
      </c>
      <c r="E1362" s="1">
        <f t="shared" si="1"/>
        <v>86</v>
      </c>
      <c r="F1362" s="3">
        <v>5.1269841269841274</v>
      </c>
      <c r="G1362" s="1">
        <v>0.8764044943820225</v>
      </c>
      <c r="H1362" s="1" t="str">
        <f>IF(IF(F1362&gt;VLOOKUP(C1362,Espec_Produtos!$A$1:$E$3,3,FALSE),0,IF(Dados_produção!F1362&lt;VLOOKUP(Dados_produção!C1362,Espec_Produtos!$A$1:$E$3,2,FALSE),0,1))*IF(G1362&gt;VLOOKUP(C1362,Espec_Produtos!$A$1:$E$3,5,FALSE),0,IF(Dados_produção!G1362&lt;VLOOKUP(Dados_produção!C1362,Espec_Produtos!$A$1:$E$3,4,FALSE),0,1))=1,"OK","Refugo")</f>
        <v>Refugo</v>
      </c>
      <c r="I1362" s="1" t="s">
        <v>11</v>
      </c>
    </row>
    <row r="1363" spans="1:9" ht="15.75" customHeight="1" x14ac:dyDescent="0.3">
      <c r="A1363" s="1">
        <v>1</v>
      </c>
      <c r="B1363" s="2">
        <f t="shared" si="0"/>
        <v>43113.169444443782</v>
      </c>
      <c r="C1363" s="1" t="s">
        <v>9</v>
      </c>
      <c r="D1363" s="1">
        <v>24</v>
      </c>
      <c r="E1363" s="1">
        <f t="shared" si="1"/>
        <v>87</v>
      </c>
      <c r="F1363" s="3">
        <v>4.8264150943396222</v>
      </c>
      <c r="G1363" s="1">
        <v>0.87450980392156863</v>
      </c>
      <c r="H1363" s="1" t="str">
        <f>IF(IF(F1363&gt;VLOOKUP(C1363,Espec_Produtos!$A$1:$E$3,3,FALSE),0,IF(Dados_produção!F1363&lt;VLOOKUP(Dados_produção!C1363,Espec_Produtos!$A$1:$E$3,2,FALSE),0,1))*IF(G1363&gt;VLOOKUP(C1363,Espec_Produtos!$A$1:$E$3,5,FALSE),0,IF(Dados_produção!G1363&lt;VLOOKUP(Dados_produção!C1363,Espec_Produtos!$A$1:$E$3,4,FALSE),0,1))=1,"OK","Refugo")</f>
        <v>OK</v>
      </c>
      <c r="I1363" s="1" t="s">
        <v>10</v>
      </c>
    </row>
    <row r="1364" spans="1:9" ht="15.75" customHeight="1" x14ac:dyDescent="0.3">
      <c r="A1364" s="1">
        <v>1</v>
      </c>
      <c r="B1364" s="2">
        <f t="shared" si="0"/>
        <v>43113.171527777115</v>
      </c>
      <c r="C1364" s="1" t="s">
        <v>9</v>
      </c>
      <c r="D1364" s="1">
        <v>24</v>
      </c>
      <c r="E1364" s="1">
        <f t="shared" si="1"/>
        <v>88</v>
      </c>
      <c r="F1364" s="3">
        <v>4.4705882352941178</v>
      </c>
      <c r="G1364" s="1">
        <v>0.78787878787878785</v>
      </c>
      <c r="H1364" s="1" t="str">
        <f>IF(IF(F1364&gt;VLOOKUP(C1364,Espec_Produtos!$A$1:$E$3,3,FALSE),0,IF(Dados_produção!F1364&lt;VLOOKUP(Dados_produção!C1364,Espec_Produtos!$A$1:$E$3,2,FALSE),0,1))*IF(G1364&gt;VLOOKUP(C1364,Espec_Produtos!$A$1:$E$3,5,FALSE),0,IF(Dados_produção!G1364&lt;VLOOKUP(Dados_produção!C1364,Espec_Produtos!$A$1:$E$3,4,FALSE),0,1))=1,"OK","Refugo")</f>
        <v>OK</v>
      </c>
      <c r="I1364" s="1" t="s">
        <v>10</v>
      </c>
    </row>
    <row r="1365" spans="1:9" ht="15.75" customHeight="1" x14ac:dyDescent="0.3">
      <c r="A1365" s="1">
        <v>1</v>
      </c>
      <c r="B1365" s="2">
        <f t="shared" si="0"/>
        <v>43113.173611110447</v>
      </c>
      <c r="C1365" s="1" t="s">
        <v>9</v>
      </c>
      <c r="D1365" s="1">
        <v>24</v>
      </c>
      <c r="E1365" s="1">
        <f t="shared" si="1"/>
        <v>89</v>
      </c>
      <c r="F1365" s="3">
        <v>4.7892720306513414</v>
      </c>
      <c r="G1365" s="1">
        <v>0.8651685393258427</v>
      </c>
      <c r="H1365" s="1" t="str">
        <f>IF(IF(F1365&gt;VLOOKUP(C1365,Espec_Produtos!$A$1:$E$3,3,FALSE),0,IF(Dados_produção!F1365&lt;VLOOKUP(Dados_produção!C1365,Espec_Produtos!$A$1:$E$3,2,FALSE),0,1))*IF(G1365&gt;VLOOKUP(C1365,Espec_Produtos!$A$1:$E$3,5,FALSE),0,IF(Dados_produção!G1365&lt;VLOOKUP(Dados_produção!C1365,Espec_Produtos!$A$1:$E$3,4,FALSE),0,1))=1,"OK","Refugo")</f>
        <v>OK</v>
      </c>
      <c r="I1365" s="1" t="s">
        <v>10</v>
      </c>
    </row>
    <row r="1366" spans="1:9" ht="15.75" customHeight="1" x14ac:dyDescent="0.3">
      <c r="A1366" s="1">
        <v>1</v>
      </c>
      <c r="B1366" s="2">
        <f t="shared" si="0"/>
        <v>43113.17569444378</v>
      </c>
      <c r="C1366" s="1" t="s">
        <v>9</v>
      </c>
      <c r="D1366" s="1">
        <v>24</v>
      </c>
      <c r="E1366" s="1">
        <f t="shared" si="1"/>
        <v>90</v>
      </c>
      <c r="F1366" s="3">
        <v>4.8458498023715411</v>
      </c>
      <c r="G1366" s="1">
        <v>0.91634980988593151</v>
      </c>
      <c r="H1366" s="1" t="str">
        <f>IF(IF(F1366&gt;VLOOKUP(C1366,Espec_Produtos!$A$1:$E$3,3,FALSE),0,IF(Dados_produção!F1366&lt;VLOOKUP(Dados_produção!C1366,Espec_Produtos!$A$1:$E$3,2,FALSE),0,1))*IF(G1366&gt;VLOOKUP(C1366,Espec_Produtos!$A$1:$E$3,5,FALSE),0,IF(Dados_produção!G1366&lt;VLOOKUP(Dados_produção!C1366,Espec_Produtos!$A$1:$E$3,4,FALSE),0,1))=1,"OK","Refugo")</f>
        <v>OK</v>
      </c>
      <c r="I1366" s="1" t="s">
        <v>10</v>
      </c>
    </row>
    <row r="1367" spans="1:9" ht="15.75" customHeight="1" x14ac:dyDescent="0.3">
      <c r="A1367" s="1">
        <v>1</v>
      </c>
      <c r="B1367" s="2">
        <f t="shared" si="0"/>
        <v>43113.177777777113</v>
      </c>
      <c r="C1367" s="1" t="s">
        <v>9</v>
      </c>
      <c r="D1367" s="1">
        <v>24</v>
      </c>
      <c r="E1367" s="1">
        <f t="shared" si="1"/>
        <v>91</v>
      </c>
      <c r="F1367" s="3">
        <v>4.8458498023715411</v>
      </c>
      <c r="G1367" s="1">
        <v>0.76335877862595425</v>
      </c>
      <c r="H1367" s="1" t="str">
        <f>IF(IF(F1367&gt;VLOOKUP(C1367,Espec_Produtos!$A$1:$E$3,3,FALSE),0,IF(Dados_produção!F1367&lt;VLOOKUP(Dados_produção!C1367,Espec_Produtos!$A$1:$E$3,2,FALSE),0,1))*IF(G1367&gt;VLOOKUP(C1367,Espec_Produtos!$A$1:$E$3,5,FALSE),0,IF(Dados_produção!G1367&lt;VLOOKUP(Dados_produção!C1367,Espec_Produtos!$A$1:$E$3,4,FALSE),0,1))=1,"OK","Refugo")</f>
        <v>OK</v>
      </c>
      <c r="I1367" s="1" t="s">
        <v>10</v>
      </c>
    </row>
    <row r="1368" spans="1:9" ht="15.75" customHeight="1" x14ac:dyDescent="0.3">
      <c r="A1368" s="1">
        <v>1</v>
      </c>
      <c r="B1368" s="2">
        <f t="shared" si="0"/>
        <v>43113.179861110446</v>
      </c>
      <c r="C1368" s="1" t="s">
        <v>9</v>
      </c>
      <c r="D1368" s="1">
        <v>24</v>
      </c>
      <c r="E1368" s="1">
        <f t="shared" si="1"/>
        <v>92</v>
      </c>
      <c r="F1368" s="3">
        <v>4.4007633587786259</v>
      </c>
      <c r="G1368" s="1">
        <v>0.82835820895522383</v>
      </c>
      <c r="H1368" s="1" t="str">
        <f>IF(IF(F1368&gt;VLOOKUP(C1368,Espec_Produtos!$A$1:$E$3,3,FALSE),0,IF(Dados_produção!F1368&lt;VLOOKUP(Dados_produção!C1368,Espec_Produtos!$A$1:$E$3,2,FALSE),0,1))*IF(G1368&gt;VLOOKUP(C1368,Espec_Produtos!$A$1:$E$3,5,FALSE),0,IF(Dados_produção!G1368&lt;VLOOKUP(Dados_produção!C1368,Espec_Produtos!$A$1:$E$3,4,FALSE),0,1))=1,"OK","Refugo")</f>
        <v>OK</v>
      </c>
      <c r="I1368" s="1" t="s">
        <v>10</v>
      </c>
    </row>
    <row r="1369" spans="1:9" ht="15.75" customHeight="1" x14ac:dyDescent="0.3">
      <c r="A1369" s="1">
        <v>1</v>
      </c>
      <c r="B1369" s="2">
        <f t="shared" si="0"/>
        <v>43113.181944443779</v>
      </c>
      <c r="C1369" s="1" t="s">
        <v>9</v>
      </c>
      <c r="D1369" s="1">
        <v>24</v>
      </c>
      <c r="E1369" s="1">
        <f t="shared" si="1"/>
        <v>93</v>
      </c>
      <c r="F1369" s="3">
        <v>4.4252873563218387</v>
      </c>
      <c r="G1369" s="1">
        <v>0.9140625</v>
      </c>
      <c r="H1369" s="1" t="str">
        <f>IF(IF(F1369&gt;VLOOKUP(C1369,Espec_Produtos!$A$1:$E$3,3,FALSE),0,IF(Dados_produção!F1369&lt;VLOOKUP(Dados_produção!C1369,Espec_Produtos!$A$1:$E$3,2,FALSE),0,1))*IF(G1369&gt;VLOOKUP(C1369,Espec_Produtos!$A$1:$E$3,5,FALSE),0,IF(Dados_produção!G1369&lt;VLOOKUP(Dados_produção!C1369,Espec_Produtos!$A$1:$E$3,4,FALSE),0,1))=1,"OK","Refugo")</f>
        <v>OK</v>
      </c>
      <c r="I1369" s="1" t="s">
        <v>10</v>
      </c>
    </row>
    <row r="1370" spans="1:9" ht="15.75" customHeight="1" x14ac:dyDescent="0.3">
      <c r="A1370" s="1">
        <v>1</v>
      </c>
      <c r="B1370" s="2">
        <f t="shared" si="0"/>
        <v>43113.184027777112</v>
      </c>
      <c r="C1370" s="1" t="s">
        <v>9</v>
      </c>
      <c r="D1370" s="1">
        <v>24</v>
      </c>
      <c r="E1370" s="1">
        <f t="shared" si="1"/>
        <v>94</v>
      </c>
      <c r="F1370" s="3">
        <v>4.5889328063241104</v>
      </c>
      <c r="G1370" s="1">
        <v>0.76226415094339628</v>
      </c>
      <c r="H1370" s="1" t="str">
        <f>IF(IF(F1370&gt;VLOOKUP(C1370,Espec_Produtos!$A$1:$E$3,3,FALSE),0,IF(Dados_produção!F1370&lt;VLOOKUP(Dados_produção!C1370,Espec_Produtos!$A$1:$E$3,2,FALSE),0,1))*IF(G1370&gt;VLOOKUP(C1370,Espec_Produtos!$A$1:$E$3,5,FALSE),0,IF(Dados_produção!G1370&lt;VLOOKUP(Dados_produção!C1370,Espec_Produtos!$A$1:$E$3,4,FALSE),0,1))=1,"OK","Refugo")</f>
        <v>OK</v>
      </c>
      <c r="I1370" s="1" t="s">
        <v>10</v>
      </c>
    </row>
    <row r="1371" spans="1:9" ht="15.75" customHeight="1" x14ac:dyDescent="0.3">
      <c r="A1371" s="1">
        <v>1</v>
      </c>
      <c r="B1371" s="2">
        <f t="shared" si="0"/>
        <v>43113.186111110444</v>
      </c>
      <c r="C1371" s="1" t="s">
        <v>9</v>
      </c>
      <c r="D1371" s="1">
        <v>24</v>
      </c>
      <c r="E1371" s="1">
        <f t="shared" si="1"/>
        <v>95</v>
      </c>
      <c r="F1371" s="3">
        <v>4.6615384615384619</v>
      </c>
      <c r="G1371" s="1">
        <v>0.87307692307692308</v>
      </c>
      <c r="H1371" s="1" t="str">
        <f>IF(IF(F1371&gt;VLOOKUP(C1371,Espec_Produtos!$A$1:$E$3,3,FALSE),0,IF(Dados_produção!F1371&lt;VLOOKUP(Dados_produção!C1371,Espec_Produtos!$A$1:$E$3,2,FALSE),0,1))*IF(G1371&gt;VLOOKUP(C1371,Espec_Produtos!$A$1:$E$3,5,FALSE),0,IF(Dados_produção!G1371&lt;VLOOKUP(Dados_produção!C1371,Espec_Produtos!$A$1:$E$3,4,FALSE),0,1))=1,"OK","Refugo")</f>
        <v>OK</v>
      </c>
      <c r="I1371" s="1" t="s">
        <v>10</v>
      </c>
    </row>
    <row r="1372" spans="1:9" ht="15.75" customHeight="1" x14ac:dyDescent="0.3">
      <c r="A1372" s="1">
        <v>1</v>
      </c>
      <c r="B1372" s="2">
        <f t="shared" si="0"/>
        <v>43113.188194443777</v>
      </c>
      <c r="C1372" s="1" t="s">
        <v>9</v>
      </c>
      <c r="D1372" s="1">
        <v>24</v>
      </c>
      <c r="E1372" s="1">
        <f t="shared" si="1"/>
        <v>96</v>
      </c>
      <c r="F1372" s="3">
        <v>4.7480314960629917</v>
      </c>
      <c r="G1372" s="1">
        <v>0.97647058823529409</v>
      </c>
      <c r="H1372" s="1" t="str">
        <f>IF(IF(F1372&gt;VLOOKUP(C1372,Espec_Produtos!$A$1:$E$3,3,FALSE),0,IF(Dados_produção!F1372&lt;VLOOKUP(Dados_produção!C1372,Espec_Produtos!$A$1:$E$3,2,FALSE),0,1))*IF(G1372&gt;VLOOKUP(C1372,Espec_Produtos!$A$1:$E$3,5,FALSE),0,IF(Dados_produção!G1372&lt;VLOOKUP(Dados_produção!C1372,Espec_Produtos!$A$1:$E$3,4,FALSE),0,1))=1,"OK","Refugo")</f>
        <v>Refugo</v>
      </c>
      <c r="I1372" s="1" t="s">
        <v>12</v>
      </c>
    </row>
    <row r="1373" spans="1:9" ht="15.75" customHeight="1" x14ac:dyDescent="0.3">
      <c r="A1373" s="1">
        <v>1</v>
      </c>
      <c r="B1373" s="2">
        <f t="shared" si="0"/>
        <v>43113.19027777711</v>
      </c>
      <c r="C1373" s="1" t="s">
        <v>9</v>
      </c>
      <c r="D1373" s="1">
        <v>24</v>
      </c>
      <c r="E1373" s="1">
        <f t="shared" si="1"/>
        <v>97</v>
      </c>
      <c r="F1373" s="3">
        <v>4.626459143968872</v>
      </c>
      <c r="G1373" s="1">
        <v>0.85820895522388063</v>
      </c>
      <c r="H1373" s="1" t="str">
        <f>IF(IF(F1373&gt;VLOOKUP(C1373,Espec_Produtos!$A$1:$E$3,3,FALSE),0,IF(Dados_produção!F1373&lt;VLOOKUP(Dados_produção!C1373,Espec_Produtos!$A$1:$E$3,2,FALSE),0,1))*IF(G1373&gt;VLOOKUP(C1373,Espec_Produtos!$A$1:$E$3,5,FALSE),0,IF(Dados_produção!G1373&lt;VLOOKUP(Dados_produção!C1373,Espec_Produtos!$A$1:$E$3,4,FALSE),0,1))=1,"OK","Refugo")</f>
        <v>OK</v>
      </c>
      <c r="I1373" s="1" t="s">
        <v>10</v>
      </c>
    </row>
    <row r="1374" spans="1:9" ht="15.75" customHeight="1" x14ac:dyDescent="0.3">
      <c r="A1374" s="1">
        <v>1</v>
      </c>
      <c r="B1374" s="2">
        <f t="shared" si="0"/>
        <v>43113.192361110443</v>
      </c>
      <c r="C1374" s="1" t="s">
        <v>9</v>
      </c>
      <c r="D1374" s="1">
        <v>24</v>
      </c>
      <c r="E1374" s="1">
        <f t="shared" si="1"/>
        <v>98</v>
      </c>
      <c r="F1374" s="3">
        <v>4.30859375</v>
      </c>
      <c r="G1374" s="1">
        <v>0.89147286821705429</v>
      </c>
      <c r="H1374" s="1" t="str">
        <f>IF(IF(F1374&gt;VLOOKUP(C1374,Espec_Produtos!$A$1:$E$3,3,FALSE),0,IF(Dados_produção!F1374&lt;VLOOKUP(Dados_produção!C1374,Espec_Produtos!$A$1:$E$3,2,FALSE),0,1))*IF(G1374&gt;VLOOKUP(C1374,Espec_Produtos!$A$1:$E$3,5,FALSE),0,IF(Dados_produção!G1374&lt;VLOOKUP(Dados_produção!C1374,Espec_Produtos!$A$1:$E$3,4,FALSE),0,1))=1,"OK","Refugo")</f>
        <v>OK</v>
      </c>
      <c r="I1374" s="1" t="s">
        <v>10</v>
      </c>
    </row>
    <row r="1375" spans="1:9" ht="15.75" customHeight="1" x14ac:dyDescent="0.3">
      <c r="A1375" s="1">
        <v>1</v>
      </c>
      <c r="B1375" s="2">
        <f t="shared" si="0"/>
        <v>43113.194444443776</v>
      </c>
      <c r="C1375" s="1" t="s">
        <v>9</v>
      </c>
      <c r="D1375" s="1">
        <v>24</v>
      </c>
      <c r="E1375" s="1">
        <f t="shared" si="1"/>
        <v>99</v>
      </c>
      <c r="F1375" s="3">
        <v>4.3231939163498101</v>
      </c>
      <c r="G1375" s="1">
        <v>0.75</v>
      </c>
      <c r="H1375" s="1" t="str">
        <f>IF(IF(F1375&gt;VLOOKUP(C1375,Espec_Produtos!$A$1:$E$3,3,FALSE),0,IF(Dados_produção!F1375&lt;VLOOKUP(Dados_produção!C1375,Espec_Produtos!$A$1:$E$3,2,FALSE),0,1))*IF(G1375&gt;VLOOKUP(C1375,Espec_Produtos!$A$1:$E$3,5,FALSE),0,IF(Dados_produção!G1375&lt;VLOOKUP(Dados_produção!C1375,Espec_Produtos!$A$1:$E$3,4,FALSE),0,1))=1,"OK","Refugo")</f>
        <v>OK</v>
      </c>
      <c r="I1375" s="1" t="s">
        <v>10</v>
      </c>
    </row>
    <row r="1376" spans="1:9" ht="15.75" customHeight="1" x14ac:dyDescent="0.3">
      <c r="A1376" s="1">
        <v>1</v>
      </c>
      <c r="B1376" s="2">
        <f t="shared" si="0"/>
        <v>43113.196527777109</v>
      </c>
      <c r="C1376" s="1" t="s">
        <v>9</v>
      </c>
      <c r="D1376" s="1">
        <v>24</v>
      </c>
      <c r="E1376" s="1">
        <f t="shared" si="1"/>
        <v>100</v>
      </c>
      <c r="F1376" s="3">
        <v>4.7936507936507935</v>
      </c>
      <c r="G1376" s="1">
        <v>0.86872586872586877</v>
      </c>
      <c r="H1376" s="1" t="str">
        <f>IF(IF(F1376&gt;VLOOKUP(C1376,Espec_Produtos!$A$1:$E$3,3,FALSE),0,IF(Dados_produção!F1376&lt;VLOOKUP(Dados_produção!C1376,Espec_Produtos!$A$1:$E$3,2,FALSE),0,1))*IF(G1376&gt;VLOOKUP(C1376,Espec_Produtos!$A$1:$E$3,5,FALSE),0,IF(Dados_produção!G1376&lt;VLOOKUP(Dados_produção!C1376,Espec_Produtos!$A$1:$E$3,4,FALSE),0,1))=1,"OK","Refugo")</f>
        <v>OK</v>
      </c>
      <c r="I1376" s="1" t="s">
        <v>10</v>
      </c>
    </row>
    <row r="1377" spans="1:9" ht="15.75" customHeight="1" x14ac:dyDescent="0.3">
      <c r="A1377" s="1">
        <v>1</v>
      </c>
      <c r="B1377" s="2">
        <f t="shared" si="0"/>
        <v>43113.198611110442</v>
      </c>
      <c r="C1377" s="1" t="s">
        <v>9</v>
      </c>
      <c r="D1377" s="1">
        <v>24</v>
      </c>
      <c r="E1377" s="1">
        <f t="shared" si="1"/>
        <v>101</v>
      </c>
      <c r="F1377" s="3">
        <v>4.6240310077519382</v>
      </c>
      <c r="G1377" s="1">
        <v>0.78277153558052437</v>
      </c>
      <c r="H1377" s="1" t="str">
        <f>IF(IF(F1377&gt;VLOOKUP(C1377,Espec_Produtos!$A$1:$E$3,3,FALSE),0,IF(Dados_produção!F1377&lt;VLOOKUP(Dados_produção!C1377,Espec_Produtos!$A$1:$E$3,2,FALSE),0,1))*IF(G1377&gt;VLOOKUP(C1377,Espec_Produtos!$A$1:$E$3,5,FALSE),0,IF(Dados_produção!G1377&lt;VLOOKUP(Dados_produção!C1377,Espec_Produtos!$A$1:$E$3,4,FALSE),0,1))=1,"OK","Refugo")</f>
        <v>OK</v>
      </c>
      <c r="I1377" s="1" t="s">
        <v>10</v>
      </c>
    </row>
    <row r="1378" spans="1:9" ht="15.75" customHeight="1" x14ac:dyDescent="0.3">
      <c r="A1378" s="1">
        <v>1</v>
      </c>
      <c r="B1378" s="2">
        <f t="shared" si="0"/>
        <v>43113.200694443774</v>
      </c>
      <c r="C1378" s="1" t="s">
        <v>9</v>
      </c>
      <c r="D1378" s="1">
        <v>24</v>
      </c>
      <c r="E1378" s="1">
        <f t="shared" si="1"/>
        <v>102</v>
      </c>
      <c r="F1378" s="3">
        <v>4.3320754716981131</v>
      </c>
      <c r="G1378" s="1">
        <v>0.76296296296296295</v>
      </c>
      <c r="H1378" s="1" t="str">
        <f>IF(IF(F1378&gt;VLOOKUP(C1378,Espec_Produtos!$A$1:$E$3,3,FALSE),0,IF(Dados_produção!F1378&lt;VLOOKUP(Dados_produção!C1378,Espec_Produtos!$A$1:$E$3,2,FALSE),0,1))*IF(G1378&gt;VLOOKUP(C1378,Espec_Produtos!$A$1:$E$3,5,FALSE),0,IF(Dados_produção!G1378&lt;VLOOKUP(Dados_produção!C1378,Espec_Produtos!$A$1:$E$3,4,FALSE),0,1))=1,"OK","Refugo")</f>
        <v>OK</v>
      </c>
      <c r="I1378" s="1" t="s">
        <v>10</v>
      </c>
    </row>
    <row r="1379" spans="1:9" ht="15.75" customHeight="1" x14ac:dyDescent="0.3">
      <c r="A1379" s="1">
        <v>1</v>
      </c>
      <c r="B1379" s="2">
        <f t="shared" si="0"/>
        <v>43113.202777777107</v>
      </c>
      <c r="C1379" s="1" t="s">
        <v>9</v>
      </c>
      <c r="D1379" s="1">
        <v>24</v>
      </c>
      <c r="E1379" s="1">
        <f t="shared" si="1"/>
        <v>103</v>
      </c>
      <c r="F1379" s="3">
        <v>4.9402390438247012</v>
      </c>
      <c r="G1379" s="1">
        <v>0.93333333333333335</v>
      </c>
      <c r="H1379" s="1" t="str">
        <f>IF(IF(F1379&gt;VLOOKUP(C1379,Espec_Produtos!$A$1:$E$3,3,FALSE),0,IF(Dados_produção!F1379&lt;VLOOKUP(Dados_produção!C1379,Espec_Produtos!$A$1:$E$3,2,FALSE),0,1))*IF(G1379&gt;VLOOKUP(C1379,Espec_Produtos!$A$1:$E$3,5,FALSE),0,IF(Dados_produção!G1379&lt;VLOOKUP(Dados_produção!C1379,Espec_Produtos!$A$1:$E$3,4,FALSE),0,1))=1,"OK","Refugo")</f>
        <v>OK</v>
      </c>
      <c r="I1379" s="1" t="s">
        <v>10</v>
      </c>
    </row>
    <row r="1380" spans="1:9" ht="15.75" customHeight="1" x14ac:dyDescent="0.3">
      <c r="A1380" s="1">
        <v>1</v>
      </c>
      <c r="B1380" s="2">
        <f t="shared" si="0"/>
        <v>43113.20486111044</v>
      </c>
      <c r="C1380" s="1" t="s">
        <v>9</v>
      </c>
      <c r="D1380" s="1">
        <v>24</v>
      </c>
      <c r="E1380" s="1">
        <f t="shared" si="1"/>
        <v>104</v>
      </c>
      <c r="F1380" s="3">
        <v>4.5984555984555984</v>
      </c>
      <c r="G1380" s="1">
        <v>0.82</v>
      </c>
      <c r="H1380" s="1" t="str">
        <f>IF(IF(F1380&gt;VLOOKUP(C1380,Espec_Produtos!$A$1:$E$3,3,FALSE),0,IF(Dados_produção!F1380&lt;VLOOKUP(Dados_produção!C1380,Espec_Produtos!$A$1:$E$3,2,FALSE),0,1))*IF(G1380&gt;VLOOKUP(C1380,Espec_Produtos!$A$1:$E$3,5,FALSE),0,IF(Dados_produção!G1380&lt;VLOOKUP(Dados_produção!C1380,Espec_Produtos!$A$1:$E$3,4,FALSE),0,1))=1,"OK","Refugo")</f>
        <v>OK</v>
      </c>
      <c r="I1380" s="1" t="s">
        <v>10</v>
      </c>
    </row>
    <row r="1381" spans="1:9" ht="15.75" customHeight="1" x14ac:dyDescent="0.3">
      <c r="A1381" s="1">
        <v>1</v>
      </c>
      <c r="B1381" s="2">
        <f t="shared" si="0"/>
        <v>43113.206944443773</v>
      </c>
      <c r="C1381" s="1" t="s">
        <v>9</v>
      </c>
      <c r="D1381" s="1">
        <v>24</v>
      </c>
      <c r="E1381" s="1">
        <f t="shared" si="1"/>
        <v>105</v>
      </c>
      <c r="F1381" s="3">
        <v>4.4505928853754941</v>
      </c>
      <c r="G1381" s="1">
        <v>0.9</v>
      </c>
      <c r="H1381" s="1" t="str">
        <f>IF(IF(F1381&gt;VLOOKUP(C1381,Espec_Produtos!$A$1:$E$3,3,FALSE),0,IF(Dados_produção!F1381&lt;VLOOKUP(Dados_produção!C1381,Espec_Produtos!$A$1:$E$3,2,FALSE),0,1))*IF(G1381&gt;VLOOKUP(C1381,Espec_Produtos!$A$1:$E$3,5,FALSE),0,IF(Dados_produção!G1381&lt;VLOOKUP(Dados_produção!C1381,Espec_Produtos!$A$1:$E$3,4,FALSE),0,1))=1,"OK","Refugo")</f>
        <v>OK</v>
      </c>
      <c r="I1381" s="1" t="s">
        <v>10</v>
      </c>
    </row>
    <row r="1382" spans="1:9" ht="15.75" customHeight="1" x14ac:dyDescent="0.3">
      <c r="A1382" s="1">
        <v>1</v>
      </c>
      <c r="B1382" s="2">
        <f t="shared" si="0"/>
        <v>43113.209027777106</v>
      </c>
      <c r="C1382" s="1" t="s">
        <v>9</v>
      </c>
      <c r="D1382" s="1">
        <v>24</v>
      </c>
      <c r="E1382" s="1">
        <f t="shared" si="1"/>
        <v>106</v>
      </c>
      <c r="F1382" s="3">
        <v>4.8582375478927204</v>
      </c>
      <c r="G1382" s="1">
        <v>0.98015873015873012</v>
      </c>
      <c r="H1382" s="1" t="str">
        <f>IF(IF(F1382&gt;VLOOKUP(C1382,Espec_Produtos!$A$1:$E$3,3,FALSE),0,IF(Dados_produção!F1382&lt;VLOOKUP(Dados_produção!C1382,Espec_Produtos!$A$1:$E$3,2,FALSE),0,1))*IF(G1382&gt;VLOOKUP(C1382,Espec_Produtos!$A$1:$E$3,5,FALSE),0,IF(Dados_produção!G1382&lt;VLOOKUP(Dados_produção!C1382,Espec_Produtos!$A$1:$E$3,4,FALSE),0,1))=1,"OK","Refugo")</f>
        <v>Refugo</v>
      </c>
      <c r="I1382" s="1" t="s">
        <v>13</v>
      </c>
    </row>
    <row r="1383" spans="1:9" ht="15.75" customHeight="1" x14ac:dyDescent="0.3">
      <c r="A1383" s="1">
        <v>1</v>
      </c>
      <c r="B1383" s="2">
        <f t="shared" si="0"/>
        <v>43113.211111110439</v>
      </c>
      <c r="C1383" s="1" t="s">
        <v>9</v>
      </c>
      <c r="D1383" s="1">
        <v>24</v>
      </c>
      <c r="E1383" s="1">
        <f t="shared" si="1"/>
        <v>107</v>
      </c>
      <c r="F1383" s="3">
        <v>4.4280155642023349</v>
      </c>
      <c r="G1383" s="1">
        <v>0.82706766917293228</v>
      </c>
      <c r="H1383" s="1" t="str">
        <f>IF(IF(F1383&gt;VLOOKUP(C1383,Espec_Produtos!$A$1:$E$3,3,FALSE),0,IF(Dados_produção!F1383&lt;VLOOKUP(Dados_produção!C1383,Espec_Produtos!$A$1:$E$3,2,FALSE),0,1))*IF(G1383&gt;VLOOKUP(C1383,Espec_Produtos!$A$1:$E$3,5,FALSE),0,IF(Dados_produção!G1383&lt;VLOOKUP(Dados_produção!C1383,Espec_Produtos!$A$1:$E$3,4,FALSE),0,1))=1,"OK","Refugo")</f>
        <v>OK</v>
      </c>
      <c r="I1383" s="1" t="s">
        <v>10</v>
      </c>
    </row>
    <row r="1384" spans="1:9" ht="15.75" customHeight="1" x14ac:dyDescent="0.3">
      <c r="A1384" s="1">
        <v>1</v>
      </c>
      <c r="B1384" s="2">
        <f t="shared" si="0"/>
        <v>43113.213194443771</v>
      </c>
      <c r="C1384" s="1" t="s">
        <v>9</v>
      </c>
      <c r="D1384" s="1">
        <v>24</v>
      </c>
      <c r="E1384" s="1">
        <f t="shared" si="1"/>
        <v>108</v>
      </c>
      <c r="F1384" s="3">
        <v>4.6352941176470592</v>
      </c>
      <c r="G1384" s="1">
        <v>0.83397683397683398</v>
      </c>
      <c r="H1384" s="1" t="str">
        <f>IF(IF(F1384&gt;VLOOKUP(C1384,Espec_Produtos!$A$1:$E$3,3,FALSE),0,IF(Dados_produção!F1384&lt;VLOOKUP(Dados_produção!C1384,Espec_Produtos!$A$1:$E$3,2,FALSE),0,1))*IF(G1384&gt;VLOOKUP(C1384,Espec_Produtos!$A$1:$E$3,5,FALSE),0,IF(Dados_produção!G1384&lt;VLOOKUP(Dados_produção!C1384,Espec_Produtos!$A$1:$E$3,4,FALSE),0,1))=1,"OK","Refugo")</f>
        <v>OK</v>
      </c>
      <c r="I1384" s="1" t="s">
        <v>10</v>
      </c>
    </row>
    <row r="1385" spans="1:9" ht="15.75" customHeight="1" x14ac:dyDescent="0.3">
      <c r="A1385" s="1">
        <v>1</v>
      </c>
      <c r="B1385" s="2">
        <f t="shared" si="0"/>
        <v>43113.215277777104</v>
      </c>
      <c r="C1385" s="1" t="s">
        <v>9</v>
      </c>
      <c r="D1385" s="1">
        <v>24</v>
      </c>
      <c r="E1385" s="1">
        <f t="shared" si="1"/>
        <v>109</v>
      </c>
      <c r="F1385" s="3">
        <v>4.666666666666667</v>
      </c>
      <c r="G1385" s="1">
        <v>0.93846153846153846</v>
      </c>
      <c r="H1385" s="1" t="str">
        <f>IF(IF(F1385&gt;VLOOKUP(C1385,Espec_Produtos!$A$1:$E$3,3,FALSE),0,IF(Dados_produção!F1385&lt;VLOOKUP(Dados_produção!C1385,Espec_Produtos!$A$1:$E$3,2,FALSE),0,1))*IF(G1385&gt;VLOOKUP(C1385,Espec_Produtos!$A$1:$E$3,5,FALSE),0,IF(Dados_produção!G1385&lt;VLOOKUP(Dados_produção!C1385,Espec_Produtos!$A$1:$E$3,4,FALSE),0,1))=1,"OK","Refugo")</f>
        <v>OK</v>
      </c>
      <c r="I1385" s="1" t="s">
        <v>10</v>
      </c>
    </row>
    <row r="1386" spans="1:9" ht="15.75" customHeight="1" x14ac:dyDescent="0.3">
      <c r="A1386" s="1">
        <v>1</v>
      </c>
      <c r="B1386" s="2">
        <f t="shared" si="0"/>
        <v>43113.217361110437</v>
      </c>
      <c r="C1386" s="1" t="s">
        <v>9</v>
      </c>
      <c r="D1386" s="1">
        <v>24</v>
      </c>
      <c r="E1386" s="1">
        <f t="shared" si="1"/>
        <v>110</v>
      </c>
      <c r="F1386" s="3">
        <v>4.703846153846154</v>
      </c>
      <c r="G1386" s="1">
        <v>0.89453125</v>
      </c>
      <c r="H1386" s="1" t="str">
        <f>IF(IF(F1386&gt;VLOOKUP(C1386,Espec_Produtos!$A$1:$E$3,3,FALSE),0,IF(Dados_produção!F1386&lt;VLOOKUP(Dados_produção!C1386,Espec_Produtos!$A$1:$E$3,2,FALSE),0,1))*IF(G1386&gt;VLOOKUP(C1386,Espec_Produtos!$A$1:$E$3,5,FALSE),0,IF(Dados_produção!G1386&lt;VLOOKUP(Dados_produção!C1386,Espec_Produtos!$A$1:$E$3,4,FALSE),0,1))=1,"OK","Refugo")</f>
        <v>OK</v>
      </c>
      <c r="I1386" s="1" t="s">
        <v>10</v>
      </c>
    </row>
    <row r="1387" spans="1:9" ht="15.75" customHeight="1" x14ac:dyDescent="0.3">
      <c r="A1387" s="1">
        <v>1</v>
      </c>
      <c r="B1387" s="2">
        <f t="shared" si="0"/>
        <v>43113.21944444377</v>
      </c>
      <c r="C1387" s="1" t="s">
        <v>9</v>
      </c>
      <c r="D1387" s="1">
        <v>24</v>
      </c>
      <c r="E1387" s="1">
        <f t="shared" si="1"/>
        <v>111</v>
      </c>
      <c r="F1387" s="3">
        <v>4.5813953488372094</v>
      </c>
      <c r="G1387" s="1">
        <v>0.90513833992094861</v>
      </c>
      <c r="H1387" s="1" t="str">
        <f>IF(IF(F1387&gt;VLOOKUP(C1387,Espec_Produtos!$A$1:$E$3,3,FALSE),0,IF(Dados_produção!F1387&lt;VLOOKUP(Dados_produção!C1387,Espec_Produtos!$A$1:$E$3,2,FALSE),0,1))*IF(G1387&gt;VLOOKUP(C1387,Espec_Produtos!$A$1:$E$3,5,FALSE),0,IF(Dados_produção!G1387&lt;VLOOKUP(Dados_produção!C1387,Espec_Produtos!$A$1:$E$3,4,FALSE),0,1))=1,"OK","Refugo")</f>
        <v>OK</v>
      </c>
      <c r="I1387" s="1" t="s">
        <v>10</v>
      </c>
    </row>
    <row r="1388" spans="1:9" ht="15.75" customHeight="1" x14ac:dyDescent="0.3">
      <c r="A1388" s="1">
        <v>1</v>
      </c>
      <c r="B1388" s="2">
        <f t="shared" si="0"/>
        <v>43113.221527777103</v>
      </c>
      <c r="C1388" s="1" t="s">
        <v>9</v>
      </c>
      <c r="D1388" s="1">
        <v>25</v>
      </c>
      <c r="E1388" s="1">
        <f t="shared" si="1"/>
        <v>1</v>
      </c>
      <c r="F1388" s="3">
        <v>4.3294117647058821</v>
      </c>
      <c r="G1388" s="1">
        <v>0.98804780876494025</v>
      </c>
      <c r="H1388" s="1" t="str">
        <f>IF(IF(F1388&gt;VLOOKUP(C1388,Espec_Produtos!$A$1:$E$3,3,FALSE),0,IF(Dados_produção!F1388&lt;VLOOKUP(Dados_produção!C1388,Espec_Produtos!$A$1:$E$3,2,FALSE),0,1))*IF(G1388&gt;VLOOKUP(C1388,Espec_Produtos!$A$1:$E$3,5,FALSE),0,IF(Dados_produção!G1388&lt;VLOOKUP(Dados_produção!C1388,Espec_Produtos!$A$1:$E$3,4,FALSE),0,1))=1,"OK","Refugo")</f>
        <v>Refugo</v>
      </c>
      <c r="I1388" s="1" t="s">
        <v>11</v>
      </c>
    </row>
    <row r="1389" spans="1:9" ht="15.75" customHeight="1" x14ac:dyDescent="0.3">
      <c r="A1389" s="1">
        <v>1</v>
      </c>
      <c r="B1389" s="2">
        <f t="shared" si="0"/>
        <v>43113.223611110436</v>
      </c>
      <c r="C1389" s="1" t="s">
        <v>9</v>
      </c>
      <c r="D1389" s="1">
        <v>25</v>
      </c>
      <c r="E1389" s="1">
        <f t="shared" si="1"/>
        <v>2</v>
      </c>
      <c r="F1389" s="3">
        <v>4.8725099601593627</v>
      </c>
      <c r="G1389" s="1">
        <v>0.90769230769230769</v>
      </c>
      <c r="H1389" s="1" t="str">
        <f>IF(IF(F1389&gt;VLOOKUP(C1389,Espec_Produtos!$A$1:$E$3,3,FALSE),0,IF(Dados_produção!F1389&lt;VLOOKUP(Dados_produção!C1389,Espec_Produtos!$A$1:$E$3,2,FALSE),0,1))*IF(G1389&gt;VLOOKUP(C1389,Espec_Produtos!$A$1:$E$3,5,FALSE),0,IF(Dados_produção!G1389&lt;VLOOKUP(Dados_produção!C1389,Espec_Produtos!$A$1:$E$3,4,FALSE),0,1))=1,"OK","Refugo")</f>
        <v>OK</v>
      </c>
      <c r="I1389" s="1" t="s">
        <v>10</v>
      </c>
    </row>
    <row r="1390" spans="1:9" ht="15.75" customHeight="1" x14ac:dyDescent="0.3">
      <c r="A1390" s="1">
        <v>1</v>
      </c>
      <c r="B1390" s="2">
        <f t="shared" si="0"/>
        <v>43113.225694443769</v>
      </c>
      <c r="C1390" s="1" t="s">
        <v>9</v>
      </c>
      <c r="D1390" s="1">
        <v>25</v>
      </c>
      <c r="E1390" s="1">
        <f t="shared" si="1"/>
        <v>3</v>
      </c>
      <c r="F1390" s="3">
        <v>4.492</v>
      </c>
      <c r="G1390" s="1">
        <v>0.93984962406015038</v>
      </c>
      <c r="H1390" s="1" t="str">
        <f>IF(IF(F1390&gt;VLOOKUP(C1390,Espec_Produtos!$A$1:$E$3,3,FALSE),0,IF(Dados_produção!F1390&lt;VLOOKUP(Dados_produção!C1390,Espec_Produtos!$A$1:$E$3,2,FALSE),0,1))*IF(G1390&gt;VLOOKUP(C1390,Espec_Produtos!$A$1:$E$3,5,FALSE),0,IF(Dados_produção!G1390&lt;VLOOKUP(Dados_produção!C1390,Espec_Produtos!$A$1:$E$3,4,FALSE),0,1))=1,"OK","Refugo")</f>
        <v>OK</v>
      </c>
      <c r="I1390" s="1" t="s">
        <v>10</v>
      </c>
    </row>
    <row r="1391" spans="1:9" ht="15.75" customHeight="1" x14ac:dyDescent="0.3">
      <c r="A1391" s="1">
        <v>1</v>
      </c>
      <c r="B1391" s="2">
        <f t="shared" si="0"/>
        <v>43113.227777777101</v>
      </c>
      <c r="C1391" s="1" t="s">
        <v>9</v>
      </c>
      <c r="D1391" s="1">
        <v>25</v>
      </c>
      <c r="E1391" s="1">
        <f t="shared" si="1"/>
        <v>4</v>
      </c>
      <c r="F1391" s="3">
        <v>4.6203007518796992</v>
      </c>
      <c r="G1391" s="1">
        <v>0.93461538461538463</v>
      </c>
      <c r="H1391" s="1" t="str">
        <f>IF(IF(F1391&gt;VLOOKUP(C1391,Espec_Produtos!$A$1:$E$3,3,FALSE),0,IF(Dados_produção!F1391&lt;VLOOKUP(Dados_produção!C1391,Espec_Produtos!$A$1:$E$3,2,FALSE),0,1))*IF(G1391&gt;VLOOKUP(C1391,Espec_Produtos!$A$1:$E$3,5,FALSE),0,IF(Dados_produção!G1391&lt;VLOOKUP(Dados_produção!C1391,Espec_Produtos!$A$1:$E$3,4,FALSE),0,1))=1,"OK","Refugo")</f>
        <v>OK</v>
      </c>
      <c r="I1391" s="1" t="s">
        <v>10</v>
      </c>
    </row>
    <row r="1392" spans="1:9" ht="15.75" customHeight="1" x14ac:dyDescent="0.3">
      <c r="A1392" s="1">
        <v>1</v>
      </c>
      <c r="B1392" s="2">
        <f t="shared" si="0"/>
        <v>43113.229861110434</v>
      </c>
      <c r="C1392" s="1" t="s">
        <v>9</v>
      </c>
      <c r="D1392" s="1">
        <v>25</v>
      </c>
      <c r="E1392" s="1">
        <f t="shared" si="1"/>
        <v>5</v>
      </c>
      <c r="F1392" s="3">
        <v>4.6171003717472123</v>
      </c>
      <c r="G1392" s="1">
        <v>0.89328063241106714</v>
      </c>
      <c r="H1392" s="1" t="str">
        <f>IF(IF(F1392&gt;VLOOKUP(C1392,Espec_Produtos!$A$1:$E$3,3,FALSE),0,IF(Dados_produção!F1392&lt;VLOOKUP(Dados_produção!C1392,Espec_Produtos!$A$1:$E$3,2,FALSE),0,1))*IF(G1392&gt;VLOOKUP(C1392,Espec_Produtos!$A$1:$E$3,5,FALSE),0,IF(Dados_produção!G1392&lt;VLOOKUP(Dados_produção!C1392,Espec_Produtos!$A$1:$E$3,4,FALSE),0,1))=1,"OK","Refugo")</f>
        <v>OK</v>
      </c>
      <c r="I1392" s="1" t="s">
        <v>10</v>
      </c>
    </row>
    <row r="1393" spans="1:9" ht="15.75" customHeight="1" x14ac:dyDescent="0.3">
      <c r="A1393" s="1">
        <v>1</v>
      </c>
      <c r="B1393" s="2">
        <f t="shared" si="0"/>
        <v>43113.231944443767</v>
      </c>
      <c r="C1393" s="1" t="s">
        <v>9</v>
      </c>
      <c r="D1393" s="1">
        <v>25</v>
      </c>
      <c r="E1393" s="1">
        <f t="shared" si="1"/>
        <v>6</v>
      </c>
      <c r="F1393" s="3">
        <v>4.2686567164179108</v>
      </c>
      <c r="G1393" s="1">
        <v>0.87739463601532564</v>
      </c>
      <c r="H1393" s="1" t="str">
        <f>IF(IF(F1393&gt;VLOOKUP(C1393,Espec_Produtos!$A$1:$E$3,3,FALSE),0,IF(Dados_produção!F1393&lt;VLOOKUP(Dados_produção!C1393,Espec_Produtos!$A$1:$E$3,2,FALSE),0,1))*IF(G1393&gt;VLOOKUP(C1393,Espec_Produtos!$A$1:$E$3,5,FALSE),0,IF(Dados_produção!G1393&lt;VLOOKUP(Dados_produção!C1393,Espec_Produtos!$A$1:$E$3,4,FALSE),0,1))=1,"OK","Refugo")</f>
        <v>OK</v>
      </c>
      <c r="I1393" s="1" t="s">
        <v>10</v>
      </c>
    </row>
    <row r="1394" spans="1:9" ht="15.75" customHeight="1" x14ac:dyDescent="0.3">
      <c r="A1394" s="1">
        <v>1</v>
      </c>
      <c r="B1394" s="2">
        <f t="shared" si="0"/>
        <v>43113.2340277771</v>
      </c>
      <c r="C1394" s="1" t="s">
        <v>9</v>
      </c>
      <c r="D1394" s="1">
        <v>25</v>
      </c>
      <c r="E1394" s="1">
        <f t="shared" si="1"/>
        <v>7</v>
      </c>
      <c r="F1394" s="3">
        <v>4.656603773584906</v>
      </c>
      <c r="G1394" s="1">
        <v>0.85769230769230764</v>
      </c>
      <c r="H1394" s="1" t="str">
        <f>IF(IF(F1394&gt;VLOOKUP(C1394,Espec_Produtos!$A$1:$E$3,3,FALSE),0,IF(Dados_produção!F1394&lt;VLOOKUP(Dados_produção!C1394,Espec_Produtos!$A$1:$E$3,2,FALSE),0,1))*IF(G1394&gt;VLOOKUP(C1394,Espec_Produtos!$A$1:$E$3,5,FALSE),0,IF(Dados_produção!G1394&lt;VLOOKUP(Dados_produção!C1394,Espec_Produtos!$A$1:$E$3,4,FALSE),0,1))=1,"OK","Refugo")</f>
        <v>OK</v>
      </c>
      <c r="I1394" s="1" t="s">
        <v>10</v>
      </c>
    </row>
    <row r="1395" spans="1:9" ht="15.75" customHeight="1" x14ac:dyDescent="0.3">
      <c r="A1395" s="1">
        <v>1</v>
      </c>
      <c r="B1395" s="2">
        <f t="shared" si="0"/>
        <v>43113.236111110433</v>
      </c>
      <c r="C1395" s="1" t="s">
        <v>9</v>
      </c>
      <c r="D1395" s="1">
        <v>25</v>
      </c>
      <c r="E1395" s="1">
        <f t="shared" si="1"/>
        <v>8</v>
      </c>
      <c r="F1395" s="3">
        <v>4.8981132075471701</v>
      </c>
      <c r="G1395" s="1">
        <v>0.83076923076923082</v>
      </c>
      <c r="H1395" s="1" t="str">
        <f>IF(IF(F1395&gt;VLOOKUP(C1395,Espec_Produtos!$A$1:$E$3,3,FALSE),0,IF(Dados_produção!F1395&lt;VLOOKUP(Dados_produção!C1395,Espec_Produtos!$A$1:$E$3,2,FALSE),0,1))*IF(G1395&gt;VLOOKUP(C1395,Espec_Produtos!$A$1:$E$3,5,FALSE),0,IF(Dados_produção!G1395&lt;VLOOKUP(Dados_produção!C1395,Espec_Produtos!$A$1:$E$3,4,FALSE),0,1))=1,"OK","Refugo")</f>
        <v>OK</v>
      </c>
      <c r="I1395" s="1" t="s">
        <v>10</v>
      </c>
    </row>
    <row r="1396" spans="1:9" ht="15.75" customHeight="1" x14ac:dyDescent="0.3">
      <c r="A1396" s="1">
        <v>1</v>
      </c>
      <c r="B1396" s="2">
        <f t="shared" si="0"/>
        <v>43113.238194443766</v>
      </c>
      <c r="C1396" s="1" t="s">
        <v>9</v>
      </c>
      <c r="D1396" s="1">
        <v>25</v>
      </c>
      <c r="E1396" s="1">
        <f t="shared" si="1"/>
        <v>9</v>
      </c>
      <c r="F1396" s="3">
        <v>4.2067669172932334</v>
      </c>
      <c r="G1396" s="1">
        <v>0.74721189591078063</v>
      </c>
      <c r="H1396" s="1" t="str">
        <f>IF(IF(F1396&gt;VLOOKUP(C1396,Espec_Produtos!$A$1:$E$3,3,FALSE),0,IF(Dados_produção!F1396&lt;VLOOKUP(Dados_produção!C1396,Espec_Produtos!$A$1:$E$3,2,FALSE),0,1))*IF(G1396&gt;VLOOKUP(C1396,Espec_Produtos!$A$1:$E$3,5,FALSE),0,IF(Dados_produção!G1396&lt;VLOOKUP(Dados_produção!C1396,Espec_Produtos!$A$1:$E$3,4,FALSE),0,1))=1,"OK","Refugo")</f>
        <v>Refugo</v>
      </c>
      <c r="I1396" s="1" t="s">
        <v>13</v>
      </c>
    </row>
    <row r="1397" spans="1:9" ht="15.75" customHeight="1" x14ac:dyDescent="0.3">
      <c r="A1397" s="1">
        <v>1</v>
      </c>
      <c r="B1397" s="2">
        <f t="shared" si="0"/>
        <v>43113.240277777099</v>
      </c>
      <c r="C1397" s="1" t="s">
        <v>9</v>
      </c>
      <c r="D1397" s="1">
        <v>25</v>
      </c>
      <c r="E1397" s="1">
        <f t="shared" si="1"/>
        <v>10</v>
      </c>
      <c r="F1397" s="3">
        <v>4.4124513618677046</v>
      </c>
      <c r="G1397" s="1">
        <v>0.89473684210526316</v>
      </c>
      <c r="H1397" s="1" t="str">
        <f>IF(IF(F1397&gt;VLOOKUP(C1397,Espec_Produtos!$A$1:$E$3,3,FALSE),0,IF(Dados_produção!F1397&lt;VLOOKUP(Dados_produção!C1397,Espec_Produtos!$A$1:$E$3,2,FALSE),0,1))*IF(G1397&gt;VLOOKUP(C1397,Espec_Produtos!$A$1:$E$3,5,FALSE),0,IF(Dados_produção!G1397&lt;VLOOKUP(Dados_produção!C1397,Espec_Produtos!$A$1:$E$3,4,FALSE),0,1))=1,"OK","Refugo")</f>
        <v>OK</v>
      </c>
      <c r="I1397" s="1" t="s">
        <v>10</v>
      </c>
    </row>
    <row r="1398" spans="1:9" ht="15.75" customHeight="1" x14ac:dyDescent="0.3">
      <c r="A1398" s="1">
        <v>1</v>
      </c>
      <c r="B1398" s="2">
        <f t="shared" si="0"/>
        <v>43113.242361110431</v>
      </c>
      <c r="C1398" s="1" t="s">
        <v>9</v>
      </c>
      <c r="D1398" s="1">
        <v>25</v>
      </c>
      <c r="E1398" s="1">
        <f t="shared" si="1"/>
        <v>11</v>
      </c>
      <c r="F1398" s="3">
        <v>4.916666666666667</v>
      </c>
      <c r="G1398" s="1">
        <v>0.87404580152671751</v>
      </c>
      <c r="H1398" s="1" t="str">
        <f>IF(IF(F1398&gt;VLOOKUP(C1398,Espec_Produtos!$A$1:$E$3,3,FALSE),0,IF(Dados_produção!F1398&lt;VLOOKUP(Dados_produção!C1398,Espec_Produtos!$A$1:$E$3,2,FALSE),0,1))*IF(G1398&gt;VLOOKUP(C1398,Espec_Produtos!$A$1:$E$3,5,FALSE),0,IF(Dados_produção!G1398&lt;VLOOKUP(Dados_produção!C1398,Espec_Produtos!$A$1:$E$3,4,FALSE),0,1))=1,"OK","Refugo")</f>
        <v>OK</v>
      </c>
      <c r="I1398" s="1" t="s">
        <v>10</v>
      </c>
    </row>
    <row r="1399" spans="1:9" ht="15.75" customHeight="1" x14ac:dyDescent="0.3">
      <c r="A1399" s="1">
        <v>1</v>
      </c>
      <c r="B1399" s="2">
        <f t="shared" si="0"/>
        <v>43113.244444443764</v>
      </c>
      <c r="C1399" s="1" t="s">
        <v>9</v>
      </c>
      <c r="D1399" s="1">
        <v>25</v>
      </c>
      <c r="E1399" s="1">
        <f t="shared" si="1"/>
        <v>12</v>
      </c>
      <c r="F1399" s="3">
        <v>4.2884615384615383</v>
      </c>
      <c r="G1399" s="1">
        <v>0.94163424124513617</v>
      </c>
      <c r="H1399" s="1" t="str">
        <f>IF(IF(F1399&gt;VLOOKUP(C1399,Espec_Produtos!$A$1:$E$3,3,FALSE),0,IF(Dados_produção!F1399&lt;VLOOKUP(Dados_produção!C1399,Espec_Produtos!$A$1:$E$3,2,FALSE),0,1))*IF(G1399&gt;VLOOKUP(C1399,Espec_Produtos!$A$1:$E$3,5,FALSE),0,IF(Dados_produção!G1399&lt;VLOOKUP(Dados_produção!C1399,Espec_Produtos!$A$1:$E$3,4,FALSE),0,1))=1,"OK","Refugo")</f>
        <v>OK</v>
      </c>
      <c r="I1399" s="1" t="s">
        <v>10</v>
      </c>
    </row>
    <row r="1400" spans="1:9" ht="15.75" customHeight="1" x14ac:dyDescent="0.3">
      <c r="A1400" s="1">
        <v>1</v>
      </c>
      <c r="B1400" s="2">
        <f t="shared" si="0"/>
        <v>43113.246527777097</v>
      </c>
      <c r="C1400" s="1" t="s">
        <v>9</v>
      </c>
      <c r="D1400" s="1">
        <v>25</v>
      </c>
      <c r="E1400" s="1">
        <f t="shared" si="1"/>
        <v>13</v>
      </c>
      <c r="F1400" s="3">
        <v>4.8031496062992129</v>
      </c>
      <c r="G1400" s="1">
        <v>0.93258426966292129</v>
      </c>
      <c r="H1400" s="1" t="str">
        <f>IF(IF(F1400&gt;VLOOKUP(C1400,Espec_Produtos!$A$1:$E$3,3,FALSE),0,IF(Dados_produção!F1400&lt;VLOOKUP(Dados_produção!C1400,Espec_Produtos!$A$1:$E$3,2,FALSE),0,1))*IF(G1400&gt;VLOOKUP(C1400,Espec_Produtos!$A$1:$E$3,5,FALSE),0,IF(Dados_produção!G1400&lt;VLOOKUP(Dados_produção!C1400,Espec_Produtos!$A$1:$E$3,4,FALSE),0,1))=1,"OK","Refugo")</f>
        <v>OK</v>
      </c>
      <c r="I1400" s="1" t="s">
        <v>10</v>
      </c>
    </row>
    <row r="1401" spans="1:9" ht="15.75" customHeight="1" x14ac:dyDescent="0.3">
      <c r="A1401" s="1">
        <v>1</v>
      </c>
      <c r="B1401" s="2">
        <f t="shared" si="0"/>
        <v>43113.24861111043</v>
      </c>
      <c r="C1401" s="1" t="s">
        <v>9</v>
      </c>
      <c r="D1401" s="1">
        <v>25</v>
      </c>
      <c r="E1401" s="1">
        <f t="shared" si="1"/>
        <v>14</v>
      </c>
      <c r="F1401" s="3">
        <v>4.3946360153256707</v>
      </c>
      <c r="G1401" s="1">
        <v>0.79389312977099236</v>
      </c>
      <c r="H1401" s="1" t="str">
        <f>IF(IF(F1401&gt;VLOOKUP(C1401,Espec_Produtos!$A$1:$E$3,3,FALSE),0,IF(Dados_produção!F1401&lt;VLOOKUP(Dados_produção!C1401,Espec_Produtos!$A$1:$E$3,2,FALSE),0,1))*IF(G1401&gt;VLOOKUP(C1401,Espec_Produtos!$A$1:$E$3,5,FALSE),0,IF(Dados_produção!G1401&lt;VLOOKUP(Dados_produção!C1401,Espec_Produtos!$A$1:$E$3,4,FALSE),0,1))=1,"OK","Refugo")</f>
        <v>OK</v>
      </c>
      <c r="I1401" s="1" t="s">
        <v>10</v>
      </c>
    </row>
    <row r="1402" spans="1:9" ht="15.75" customHeight="1" x14ac:dyDescent="0.3">
      <c r="A1402" s="1">
        <v>1</v>
      </c>
      <c r="B1402" s="2">
        <f t="shared" si="0"/>
        <v>43113.250694443763</v>
      </c>
      <c r="C1402" s="1" t="s">
        <v>9</v>
      </c>
      <c r="D1402" s="1">
        <v>25</v>
      </c>
      <c r="E1402" s="1">
        <f t="shared" si="1"/>
        <v>15</v>
      </c>
      <c r="F1402" s="3">
        <v>4.4119850187265914</v>
      </c>
      <c r="G1402" s="1">
        <v>0.95199999999999996</v>
      </c>
      <c r="H1402" s="1" t="str">
        <f>IF(IF(F1402&gt;VLOOKUP(C1402,Espec_Produtos!$A$1:$E$3,3,FALSE),0,IF(Dados_produção!F1402&lt;VLOOKUP(Dados_produção!C1402,Espec_Produtos!$A$1:$E$3,2,FALSE),0,1))*IF(G1402&gt;VLOOKUP(C1402,Espec_Produtos!$A$1:$E$3,5,FALSE),0,IF(Dados_produção!G1402&lt;VLOOKUP(Dados_produção!C1402,Espec_Produtos!$A$1:$E$3,4,FALSE),0,1))=1,"OK","Refugo")</f>
        <v>Refugo</v>
      </c>
      <c r="I1402" s="1" t="s">
        <v>16</v>
      </c>
    </row>
    <row r="1403" spans="1:9" ht="15.75" customHeight="1" x14ac:dyDescent="0.3">
      <c r="A1403" s="1">
        <v>1</v>
      </c>
      <c r="B1403" s="2">
        <f t="shared" si="0"/>
        <v>43113.252777777096</v>
      </c>
      <c r="C1403" s="1" t="s">
        <v>9</v>
      </c>
      <c r="D1403" s="1">
        <v>25</v>
      </c>
      <c r="E1403" s="1">
        <f t="shared" si="1"/>
        <v>16</v>
      </c>
      <c r="F1403" s="3">
        <v>4.5338345864661651</v>
      </c>
      <c r="G1403" s="1">
        <v>0.94071146245059289</v>
      </c>
      <c r="H1403" s="1" t="str">
        <f>IF(IF(F1403&gt;VLOOKUP(C1403,Espec_Produtos!$A$1:$E$3,3,FALSE),0,IF(Dados_produção!F1403&lt;VLOOKUP(Dados_produção!C1403,Espec_Produtos!$A$1:$E$3,2,FALSE),0,1))*IF(G1403&gt;VLOOKUP(C1403,Espec_Produtos!$A$1:$E$3,5,FALSE),0,IF(Dados_produção!G1403&lt;VLOOKUP(Dados_produção!C1403,Espec_Produtos!$A$1:$E$3,4,FALSE),0,1))=1,"OK","Refugo")</f>
        <v>OK</v>
      </c>
      <c r="I1403" s="1" t="s">
        <v>10</v>
      </c>
    </row>
    <row r="1404" spans="1:9" ht="15.75" customHeight="1" x14ac:dyDescent="0.3">
      <c r="A1404" s="1">
        <v>1</v>
      </c>
      <c r="B1404" s="2">
        <f t="shared" si="0"/>
        <v>43113.254861110428</v>
      </c>
      <c r="C1404" s="1" t="s">
        <v>9</v>
      </c>
      <c r="D1404" s="1">
        <v>25</v>
      </c>
      <c r="E1404" s="1">
        <f t="shared" si="1"/>
        <v>17</v>
      </c>
      <c r="F1404" s="3">
        <v>4.7307692307692308</v>
      </c>
      <c r="G1404" s="1">
        <v>0.76806083650190116</v>
      </c>
      <c r="H1404" s="1" t="str">
        <f>IF(IF(F1404&gt;VLOOKUP(C1404,Espec_Produtos!$A$1:$E$3,3,FALSE),0,IF(Dados_produção!F1404&lt;VLOOKUP(Dados_produção!C1404,Espec_Produtos!$A$1:$E$3,2,FALSE),0,1))*IF(G1404&gt;VLOOKUP(C1404,Espec_Produtos!$A$1:$E$3,5,FALSE),0,IF(Dados_produção!G1404&lt;VLOOKUP(Dados_produção!C1404,Espec_Produtos!$A$1:$E$3,4,FALSE),0,1))=1,"OK","Refugo")</f>
        <v>OK</v>
      </c>
      <c r="I1404" s="1" t="s">
        <v>10</v>
      </c>
    </row>
    <row r="1405" spans="1:9" ht="15.75" customHeight="1" x14ac:dyDescent="0.3">
      <c r="A1405" s="1">
        <v>1</v>
      </c>
      <c r="B1405" s="2">
        <f t="shared" si="0"/>
        <v>43113.256944443761</v>
      </c>
      <c r="C1405" s="1" t="s">
        <v>9</v>
      </c>
      <c r="D1405" s="1">
        <v>25</v>
      </c>
      <c r="E1405" s="1">
        <f t="shared" si="1"/>
        <v>18</v>
      </c>
      <c r="F1405" s="3">
        <v>4.5131086142322099</v>
      </c>
      <c r="G1405" s="1">
        <v>0.77606177606177607</v>
      </c>
      <c r="H1405" s="1" t="str">
        <f>IF(IF(F1405&gt;VLOOKUP(C1405,Espec_Produtos!$A$1:$E$3,3,FALSE),0,IF(Dados_produção!F1405&lt;VLOOKUP(Dados_produção!C1405,Espec_Produtos!$A$1:$E$3,2,FALSE),0,1))*IF(G1405&gt;VLOOKUP(C1405,Espec_Produtos!$A$1:$E$3,5,FALSE),0,IF(Dados_produção!G1405&lt;VLOOKUP(Dados_produção!C1405,Espec_Produtos!$A$1:$E$3,4,FALSE),0,1))=1,"OK","Refugo")</f>
        <v>OK</v>
      </c>
      <c r="I1405" s="1" t="s">
        <v>10</v>
      </c>
    </row>
    <row r="1406" spans="1:9" ht="15.75" customHeight="1" x14ac:dyDescent="0.3">
      <c r="A1406" s="1">
        <v>1</v>
      </c>
      <c r="B1406" s="2">
        <f t="shared" si="0"/>
        <v>43113.259027777094</v>
      </c>
      <c r="C1406" s="1" t="s">
        <v>9</v>
      </c>
      <c r="D1406" s="1">
        <v>25</v>
      </c>
      <c r="E1406" s="1">
        <f t="shared" si="1"/>
        <v>19</v>
      </c>
      <c r="F1406" s="3">
        <v>4.8507462686567164</v>
      </c>
      <c r="G1406" s="1">
        <v>0.88461538461538458</v>
      </c>
      <c r="H1406" s="1" t="str">
        <f>IF(IF(F1406&gt;VLOOKUP(C1406,Espec_Produtos!$A$1:$E$3,3,FALSE),0,IF(Dados_produção!F1406&lt;VLOOKUP(Dados_produção!C1406,Espec_Produtos!$A$1:$E$3,2,FALSE),0,1))*IF(G1406&gt;VLOOKUP(C1406,Espec_Produtos!$A$1:$E$3,5,FALSE),0,IF(Dados_produção!G1406&lt;VLOOKUP(Dados_produção!C1406,Espec_Produtos!$A$1:$E$3,4,FALSE),0,1))=1,"OK","Refugo")</f>
        <v>OK</v>
      </c>
      <c r="I1406" s="1" t="s">
        <v>10</v>
      </c>
    </row>
    <row r="1407" spans="1:9" ht="15.75" customHeight="1" x14ac:dyDescent="0.3">
      <c r="A1407" s="1">
        <v>1</v>
      </c>
      <c r="B1407" s="2">
        <f t="shared" si="0"/>
        <v>43113.261111110427</v>
      </c>
      <c r="C1407" s="1" t="s">
        <v>9</v>
      </c>
      <c r="D1407" s="1">
        <v>25</v>
      </c>
      <c r="E1407" s="1">
        <f t="shared" si="1"/>
        <v>20</v>
      </c>
      <c r="F1407" s="3">
        <v>4.8707224334600756</v>
      </c>
      <c r="G1407" s="1">
        <v>0.8458498023715415</v>
      </c>
      <c r="H1407" s="1" t="str">
        <f>IF(IF(F1407&gt;VLOOKUP(C1407,Espec_Produtos!$A$1:$E$3,3,FALSE),0,IF(Dados_produção!F1407&lt;VLOOKUP(Dados_produção!C1407,Espec_Produtos!$A$1:$E$3,2,FALSE),0,1))*IF(G1407&gt;VLOOKUP(C1407,Espec_Produtos!$A$1:$E$3,5,FALSE),0,IF(Dados_produção!G1407&lt;VLOOKUP(Dados_produção!C1407,Espec_Produtos!$A$1:$E$3,4,FALSE),0,1))=1,"OK","Refugo")</f>
        <v>OK</v>
      </c>
      <c r="I1407" s="1" t="s">
        <v>10</v>
      </c>
    </row>
    <row r="1408" spans="1:9" ht="15.75" customHeight="1" x14ac:dyDescent="0.3">
      <c r="A1408" s="1">
        <v>1</v>
      </c>
      <c r="B1408" s="2">
        <f t="shared" si="0"/>
        <v>43113.26319444376</v>
      </c>
      <c r="C1408" s="1" t="s">
        <v>9</v>
      </c>
      <c r="D1408" s="1">
        <v>25</v>
      </c>
      <c r="E1408" s="1">
        <f t="shared" si="1"/>
        <v>21</v>
      </c>
      <c r="F1408" s="3">
        <v>4.3657587548638128</v>
      </c>
      <c r="G1408" s="1">
        <v>0.77606177606177607</v>
      </c>
      <c r="H1408" s="1" t="str">
        <f>IF(IF(F1408&gt;VLOOKUP(C1408,Espec_Produtos!$A$1:$E$3,3,FALSE),0,IF(Dados_produção!F1408&lt;VLOOKUP(Dados_produção!C1408,Espec_Produtos!$A$1:$E$3,2,FALSE),0,1))*IF(G1408&gt;VLOOKUP(C1408,Espec_Produtos!$A$1:$E$3,5,FALSE),0,IF(Dados_produção!G1408&lt;VLOOKUP(Dados_produção!C1408,Espec_Produtos!$A$1:$E$3,4,FALSE),0,1))=1,"OK","Refugo")</f>
        <v>OK</v>
      </c>
      <c r="I1408" s="1" t="s">
        <v>10</v>
      </c>
    </row>
    <row r="1409" spans="1:9" ht="15.75" customHeight="1" x14ac:dyDescent="0.3">
      <c r="A1409" s="1">
        <v>1</v>
      </c>
      <c r="B1409" s="2">
        <f t="shared" si="0"/>
        <v>43113.265277777093</v>
      </c>
      <c r="C1409" s="1" t="s">
        <v>9</v>
      </c>
      <c r="D1409" s="1">
        <v>25</v>
      </c>
      <c r="E1409" s="1">
        <f t="shared" si="1"/>
        <v>22</v>
      </c>
      <c r="F1409" s="3">
        <v>4.685823754789272</v>
      </c>
      <c r="G1409" s="1">
        <v>0.92045454545454541</v>
      </c>
      <c r="H1409" s="1" t="str">
        <f>IF(IF(F1409&gt;VLOOKUP(C1409,Espec_Produtos!$A$1:$E$3,3,FALSE),0,IF(Dados_produção!F1409&lt;VLOOKUP(Dados_produção!C1409,Espec_Produtos!$A$1:$E$3,2,FALSE),0,1))*IF(G1409&gt;VLOOKUP(C1409,Espec_Produtos!$A$1:$E$3,5,FALSE),0,IF(Dados_produção!G1409&lt;VLOOKUP(Dados_produção!C1409,Espec_Produtos!$A$1:$E$3,4,FALSE),0,1))=1,"OK","Refugo")</f>
        <v>OK</v>
      </c>
      <c r="I1409" s="1" t="s">
        <v>10</v>
      </c>
    </row>
    <row r="1410" spans="1:9" ht="15.75" customHeight="1" x14ac:dyDescent="0.3">
      <c r="A1410" s="1">
        <v>1</v>
      </c>
      <c r="B1410" s="2">
        <f t="shared" si="0"/>
        <v>43113.267361110426</v>
      </c>
      <c r="C1410" s="1" t="s">
        <v>9</v>
      </c>
      <c r="D1410" s="1">
        <v>25</v>
      </c>
      <c r="E1410" s="1">
        <f t="shared" si="1"/>
        <v>23</v>
      </c>
      <c r="F1410" s="3">
        <v>4.3111111111111109</v>
      </c>
      <c r="G1410" s="1">
        <v>0.75471698113207553</v>
      </c>
      <c r="H1410" s="1" t="str">
        <f>IF(IF(F1410&gt;VLOOKUP(C1410,Espec_Produtos!$A$1:$E$3,3,FALSE),0,IF(Dados_produção!F1410&lt;VLOOKUP(Dados_produção!C1410,Espec_Produtos!$A$1:$E$3,2,FALSE),0,1))*IF(G1410&gt;VLOOKUP(C1410,Espec_Produtos!$A$1:$E$3,5,FALSE),0,IF(Dados_produção!G1410&lt;VLOOKUP(Dados_produção!C1410,Espec_Produtos!$A$1:$E$3,4,FALSE),0,1))=1,"OK","Refugo")</f>
        <v>OK</v>
      </c>
      <c r="I1410" s="1" t="s">
        <v>10</v>
      </c>
    </row>
    <row r="1411" spans="1:9" ht="15.75" customHeight="1" x14ac:dyDescent="0.3">
      <c r="A1411" s="1">
        <v>1</v>
      </c>
      <c r="B1411" s="2">
        <f t="shared" si="0"/>
        <v>43113.269444443758</v>
      </c>
      <c r="C1411" s="1" t="s">
        <v>9</v>
      </c>
      <c r="D1411" s="1">
        <v>25</v>
      </c>
      <c r="E1411" s="1">
        <f t="shared" si="1"/>
        <v>24</v>
      </c>
      <c r="F1411" s="3">
        <v>4.9322709163346614</v>
      </c>
      <c r="G1411" s="1">
        <v>0.88461538461538458</v>
      </c>
      <c r="H1411" s="1" t="str">
        <f>IF(IF(F1411&gt;VLOOKUP(C1411,Espec_Produtos!$A$1:$E$3,3,FALSE),0,IF(Dados_produção!F1411&lt;VLOOKUP(Dados_produção!C1411,Espec_Produtos!$A$1:$E$3,2,FALSE),0,1))*IF(G1411&gt;VLOOKUP(C1411,Espec_Produtos!$A$1:$E$3,5,FALSE),0,IF(Dados_produção!G1411&lt;VLOOKUP(Dados_produção!C1411,Espec_Produtos!$A$1:$E$3,4,FALSE),0,1))=1,"OK","Refugo")</f>
        <v>OK</v>
      </c>
      <c r="I1411" s="1" t="s">
        <v>10</v>
      </c>
    </row>
    <row r="1412" spans="1:9" ht="15.75" customHeight="1" x14ac:dyDescent="0.3">
      <c r="A1412" s="1">
        <v>1</v>
      </c>
      <c r="B1412" s="2">
        <f t="shared" si="0"/>
        <v>43113.271527777091</v>
      </c>
      <c r="C1412" s="1" t="s">
        <v>9</v>
      </c>
      <c r="D1412" s="1">
        <v>25</v>
      </c>
      <c r="E1412" s="1">
        <f t="shared" si="1"/>
        <v>25</v>
      </c>
      <c r="F1412" s="3">
        <v>4.833333333333333</v>
      </c>
      <c r="G1412" s="1">
        <v>0.84765625</v>
      </c>
      <c r="H1412" s="1" t="str">
        <f>IF(IF(F1412&gt;VLOOKUP(C1412,Espec_Produtos!$A$1:$E$3,3,FALSE),0,IF(Dados_produção!F1412&lt;VLOOKUP(Dados_produção!C1412,Espec_Produtos!$A$1:$E$3,2,FALSE),0,1))*IF(G1412&gt;VLOOKUP(C1412,Espec_Produtos!$A$1:$E$3,5,FALSE),0,IF(Dados_produção!G1412&lt;VLOOKUP(Dados_produção!C1412,Espec_Produtos!$A$1:$E$3,4,FALSE),0,1))=1,"OK","Refugo")</f>
        <v>OK</v>
      </c>
      <c r="I1412" s="1" t="s">
        <v>10</v>
      </c>
    </row>
    <row r="1413" spans="1:9" ht="15.75" customHeight="1" x14ac:dyDescent="0.3">
      <c r="A1413" s="1">
        <v>1</v>
      </c>
      <c r="B1413" s="2">
        <f t="shared" si="0"/>
        <v>43113.273611110424</v>
      </c>
      <c r="C1413" s="1" t="s">
        <v>9</v>
      </c>
      <c r="D1413" s="1">
        <v>25</v>
      </c>
      <c r="E1413" s="1">
        <f t="shared" si="1"/>
        <v>26</v>
      </c>
      <c r="F1413" s="3">
        <v>4.890625</v>
      </c>
      <c r="G1413" s="1">
        <v>0.82071713147410363</v>
      </c>
      <c r="H1413" s="1" t="str">
        <f>IF(IF(F1413&gt;VLOOKUP(C1413,Espec_Produtos!$A$1:$E$3,3,FALSE),0,IF(Dados_produção!F1413&lt;VLOOKUP(Dados_produção!C1413,Espec_Produtos!$A$1:$E$3,2,FALSE),0,1))*IF(G1413&gt;VLOOKUP(C1413,Espec_Produtos!$A$1:$E$3,5,FALSE),0,IF(Dados_produção!G1413&lt;VLOOKUP(Dados_produção!C1413,Espec_Produtos!$A$1:$E$3,4,FALSE),0,1))=1,"OK","Refugo")</f>
        <v>OK</v>
      </c>
      <c r="I1413" s="1" t="s">
        <v>10</v>
      </c>
    </row>
    <row r="1414" spans="1:9" ht="15.75" customHeight="1" x14ac:dyDescent="0.3">
      <c r="A1414" s="1">
        <v>1</v>
      </c>
      <c r="B1414" s="2">
        <f t="shared" si="0"/>
        <v>43113.275694443757</v>
      </c>
      <c r="C1414" s="1" t="s">
        <v>9</v>
      </c>
      <c r="D1414" s="1">
        <v>25</v>
      </c>
      <c r="E1414" s="1">
        <f t="shared" si="1"/>
        <v>27</v>
      </c>
      <c r="F1414" s="3">
        <v>4.3050193050193046</v>
      </c>
      <c r="G1414" s="1">
        <v>0.89411764705882357</v>
      </c>
      <c r="H1414" s="1" t="str">
        <f>IF(IF(F1414&gt;VLOOKUP(C1414,Espec_Produtos!$A$1:$E$3,3,FALSE),0,IF(Dados_produção!F1414&lt;VLOOKUP(Dados_produção!C1414,Espec_Produtos!$A$1:$E$3,2,FALSE),0,1))*IF(G1414&gt;VLOOKUP(C1414,Espec_Produtos!$A$1:$E$3,5,FALSE),0,IF(Dados_produção!G1414&lt;VLOOKUP(Dados_produção!C1414,Espec_Produtos!$A$1:$E$3,4,FALSE),0,1))=1,"OK","Refugo")</f>
        <v>OK</v>
      </c>
      <c r="I1414" s="1" t="s">
        <v>10</v>
      </c>
    </row>
    <row r="1415" spans="1:9" ht="15.75" customHeight="1" x14ac:dyDescent="0.3">
      <c r="A1415" s="1">
        <v>1</v>
      </c>
      <c r="B1415" s="2">
        <f t="shared" si="0"/>
        <v>43113.27777777709</v>
      </c>
      <c r="C1415" s="1" t="s">
        <v>9</v>
      </c>
      <c r="D1415" s="1">
        <v>25</v>
      </c>
      <c r="E1415" s="1">
        <f t="shared" si="1"/>
        <v>28</v>
      </c>
      <c r="F1415" s="3">
        <v>4.3496240601503757</v>
      </c>
      <c r="G1415" s="1">
        <v>0.86792452830188682</v>
      </c>
      <c r="H1415" s="1" t="str">
        <f>IF(IF(F1415&gt;VLOOKUP(C1415,Espec_Produtos!$A$1:$E$3,3,FALSE),0,IF(Dados_produção!F1415&lt;VLOOKUP(Dados_produção!C1415,Espec_Produtos!$A$1:$E$3,2,FALSE),0,1))*IF(G1415&gt;VLOOKUP(C1415,Espec_Produtos!$A$1:$E$3,5,FALSE),0,IF(Dados_produção!G1415&lt;VLOOKUP(Dados_produção!C1415,Espec_Produtos!$A$1:$E$3,4,FALSE),0,1))=1,"OK","Refugo")</f>
        <v>OK</v>
      </c>
      <c r="I1415" s="1" t="s">
        <v>10</v>
      </c>
    </row>
    <row r="1416" spans="1:9" ht="15.75" customHeight="1" x14ac:dyDescent="0.3">
      <c r="A1416" s="1">
        <v>1</v>
      </c>
      <c r="B1416" s="2">
        <f t="shared" si="0"/>
        <v>43113.279861110423</v>
      </c>
      <c r="C1416" s="1" t="s">
        <v>9</v>
      </c>
      <c r="D1416" s="1">
        <v>25</v>
      </c>
      <c r="E1416" s="1">
        <f t="shared" si="1"/>
        <v>29</v>
      </c>
      <c r="F1416" s="3">
        <v>4.8528301886792455</v>
      </c>
      <c r="G1416" s="1">
        <v>0.83858267716535428</v>
      </c>
      <c r="H1416" s="1" t="str">
        <f>IF(IF(F1416&gt;VLOOKUP(C1416,Espec_Produtos!$A$1:$E$3,3,FALSE),0,IF(Dados_produção!F1416&lt;VLOOKUP(Dados_produção!C1416,Espec_Produtos!$A$1:$E$3,2,FALSE),0,1))*IF(G1416&gt;VLOOKUP(C1416,Espec_Produtos!$A$1:$E$3,5,FALSE),0,IF(Dados_produção!G1416&lt;VLOOKUP(Dados_produção!C1416,Espec_Produtos!$A$1:$E$3,4,FALSE),0,1))=1,"OK","Refugo")</f>
        <v>OK</v>
      </c>
      <c r="I1416" s="1" t="s">
        <v>10</v>
      </c>
    </row>
    <row r="1417" spans="1:9" ht="15.75" customHeight="1" x14ac:dyDescent="0.3">
      <c r="A1417" s="1">
        <v>1</v>
      </c>
      <c r="B1417" s="2">
        <f t="shared" si="0"/>
        <v>43113.281944443755</v>
      </c>
      <c r="C1417" s="1" t="s">
        <v>9</v>
      </c>
      <c r="D1417" s="1">
        <v>25</v>
      </c>
      <c r="E1417" s="1">
        <f t="shared" si="1"/>
        <v>30</v>
      </c>
      <c r="F1417" s="3">
        <v>4.375</v>
      </c>
      <c r="G1417" s="1">
        <v>0.80708661417322836</v>
      </c>
      <c r="H1417" s="1" t="str">
        <f>IF(IF(F1417&gt;VLOOKUP(C1417,Espec_Produtos!$A$1:$E$3,3,FALSE),0,IF(Dados_produção!F1417&lt;VLOOKUP(Dados_produção!C1417,Espec_Produtos!$A$1:$E$3,2,FALSE),0,1))*IF(G1417&gt;VLOOKUP(C1417,Espec_Produtos!$A$1:$E$3,5,FALSE),0,IF(Dados_produção!G1417&lt;VLOOKUP(Dados_produção!C1417,Espec_Produtos!$A$1:$E$3,4,FALSE),0,1))=1,"OK","Refugo")</f>
        <v>OK</v>
      </c>
      <c r="I1417" s="1" t="s">
        <v>10</v>
      </c>
    </row>
    <row r="1418" spans="1:9" ht="15.75" customHeight="1" x14ac:dyDescent="0.3">
      <c r="A1418" s="1">
        <v>1</v>
      </c>
      <c r="B1418" s="2">
        <f t="shared" si="0"/>
        <v>43113.284027777088</v>
      </c>
      <c r="C1418" s="1" t="s">
        <v>9</v>
      </c>
      <c r="D1418" s="1">
        <v>25</v>
      </c>
      <c r="E1418" s="1">
        <f t="shared" si="1"/>
        <v>31</v>
      </c>
      <c r="F1418" s="3">
        <v>4.33984375</v>
      </c>
      <c r="G1418" s="1">
        <v>0.81027667984189722</v>
      </c>
      <c r="H1418" s="1" t="str">
        <f>IF(IF(F1418&gt;VLOOKUP(C1418,Espec_Produtos!$A$1:$E$3,3,FALSE),0,IF(Dados_produção!F1418&lt;VLOOKUP(Dados_produção!C1418,Espec_Produtos!$A$1:$E$3,2,FALSE),0,1))*IF(G1418&gt;VLOOKUP(C1418,Espec_Produtos!$A$1:$E$3,5,FALSE),0,IF(Dados_produção!G1418&lt;VLOOKUP(Dados_produção!C1418,Espec_Produtos!$A$1:$E$3,4,FALSE),0,1))=1,"OK","Refugo")</f>
        <v>OK</v>
      </c>
      <c r="I1418" s="1" t="s">
        <v>10</v>
      </c>
    </row>
    <row r="1419" spans="1:9" ht="15.75" customHeight="1" x14ac:dyDescent="0.3">
      <c r="A1419" s="1">
        <v>1</v>
      </c>
      <c r="B1419" s="2">
        <f t="shared" si="0"/>
        <v>43113.286111110421</v>
      </c>
      <c r="C1419" s="1" t="s">
        <v>9</v>
      </c>
      <c r="D1419" s="1">
        <v>25</v>
      </c>
      <c r="E1419" s="1">
        <f t="shared" si="1"/>
        <v>32</v>
      </c>
      <c r="F1419" s="3">
        <v>5.075098814229249</v>
      </c>
      <c r="G1419" s="1">
        <v>0.85185185185185186</v>
      </c>
      <c r="H1419" s="1" t="str">
        <f>IF(IF(F1419&gt;VLOOKUP(C1419,Espec_Produtos!$A$1:$E$3,3,FALSE),0,IF(Dados_produção!F1419&lt;VLOOKUP(Dados_produção!C1419,Espec_Produtos!$A$1:$E$3,2,FALSE),0,1))*IF(G1419&gt;VLOOKUP(C1419,Espec_Produtos!$A$1:$E$3,5,FALSE),0,IF(Dados_produção!G1419&lt;VLOOKUP(Dados_produção!C1419,Espec_Produtos!$A$1:$E$3,4,FALSE),0,1))=1,"OK","Refugo")</f>
        <v>Refugo</v>
      </c>
      <c r="I1419" s="1" t="s">
        <v>11</v>
      </c>
    </row>
    <row r="1420" spans="1:9" ht="15.75" customHeight="1" x14ac:dyDescent="0.3">
      <c r="A1420" s="1">
        <v>1</v>
      </c>
      <c r="B1420" s="2">
        <f t="shared" si="0"/>
        <v>43113.288194443754</v>
      </c>
      <c r="C1420" s="1" t="s">
        <v>9</v>
      </c>
      <c r="D1420" s="1">
        <v>25</v>
      </c>
      <c r="E1420" s="1">
        <f t="shared" si="1"/>
        <v>33</v>
      </c>
      <c r="F1420" s="3">
        <v>5.0748031496062991</v>
      </c>
      <c r="G1420" s="1">
        <v>0.94466403162055335</v>
      </c>
      <c r="H1420" s="1" t="str">
        <f>IF(IF(F1420&gt;VLOOKUP(C1420,Espec_Produtos!$A$1:$E$3,3,FALSE),0,IF(Dados_produção!F1420&lt;VLOOKUP(Dados_produção!C1420,Espec_Produtos!$A$1:$E$3,2,FALSE),0,1))*IF(G1420&gt;VLOOKUP(C1420,Espec_Produtos!$A$1:$E$3,5,FALSE),0,IF(Dados_produção!G1420&lt;VLOOKUP(Dados_produção!C1420,Espec_Produtos!$A$1:$E$3,4,FALSE),0,1))=1,"OK","Refugo")</f>
        <v>Refugo</v>
      </c>
      <c r="I1420" s="1" t="s">
        <v>11</v>
      </c>
    </row>
    <row r="1421" spans="1:9" ht="15.75" customHeight="1" x14ac:dyDescent="0.3">
      <c r="A1421" s="1">
        <v>1</v>
      </c>
      <c r="B1421" s="2">
        <f t="shared" si="0"/>
        <v>43113.290277777087</v>
      </c>
      <c r="C1421" s="1" t="s">
        <v>9</v>
      </c>
      <c r="D1421" s="1">
        <v>25</v>
      </c>
      <c r="E1421" s="1">
        <f t="shared" si="1"/>
        <v>34</v>
      </c>
      <c r="F1421" s="3">
        <v>4.8286852589641436</v>
      </c>
      <c r="G1421" s="1">
        <v>0.83076923076923082</v>
      </c>
      <c r="H1421" s="1" t="str">
        <f>IF(IF(F1421&gt;VLOOKUP(C1421,Espec_Produtos!$A$1:$E$3,3,FALSE),0,IF(Dados_produção!F1421&lt;VLOOKUP(Dados_produção!C1421,Espec_Produtos!$A$1:$E$3,2,FALSE),0,1))*IF(G1421&gt;VLOOKUP(C1421,Espec_Produtos!$A$1:$E$3,5,FALSE),0,IF(Dados_produção!G1421&lt;VLOOKUP(Dados_produção!C1421,Espec_Produtos!$A$1:$E$3,4,FALSE),0,1))=1,"OK","Refugo")</f>
        <v>OK</v>
      </c>
      <c r="I1421" s="1" t="s">
        <v>10</v>
      </c>
    </row>
    <row r="1422" spans="1:9" ht="15.75" customHeight="1" x14ac:dyDescent="0.3">
      <c r="A1422" s="1">
        <v>1</v>
      </c>
      <c r="B1422" s="2">
        <f t="shared" si="0"/>
        <v>43113.29236111042</v>
      </c>
      <c r="C1422" s="1" t="s">
        <v>9</v>
      </c>
      <c r="D1422" s="1">
        <v>25</v>
      </c>
      <c r="E1422" s="1">
        <f t="shared" si="1"/>
        <v>35</v>
      </c>
      <c r="F1422" s="3">
        <v>4.9119999999999999</v>
      </c>
      <c r="G1422" s="1">
        <v>0.9</v>
      </c>
      <c r="H1422" s="1" t="str">
        <f>IF(IF(F1422&gt;VLOOKUP(C1422,Espec_Produtos!$A$1:$E$3,3,FALSE),0,IF(Dados_produção!F1422&lt;VLOOKUP(Dados_produção!C1422,Espec_Produtos!$A$1:$E$3,2,FALSE),0,1))*IF(G1422&gt;VLOOKUP(C1422,Espec_Produtos!$A$1:$E$3,5,FALSE),0,IF(Dados_produção!G1422&lt;VLOOKUP(Dados_produção!C1422,Espec_Produtos!$A$1:$E$3,4,FALSE),0,1))=1,"OK","Refugo")</f>
        <v>OK</v>
      </c>
      <c r="I1422" s="1" t="s">
        <v>10</v>
      </c>
    </row>
    <row r="1423" spans="1:9" ht="15.75" customHeight="1" x14ac:dyDescent="0.3">
      <c r="A1423" s="1">
        <v>1</v>
      </c>
      <c r="B1423" s="2">
        <f t="shared" si="0"/>
        <v>43113.294444443753</v>
      </c>
      <c r="C1423" s="1" t="s">
        <v>9</v>
      </c>
      <c r="D1423" s="1">
        <v>25</v>
      </c>
      <c r="E1423" s="1">
        <f t="shared" si="1"/>
        <v>36</v>
      </c>
      <c r="F1423" s="3">
        <v>4.4749034749034751</v>
      </c>
      <c r="G1423" s="1">
        <v>0.81673306772908372</v>
      </c>
      <c r="H1423" s="1" t="str">
        <f>IF(IF(F1423&gt;VLOOKUP(C1423,Espec_Produtos!$A$1:$E$3,3,FALSE),0,IF(Dados_produção!F1423&lt;VLOOKUP(Dados_produção!C1423,Espec_Produtos!$A$1:$E$3,2,FALSE),0,1))*IF(G1423&gt;VLOOKUP(C1423,Espec_Produtos!$A$1:$E$3,5,FALSE),0,IF(Dados_produção!G1423&lt;VLOOKUP(Dados_produção!C1423,Espec_Produtos!$A$1:$E$3,4,FALSE),0,1))=1,"OK","Refugo")</f>
        <v>OK</v>
      </c>
      <c r="I1423" s="1" t="s">
        <v>10</v>
      </c>
    </row>
    <row r="1424" spans="1:9" ht="15.75" customHeight="1" x14ac:dyDescent="0.3">
      <c r="A1424" s="1">
        <v>1</v>
      </c>
      <c r="B1424" s="2">
        <f t="shared" si="0"/>
        <v>43113.296527777085</v>
      </c>
      <c r="C1424" s="1" t="s">
        <v>9</v>
      </c>
      <c r="D1424" s="1">
        <v>25</v>
      </c>
      <c r="E1424" s="1">
        <f t="shared" si="1"/>
        <v>37</v>
      </c>
      <c r="F1424" s="3">
        <v>4.6573705179282872</v>
      </c>
      <c r="G1424" s="1">
        <v>0.80916030534351147</v>
      </c>
      <c r="H1424" s="1" t="str">
        <f>IF(IF(F1424&gt;VLOOKUP(C1424,Espec_Produtos!$A$1:$E$3,3,FALSE),0,IF(Dados_produção!F1424&lt;VLOOKUP(Dados_produção!C1424,Espec_Produtos!$A$1:$E$3,2,FALSE),0,1))*IF(G1424&gt;VLOOKUP(C1424,Espec_Produtos!$A$1:$E$3,5,FALSE),0,IF(Dados_produção!G1424&lt;VLOOKUP(Dados_produção!C1424,Espec_Produtos!$A$1:$E$3,4,FALSE),0,1))=1,"OK","Refugo")</f>
        <v>OK</v>
      </c>
      <c r="I1424" s="1" t="s">
        <v>10</v>
      </c>
    </row>
    <row r="1425" spans="1:9" ht="15.75" customHeight="1" x14ac:dyDescent="0.3">
      <c r="A1425" s="1">
        <v>1</v>
      </c>
      <c r="B1425" s="2">
        <f t="shared" si="0"/>
        <v>43113.298611110418</v>
      </c>
      <c r="C1425" s="1" t="s">
        <v>9</v>
      </c>
      <c r="D1425" s="1">
        <v>25</v>
      </c>
      <c r="E1425" s="1">
        <f t="shared" si="1"/>
        <v>38</v>
      </c>
      <c r="F1425" s="3">
        <v>4.7794676806083647</v>
      </c>
      <c r="G1425" s="1">
        <v>0.88014981273408244</v>
      </c>
      <c r="H1425" s="1" t="str">
        <f>IF(IF(F1425&gt;VLOOKUP(C1425,Espec_Produtos!$A$1:$E$3,3,FALSE),0,IF(Dados_produção!F1425&lt;VLOOKUP(Dados_produção!C1425,Espec_Produtos!$A$1:$E$3,2,FALSE),0,1))*IF(G1425&gt;VLOOKUP(C1425,Espec_Produtos!$A$1:$E$3,5,FALSE),0,IF(Dados_produção!G1425&lt;VLOOKUP(Dados_produção!C1425,Espec_Produtos!$A$1:$E$3,4,FALSE),0,1))=1,"OK","Refugo")</f>
        <v>OK</v>
      </c>
      <c r="I1425" s="1" t="s">
        <v>10</v>
      </c>
    </row>
    <row r="1426" spans="1:9" ht="15.75" customHeight="1" x14ac:dyDescent="0.3">
      <c r="A1426" s="1">
        <v>1</v>
      </c>
      <c r="B1426" s="2">
        <f t="shared" si="0"/>
        <v>43113.300694443751</v>
      </c>
      <c r="C1426" s="1" t="s">
        <v>9</v>
      </c>
      <c r="D1426" s="1">
        <v>25</v>
      </c>
      <c r="E1426" s="1">
        <f t="shared" si="1"/>
        <v>39</v>
      </c>
      <c r="F1426" s="3">
        <v>4.4900398406374498</v>
      </c>
      <c r="G1426" s="1">
        <v>0.8294573643410853</v>
      </c>
      <c r="H1426" s="1" t="str">
        <f>IF(IF(F1426&gt;VLOOKUP(C1426,Espec_Produtos!$A$1:$E$3,3,FALSE),0,IF(Dados_produção!F1426&lt;VLOOKUP(Dados_produção!C1426,Espec_Produtos!$A$1:$E$3,2,FALSE),0,1))*IF(G1426&gt;VLOOKUP(C1426,Espec_Produtos!$A$1:$E$3,5,FALSE),0,IF(Dados_produção!G1426&lt;VLOOKUP(Dados_produção!C1426,Espec_Produtos!$A$1:$E$3,4,FALSE),0,1))=1,"OK","Refugo")</f>
        <v>OK</v>
      </c>
      <c r="I1426" s="1" t="s">
        <v>10</v>
      </c>
    </row>
    <row r="1427" spans="1:9" ht="15.75" customHeight="1" x14ac:dyDescent="0.3">
      <c r="A1427" s="1">
        <v>1</v>
      </c>
      <c r="B1427" s="2">
        <f t="shared" si="0"/>
        <v>43113.302777777084</v>
      </c>
      <c r="C1427" s="1" t="s">
        <v>9</v>
      </c>
      <c r="D1427" s="1">
        <v>25</v>
      </c>
      <c r="E1427" s="1">
        <f t="shared" si="1"/>
        <v>40</v>
      </c>
      <c r="F1427" s="3">
        <v>4.5171102661596958</v>
      </c>
      <c r="G1427" s="1">
        <v>0.79026217228464424</v>
      </c>
      <c r="H1427" s="1" t="str">
        <f>IF(IF(F1427&gt;VLOOKUP(C1427,Espec_Produtos!$A$1:$E$3,3,FALSE),0,IF(Dados_produção!F1427&lt;VLOOKUP(Dados_produção!C1427,Espec_Produtos!$A$1:$E$3,2,FALSE),0,1))*IF(G1427&gt;VLOOKUP(C1427,Espec_Produtos!$A$1:$E$3,5,FALSE),0,IF(Dados_produção!G1427&lt;VLOOKUP(Dados_produção!C1427,Espec_Produtos!$A$1:$E$3,4,FALSE),0,1))=1,"OK","Refugo")</f>
        <v>OK</v>
      </c>
      <c r="I1427" s="1" t="s">
        <v>10</v>
      </c>
    </row>
    <row r="1428" spans="1:9" ht="15.75" customHeight="1" x14ac:dyDescent="0.3">
      <c r="A1428" s="1">
        <v>1</v>
      </c>
      <c r="B1428" s="2">
        <f t="shared" si="0"/>
        <v>43113.304861110417</v>
      </c>
      <c r="C1428" s="1" t="s">
        <v>9</v>
      </c>
      <c r="D1428" s="1">
        <v>25</v>
      </c>
      <c r="E1428" s="1">
        <f t="shared" si="1"/>
        <v>41</v>
      </c>
      <c r="F1428" s="3">
        <v>4.6226415094339623</v>
      </c>
      <c r="G1428" s="1">
        <v>0.92045454545454541</v>
      </c>
      <c r="H1428" s="1" t="str">
        <f>IF(IF(F1428&gt;VLOOKUP(C1428,Espec_Produtos!$A$1:$E$3,3,FALSE),0,IF(Dados_produção!F1428&lt;VLOOKUP(Dados_produção!C1428,Espec_Produtos!$A$1:$E$3,2,FALSE),0,1))*IF(G1428&gt;VLOOKUP(C1428,Espec_Produtos!$A$1:$E$3,5,FALSE),0,IF(Dados_produção!G1428&lt;VLOOKUP(Dados_produção!C1428,Espec_Produtos!$A$1:$E$3,4,FALSE),0,1))=1,"OK","Refugo")</f>
        <v>OK</v>
      </c>
      <c r="I1428" s="1" t="s">
        <v>10</v>
      </c>
    </row>
    <row r="1429" spans="1:9" ht="15.75" customHeight="1" x14ac:dyDescent="0.3">
      <c r="A1429" s="1">
        <v>1</v>
      </c>
      <c r="B1429" s="2">
        <f t="shared" si="0"/>
        <v>43113.30694444375</v>
      </c>
      <c r="C1429" s="1" t="s">
        <v>9</v>
      </c>
      <c r="D1429" s="1">
        <v>25</v>
      </c>
      <c r="E1429" s="1">
        <f t="shared" si="1"/>
        <v>42</v>
      </c>
      <c r="F1429" s="3">
        <v>4.2716981132075471</v>
      </c>
      <c r="G1429" s="1">
        <v>0.86090225563909772</v>
      </c>
      <c r="H1429" s="1" t="str">
        <f>IF(IF(F1429&gt;VLOOKUP(C1429,Espec_Produtos!$A$1:$E$3,3,FALSE),0,IF(Dados_produção!F1429&lt;VLOOKUP(Dados_produção!C1429,Espec_Produtos!$A$1:$E$3,2,FALSE),0,1))*IF(G1429&gt;VLOOKUP(C1429,Espec_Produtos!$A$1:$E$3,5,FALSE),0,IF(Dados_produção!G1429&lt;VLOOKUP(Dados_produção!C1429,Espec_Produtos!$A$1:$E$3,4,FALSE),0,1))=1,"OK","Refugo")</f>
        <v>OK</v>
      </c>
      <c r="I1429" s="1" t="s">
        <v>10</v>
      </c>
    </row>
    <row r="1430" spans="1:9" ht="15.75" customHeight="1" x14ac:dyDescent="0.3">
      <c r="A1430" s="1">
        <v>1</v>
      </c>
      <c r="B1430" s="2">
        <f t="shared" si="0"/>
        <v>43113.309027777083</v>
      </c>
      <c r="C1430" s="1" t="s">
        <v>9</v>
      </c>
      <c r="D1430" s="1">
        <v>25</v>
      </c>
      <c r="E1430" s="1">
        <f t="shared" si="1"/>
        <v>43</v>
      </c>
      <c r="F1430" s="3">
        <v>5</v>
      </c>
      <c r="G1430" s="1">
        <v>0.82962962962962961</v>
      </c>
      <c r="H1430" s="1" t="str">
        <f>IF(IF(F1430&gt;VLOOKUP(C1430,Espec_Produtos!$A$1:$E$3,3,FALSE),0,IF(Dados_produção!F1430&lt;VLOOKUP(Dados_produção!C1430,Espec_Produtos!$A$1:$E$3,2,FALSE),0,1))*IF(G1430&gt;VLOOKUP(C1430,Espec_Produtos!$A$1:$E$3,5,FALSE),0,IF(Dados_produção!G1430&lt;VLOOKUP(Dados_produção!C1430,Espec_Produtos!$A$1:$E$3,4,FALSE),0,1))=1,"OK","Refugo")</f>
        <v>OK</v>
      </c>
      <c r="I1430" s="1" t="s">
        <v>10</v>
      </c>
    </row>
    <row r="1431" spans="1:9" ht="15.75" customHeight="1" x14ac:dyDescent="0.3">
      <c r="A1431" s="1">
        <v>1</v>
      </c>
      <c r="B1431" s="2">
        <f t="shared" si="0"/>
        <v>43113.311111110415</v>
      </c>
      <c r="C1431" s="1" t="s">
        <v>9</v>
      </c>
      <c r="D1431" s="1">
        <v>25</v>
      </c>
      <c r="E1431" s="1">
        <f t="shared" si="1"/>
        <v>44</v>
      </c>
      <c r="F1431" s="3">
        <v>4.93359375</v>
      </c>
      <c r="G1431" s="1">
        <v>0.95294117647058818</v>
      </c>
      <c r="H1431" s="1" t="str">
        <f>IF(IF(F1431&gt;VLOOKUP(C1431,Espec_Produtos!$A$1:$E$3,3,FALSE),0,IF(Dados_produção!F1431&lt;VLOOKUP(Dados_produção!C1431,Espec_Produtos!$A$1:$E$3,2,FALSE),0,1))*IF(G1431&gt;VLOOKUP(C1431,Espec_Produtos!$A$1:$E$3,5,FALSE),0,IF(Dados_produção!G1431&lt;VLOOKUP(Dados_produção!C1431,Espec_Produtos!$A$1:$E$3,4,FALSE),0,1))=1,"OK","Refugo")</f>
        <v>Refugo</v>
      </c>
      <c r="I1431" s="1" t="s">
        <v>11</v>
      </c>
    </row>
    <row r="1432" spans="1:9" ht="15.75" customHeight="1" x14ac:dyDescent="0.3">
      <c r="A1432" s="1">
        <v>1</v>
      </c>
      <c r="B1432" s="2">
        <f t="shared" si="0"/>
        <v>43113.313194443748</v>
      </c>
      <c r="C1432" s="1" t="s">
        <v>9</v>
      </c>
      <c r="D1432" s="1">
        <v>25</v>
      </c>
      <c r="E1432" s="1">
        <f t="shared" si="1"/>
        <v>45</v>
      </c>
      <c r="F1432" s="3">
        <v>4.8188679245283019</v>
      </c>
      <c r="G1432" s="1">
        <v>0.91666666666666663</v>
      </c>
      <c r="H1432" s="1" t="str">
        <f>IF(IF(F1432&gt;VLOOKUP(C1432,Espec_Produtos!$A$1:$E$3,3,FALSE),0,IF(Dados_produção!F1432&lt;VLOOKUP(Dados_produção!C1432,Espec_Produtos!$A$1:$E$3,2,FALSE),0,1))*IF(G1432&gt;VLOOKUP(C1432,Espec_Produtos!$A$1:$E$3,5,FALSE),0,IF(Dados_produção!G1432&lt;VLOOKUP(Dados_produção!C1432,Espec_Produtos!$A$1:$E$3,4,FALSE),0,1))=1,"OK","Refugo")</f>
        <v>OK</v>
      </c>
      <c r="I1432" s="1" t="s">
        <v>10</v>
      </c>
    </row>
    <row r="1433" spans="1:9" ht="15.75" customHeight="1" x14ac:dyDescent="0.3">
      <c r="A1433" s="1">
        <v>1</v>
      </c>
      <c r="B1433" s="2">
        <f t="shared" si="0"/>
        <v>43113.315277777081</v>
      </c>
      <c r="C1433" s="1" t="s">
        <v>9</v>
      </c>
      <c r="D1433" s="1">
        <v>25</v>
      </c>
      <c r="E1433" s="1">
        <f t="shared" si="1"/>
        <v>46</v>
      </c>
      <c r="F1433" s="3">
        <v>4.5714285714285712</v>
      </c>
      <c r="G1433" s="1">
        <v>0.95617529880478092</v>
      </c>
      <c r="H1433" s="1" t="str">
        <f>IF(IF(F1433&gt;VLOOKUP(C1433,Espec_Produtos!$A$1:$E$3,3,FALSE),0,IF(Dados_produção!F1433&lt;VLOOKUP(Dados_produção!C1433,Espec_Produtos!$A$1:$E$3,2,FALSE),0,1))*IF(G1433&gt;VLOOKUP(C1433,Espec_Produtos!$A$1:$E$3,5,FALSE),0,IF(Dados_produção!G1433&lt;VLOOKUP(Dados_produção!C1433,Espec_Produtos!$A$1:$E$3,4,FALSE),0,1))=1,"OK","Refugo")</f>
        <v>Refugo</v>
      </c>
      <c r="I1433" s="1" t="s">
        <v>16</v>
      </c>
    </row>
    <row r="1434" spans="1:9" ht="15.75" customHeight="1" x14ac:dyDescent="0.3">
      <c r="A1434" s="1">
        <v>1</v>
      </c>
      <c r="B1434" s="2">
        <f t="shared" si="0"/>
        <v>43113.317361110414</v>
      </c>
      <c r="C1434" s="1" t="s">
        <v>9</v>
      </c>
      <c r="D1434" s="1">
        <v>25</v>
      </c>
      <c r="E1434" s="1">
        <f t="shared" si="1"/>
        <v>47</v>
      </c>
      <c r="F1434" s="3">
        <v>4.6772908366533867</v>
      </c>
      <c r="G1434" s="1">
        <v>0.81153846153846154</v>
      </c>
      <c r="H1434" s="1" t="str">
        <f>IF(IF(F1434&gt;VLOOKUP(C1434,Espec_Produtos!$A$1:$E$3,3,FALSE),0,IF(Dados_produção!F1434&lt;VLOOKUP(Dados_produção!C1434,Espec_Produtos!$A$1:$E$3,2,FALSE),0,1))*IF(G1434&gt;VLOOKUP(C1434,Espec_Produtos!$A$1:$E$3,5,FALSE),0,IF(Dados_produção!G1434&lt;VLOOKUP(Dados_produção!C1434,Espec_Produtos!$A$1:$E$3,4,FALSE),0,1))=1,"OK","Refugo")</f>
        <v>OK</v>
      </c>
      <c r="I1434" s="1" t="s">
        <v>10</v>
      </c>
    </row>
    <row r="1435" spans="1:9" ht="15.75" customHeight="1" x14ac:dyDescent="0.3">
      <c r="A1435" s="1">
        <v>1</v>
      </c>
      <c r="B1435" s="2">
        <f t="shared" si="0"/>
        <v>43113.319444443747</v>
      </c>
      <c r="C1435" s="1" t="s">
        <v>9</v>
      </c>
      <c r="D1435" s="1">
        <v>25</v>
      </c>
      <c r="E1435" s="1">
        <f t="shared" si="1"/>
        <v>48</v>
      </c>
      <c r="F1435" s="3">
        <v>4.4235294117647062</v>
      </c>
      <c r="G1435" s="1">
        <v>0.84126984126984128</v>
      </c>
      <c r="H1435" s="1" t="str">
        <f>IF(IF(F1435&gt;VLOOKUP(C1435,Espec_Produtos!$A$1:$E$3,3,FALSE),0,IF(Dados_produção!F1435&lt;VLOOKUP(Dados_produção!C1435,Espec_Produtos!$A$1:$E$3,2,FALSE),0,1))*IF(G1435&gt;VLOOKUP(C1435,Espec_Produtos!$A$1:$E$3,5,FALSE),0,IF(Dados_produção!G1435&lt;VLOOKUP(Dados_produção!C1435,Espec_Produtos!$A$1:$E$3,4,FALSE),0,1))=1,"OK","Refugo")</f>
        <v>OK</v>
      </c>
      <c r="I1435" s="1" t="s">
        <v>10</v>
      </c>
    </row>
    <row r="1436" spans="1:9" ht="15.75" customHeight="1" x14ac:dyDescent="0.3">
      <c r="A1436" s="1">
        <v>1</v>
      </c>
      <c r="B1436" s="2">
        <f t="shared" si="0"/>
        <v>43113.32152777708</v>
      </c>
      <c r="C1436" s="1" t="s">
        <v>9</v>
      </c>
      <c r="D1436" s="1">
        <v>25</v>
      </c>
      <c r="E1436" s="1">
        <f t="shared" si="1"/>
        <v>49</v>
      </c>
      <c r="F1436" s="3">
        <v>4.2148148148148152</v>
      </c>
      <c r="G1436" s="1">
        <v>0.81960784313725488</v>
      </c>
      <c r="H1436" s="1" t="str">
        <f>IF(IF(F1436&gt;VLOOKUP(C1436,Espec_Produtos!$A$1:$E$3,3,FALSE),0,IF(Dados_produção!F1436&lt;VLOOKUP(Dados_produção!C1436,Espec_Produtos!$A$1:$E$3,2,FALSE),0,1))*IF(G1436&gt;VLOOKUP(C1436,Espec_Produtos!$A$1:$E$3,5,FALSE),0,IF(Dados_produção!G1436&lt;VLOOKUP(Dados_produção!C1436,Espec_Produtos!$A$1:$E$3,4,FALSE),0,1))=1,"OK","Refugo")</f>
        <v>OK</v>
      </c>
      <c r="I1436" s="1" t="s">
        <v>10</v>
      </c>
    </row>
    <row r="1437" spans="1:9" ht="15.75" customHeight="1" x14ac:dyDescent="0.3">
      <c r="A1437" s="1">
        <v>1</v>
      </c>
      <c r="B1437" s="2">
        <f t="shared" si="0"/>
        <v>43113.323611110412</v>
      </c>
      <c r="C1437" s="1" t="s">
        <v>9</v>
      </c>
      <c r="D1437" s="1">
        <v>25</v>
      </c>
      <c r="E1437" s="1">
        <f t="shared" si="1"/>
        <v>50</v>
      </c>
      <c r="F1437" s="3">
        <v>4.7196969696969697</v>
      </c>
      <c r="G1437" s="1">
        <v>0.82089552238805974</v>
      </c>
      <c r="H1437" s="1" t="str">
        <f>IF(IF(F1437&gt;VLOOKUP(C1437,Espec_Produtos!$A$1:$E$3,3,FALSE),0,IF(Dados_produção!F1437&lt;VLOOKUP(Dados_produção!C1437,Espec_Produtos!$A$1:$E$3,2,FALSE),0,1))*IF(G1437&gt;VLOOKUP(C1437,Espec_Produtos!$A$1:$E$3,5,FALSE),0,IF(Dados_produção!G1437&lt;VLOOKUP(Dados_produção!C1437,Espec_Produtos!$A$1:$E$3,4,FALSE),0,1))=1,"OK","Refugo")</f>
        <v>OK</v>
      </c>
      <c r="I1437" s="1" t="s">
        <v>10</v>
      </c>
    </row>
    <row r="1438" spans="1:9" ht="15.75" customHeight="1" x14ac:dyDescent="0.3">
      <c r="A1438" s="1">
        <v>1</v>
      </c>
      <c r="B1438" s="2">
        <f t="shared" si="0"/>
        <v>43113.325694443745</v>
      </c>
      <c r="C1438" s="1" t="s">
        <v>9</v>
      </c>
      <c r="D1438" s="1">
        <v>25</v>
      </c>
      <c r="E1438" s="1">
        <f t="shared" si="1"/>
        <v>51</v>
      </c>
      <c r="F1438" s="3">
        <v>4.9375</v>
      </c>
      <c r="G1438" s="1">
        <v>0.84701492537313428</v>
      </c>
      <c r="H1438" s="1" t="str">
        <f>IF(IF(F1438&gt;VLOOKUP(C1438,Espec_Produtos!$A$1:$E$3,3,FALSE),0,IF(Dados_produção!F1438&lt;VLOOKUP(Dados_produção!C1438,Espec_Produtos!$A$1:$E$3,2,FALSE),0,1))*IF(G1438&gt;VLOOKUP(C1438,Espec_Produtos!$A$1:$E$3,5,FALSE),0,IF(Dados_produção!G1438&lt;VLOOKUP(Dados_produção!C1438,Espec_Produtos!$A$1:$E$3,4,FALSE),0,1))=1,"OK","Refugo")</f>
        <v>OK</v>
      </c>
      <c r="I1438" s="1" t="s">
        <v>10</v>
      </c>
    </row>
    <row r="1439" spans="1:9" ht="15.75" customHeight="1" x14ac:dyDescent="0.3">
      <c r="A1439" s="1">
        <v>1</v>
      </c>
      <c r="B1439" s="2">
        <f t="shared" si="0"/>
        <v>43113.327777777078</v>
      </c>
      <c r="C1439" s="1" t="s">
        <v>9</v>
      </c>
      <c r="D1439" s="1">
        <v>25</v>
      </c>
      <c r="E1439" s="1">
        <f t="shared" si="1"/>
        <v>52</v>
      </c>
      <c r="F1439" s="3">
        <v>4.9527559055118111</v>
      </c>
      <c r="G1439" s="1">
        <v>0.87649402390438247</v>
      </c>
      <c r="H1439" s="1" t="str">
        <f>IF(IF(F1439&gt;VLOOKUP(C1439,Espec_Produtos!$A$1:$E$3,3,FALSE),0,IF(Dados_produção!F1439&lt;VLOOKUP(Dados_produção!C1439,Espec_Produtos!$A$1:$E$3,2,FALSE),0,1))*IF(G1439&gt;VLOOKUP(C1439,Espec_Produtos!$A$1:$E$3,5,FALSE),0,IF(Dados_produção!G1439&lt;VLOOKUP(Dados_produção!C1439,Espec_Produtos!$A$1:$E$3,4,FALSE),0,1))=1,"OK","Refugo")</f>
        <v>OK</v>
      </c>
      <c r="I1439" s="1" t="s">
        <v>10</v>
      </c>
    </row>
    <row r="1440" spans="1:9" ht="15.75" customHeight="1" x14ac:dyDescent="0.3">
      <c r="A1440" s="1">
        <v>1</v>
      </c>
      <c r="B1440" s="2">
        <f t="shared" si="0"/>
        <v>43113.329861110411</v>
      </c>
      <c r="C1440" s="1" t="s">
        <v>9</v>
      </c>
      <c r="D1440" s="1">
        <v>25</v>
      </c>
      <c r="E1440" s="1">
        <f t="shared" si="1"/>
        <v>53</v>
      </c>
      <c r="F1440" s="3">
        <v>5.1106719367588935</v>
      </c>
      <c r="G1440" s="1">
        <v>0.7862595419847328</v>
      </c>
      <c r="H1440" s="1" t="str">
        <f>IF(IF(F1440&gt;VLOOKUP(C1440,Espec_Produtos!$A$1:$E$3,3,FALSE),0,IF(Dados_produção!F1440&lt;VLOOKUP(Dados_produção!C1440,Espec_Produtos!$A$1:$E$3,2,FALSE),0,1))*IF(G1440&gt;VLOOKUP(C1440,Espec_Produtos!$A$1:$E$3,5,FALSE),0,IF(Dados_produção!G1440&lt;VLOOKUP(Dados_produção!C1440,Espec_Produtos!$A$1:$E$3,4,FALSE),0,1))=1,"OK","Refugo")</f>
        <v>Refugo</v>
      </c>
      <c r="I1440" s="1" t="s">
        <v>13</v>
      </c>
    </row>
    <row r="1441" spans="1:9" ht="15.75" customHeight="1" x14ac:dyDescent="0.3">
      <c r="A1441" s="1">
        <v>1</v>
      </c>
      <c r="B1441" s="2">
        <f t="shared" si="0"/>
        <v>43113.331944443744</v>
      </c>
      <c r="C1441" s="1" t="s">
        <v>9</v>
      </c>
      <c r="D1441" s="1">
        <v>25</v>
      </c>
      <c r="E1441" s="1">
        <f t="shared" si="1"/>
        <v>54</v>
      </c>
      <c r="F1441" s="3">
        <v>4.7859922178988326</v>
      </c>
      <c r="G1441" s="1">
        <v>0.85258964143426297</v>
      </c>
      <c r="H1441" s="1" t="str">
        <f>IF(IF(F1441&gt;VLOOKUP(C1441,Espec_Produtos!$A$1:$E$3,3,FALSE),0,IF(Dados_produção!F1441&lt;VLOOKUP(Dados_produção!C1441,Espec_Produtos!$A$1:$E$3,2,FALSE),0,1))*IF(G1441&gt;VLOOKUP(C1441,Espec_Produtos!$A$1:$E$3,5,FALSE),0,IF(Dados_produção!G1441&lt;VLOOKUP(Dados_produção!C1441,Espec_Produtos!$A$1:$E$3,4,FALSE),0,1))=1,"OK","Refugo")</f>
        <v>OK</v>
      </c>
      <c r="I1441" s="1" t="s">
        <v>10</v>
      </c>
    </row>
    <row r="1442" spans="1:9" ht="15.75" customHeight="1" x14ac:dyDescent="0.3">
      <c r="A1442" s="1">
        <v>1</v>
      </c>
      <c r="B1442" s="2">
        <f t="shared" si="0"/>
        <v>43113.334027777077</v>
      </c>
      <c r="C1442" s="1" t="s">
        <v>9</v>
      </c>
      <c r="D1442" s="1">
        <v>25</v>
      </c>
      <c r="E1442" s="1">
        <f t="shared" si="1"/>
        <v>55</v>
      </c>
      <c r="F1442" s="3">
        <v>4.5938697318007664</v>
      </c>
      <c r="G1442" s="1">
        <v>0.77651515151515149</v>
      </c>
      <c r="H1442" s="1" t="str">
        <f>IF(IF(F1442&gt;VLOOKUP(C1442,Espec_Produtos!$A$1:$E$3,3,FALSE),0,IF(Dados_produção!F1442&lt;VLOOKUP(Dados_produção!C1442,Espec_Produtos!$A$1:$E$3,2,FALSE),0,1))*IF(G1442&gt;VLOOKUP(C1442,Espec_Produtos!$A$1:$E$3,5,FALSE),0,IF(Dados_produção!G1442&lt;VLOOKUP(Dados_produção!C1442,Espec_Produtos!$A$1:$E$3,4,FALSE),0,1))=1,"OK","Refugo")</f>
        <v>OK</v>
      </c>
      <c r="I1442" s="1" t="s">
        <v>10</v>
      </c>
    </row>
    <row r="1443" spans="1:9" ht="15.75" customHeight="1" x14ac:dyDescent="0.3">
      <c r="A1443" s="1">
        <v>1</v>
      </c>
      <c r="B1443" s="2">
        <f t="shared" si="0"/>
        <v>43113.33611111041</v>
      </c>
      <c r="C1443" s="1" t="s">
        <v>9</v>
      </c>
      <c r="D1443" s="1">
        <v>25</v>
      </c>
      <c r="E1443" s="1">
        <f t="shared" si="1"/>
        <v>56</v>
      </c>
      <c r="F1443" s="3">
        <v>4.9069767441860463</v>
      </c>
      <c r="G1443" s="1">
        <v>0.79467680608365021</v>
      </c>
      <c r="H1443" s="1" t="str">
        <f>IF(IF(F1443&gt;VLOOKUP(C1443,Espec_Produtos!$A$1:$E$3,3,FALSE),0,IF(Dados_produção!F1443&lt;VLOOKUP(Dados_produção!C1443,Espec_Produtos!$A$1:$E$3,2,FALSE),0,1))*IF(G1443&gt;VLOOKUP(C1443,Espec_Produtos!$A$1:$E$3,5,FALSE),0,IF(Dados_produção!G1443&lt;VLOOKUP(Dados_produção!C1443,Espec_Produtos!$A$1:$E$3,4,FALSE),0,1))=1,"OK","Refugo")</f>
        <v>OK</v>
      </c>
      <c r="I1443" s="1" t="s">
        <v>10</v>
      </c>
    </row>
    <row r="1444" spans="1:9" ht="15.75" customHeight="1" x14ac:dyDescent="0.3">
      <c r="A1444" s="1">
        <v>1</v>
      </c>
      <c r="B1444" s="2">
        <f t="shared" si="0"/>
        <v>43113.338194443742</v>
      </c>
      <c r="C1444" s="1" t="s">
        <v>9</v>
      </c>
      <c r="D1444" s="1">
        <v>25</v>
      </c>
      <c r="E1444" s="1">
        <f t="shared" si="1"/>
        <v>57</v>
      </c>
      <c r="F1444" s="3">
        <v>4.408560311284047</v>
      </c>
      <c r="G1444" s="1">
        <v>0.82954545454545459</v>
      </c>
      <c r="H1444" s="1" t="str">
        <f>IF(IF(F1444&gt;VLOOKUP(C1444,Espec_Produtos!$A$1:$E$3,3,FALSE),0,IF(Dados_produção!F1444&lt;VLOOKUP(Dados_produção!C1444,Espec_Produtos!$A$1:$E$3,2,FALSE),0,1))*IF(G1444&gt;VLOOKUP(C1444,Espec_Produtos!$A$1:$E$3,5,FALSE),0,IF(Dados_produção!G1444&lt;VLOOKUP(Dados_produção!C1444,Espec_Produtos!$A$1:$E$3,4,FALSE),0,1))=1,"OK","Refugo")</f>
        <v>OK</v>
      </c>
      <c r="I1444" s="1" t="s">
        <v>10</v>
      </c>
    </row>
    <row r="1445" spans="1:9" ht="15.75" customHeight="1" x14ac:dyDescent="0.3">
      <c r="A1445" s="1">
        <v>1</v>
      </c>
      <c r="B1445" s="2">
        <f t="shared" si="0"/>
        <v>43113.340277777075</v>
      </c>
      <c r="C1445" s="1" t="s">
        <v>9</v>
      </c>
      <c r="D1445" s="1">
        <v>25</v>
      </c>
      <c r="E1445" s="1">
        <f t="shared" si="1"/>
        <v>58</v>
      </c>
      <c r="F1445" s="3">
        <v>4.444</v>
      </c>
      <c r="G1445" s="1">
        <v>0.92549019607843142</v>
      </c>
      <c r="H1445" s="1" t="str">
        <f>IF(IF(F1445&gt;VLOOKUP(C1445,Espec_Produtos!$A$1:$E$3,3,FALSE),0,IF(Dados_produção!F1445&lt;VLOOKUP(Dados_produção!C1445,Espec_Produtos!$A$1:$E$3,2,FALSE),0,1))*IF(G1445&gt;VLOOKUP(C1445,Espec_Produtos!$A$1:$E$3,5,FALSE),0,IF(Dados_produção!G1445&lt;VLOOKUP(Dados_produção!C1445,Espec_Produtos!$A$1:$E$3,4,FALSE),0,1))=1,"OK","Refugo")</f>
        <v>OK</v>
      </c>
      <c r="I1445" s="1" t="s">
        <v>10</v>
      </c>
    </row>
    <row r="1446" spans="1:9" ht="15.75" customHeight="1" x14ac:dyDescent="0.3">
      <c r="A1446" s="1">
        <v>1</v>
      </c>
      <c r="B1446" s="2">
        <f t="shared" si="0"/>
        <v>43113.342361110408</v>
      </c>
      <c r="C1446" s="1" t="s">
        <v>9</v>
      </c>
      <c r="D1446" s="1">
        <v>25</v>
      </c>
      <c r="E1446" s="1">
        <f t="shared" si="1"/>
        <v>59</v>
      </c>
      <c r="F1446" s="3">
        <v>4.1704545454545459</v>
      </c>
      <c r="G1446" s="1">
        <v>0.90601503759398494</v>
      </c>
      <c r="H1446" s="1" t="str">
        <f>IF(IF(F1446&gt;VLOOKUP(C1446,Espec_Produtos!$A$1:$E$3,3,FALSE),0,IF(Dados_produção!F1446&lt;VLOOKUP(Dados_produção!C1446,Espec_Produtos!$A$1:$E$3,2,FALSE),0,1))*IF(G1446&gt;VLOOKUP(C1446,Espec_Produtos!$A$1:$E$3,5,FALSE),0,IF(Dados_produção!G1446&lt;VLOOKUP(Dados_produção!C1446,Espec_Produtos!$A$1:$E$3,4,FALSE),0,1))=1,"OK","Refugo")</f>
        <v>Refugo</v>
      </c>
      <c r="I1446" s="1" t="s">
        <v>12</v>
      </c>
    </row>
    <row r="1447" spans="1:9" ht="15.75" customHeight="1" x14ac:dyDescent="0.3">
      <c r="A1447" s="1">
        <v>1</v>
      </c>
      <c r="B1447" s="2">
        <f t="shared" si="0"/>
        <v>43113.344444443741</v>
      </c>
      <c r="C1447" s="1" t="s">
        <v>9</v>
      </c>
      <c r="D1447" s="1">
        <v>25</v>
      </c>
      <c r="E1447" s="1">
        <f t="shared" si="1"/>
        <v>60</v>
      </c>
      <c r="F1447" s="3">
        <v>4.4722222222222223</v>
      </c>
      <c r="G1447" s="1">
        <v>0.86415094339622645</v>
      </c>
      <c r="H1447" s="1" t="str">
        <f>IF(IF(F1447&gt;VLOOKUP(C1447,Espec_Produtos!$A$1:$E$3,3,FALSE),0,IF(Dados_produção!F1447&lt;VLOOKUP(Dados_produção!C1447,Espec_Produtos!$A$1:$E$3,2,FALSE),0,1))*IF(G1447&gt;VLOOKUP(C1447,Espec_Produtos!$A$1:$E$3,5,FALSE),0,IF(Dados_produção!G1447&lt;VLOOKUP(Dados_produção!C1447,Espec_Produtos!$A$1:$E$3,4,FALSE),0,1))=1,"OK","Refugo")</f>
        <v>OK</v>
      </c>
      <c r="I1447" s="1" t="s">
        <v>10</v>
      </c>
    </row>
    <row r="1448" spans="1:9" ht="15.75" customHeight="1" x14ac:dyDescent="0.3">
      <c r="A1448" s="1">
        <v>1</v>
      </c>
      <c r="B1448" s="2">
        <f t="shared" si="0"/>
        <v>43113.346527777074</v>
      </c>
      <c r="C1448" s="1" t="s">
        <v>9</v>
      </c>
      <c r="D1448" s="1">
        <v>25</v>
      </c>
      <c r="E1448" s="1">
        <f t="shared" si="1"/>
        <v>61</v>
      </c>
      <c r="F1448" s="3">
        <v>5.12</v>
      </c>
      <c r="G1448" s="1">
        <v>0.86904761904761907</v>
      </c>
      <c r="H1448" s="1" t="str">
        <f>IF(IF(F1448&gt;VLOOKUP(C1448,Espec_Produtos!$A$1:$E$3,3,FALSE),0,IF(Dados_produção!F1448&lt;VLOOKUP(Dados_produção!C1448,Espec_Produtos!$A$1:$E$3,2,FALSE),0,1))*IF(G1448&gt;VLOOKUP(C1448,Espec_Produtos!$A$1:$E$3,5,FALSE),0,IF(Dados_produção!G1448&lt;VLOOKUP(Dados_produção!C1448,Espec_Produtos!$A$1:$E$3,4,FALSE),0,1))=1,"OK","Refugo")</f>
        <v>Refugo</v>
      </c>
      <c r="I1448" s="1" t="s">
        <v>13</v>
      </c>
    </row>
    <row r="1449" spans="1:9" ht="15.75" customHeight="1" x14ac:dyDescent="0.3">
      <c r="A1449" s="1">
        <v>1</v>
      </c>
      <c r="B1449" s="2">
        <f t="shared" si="0"/>
        <v>43113.348611110407</v>
      </c>
      <c r="C1449" s="1" t="s">
        <v>9</v>
      </c>
      <c r="D1449" s="1">
        <v>25</v>
      </c>
      <c r="E1449" s="1">
        <f t="shared" si="1"/>
        <v>62</v>
      </c>
      <c r="F1449" s="3">
        <v>4.5454545454545459</v>
      </c>
      <c r="G1449" s="1">
        <v>0.75757575757575757</v>
      </c>
      <c r="H1449" s="1" t="str">
        <f>IF(IF(F1449&gt;VLOOKUP(C1449,Espec_Produtos!$A$1:$E$3,3,FALSE),0,IF(Dados_produção!F1449&lt;VLOOKUP(Dados_produção!C1449,Espec_Produtos!$A$1:$E$3,2,FALSE),0,1))*IF(G1449&gt;VLOOKUP(C1449,Espec_Produtos!$A$1:$E$3,5,FALSE),0,IF(Dados_produção!G1449&lt;VLOOKUP(Dados_produção!C1449,Espec_Produtos!$A$1:$E$3,4,FALSE),0,1))=1,"OK","Refugo")</f>
        <v>OK</v>
      </c>
      <c r="I1449" s="1" t="s">
        <v>10</v>
      </c>
    </row>
    <row r="1450" spans="1:9" ht="15.75" customHeight="1" x14ac:dyDescent="0.3">
      <c r="A1450" s="1">
        <v>1</v>
      </c>
      <c r="B1450" s="2">
        <f t="shared" si="0"/>
        <v>43113.350694443739</v>
      </c>
      <c r="C1450" s="1" t="s">
        <v>9</v>
      </c>
      <c r="D1450" s="1">
        <v>25</v>
      </c>
      <c r="E1450" s="1">
        <f t="shared" si="1"/>
        <v>63</v>
      </c>
      <c r="F1450" s="3">
        <v>4.343396226415094</v>
      </c>
      <c r="G1450" s="1">
        <v>0.81818181818181823</v>
      </c>
      <c r="H1450" s="1" t="str">
        <f>IF(IF(F1450&gt;VLOOKUP(C1450,Espec_Produtos!$A$1:$E$3,3,FALSE),0,IF(Dados_produção!F1450&lt;VLOOKUP(Dados_produção!C1450,Espec_Produtos!$A$1:$E$3,2,FALSE),0,1))*IF(G1450&gt;VLOOKUP(C1450,Espec_Produtos!$A$1:$E$3,5,FALSE),0,IF(Dados_produção!G1450&lt;VLOOKUP(Dados_produção!C1450,Espec_Produtos!$A$1:$E$3,4,FALSE),0,1))=1,"OK","Refugo")</f>
        <v>OK</v>
      </c>
      <c r="I1450" s="1" t="s">
        <v>10</v>
      </c>
    </row>
    <row r="1451" spans="1:9" ht="15.75" customHeight="1" x14ac:dyDescent="0.3">
      <c r="A1451" s="1">
        <v>1</v>
      </c>
      <c r="B1451" s="2">
        <f t="shared" si="0"/>
        <v>43113.352777777072</v>
      </c>
      <c r="C1451" s="1" t="s">
        <v>9</v>
      </c>
      <c r="D1451" s="1">
        <v>25</v>
      </c>
      <c r="E1451" s="1">
        <f t="shared" si="1"/>
        <v>64</v>
      </c>
      <c r="F1451" s="3">
        <v>4.455223880597015</v>
      </c>
      <c r="G1451" s="1">
        <v>0.92607003891050588</v>
      </c>
      <c r="H1451" s="1" t="str">
        <f>IF(IF(F1451&gt;VLOOKUP(C1451,Espec_Produtos!$A$1:$E$3,3,FALSE),0,IF(Dados_produção!F1451&lt;VLOOKUP(Dados_produção!C1451,Espec_Produtos!$A$1:$E$3,2,FALSE),0,1))*IF(G1451&gt;VLOOKUP(C1451,Espec_Produtos!$A$1:$E$3,5,FALSE),0,IF(Dados_produção!G1451&lt;VLOOKUP(Dados_produção!C1451,Espec_Produtos!$A$1:$E$3,4,FALSE),0,1))=1,"OK","Refugo")</f>
        <v>OK</v>
      </c>
      <c r="I1451" s="1" t="s">
        <v>10</v>
      </c>
    </row>
    <row r="1452" spans="1:9" ht="15.75" customHeight="1" x14ac:dyDescent="0.3">
      <c r="A1452" s="1">
        <v>1</v>
      </c>
      <c r="B1452" s="2">
        <f t="shared" si="0"/>
        <v>43113.354861110405</v>
      </c>
      <c r="C1452" s="1" t="s">
        <v>9</v>
      </c>
      <c r="D1452" s="1">
        <v>25</v>
      </c>
      <c r="E1452" s="1">
        <f t="shared" si="1"/>
        <v>65</v>
      </c>
      <c r="F1452" s="3">
        <v>4.32421875</v>
      </c>
      <c r="G1452" s="1">
        <v>0.8</v>
      </c>
      <c r="H1452" s="1" t="str">
        <f>IF(IF(F1452&gt;VLOOKUP(C1452,Espec_Produtos!$A$1:$E$3,3,FALSE),0,IF(Dados_produção!F1452&lt;VLOOKUP(Dados_produção!C1452,Espec_Produtos!$A$1:$E$3,2,FALSE),0,1))*IF(G1452&gt;VLOOKUP(C1452,Espec_Produtos!$A$1:$E$3,5,FALSE),0,IF(Dados_produção!G1452&lt;VLOOKUP(Dados_produção!C1452,Espec_Produtos!$A$1:$E$3,4,FALSE),0,1))=1,"OK","Refugo")</f>
        <v>OK</v>
      </c>
      <c r="I1452" s="1" t="s">
        <v>10</v>
      </c>
    </row>
    <row r="1453" spans="1:9" ht="15.75" customHeight="1" x14ac:dyDescent="0.3">
      <c r="A1453" s="1">
        <v>1</v>
      </c>
      <c r="B1453" s="2">
        <f t="shared" si="0"/>
        <v>43113.356944443738</v>
      </c>
      <c r="C1453" s="1" t="s">
        <v>9</v>
      </c>
      <c r="D1453" s="1">
        <v>25</v>
      </c>
      <c r="E1453" s="1">
        <f t="shared" si="1"/>
        <v>66</v>
      </c>
      <c r="F1453" s="3">
        <v>4.6716981132075475</v>
      </c>
      <c r="G1453" s="1">
        <v>0.8314606741573034</v>
      </c>
      <c r="H1453" s="1" t="str">
        <f>IF(IF(F1453&gt;VLOOKUP(C1453,Espec_Produtos!$A$1:$E$3,3,FALSE),0,IF(Dados_produção!F1453&lt;VLOOKUP(Dados_produção!C1453,Espec_Produtos!$A$1:$E$3,2,FALSE),0,1))*IF(G1453&gt;VLOOKUP(C1453,Espec_Produtos!$A$1:$E$3,5,FALSE),0,IF(Dados_produção!G1453&lt;VLOOKUP(Dados_produção!C1453,Espec_Produtos!$A$1:$E$3,4,FALSE),0,1))=1,"OK","Refugo")</f>
        <v>OK</v>
      </c>
      <c r="I1453" s="1" t="s">
        <v>10</v>
      </c>
    </row>
    <row r="1454" spans="1:9" ht="15.75" customHeight="1" x14ac:dyDescent="0.3">
      <c r="A1454" s="1">
        <v>1</v>
      </c>
      <c r="B1454" s="2">
        <f t="shared" si="0"/>
        <v>43113.359027777071</v>
      </c>
      <c r="C1454" s="1" t="s">
        <v>9</v>
      </c>
      <c r="D1454" s="1">
        <v>25</v>
      </c>
      <c r="E1454" s="1">
        <f t="shared" si="1"/>
        <v>67</v>
      </c>
      <c r="F1454" s="3">
        <v>4.9128787878787881</v>
      </c>
      <c r="G1454" s="1">
        <v>0.80392156862745101</v>
      </c>
      <c r="H1454" s="1" t="str">
        <f>IF(IF(F1454&gt;VLOOKUP(C1454,Espec_Produtos!$A$1:$E$3,3,FALSE),0,IF(Dados_produção!F1454&lt;VLOOKUP(Dados_produção!C1454,Espec_Produtos!$A$1:$E$3,2,FALSE),0,1))*IF(G1454&gt;VLOOKUP(C1454,Espec_Produtos!$A$1:$E$3,5,FALSE),0,IF(Dados_produção!G1454&lt;VLOOKUP(Dados_produção!C1454,Espec_Produtos!$A$1:$E$3,4,FALSE),0,1))=1,"OK","Refugo")</f>
        <v>OK</v>
      </c>
      <c r="I1454" s="1" t="s">
        <v>10</v>
      </c>
    </row>
    <row r="1455" spans="1:9" ht="15.75" customHeight="1" x14ac:dyDescent="0.3">
      <c r="A1455" s="1">
        <v>1</v>
      </c>
      <c r="B1455" s="2">
        <f t="shared" si="0"/>
        <v>43113.361111110404</v>
      </c>
      <c r="C1455" s="1" t="s">
        <v>9</v>
      </c>
      <c r="D1455" s="1">
        <v>25</v>
      </c>
      <c r="E1455" s="1">
        <f t="shared" si="1"/>
        <v>68</v>
      </c>
      <c r="F1455" s="3">
        <v>4.6870229007633588</v>
      </c>
      <c r="G1455" s="1">
        <v>0.7862595419847328</v>
      </c>
      <c r="H1455" s="1" t="str">
        <f>IF(IF(F1455&gt;VLOOKUP(C1455,Espec_Produtos!$A$1:$E$3,3,FALSE),0,IF(Dados_produção!F1455&lt;VLOOKUP(Dados_produção!C1455,Espec_Produtos!$A$1:$E$3,2,FALSE),0,1))*IF(G1455&gt;VLOOKUP(C1455,Espec_Produtos!$A$1:$E$3,5,FALSE),0,IF(Dados_produção!G1455&lt;VLOOKUP(Dados_produção!C1455,Espec_Produtos!$A$1:$E$3,4,FALSE),0,1))=1,"OK","Refugo")</f>
        <v>OK</v>
      </c>
      <c r="I1455" s="1" t="s">
        <v>10</v>
      </c>
    </row>
    <row r="1456" spans="1:9" ht="15.75" customHeight="1" x14ac:dyDescent="0.3">
      <c r="A1456" s="1">
        <v>1</v>
      </c>
      <c r="B1456" s="2">
        <f t="shared" si="0"/>
        <v>43113.363194443737</v>
      </c>
      <c r="C1456" s="1" t="s">
        <v>9</v>
      </c>
      <c r="D1456" s="1">
        <v>25</v>
      </c>
      <c r="E1456" s="1">
        <f t="shared" si="1"/>
        <v>69</v>
      </c>
      <c r="F1456" s="3">
        <v>4.5058823529411764</v>
      </c>
      <c r="G1456" s="1">
        <v>0.89513108614232206</v>
      </c>
      <c r="H1456" s="1" t="str">
        <f>IF(IF(F1456&gt;VLOOKUP(C1456,Espec_Produtos!$A$1:$E$3,3,FALSE),0,IF(Dados_produção!F1456&lt;VLOOKUP(Dados_produção!C1456,Espec_Produtos!$A$1:$E$3,2,FALSE),0,1))*IF(G1456&gt;VLOOKUP(C1456,Espec_Produtos!$A$1:$E$3,5,FALSE),0,IF(Dados_produção!G1456&lt;VLOOKUP(Dados_produção!C1456,Espec_Produtos!$A$1:$E$3,4,FALSE),0,1))=1,"OK","Refugo")</f>
        <v>OK</v>
      </c>
      <c r="I1456" s="1" t="s">
        <v>10</v>
      </c>
    </row>
    <row r="1457" spans="1:9" ht="15.75" customHeight="1" x14ac:dyDescent="0.3">
      <c r="A1457" s="1">
        <v>1</v>
      </c>
      <c r="B1457" s="2">
        <f t="shared" si="0"/>
        <v>43113.365277777069</v>
      </c>
      <c r="C1457" s="1" t="s">
        <v>9</v>
      </c>
      <c r="D1457" s="1">
        <v>25</v>
      </c>
      <c r="E1457" s="1">
        <f t="shared" si="1"/>
        <v>70</v>
      </c>
      <c r="F1457" s="3">
        <v>5.1304347826086953</v>
      </c>
      <c r="G1457" s="1">
        <v>0.91320754716981134</v>
      </c>
      <c r="H1457" s="1" t="str">
        <f>IF(IF(F1457&gt;VLOOKUP(C1457,Espec_Produtos!$A$1:$E$3,3,FALSE),0,IF(Dados_produção!F1457&lt;VLOOKUP(Dados_produção!C1457,Espec_Produtos!$A$1:$E$3,2,FALSE),0,1))*IF(G1457&gt;VLOOKUP(C1457,Espec_Produtos!$A$1:$E$3,5,FALSE),0,IF(Dados_produção!G1457&lt;VLOOKUP(Dados_produção!C1457,Espec_Produtos!$A$1:$E$3,4,FALSE),0,1))=1,"OK","Refugo")</f>
        <v>Refugo</v>
      </c>
      <c r="I1457" s="1" t="s">
        <v>16</v>
      </c>
    </row>
    <row r="1458" spans="1:9" ht="15.75" customHeight="1" x14ac:dyDescent="0.3">
      <c r="A1458" s="1">
        <v>1</v>
      </c>
      <c r="B1458" s="2">
        <f t="shared" si="0"/>
        <v>43113.367361110402</v>
      </c>
      <c r="C1458" s="1" t="s">
        <v>9</v>
      </c>
      <c r="D1458" s="1">
        <v>25</v>
      </c>
      <c r="E1458" s="1">
        <f t="shared" si="1"/>
        <v>71</v>
      </c>
      <c r="F1458" s="3">
        <v>4.8352490421455938</v>
      </c>
      <c r="G1458" s="1">
        <v>0.93253968253968256</v>
      </c>
      <c r="H1458" s="1" t="str">
        <f>IF(IF(F1458&gt;VLOOKUP(C1458,Espec_Produtos!$A$1:$E$3,3,FALSE),0,IF(Dados_produção!F1458&lt;VLOOKUP(Dados_produção!C1458,Espec_Produtos!$A$1:$E$3,2,FALSE),0,1))*IF(G1458&gt;VLOOKUP(C1458,Espec_Produtos!$A$1:$E$3,5,FALSE),0,IF(Dados_produção!G1458&lt;VLOOKUP(Dados_produção!C1458,Espec_Produtos!$A$1:$E$3,4,FALSE),0,1))=1,"OK","Refugo")</f>
        <v>OK</v>
      </c>
      <c r="I1458" s="1" t="s">
        <v>10</v>
      </c>
    </row>
    <row r="1459" spans="1:9" ht="15.75" customHeight="1" x14ac:dyDescent="0.3">
      <c r="A1459" s="1">
        <v>1</v>
      </c>
      <c r="B1459" s="2">
        <f t="shared" si="0"/>
        <v>43113.369444443735</v>
      </c>
      <c r="C1459" s="1" t="s">
        <v>9</v>
      </c>
      <c r="D1459" s="1">
        <v>25</v>
      </c>
      <c r="E1459" s="1">
        <f t="shared" si="1"/>
        <v>72</v>
      </c>
      <c r="F1459" s="3">
        <v>4.7538461538461538</v>
      </c>
      <c r="G1459" s="1">
        <v>0.95256916996047436</v>
      </c>
      <c r="H1459" s="1" t="str">
        <f>IF(IF(F1459&gt;VLOOKUP(C1459,Espec_Produtos!$A$1:$E$3,3,FALSE),0,IF(Dados_produção!F1459&lt;VLOOKUP(Dados_produção!C1459,Espec_Produtos!$A$1:$E$3,2,FALSE),0,1))*IF(G1459&gt;VLOOKUP(C1459,Espec_Produtos!$A$1:$E$3,5,FALSE),0,IF(Dados_produção!G1459&lt;VLOOKUP(Dados_produção!C1459,Espec_Produtos!$A$1:$E$3,4,FALSE),0,1))=1,"OK","Refugo")</f>
        <v>Refugo</v>
      </c>
      <c r="I1459" s="1" t="s">
        <v>16</v>
      </c>
    </row>
    <row r="1460" spans="1:9" ht="15.75" customHeight="1" x14ac:dyDescent="0.3">
      <c r="A1460" s="1">
        <v>1</v>
      </c>
      <c r="B1460" s="2">
        <f t="shared" si="0"/>
        <v>43113.371527777068</v>
      </c>
      <c r="C1460" s="1" t="s">
        <v>9</v>
      </c>
      <c r="D1460" s="1">
        <v>25</v>
      </c>
      <c r="E1460" s="1">
        <f t="shared" si="1"/>
        <v>73</v>
      </c>
      <c r="F1460" s="3">
        <v>4.796153846153846</v>
      </c>
      <c r="G1460" s="1">
        <v>0.92222222222222228</v>
      </c>
      <c r="H1460" s="1" t="str">
        <f>IF(IF(F1460&gt;VLOOKUP(C1460,Espec_Produtos!$A$1:$E$3,3,FALSE),0,IF(Dados_produção!F1460&lt;VLOOKUP(Dados_produção!C1460,Espec_Produtos!$A$1:$E$3,2,FALSE),0,1))*IF(G1460&gt;VLOOKUP(C1460,Espec_Produtos!$A$1:$E$3,5,FALSE),0,IF(Dados_produção!G1460&lt;VLOOKUP(Dados_produção!C1460,Espec_Produtos!$A$1:$E$3,4,FALSE),0,1))=1,"OK","Refugo")</f>
        <v>OK</v>
      </c>
      <c r="I1460" s="1" t="s">
        <v>10</v>
      </c>
    </row>
    <row r="1461" spans="1:9" ht="15.75" customHeight="1" x14ac:dyDescent="0.3">
      <c r="A1461" s="1">
        <v>1</v>
      </c>
      <c r="B1461" s="2">
        <f t="shared" si="0"/>
        <v>43113.373611110401</v>
      </c>
      <c r="C1461" s="1" t="s">
        <v>9</v>
      </c>
      <c r="D1461" s="1">
        <v>25</v>
      </c>
      <c r="E1461" s="1">
        <f t="shared" si="1"/>
        <v>74</v>
      </c>
      <c r="F1461" s="3">
        <v>4.6334661354581677</v>
      </c>
      <c r="G1461" s="1">
        <v>0.76981132075471703</v>
      </c>
      <c r="H1461" s="1" t="str">
        <f>IF(IF(F1461&gt;VLOOKUP(C1461,Espec_Produtos!$A$1:$E$3,3,FALSE),0,IF(Dados_produção!F1461&lt;VLOOKUP(Dados_produção!C1461,Espec_Produtos!$A$1:$E$3,2,FALSE),0,1))*IF(G1461&gt;VLOOKUP(C1461,Espec_Produtos!$A$1:$E$3,5,FALSE),0,IF(Dados_produção!G1461&lt;VLOOKUP(Dados_produção!C1461,Espec_Produtos!$A$1:$E$3,4,FALSE),0,1))=1,"OK","Refugo")</f>
        <v>OK</v>
      </c>
      <c r="I1461" s="1" t="s">
        <v>10</v>
      </c>
    </row>
    <row r="1462" spans="1:9" ht="15.75" customHeight="1" x14ac:dyDescent="0.3">
      <c r="A1462" s="1">
        <v>1</v>
      </c>
      <c r="B1462" s="2">
        <f t="shared" si="0"/>
        <v>43113.375694443734</v>
      </c>
      <c r="C1462" s="1" t="s">
        <v>9</v>
      </c>
      <c r="D1462" s="1">
        <v>25</v>
      </c>
      <c r="E1462" s="1">
        <f t="shared" si="1"/>
        <v>75</v>
      </c>
      <c r="F1462" s="3">
        <v>4.96484375</v>
      </c>
      <c r="G1462" s="1">
        <v>0.77358490566037741</v>
      </c>
      <c r="H1462" s="1" t="str">
        <f>IF(IF(F1462&gt;VLOOKUP(C1462,Espec_Produtos!$A$1:$E$3,3,FALSE),0,IF(Dados_produção!F1462&lt;VLOOKUP(Dados_produção!C1462,Espec_Produtos!$A$1:$E$3,2,FALSE),0,1))*IF(G1462&gt;VLOOKUP(C1462,Espec_Produtos!$A$1:$E$3,5,FALSE),0,IF(Dados_produção!G1462&lt;VLOOKUP(Dados_produção!C1462,Espec_Produtos!$A$1:$E$3,4,FALSE),0,1))=1,"OK","Refugo")</f>
        <v>OK</v>
      </c>
      <c r="I1462" s="1" t="s">
        <v>10</v>
      </c>
    </row>
    <row r="1463" spans="1:9" ht="15.75" customHeight="1" x14ac:dyDescent="0.3">
      <c r="A1463" s="1">
        <v>1</v>
      </c>
      <c r="B1463" s="2">
        <f t="shared" si="0"/>
        <v>43113.377777777067</v>
      </c>
      <c r="C1463" s="1" t="s">
        <v>9</v>
      </c>
      <c r="D1463" s="1">
        <v>25</v>
      </c>
      <c r="E1463" s="1">
        <f t="shared" si="1"/>
        <v>76</v>
      </c>
      <c r="F1463" s="3">
        <v>4.6425855513307983</v>
      </c>
      <c r="G1463" s="1">
        <v>0.80158730158730163</v>
      </c>
      <c r="H1463" s="1" t="str">
        <f>IF(IF(F1463&gt;VLOOKUP(C1463,Espec_Produtos!$A$1:$E$3,3,FALSE),0,IF(Dados_produção!F1463&lt;VLOOKUP(Dados_produção!C1463,Espec_Produtos!$A$1:$E$3,2,FALSE),0,1))*IF(G1463&gt;VLOOKUP(C1463,Espec_Produtos!$A$1:$E$3,5,FALSE),0,IF(Dados_produção!G1463&lt;VLOOKUP(Dados_produção!C1463,Espec_Produtos!$A$1:$E$3,4,FALSE),0,1))=1,"OK","Refugo")</f>
        <v>OK</v>
      </c>
      <c r="I1463" s="1" t="s">
        <v>10</v>
      </c>
    </row>
    <row r="1464" spans="1:9" ht="15.75" customHeight="1" x14ac:dyDescent="0.3">
      <c r="A1464" s="1">
        <v>1</v>
      </c>
      <c r="B1464" s="2">
        <f t="shared" si="0"/>
        <v>43113.379861110399</v>
      </c>
      <c r="C1464" s="1" t="s">
        <v>9</v>
      </c>
      <c r="D1464" s="1">
        <v>25</v>
      </c>
      <c r="E1464" s="1">
        <f t="shared" si="1"/>
        <v>77</v>
      </c>
      <c r="F1464" s="3">
        <v>4.476923076923077</v>
      </c>
      <c r="G1464" s="1">
        <v>0.79629629629629628</v>
      </c>
      <c r="H1464" s="1" t="str">
        <f>IF(IF(F1464&gt;VLOOKUP(C1464,Espec_Produtos!$A$1:$E$3,3,FALSE),0,IF(Dados_produção!F1464&lt;VLOOKUP(Dados_produção!C1464,Espec_Produtos!$A$1:$E$3,2,FALSE),0,1))*IF(G1464&gt;VLOOKUP(C1464,Espec_Produtos!$A$1:$E$3,5,FALSE),0,IF(Dados_produção!G1464&lt;VLOOKUP(Dados_produção!C1464,Espec_Produtos!$A$1:$E$3,4,FALSE),0,1))=1,"OK","Refugo")</f>
        <v>OK</v>
      </c>
      <c r="I1464" s="1" t="s">
        <v>10</v>
      </c>
    </row>
    <row r="1465" spans="1:9" ht="15.75" customHeight="1" x14ac:dyDescent="0.3">
      <c r="A1465" s="1">
        <v>1</v>
      </c>
      <c r="B1465" s="2">
        <f t="shared" si="0"/>
        <v>43113.381944443732</v>
      </c>
      <c r="C1465" s="1" t="s">
        <v>9</v>
      </c>
      <c r="D1465" s="1">
        <v>25</v>
      </c>
      <c r="E1465" s="1">
        <f t="shared" si="1"/>
        <v>78</v>
      </c>
      <c r="F1465" s="3">
        <v>4.6159695817490496</v>
      </c>
      <c r="G1465" s="1">
        <v>0.92565055762081783</v>
      </c>
      <c r="H1465" s="1" t="str">
        <f>IF(IF(F1465&gt;VLOOKUP(C1465,Espec_Produtos!$A$1:$E$3,3,FALSE),0,IF(Dados_produção!F1465&lt;VLOOKUP(Dados_produção!C1465,Espec_Produtos!$A$1:$E$3,2,FALSE),0,1))*IF(G1465&gt;VLOOKUP(C1465,Espec_Produtos!$A$1:$E$3,5,FALSE),0,IF(Dados_produção!G1465&lt;VLOOKUP(Dados_produção!C1465,Espec_Produtos!$A$1:$E$3,4,FALSE),0,1))=1,"OK","Refugo")</f>
        <v>OK</v>
      </c>
      <c r="I1465" s="1" t="s">
        <v>10</v>
      </c>
    </row>
    <row r="1466" spans="1:9" ht="15.75" customHeight="1" x14ac:dyDescent="0.3">
      <c r="A1466" s="1">
        <v>1</v>
      </c>
      <c r="B1466" s="2">
        <f t="shared" si="0"/>
        <v>43113.384027777065</v>
      </c>
      <c r="C1466" s="1" t="s">
        <v>9</v>
      </c>
      <c r="D1466" s="1">
        <v>25</v>
      </c>
      <c r="E1466" s="1">
        <f t="shared" si="1"/>
        <v>79</v>
      </c>
      <c r="F1466" s="3">
        <v>4.4232209737827715</v>
      </c>
      <c r="G1466" s="1">
        <v>0.80970149253731338</v>
      </c>
      <c r="H1466" s="1" t="str">
        <f>IF(IF(F1466&gt;VLOOKUP(C1466,Espec_Produtos!$A$1:$E$3,3,FALSE),0,IF(Dados_produção!F1466&lt;VLOOKUP(Dados_produção!C1466,Espec_Produtos!$A$1:$E$3,2,FALSE),0,1))*IF(G1466&gt;VLOOKUP(C1466,Espec_Produtos!$A$1:$E$3,5,FALSE),0,IF(Dados_produção!G1466&lt;VLOOKUP(Dados_produção!C1466,Espec_Produtos!$A$1:$E$3,4,FALSE),0,1))=1,"OK","Refugo")</f>
        <v>OK</v>
      </c>
      <c r="I1466" s="1" t="s">
        <v>10</v>
      </c>
    </row>
    <row r="1467" spans="1:9" ht="15.75" customHeight="1" x14ac:dyDescent="0.3">
      <c r="A1467" s="1">
        <v>1</v>
      </c>
      <c r="B1467" s="2">
        <f t="shared" si="0"/>
        <v>43113.386111110398</v>
      </c>
      <c r="C1467" s="1" t="s">
        <v>9</v>
      </c>
      <c r="D1467" s="1">
        <v>25</v>
      </c>
      <c r="E1467" s="1">
        <f t="shared" si="1"/>
        <v>80</v>
      </c>
      <c r="F1467" s="3">
        <v>4.5074074074074071</v>
      </c>
      <c r="G1467" s="1">
        <v>0.78515625</v>
      </c>
      <c r="H1467" s="1" t="str">
        <f>IF(IF(F1467&gt;VLOOKUP(C1467,Espec_Produtos!$A$1:$E$3,3,FALSE),0,IF(Dados_produção!F1467&lt;VLOOKUP(Dados_produção!C1467,Espec_Produtos!$A$1:$E$3,2,FALSE),0,1))*IF(G1467&gt;VLOOKUP(C1467,Espec_Produtos!$A$1:$E$3,5,FALSE),0,IF(Dados_produção!G1467&lt;VLOOKUP(Dados_produção!C1467,Espec_Produtos!$A$1:$E$3,4,FALSE),0,1))=1,"OK","Refugo")</f>
        <v>OK</v>
      </c>
      <c r="I1467" s="1" t="s">
        <v>10</v>
      </c>
    </row>
    <row r="1468" spans="1:9" ht="15.75" customHeight="1" x14ac:dyDescent="0.3">
      <c r="A1468" s="1">
        <v>1</v>
      </c>
      <c r="B1468" s="2">
        <f t="shared" si="0"/>
        <v>43113.388194443731</v>
      </c>
      <c r="C1468" s="1" t="s">
        <v>9</v>
      </c>
      <c r="D1468" s="1">
        <v>25</v>
      </c>
      <c r="E1468" s="1">
        <f t="shared" si="1"/>
        <v>81</v>
      </c>
      <c r="F1468" s="3">
        <v>4.7665369649805447</v>
      </c>
      <c r="G1468" s="1">
        <v>0.87037037037037035</v>
      </c>
      <c r="H1468" s="1" t="str">
        <f>IF(IF(F1468&gt;VLOOKUP(C1468,Espec_Produtos!$A$1:$E$3,3,FALSE),0,IF(Dados_produção!F1468&lt;VLOOKUP(Dados_produção!C1468,Espec_Produtos!$A$1:$E$3,2,FALSE),0,1))*IF(G1468&gt;VLOOKUP(C1468,Espec_Produtos!$A$1:$E$3,5,FALSE),0,IF(Dados_produção!G1468&lt;VLOOKUP(Dados_produção!C1468,Espec_Produtos!$A$1:$E$3,4,FALSE),0,1))=1,"OK","Refugo")</f>
        <v>OK</v>
      </c>
      <c r="I1468" s="1" t="s">
        <v>10</v>
      </c>
    </row>
    <row r="1469" spans="1:9" ht="15.75" customHeight="1" x14ac:dyDescent="0.3">
      <c r="A1469" s="1">
        <v>1</v>
      </c>
      <c r="B1469" s="2">
        <f t="shared" si="0"/>
        <v>43113.390277777064</v>
      </c>
      <c r="C1469" s="1" t="s">
        <v>9</v>
      </c>
      <c r="D1469" s="1">
        <v>25</v>
      </c>
      <c r="E1469" s="1">
        <f t="shared" si="1"/>
        <v>82</v>
      </c>
      <c r="F1469" s="3">
        <v>4.7039999999999997</v>
      </c>
      <c r="G1469" s="1">
        <v>0.85931558935361219</v>
      </c>
      <c r="H1469" s="1" t="str">
        <f>IF(IF(F1469&gt;VLOOKUP(C1469,Espec_Produtos!$A$1:$E$3,3,FALSE),0,IF(Dados_produção!F1469&lt;VLOOKUP(Dados_produção!C1469,Espec_Produtos!$A$1:$E$3,2,FALSE),0,1))*IF(G1469&gt;VLOOKUP(C1469,Espec_Produtos!$A$1:$E$3,5,FALSE),0,IF(Dados_produção!G1469&lt;VLOOKUP(Dados_produção!C1469,Espec_Produtos!$A$1:$E$3,4,FALSE),0,1))=1,"OK","Refugo")</f>
        <v>OK</v>
      </c>
      <c r="I1469" s="1" t="s">
        <v>10</v>
      </c>
    </row>
    <row r="1470" spans="1:9" ht="15.75" customHeight="1" x14ac:dyDescent="0.3">
      <c r="A1470" s="1">
        <v>1</v>
      </c>
      <c r="B1470" s="2">
        <f t="shared" si="0"/>
        <v>43113.392361110396</v>
      </c>
      <c r="C1470" s="1" t="s">
        <v>9</v>
      </c>
      <c r="D1470" s="1">
        <v>25</v>
      </c>
      <c r="E1470" s="1">
        <f t="shared" si="1"/>
        <v>83</v>
      </c>
      <c r="F1470" s="3">
        <v>4.2267657992565058</v>
      </c>
      <c r="G1470" s="1">
        <v>0.9135338345864662</v>
      </c>
      <c r="H1470" s="1" t="str">
        <f>IF(IF(F1470&gt;VLOOKUP(C1470,Espec_Produtos!$A$1:$E$3,3,FALSE),0,IF(Dados_produção!F1470&lt;VLOOKUP(Dados_produção!C1470,Espec_Produtos!$A$1:$E$3,2,FALSE),0,1))*IF(G1470&gt;VLOOKUP(C1470,Espec_Produtos!$A$1:$E$3,5,FALSE),0,IF(Dados_produção!G1470&lt;VLOOKUP(Dados_produção!C1470,Espec_Produtos!$A$1:$E$3,4,FALSE),0,1))=1,"OK","Refugo")</f>
        <v>OK</v>
      </c>
      <c r="I1470" s="1" t="s">
        <v>10</v>
      </c>
    </row>
    <row r="1471" spans="1:9" ht="15.75" customHeight="1" x14ac:dyDescent="0.3">
      <c r="A1471" s="1">
        <v>1</v>
      </c>
      <c r="B1471" s="2">
        <f t="shared" si="0"/>
        <v>43113.394444443729</v>
      </c>
      <c r="C1471" s="1" t="s">
        <v>9</v>
      </c>
      <c r="D1471" s="1">
        <v>25</v>
      </c>
      <c r="E1471" s="1">
        <f t="shared" si="1"/>
        <v>84</v>
      </c>
      <c r="F1471" s="3">
        <v>4.6494023904382473</v>
      </c>
      <c r="G1471" s="1">
        <v>0.8075471698113208</v>
      </c>
      <c r="H1471" s="1" t="str">
        <f>IF(IF(F1471&gt;VLOOKUP(C1471,Espec_Produtos!$A$1:$E$3,3,FALSE),0,IF(Dados_produção!F1471&lt;VLOOKUP(Dados_produção!C1471,Espec_Produtos!$A$1:$E$3,2,FALSE),0,1))*IF(G1471&gt;VLOOKUP(C1471,Espec_Produtos!$A$1:$E$3,5,FALSE),0,IF(Dados_produção!G1471&lt;VLOOKUP(Dados_produção!C1471,Espec_Produtos!$A$1:$E$3,4,FALSE),0,1))=1,"OK","Refugo")</f>
        <v>OK</v>
      </c>
      <c r="I1471" s="1" t="s">
        <v>10</v>
      </c>
    </row>
    <row r="1472" spans="1:9" ht="15.75" customHeight="1" x14ac:dyDescent="0.3">
      <c r="A1472" s="1">
        <v>1</v>
      </c>
      <c r="B1472" s="2">
        <f t="shared" si="0"/>
        <v>43113.396527777062</v>
      </c>
      <c r="C1472" s="1" t="s">
        <v>9</v>
      </c>
      <c r="D1472" s="1">
        <v>25</v>
      </c>
      <c r="E1472" s="1">
        <f t="shared" si="1"/>
        <v>85</v>
      </c>
      <c r="F1472" s="3">
        <v>4.84</v>
      </c>
      <c r="G1472" s="1">
        <v>0.92366412213740456</v>
      </c>
      <c r="H1472" s="1" t="str">
        <f>IF(IF(F1472&gt;VLOOKUP(C1472,Espec_Produtos!$A$1:$E$3,3,FALSE),0,IF(Dados_produção!F1472&lt;VLOOKUP(Dados_produção!C1472,Espec_Produtos!$A$1:$E$3,2,FALSE),0,1))*IF(G1472&gt;VLOOKUP(C1472,Espec_Produtos!$A$1:$E$3,5,FALSE),0,IF(Dados_produção!G1472&lt;VLOOKUP(Dados_produção!C1472,Espec_Produtos!$A$1:$E$3,4,FALSE),0,1))=1,"OK","Refugo")</f>
        <v>OK</v>
      </c>
      <c r="I1472" s="1" t="s">
        <v>10</v>
      </c>
    </row>
    <row r="1473" spans="1:9" ht="15.75" customHeight="1" x14ac:dyDescent="0.3">
      <c r="A1473" s="1">
        <v>1</v>
      </c>
      <c r="B1473" s="2">
        <f t="shared" si="0"/>
        <v>43113.398611110395</v>
      </c>
      <c r="C1473" s="1" t="s">
        <v>9</v>
      </c>
      <c r="D1473" s="1">
        <v>25</v>
      </c>
      <c r="E1473" s="1">
        <f t="shared" si="1"/>
        <v>86</v>
      </c>
      <c r="F1473" s="3">
        <v>4.3864541832669319</v>
      </c>
      <c r="G1473" s="1">
        <v>0.890625</v>
      </c>
      <c r="H1473" s="1" t="str">
        <f>IF(IF(F1473&gt;VLOOKUP(C1473,Espec_Produtos!$A$1:$E$3,3,FALSE),0,IF(Dados_produção!F1473&lt;VLOOKUP(Dados_produção!C1473,Espec_Produtos!$A$1:$E$3,2,FALSE),0,1))*IF(G1473&gt;VLOOKUP(C1473,Espec_Produtos!$A$1:$E$3,5,FALSE),0,IF(Dados_produção!G1473&lt;VLOOKUP(Dados_produção!C1473,Espec_Produtos!$A$1:$E$3,4,FALSE),0,1))=1,"OK","Refugo")</f>
        <v>OK</v>
      </c>
      <c r="I1473" s="1" t="s">
        <v>10</v>
      </c>
    </row>
    <row r="1474" spans="1:9" ht="15.75" customHeight="1" x14ac:dyDescent="0.3">
      <c r="A1474" s="1">
        <v>1</v>
      </c>
      <c r="B1474" s="2">
        <f t="shared" si="0"/>
        <v>43113.400694443728</v>
      </c>
      <c r="C1474" s="1" t="s">
        <v>9</v>
      </c>
      <c r="D1474" s="1">
        <v>25</v>
      </c>
      <c r="E1474" s="1">
        <f t="shared" si="1"/>
        <v>87</v>
      </c>
      <c r="F1474" s="3">
        <v>4.5836431226765804</v>
      </c>
      <c r="G1474" s="1">
        <v>0.83969465648854957</v>
      </c>
      <c r="H1474" s="1" t="str">
        <f>IF(IF(F1474&gt;VLOOKUP(C1474,Espec_Produtos!$A$1:$E$3,3,FALSE),0,IF(Dados_produção!F1474&lt;VLOOKUP(Dados_produção!C1474,Espec_Produtos!$A$1:$E$3,2,FALSE),0,1))*IF(G1474&gt;VLOOKUP(C1474,Espec_Produtos!$A$1:$E$3,5,FALSE),0,IF(Dados_produção!G1474&lt;VLOOKUP(Dados_produção!C1474,Espec_Produtos!$A$1:$E$3,4,FALSE),0,1))=1,"OK","Refugo")</f>
        <v>OK</v>
      </c>
      <c r="I1474" s="1" t="s">
        <v>10</v>
      </c>
    </row>
    <row r="1475" spans="1:9" ht="15.75" customHeight="1" x14ac:dyDescent="0.3">
      <c r="A1475" s="1">
        <v>1</v>
      </c>
      <c r="B1475" s="2">
        <f t="shared" si="0"/>
        <v>43113.402777777061</v>
      </c>
      <c r="C1475" s="1" t="s">
        <v>9</v>
      </c>
      <c r="D1475" s="1">
        <v>25</v>
      </c>
      <c r="E1475" s="1">
        <f t="shared" si="1"/>
        <v>88</v>
      </c>
      <c r="F1475" s="3">
        <v>4.6818181818181817</v>
      </c>
      <c r="G1475" s="1">
        <v>0.74906367041198507</v>
      </c>
      <c r="H1475" s="1" t="str">
        <f>IF(IF(F1475&gt;VLOOKUP(C1475,Espec_Produtos!$A$1:$E$3,3,FALSE),0,IF(Dados_produção!F1475&lt;VLOOKUP(Dados_produção!C1475,Espec_Produtos!$A$1:$E$3,2,FALSE),0,1))*IF(G1475&gt;VLOOKUP(C1475,Espec_Produtos!$A$1:$E$3,5,FALSE),0,IF(Dados_produção!G1475&lt;VLOOKUP(Dados_produção!C1475,Espec_Produtos!$A$1:$E$3,4,FALSE),0,1))=1,"OK","Refugo")</f>
        <v>Refugo</v>
      </c>
      <c r="I1475" s="1" t="s">
        <v>16</v>
      </c>
    </row>
    <row r="1476" spans="1:9" ht="15.75" customHeight="1" x14ac:dyDescent="0.3">
      <c r="A1476" s="1">
        <v>1</v>
      </c>
      <c r="B1476" s="2">
        <f t="shared" si="0"/>
        <v>43113.404861110394</v>
      </c>
      <c r="C1476" s="1" t="s">
        <v>9</v>
      </c>
      <c r="D1476" s="1">
        <v>25</v>
      </c>
      <c r="E1476" s="1">
        <f t="shared" si="1"/>
        <v>89</v>
      </c>
      <c r="F1476" s="3">
        <v>4.6150793650793647</v>
      </c>
      <c r="G1476" s="1">
        <v>0.82509505703422048</v>
      </c>
      <c r="H1476" s="1" t="str">
        <f>IF(IF(F1476&gt;VLOOKUP(C1476,Espec_Produtos!$A$1:$E$3,3,FALSE),0,IF(Dados_produção!F1476&lt;VLOOKUP(Dados_produção!C1476,Espec_Produtos!$A$1:$E$3,2,FALSE),0,1))*IF(G1476&gt;VLOOKUP(C1476,Espec_Produtos!$A$1:$E$3,5,FALSE),0,IF(Dados_produção!G1476&lt;VLOOKUP(Dados_produção!C1476,Espec_Produtos!$A$1:$E$3,4,FALSE),0,1))=1,"OK","Refugo")</f>
        <v>OK</v>
      </c>
      <c r="I1476" s="1" t="s">
        <v>10</v>
      </c>
    </row>
    <row r="1477" spans="1:9" ht="15.75" customHeight="1" x14ac:dyDescent="0.3">
      <c r="A1477" s="1">
        <v>1</v>
      </c>
      <c r="B1477" s="2">
        <f t="shared" si="0"/>
        <v>43113.406944443726</v>
      </c>
      <c r="C1477" s="1" t="s">
        <v>9</v>
      </c>
      <c r="D1477" s="1">
        <v>25</v>
      </c>
      <c r="E1477" s="1">
        <f t="shared" si="1"/>
        <v>90</v>
      </c>
      <c r="F1477" s="3">
        <v>4.3346153846153843</v>
      </c>
      <c r="G1477" s="1">
        <v>0.8910505836575876</v>
      </c>
      <c r="H1477" s="1" t="str">
        <f>IF(IF(F1477&gt;VLOOKUP(C1477,Espec_Produtos!$A$1:$E$3,3,FALSE),0,IF(Dados_produção!F1477&lt;VLOOKUP(Dados_produção!C1477,Espec_Produtos!$A$1:$E$3,2,FALSE),0,1))*IF(G1477&gt;VLOOKUP(C1477,Espec_Produtos!$A$1:$E$3,5,FALSE),0,IF(Dados_produção!G1477&lt;VLOOKUP(Dados_produção!C1477,Espec_Produtos!$A$1:$E$3,4,FALSE),0,1))=1,"OK","Refugo")</f>
        <v>OK</v>
      </c>
      <c r="I1477" s="1" t="s">
        <v>10</v>
      </c>
    </row>
    <row r="1478" spans="1:9" ht="15.75" customHeight="1" x14ac:dyDescent="0.3">
      <c r="A1478" s="1">
        <v>1</v>
      </c>
      <c r="B1478" s="2">
        <f t="shared" si="0"/>
        <v>43113.409027777059</v>
      </c>
      <c r="C1478" s="1" t="s">
        <v>9</v>
      </c>
      <c r="D1478" s="1">
        <v>25</v>
      </c>
      <c r="E1478" s="1">
        <f t="shared" si="1"/>
        <v>91</v>
      </c>
      <c r="F1478" s="3">
        <v>4.8208955223880601</v>
      </c>
      <c r="G1478" s="1">
        <v>0.76425855513307983</v>
      </c>
      <c r="H1478" s="1" t="str">
        <f>IF(IF(F1478&gt;VLOOKUP(C1478,Espec_Produtos!$A$1:$E$3,3,FALSE),0,IF(Dados_produção!F1478&lt;VLOOKUP(Dados_produção!C1478,Espec_Produtos!$A$1:$E$3,2,FALSE),0,1))*IF(G1478&gt;VLOOKUP(C1478,Espec_Produtos!$A$1:$E$3,5,FALSE),0,IF(Dados_produção!G1478&lt;VLOOKUP(Dados_produção!C1478,Espec_Produtos!$A$1:$E$3,4,FALSE),0,1))=1,"OK","Refugo")</f>
        <v>OK</v>
      </c>
      <c r="I1478" s="1" t="s">
        <v>10</v>
      </c>
    </row>
    <row r="1479" spans="1:9" ht="15.75" customHeight="1" x14ac:dyDescent="0.3">
      <c r="A1479" s="1">
        <v>1</v>
      </c>
      <c r="B1479" s="2">
        <f t="shared" si="0"/>
        <v>43113.411111110392</v>
      </c>
      <c r="C1479" s="1" t="s">
        <v>9</v>
      </c>
      <c r="D1479" s="1">
        <v>25</v>
      </c>
      <c r="E1479" s="1">
        <f t="shared" si="1"/>
        <v>92</v>
      </c>
      <c r="F1479" s="3">
        <v>4.2633587786259541</v>
      </c>
      <c r="G1479" s="1">
        <v>0.82692307692307687</v>
      </c>
      <c r="H1479" s="1" t="str">
        <f>IF(IF(F1479&gt;VLOOKUP(C1479,Espec_Produtos!$A$1:$E$3,3,FALSE),0,IF(Dados_produção!F1479&lt;VLOOKUP(Dados_produção!C1479,Espec_Produtos!$A$1:$E$3,2,FALSE),0,1))*IF(G1479&gt;VLOOKUP(C1479,Espec_Produtos!$A$1:$E$3,5,FALSE),0,IF(Dados_produção!G1479&lt;VLOOKUP(Dados_produção!C1479,Espec_Produtos!$A$1:$E$3,4,FALSE),0,1))=1,"OK","Refugo")</f>
        <v>OK</v>
      </c>
      <c r="I1479" s="1" t="s">
        <v>10</v>
      </c>
    </row>
    <row r="1480" spans="1:9" ht="15.75" customHeight="1" x14ac:dyDescent="0.3">
      <c r="A1480" s="1">
        <v>1</v>
      </c>
      <c r="B1480" s="2">
        <f t="shared" si="0"/>
        <v>43113.413194443725</v>
      </c>
      <c r="C1480" s="1" t="s">
        <v>9</v>
      </c>
      <c r="D1480" s="1">
        <v>25</v>
      </c>
      <c r="E1480" s="1">
        <f t="shared" si="1"/>
        <v>93</v>
      </c>
      <c r="F1480" s="3">
        <v>4.4832713754646836</v>
      </c>
      <c r="G1480" s="1">
        <v>0.85440613026819923</v>
      </c>
      <c r="H1480" s="1" t="str">
        <f>IF(IF(F1480&gt;VLOOKUP(C1480,Espec_Produtos!$A$1:$E$3,3,FALSE),0,IF(Dados_produção!F1480&lt;VLOOKUP(Dados_produção!C1480,Espec_Produtos!$A$1:$E$3,2,FALSE),0,1))*IF(G1480&gt;VLOOKUP(C1480,Espec_Produtos!$A$1:$E$3,5,FALSE),0,IF(Dados_produção!G1480&lt;VLOOKUP(Dados_produção!C1480,Espec_Produtos!$A$1:$E$3,4,FALSE),0,1))=1,"OK","Refugo")</f>
        <v>OK</v>
      </c>
      <c r="I1480" s="1" t="s">
        <v>10</v>
      </c>
    </row>
    <row r="1481" spans="1:9" ht="15.75" customHeight="1" x14ac:dyDescent="0.3">
      <c r="A1481" s="1">
        <v>1</v>
      </c>
      <c r="B1481" s="2">
        <f t="shared" si="0"/>
        <v>43113.415277777058</v>
      </c>
      <c r="C1481" s="1" t="s">
        <v>9</v>
      </c>
      <c r="D1481" s="1">
        <v>25</v>
      </c>
      <c r="E1481" s="1">
        <f t="shared" si="1"/>
        <v>94</v>
      </c>
      <c r="F1481" s="3">
        <v>4.4847328244274811</v>
      </c>
      <c r="G1481" s="1">
        <v>0.93725490196078431</v>
      </c>
      <c r="H1481" s="1" t="str">
        <f>IF(IF(F1481&gt;VLOOKUP(C1481,Espec_Produtos!$A$1:$E$3,3,FALSE),0,IF(Dados_produção!F1481&lt;VLOOKUP(Dados_produção!C1481,Espec_Produtos!$A$1:$E$3,2,FALSE),0,1))*IF(G1481&gt;VLOOKUP(C1481,Espec_Produtos!$A$1:$E$3,5,FALSE),0,IF(Dados_produção!G1481&lt;VLOOKUP(Dados_produção!C1481,Espec_Produtos!$A$1:$E$3,4,FALSE),0,1))=1,"OK","Refugo")</f>
        <v>OK</v>
      </c>
      <c r="I1481" s="1" t="s">
        <v>10</v>
      </c>
    </row>
    <row r="1482" spans="1:9" ht="15.75" customHeight="1" x14ac:dyDescent="0.3">
      <c r="A1482" s="1">
        <v>1</v>
      </c>
      <c r="B1482" s="2">
        <f t="shared" si="0"/>
        <v>43113.417361110391</v>
      </c>
      <c r="C1482" s="1" t="s">
        <v>9</v>
      </c>
      <c r="D1482" s="1">
        <v>25</v>
      </c>
      <c r="E1482" s="1">
        <f t="shared" si="1"/>
        <v>95</v>
      </c>
      <c r="F1482" s="3">
        <v>5.0354330708661417</v>
      </c>
      <c r="G1482" s="1">
        <v>0.82061068702290074</v>
      </c>
      <c r="H1482" s="1" t="str">
        <f>IF(IF(F1482&gt;VLOOKUP(C1482,Espec_Produtos!$A$1:$E$3,3,FALSE),0,IF(Dados_produção!F1482&lt;VLOOKUP(Dados_produção!C1482,Espec_Produtos!$A$1:$E$3,2,FALSE),0,1))*IF(G1482&gt;VLOOKUP(C1482,Espec_Produtos!$A$1:$E$3,5,FALSE),0,IF(Dados_produção!G1482&lt;VLOOKUP(Dados_produção!C1482,Espec_Produtos!$A$1:$E$3,4,FALSE),0,1))=1,"OK","Refugo")</f>
        <v>Refugo</v>
      </c>
      <c r="I1482" s="1" t="s">
        <v>16</v>
      </c>
    </row>
    <row r="1483" spans="1:9" ht="15.75" customHeight="1" x14ac:dyDescent="0.3">
      <c r="A1483" s="1">
        <v>1</v>
      </c>
      <c r="B1483" s="2">
        <f t="shared" si="0"/>
        <v>43113.419444443723</v>
      </c>
      <c r="C1483" s="1" t="s">
        <v>9</v>
      </c>
      <c r="D1483" s="1">
        <v>25</v>
      </c>
      <c r="E1483" s="1">
        <f t="shared" si="1"/>
        <v>96</v>
      </c>
      <c r="F1483" s="3">
        <v>4.50390625</v>
      </c>
      <c r="G1483" s="1">
        <v>0.79477611940298509</v>
      </c>
      <c r="H1483" s="1" t="str">
        <f>IF(IF(F1483&gt;VLOOKUP(C1483,Espec_Produtos!$A$1:$E$3,3,FALSE),0,IF(Dados_produção!F1483&lt;VLOOKUP(Dados_produção!C1483,Espec_Produtos!$A$1:$E$3,2,FALSE),0,1))*IF(G1483&gt;VLOOKUP(C1483,Espec_Produtos!$A$1:$E$3,5,FALSE),0,IF(Dados_produção!G1483&lt;VLOOKUP(Dados_produção!C1483,Espec_Produtos!$A$1:$E$3,4,FALSE),0,1))=1,"OK","Refugo")</f>
        <v>OK</v>
      </c>
      <c r="I1483" s="1" t="s">
        <v>10</v>
      </c>
    </row>
    <row r="1484" spans="1:9" ht="15.75" customHeight="1" x14ac:dyDescent="0.3">
      <c r="A1484" s="1">
        <v>1</v>
      </c>
      <c r="B1484" s="2">
        <f t="shared" si="0"/>
        <v>43113.421527777056</v>
      </c>
      <c r="C1484" s="1" t="s">
        <v>9</v>
      </c>
      <c r="D1484" s="1">
        <v>25</v>
      </c>
      <c r="E1484" s="1">
        <f t="shared" si="1"/>
        <v>97</v>
      </c>
      <c r="F1484" s="3">
        <v>4.1691729323308273</v>
      </c>
      <c r="G1484" s="1">
        <v>0.82641509433962268</v>
      </c>
      <c r="H1484" s="1" t="str">
        <f>IF(IF(F1484&gt;VLOOKUP(C1484,Espec_Produtos!$A$1:$E$3,3,FALSE),0,IF(Dados_produção!F1484&lt;VLOOKUP(Dados_produção!C1484,Espec_Produtos!$A$1:$E$3,2,FALSE),0,1))*IF(G1484&gt;VLOOKUP(C1484,Espec_Produtos!$A$1:$E$3,5,FALSE),0,IF(Dados_produção!G1484&lt;VLOOKUP(Dados_produção!C1484,Espec_Produtos!$A$1:$E$3,4,FALSE),0,1))=1,"OK","Refugo")</f>
        <v>Refugo</v>
      </c>
      <c r="I1484" s="1" t="s">
        <v>14</v>
      </c>
    </row>
    <row r="1485" spans="1:9" ht="15.75" customHeight="1" x14ac:dyDescent="0.3">
      <c r="A1485" s="1">
        <v>1</v>
      </c>
      <c r="B1485" s="2">
        <f t="shared" si="0"/>
        <v>43113.423611110389</v>
      </c>
      <c r="C1485" s="1" t="s">
        <v>9</v>
      </c>
      <c r="D1485" s="1">
        <v>25</v>
      </c>
      <c r="E1485" s="1">
        <f t="shared" si="1"/>
        <v>98</v>
      </c>
      <c r="F1485" s="3">
        <v>4.614503816793893</v>
      </c>
      <c r="G1485" s="1">
        <v>0.93939393939393945</v>
      </c>
      <c r="H1485" s="1" t="str">
        <f>IF(IF(F1485&gt;VLOOKUP(C1485,Espec_Produtos!$A$1:$E$3,3,FALSE),0,IF(Dados_produção!F1485&lt;VLOOKUP(Dados_produção!C1485,Espec_Produtos!$A$1:$E$3,2,FALSE),0,1))*IF(G1485&gt;VLOOKUP(C1485,Espec_Produtos!$A$1:$E$3,5,FALSE),0,IF(Dados_produção!G1485&lt;VLOOKUP(Dados_produção!C1485,Espec_Produtos!$A$1:$E$3,4,FALSE),0,1))=1,"OK","Refugo")</f>
        <v>OK</v>
      </c>
      <c r="I1485" s="1" t="s">
        <v>10</v>
      </c>
    </row>
    <row r="1486" spans="1:9" ht="15.75" customHeight="1" x14ac:dyDescent="0.3">
      <c r="A1486" s="1">
        <v>1</v>
      </c>
      <c r="B1486" s="2">
        <f t="shared" si="0"/>
        <v>43113.425694443722</v>
      </c>
      <c r="C1486" s="1" t="s">
        <v>9</v>
      </c>
      <c r="D1486" s="1">
        <v>25</v>
      </c>
      <c r="E1486" s="1">
        <f t="shared" si="1"/>
        <v>99</v>
      </c>
      <c r="F1486" s="3">
        <v>4.6771653543307083</v>
      </c>
      <c r="G1486" s="1">
        <v>0.87786259541984735</v>
      </c>
      <c r="H1486" s="1" t="str">
        <f>IF(IF(F1486&gt;VLOOKUP(C1486,Espec_Produtos!$A$1:$E$3,3,FALSE),0,IF(Dados_produção!F1486&lt;VLOOKUP(Dados_produção!C1486,Espec_Produtos!$A$1:$E$3,2,FALSE),0,1))*IF(G1486&gt;VLOOKUP(C1486,Espec_Produtos!$A$1:$E$3,5,FALSE),0,IF(Dados_produção!G1486&lt;VLOOKUP(Dados_produção!C1486,Espec_Produtos!$A$1:$E$3,4,FALSE),0,1))=1,"OK","Refugo")</f>
        <v>OK</v>
      </c>
      <c r="I1486" s="1" t="s">
        <v>10</v>
      </c>
    </row>
    <row r="1487" spans="1:9" ht="15.75" customHeight="1" x14ac:dyDescent="0.3">
      <c r="A1487" s="1">
        <v>1</v>
      </c>
      <c r="B1487" s="2">
        <f t="shared" si="0"/>
        <v>43113.427777777055</v>
      </c>
      <c r="C1487" s="1" t="s">
        <v>9</v>
      </c>
      <c r="D1487" s="1">
        <v>25</v>
      </c>
      <c r="E1487" s="1">
        <f t="shared" si="1"/>
        <v>100</v>
      </c>
      <c r="F1487" s="3">
        <v>4.4296296296296296</v>
      </c>
      <c r="G1487" s="1">
        <v>0.97628458498023718</v>
      </c>
      <c r="H1487" s="1" t="str">
        <f>IF(IF(F1487&gt;VLOOKUP(C1487,Espec_Produtos!$A$1:$E$3,3,FALSE),0,IF(Dados_produção!F1487&lt;VLOOKUP(Dados_produção!C1487,Espec_Produtos!$A$1:$E$3,2,FALSE),0,1))*IF(G1487&gt;VLOOKUP(C1487,Espec_Produtos!$A$1:$E$3,5,FALSE),0,IF(Dados_produção!G1487&lt;VLOOKUP(Dados_produção!C1487,Espec_Produtos!$A$1:$E$3,4,FALSE),0,1))=1,"OK","Refugo")</f>
        <v>Refugo</v>
      </c>
      <c r="I1487" s="1" t="s">
        <v>16</v>
      </c>
    </row>
    <row r="1488" spans="1:9" ht="15.75" customHeight="1" x14ac:dyDescent="0.3">
      <c r="A1488" s="1">
        <v>1</v>
      </c>
      <c r="B1488" s="2">
        <f t="shared" si="0"/>
        <v>43113.429861110388</v>
      </c>
      <c r="C1488" s="1" t="s">
        <v>9</v>
      </c>
      <c r="D1488" s="1">
        <v>25</v>
      </c>
      <c r="E1488" s="1">
        <f t="shared" si="1"/>
        <v>101</v>
      </c>
      <c r="F1488" s="3">
        <v>4.8070866141732287</v>
      </c>
      <c r="G1488" s="1">
        <v>0.92537313432835822</v>
      </c>
      <c r="H1488" s="1" t="str">
        <f>IF(IF(F1488&gt;VLOOKUP(C1488,Espec_Produtos!$A$1:$E$3,3,FALSE),0,IF(Dados_produção!F1488&lt;VLOOKUP(Dados_produção!C1488,Espec_Produtos!$A$1:$E$3,2,FALSE),0,1))*IF(G1488&gt;VLOOKUP(C1488,Espec_Produtos!$A$1:$E$3,5,FALSE),0,IF(Dados_produção!G1488&lt;VLOOKUP(Dados_produção!C1488,Espec_Produtos!$A$1:$E$3,4,FALSE),0,1))=1,"OK","Refugo")</f>
        <v>OK</v>
      </c>
      <c r="I1488" s="1" t="s">
        <v>10</v>
      </c>
    </row>
    <row r="1489" spans="1:9" ht="15.75" customHeight="1" x14ac:dyDescent="0.3">
      <c r="A1489" s="1">
        <v>1</v>
      </c>
      <c r="B1489" s="2">
        <f t="shared" si="0"/>
        <v>43113.431944443721</v>
      </c>
      <c r="C1489" s="1" t="s">
        <v>9</v>
      </c>
      <c r="D1489" s="1">
        <v>25</v>
      </c>
      <c r="E1489" s="1">
        <f t="shared" si="1"/>
        <v>102</v>
      </c>
      <c r="F1489" s="3">
        <v>4.8432835820895521</v>
      </c>
      <c r="G1489" s="1">
        <v>0.83076923076923082</v>
      </c>
      <c r="H1489" s="1" t="str">
        <f>IF(IF(F1489&gt;VLOOKUP(C1489,Espec_Produtos!$A$1:$E$3,3,FALSE),0,IF(Dados_produção!F1489&lt;VLOOKUP(Dados_produção!C1489,Espec_Produtos!$A$1:$E$3,2,FALSE),0,1))*IF(G1489&gt;VLOOKUP(C1489,Espec_Produtos!$A$1:$E$3,5,FALSE),0,IF(Dados_produção!G1489&lt;VLOOKUP(Dados_produção!C1489,Espec_Produtos!$A$1:$E$3,4,FALSE),0,1))=1,"OK","Refugo")</f>
        <v>OK</v>
      </c>
      <c r="I1489" s="1" t="s">
        <v>10</v>
      </c>
    </row>
    <row r="1490" spans="1:9" ht="15.75" customHeight="1" x14ac:dyDescent="0.3">
      <c r="A1490" s="1">
        <v>1</v>
      </c>
      <c r="B1490" s="2">
        <f t="shared" si="0"/>
        <v>43113.434027777053</v>
      </c>
      <c r="C1490" s="1" t="s">
        <v>9</v>
      </c>
      <c r="D1490" s="1">
        <v>25</v>
      </c>
      <c r="E1490" s="1">
        <f t="shared" si="1"/>
        <v>103</v>
      </c>
      <c r="F1490" s="3">
        <v>4.1879699248120303</v>
      </c>
      <c r="G1490" s="1">
        <v>0.77011494252873558</v>
      </c>
      <c r="H1490" s="1" t="str">
        <f>IF(IF(F1490&gt;VLOOKUP(C1490,Espec_Produtos!$A$1:$E$3,3,FALSE),0,IF(Dados_produção!F1490&lt;VLOOKUP(Dados_produção!C1490,Espec_Produtos!$A$1:$E$3,2,FALSE),0,1))*IF(G1490&gt;VLOOKUP(C1490,Espec_Produtos!$A$1:$E$3,5,FALSE),0,IF(Dados_produção!G1490&lt;VLOOKUP(Dados_produção!C1490,Espec_Produtos!$A$1:$E$3,4,FALSE),0,1))=1,"OK","Refugo")</f>
        <v>Refugo</v>
      </c>
      <c r="I1490" s="1" t="s">
        <v>11</v>
      </c>
    </row>
    <row r="1491" spans="1:9" ht="15.75" customHeight="1" x14ac:dyDescent="0.3">
      <c r="A1491" s="1">
        <v>1</v>
      </c>
      <c r="B1491" s="2">
        <f t="shared" si="0"/>
        <v>43113.436111110386</v>
      </c>
      <c r="C1491" s="1" t="s">
        <v>9</v>
      </c>
      <c r="D1491" s="1">
        <v>25</v>
      </c>
      <c r="E1491" s="1">
        <f t="shared" si="1"/>
        <v>104</v>
      </c>
      <c r="F1491" s="3">
        <v>4.3446969696969697</v>
      </c>
      <c r="G1491" s="1">
        <v>0.88235294117647056</v>
      </c>
      <c r="H1491" s="1" t="str">
        <f>IF(IF(F1491&gt;VLOOKUP(C1491,Espec_Produtos!$A$1:$E$3,3,FALSE),0,IF(Dados_produção!F1491&lt;VLOOKUP(Dados_produção!C1491,Espec_Produtos!$A$1:$E$3,2,FALSE),0,1))*IF(G1491&gt;VLOOKUP(C1491,Espec_Produtos!$A$1:$E$3,5,FALSE),0,IF(Dados_produção!G1491&lt;VLOOKUP(Dados_produção!C1491,Espec_Produtos!$A$1:$E$3,4,FALSE),0,1))=1,"OK","Refugo")</f>
        <v>OK</v>
      </c>
      <c r="I1491" s="1" t="s">
        <v>10</v>
      </c>
    </row>
    <row r="1492" spans="1:9" ht="15.75" customHeight="1" x14ac:dyDescent="0.3">
      <c r="A1492" s="1">
        <v>1</v>
      </c>
      <c r="B1492" s="2">
        <f t="shared" si="0"/>
        <v>43113.438194443719</v>
      </c>
      <c r="C1492" s="1" t="s">
        <v>9</v>
      </c>
      <c r="D1492" s="1">
        <v>26</v>
      </c>
      <c r="E1492" s="1">
        <f t="shared" si="1"/>
        <v>1</v>
      </c>
      <c r="F1492" s="3">
        <v>5.03515625</v>
      </c>
      <c r="G1492" s="1">
        <v>0.79365079365079361</v>
      </c>
      <c r="H1492" s="1" t="str">
        <f>IF(IF(F1492&gt;VLOOKUP(C1492,Espec_Produtos!$A$1:$E$3,3,FALSE),0,IF(Dados_produção!F1492&lt;VLOOKUP(Dados_produção!C1492,Espec_Produtos!$A$1:$E$3,2,FALSE),0,1))*IF(G1492&gt;VLOOKUP(C1492,Espec_Produtos!$A$1:$E$3,5,FALSE),0,IF(Dados_produção!G1492&lt;VLOOKUP(Dados_produção!C1492,Espec_Produtos!$A$1:$E$3,4,FALSE),0,1))=1,"OK","Refugo")</f>
        <v>Refugo</v>
      </c>
      <c r="I1492" s="1" t="s">
        <v>11</v>
      </c>
    </row>
    <row r="1493" spans="1:9" ht="15.75" customHeight="1" x14ac:dyDescent="0.3">
      <c r="A1493" s="1">
        <v>1</v>
      </c>
      <c r="B1493" s="2">
        <f t="shared" si="0"/>
        <v>43113.440277777052</v>
      </c>
      <c r="C1493" s="1" t="s">
        <v>9</v>
      </c>
      <c r="D1493" s="1">
        <v>26</v>
      </c>
      <c r="E1493" s="1">
        <f t="shared" si="1"/>
        <v>2</v>
      </c>
      <c r="F1493" s="3">
        <v>4.2884615384615383</v>
      </c>
      <c r="G1493" s="1">
        <v>0.91570881226053635</v>
      </c>
      <c r="H1493" s="1" t="str">
        <f>IF(IF(F1493&gt;VLOOKUP(C1493,Espec_Produtos!$A$1:$E$3,3,FALSE),0,IF(Dados_produção!F1493&lt;VLOOKUP(Dados_produção!C1493,Espec_Produtos!$A$1:$E$3,2,FALSE),0,1))*IF(G1493&gt;VLOOKUP(C1493,Espec_Produtos!$A$1:$E$3,5,FALSE),0,IF(Dados_produção!G1493&lt;VLOOKUP(Dados_produção!C1493,Espec_Produtos!$A$1:$E$3,4,FALSE),0,1))=1,"OK","Refugo")</f>
        <v>OK</v>
      </c>
      <c r="I1493" s="1" t="s">
        <v>10</v>
      </c>
    </row>
    <row r="1494" spans="1:9" ht="15.75" customHeight="1" x14ac:dyDescent="0.3">
      <c r="A1494" s="1">
        <v>1</v>
      </c>
      <c r="B1494" s="2">
        <f t="shared" si="0"/>
        <v>43113.442361110385</v>
      </c>
      <c r="C1494" s="1" t="s">
        <v>9</v>
      </c>
      <c r="D1494" s="1">
        <v>26</v>
      </c>
      <c r="E1494" s="1">
        <f t="shared" si="1"/>
        <v>3</v>
      </c>
      <c r="F1494" s="3">
        <v>4.791666666666667</v>
      </c>
      <c r="G1494" s="1">
        <v>0.84251968503937003</v>
      </c>
      <c r="H1494" s="1" t="str">
        <f>IF(IF(F1494&gt;VLOOKUP(C1494,Espec_Produtos!$A$1:$E$3,3,FALSE),0,IF(Dados_produção!F1494&lt;VLOOKUP(Dados_produção!C1494,Espec_Produtos!$A$1:$E$3,2,FALSE),0,1))*IF(G1494&gt;VLOOKUP(C1494,Espec_Produtos!$A$1:$E$3,5,FALSE),0,IF(Dados_produção!G1494&lt;VLOOKUP(Dados_produção!C1494,Espec_Produtos!$A$1:$E$3,4,FALSE),0,1))=1,"OK","Refugo")</f>
        <v>OK</v>
      </c>
      <c r="I1494" s="1" t="s">
        <v>10</v>
      </c>
    </row>
    <row r="1495" spans="1:9" ht="15.75" customHeight="1" x14ac:dyDescent="0.3">
      <c r="A1495" s="1">
        <v>1</v>
      </c>
      <c r="B1495" s="2">
        <f t="shared" si="0"/>
        <v>43113.444444443718</v>
      </c>
      <c r="C1495" s="1" t="s">
        <v>9</v>
      </c>
      <c r="D1495" s="1">
        <v>26</v>
      </c>
      <c r="E1495" s="1">
        <f t="shared" si="1"/>
        <v>4</v>
      </c>
      <c r="F1495" s="3">
        <v>4.2592592592592595</v>
      </c>
      <c r="G1495" s="1">
        <v>0.85931558935361219</v>
      </c>
      <c r="H1495" s="1" t="str">
        <f>IF(IF(F1495&gt;VLOOKUP(C1495,Espec_Produtos!$A$1:$E$3,3,FALSE),0,IF(Dados_produção!F1495&lt;VLOOKUP(Dados_produção!C1495,Espec_Produtos!$A$1:$E$3,2,FALSE),0,1))*IF(G1495&gt;VLOOKUP(C1495,Espec_Produtos!$A$1:$E$3,5,FALSE),0,IF(Dados_produção!G1495&lt;VLOOKUP(Dados_produção!C1495,Espec_Produtos!$A$1:$E$3,4,FALSE),0,1))=1,"OK","Refugo")</f>
        <v>OK</v>
      </c>
      <c r="I1495" s="1" t="s">
        <v>10</v>
      </c>
    </row>
    <row r="1496" spans="1:9" ht="15.75" customHeight="1" x14ac:dyDescent="0.3">
      <c r="A1496" s="1">
        <v>1</v>
      </c>
      <c r="B1496" s="2">
        <f t="shared" si="0"/>
        <v>43113.446527777051</v>
      </c>
      <c r="C1496" s="1" t="s">
        <v>9</v>
      </c>
      <c r="D1496" s="1">
        <v>26</v>
      </c>
      <c r="E1496" s="1">
        <f t="shared" si="1"/>
        <v>5</v>
      </c>
      <c r="F1496" s="3">
        <v>4.5111111111111111</v>
      </c>
      <c r="G1496" s="1">
        <v>0.88671875</v>
      </c>
      <c r="H1496" s="1" t="str">
        <f>IF(IF(F1496&gt;VLOOKUP(C1496,Espec_Produtos!$A$1:$E$3,3,FALSE),0,IF(Dados_produção!F1496&lt;VLOOKUP(Dados_produção!C1496,Espec_Produtos!$A$1:$E$3,2,FALSE),0,1))*IF(G1496&gt;VLOOKUP(C1496,Espec_Produtos!$A$1:$E$3,5,FALSE),0,IF(Dados_produção!G1496&lt;VLOOKUP(Dados_produção!C1496,Espec_Produtos!$A$1:$E$3,4,FALSE),0,1))=1,"OK","Refugo")</f>
        <v>OK</v>
      </c>
      <c r="I1496" s="1" t="s">
        <v>10</v>
      </c>
    </row>
    <row r="1497" spans="1:9" ht="15.75" customHeight="1" x14ac:dyDescent="0.3">
      <c r="A1497" s="1">
        <v>1</v>
      </c>
      <c r="B1497" s="2">
        <f t="shared" si="0"/>
        <v>43113.448611110383</v>
      </c>
      <c r="C1497" s="1" t="s">
        <v>9</v>
      </c>
      <c r="D1497" s="1">
        <v>26</v>
      </c>
      <c r="E1497" s="1">
        <f t="shared" si="1"/>
        <v>6</v>
      </c>
      <c r="F1497" s="3">
        <v>4.484251968503937</v>
      </c>
      <c r="G1497" s="1">
        <v>0.81132075471698117</v>
      </c>
      <c r="H1497" s="1" t="str">
        <f>IF(IF(F1497&gt;VLOOKUP(C1497,Espec_Produtos!$A$1:$E$3,3,FALSE),0,IF(Dados_produção!F1497&lt;VLOOKUP(Dados_produção!C1497,Espec_Produtos!$A$1:$E$3,2,FALSE),0,1))*IF(G1497&gt;VLOOKUP(C1497,Espec_Produtos!$A$1:$E$3,5,FALSE),0,IF(Dados_produção!G1497&lt;VLOOKUP(Dados_produção!C1497,Espec_Produtos!$A$1:$E$3,4,FALSE),0,1))=1,"OK","Refugo")</f>
        <v>OK</v>
      </c>
      <c r="I1497" s="1" t="s">
        <v>10</v>
      </c>
    </row>
    <row r="1498" spans="1:9" ht="15.75" customHeight="1" x14ac:dyDescent="0.3">
      <c r="A1498" s="1">
        <v>1</v>
      </c>
      <c r="B1498" s="2">
        <f t="shared" si="0"/>
        <v>43113.450694443716</v>
      </c>
      <c r="C1498" s="1" t="s">
        <v>9</v>
      </c>
      <c r="D1498" s="1">
        <v>26</v>
      </c>
      <c r="E1498" s="1">
        <f t="shared" si="1"/>
        <v>7</v>
      </c>
      <c r="F1498" s="3">
        <v>4.3791821561338287</v>
      </c>
      <c r="G1498" s="1">
        <v>0.80842911877394641</v>
      </c>
      <c r="H1498" s="1" t="str">
        <f>IF(IF(F1498&gt;VLOOKUP(C1498,Espec_Produtos!$A$1:$E$3,3,FALSE),0,IF(Dados_produção!F1498&lt;VLOOKUP(Dados_produção!C1498,Espec_Produtos!$A$1:$E$3,2,FALSE),0,1))*IF(G1498&gt;VLOOKUP(C1498,Espec_Produtos!$A$1:$E$3,5,FALSE),0,IF(Dados_produção!G1498&lt;VLOOKUP(Dados_produção!C1498,Espec_Produtos!$A$1:$E$3,4,FALSE),0,1))=1,"OK","Refugo")</f>
        <v>OK</v>
      </c>
      <c r="I1498" s="1" t="s">
        <v>10</v>
      </c>
    </row>
    <row r="1499" spans="1:9" ht="15.75" customHeight="1" x14ac:dyDescent="0.3">
      <c r="A1499" s="1">
        <v>1</v>
      </c>
      <c r="B1499" s="2">
        <f t="shared" si="0"/>
        <v>43113.452777777049</v>
      </c>
      <c r="C1499" s="1" t="s">
        <v>9</v>
      </c>
      <c r="D1499" s="1">
        <v>26</v>
      </c>
      <c r="E1499" s="1">
        <f t="shared" si="1"/>
        <v>8</v>
      </c>
      <c r="F1499" s="3">
        <v>4.8980392156862749</v>
      </c>
      <c r="G1499" s="1">
        <v>0.82470119521912355</v>
      </c>
      <c r="H1499" s="1" t="str">
        <f>IF(IF(F1499&gt;VLOOKUP(C1499,Espec_Produtos!$A$1:$E$3,3,FALSE),0,IF(Dados_produção!F1499&lt;VLOOKUP(Dados_produção!C1499,Espec_Produtos!$A$1:$E$3,2,FALSE),0,1))*IF(G1499&gt;VLOOKUP(C1499,Espec_Produtos!$A$1:$E$3,5,FALSE),0,IF(Dados_produção!G1499&lt;VLOOKUP(Dados_produção!C1499,Espec_Produtos!$A$1:$E$3,4,FALSE),0,1))=1,"OK","Refugo")</f>
        <v>OK</v>
      </c>
      <c r="I1499" s="1" t="s">
        <v>10</v>
      </c>
    </row>
    <row r="1500" spans="1:9" ht="15.75" customHeight="1" x14ac:dyDescent="0.3">
      <c r="A1500" s="1">
        <v>1</v>
      </c>
      <c r="B1500" s="2">
        <f t="shared" si="0"/>
        <v>43113.454861110382</v>
      </c>
      <c r="C1500" s="1" t="s">
        <v>9</v>
      </c>
      <c r="D1500" s="1">
        <v>26</v>
      </c>
      <c r="E1500" s="1">
        <f t="shared" si="1"/>
        <v>9</v>
      </c>
      <c r="F1500" s="3">
        <v>4.612403100775194</v>
      </c>
      <c r="G1500" s="1">
        <v>0.83773584905660381</v>
      </c>
      <c r="H1500" s="1" t="str">
        <f>IF(IF(F1500&gt;VLOOKUP(C1500,Espec_Produtos!$A$1:$E$3,3,FALSE),0,IF(Dados_produção!F1500&lt;VLOOKUP(Dados_produção!C1500,Espec_Produtos!$A$1:$E$3,2,FALSE),0,1))*IF(G1500&gt;VLOOKUP(C1500,Espec_Produtos!$A$1:$E$3,5,FALSE),0,IF(Dados_produção!G1500&lt;VLOOKUP(Dados_produção!C1500,Espec_Produtos!$A$1:$E$3,4,FALSE),0,1))=1,"OK","Refugo")</f>
        <v>OK</v>
      </c>
      <c r="I1500" s="1" t="s">
        <v>10</v>
      </c>
    </row>
    <row r="1501" spans="1:9" ht="15.75" customHeight="1" x14ac:dyDescent="0.3">
      <c r="A1501" s="1">
        <v>1</v>
      </c>
      <c r="B1501" s="2">
        <f t="shared" si="0"/>
        <v>43113.456944443715</v>
      </c>
      <c r="C1501" s="1" t="s">
        <v>9</v>
      </c>
      <c r="D1501" s="1">
        <v>26</v>
      </c>
      <c r="E1501" s="1">
        <f t="shared" si="1"/>
        <v>10</v>
      </c>
      <c r="F1501" s="3">
        <v>5.0277777777777777</v>
      </c>
      <c r="G1501" s="1">
        <v>0.85283018867924532</v>
      </c>
      <c r="H1501" s="1" t="str">
        <f>IF(IF(F1501&gt;VLOOKUP(C1501,Espec_Produtos!$A$1:$E$3,3,FALSE),0,IF(Dados_produção!F1501&lt;VLOOKUP(Dados_produção!C1501,Espec_Produtos!$A$1:$E$3,2,FALSE),0,1))*IF(G1501&gt;VLOOKUP(C1501,Espec_Produtos!$A$1:$E$3,5,FALSE),0,IF(Dados_produção!G1501&lt;VLOOKUP(Dados_produção!C1501,Espec_Produtos!$A$1:$E$3,4,FALSE),0,1))=1,"OK","Refugo")</f>
        <v>Refugo</v>
      </c>
      <c r="I1501" s="1" t="s">
        <v>11</v>
      </c>
    </row>
    <row r="1502" spans="1:9" ht="15.75" customHeight="1" x14ac:dyDescent="0.3">
      <c r="A1502" s="1">
        <v>1</v>
      </c>
      <c r="B1502" s="2">
        <f t="shared" si="0"/>
        <v>43113.459027777048</v>
      </c>
      <c r="C1502" s="1" t="s">
        <v>9</v>
      </c>
      <c r="D1502" s="1">
        <v>26</v>
      </c>
      <c r="E1502" s="1">
        <f t="shared" si="1"/>
        <v>11</v>
      </c>
      <c r="F1502" s="3">
        <v>4.4426877470355732</v>
      </c>
      <c r="G1502" s="1">
        <v>0.8828125</v>
      </c>
      <c r="H1502" s="1" t="str">
        <f>IF(IF(F1502&gt;VLOOKUP(C1502,Espec_Produtos!$A$1:$E$3,3,FALSE),0,IF(Dados_produção!F1502&lt;VLOOKUP(Dados_produção!C1502,Espec_Produtos!$A$1:$E$3,2,FALSE),0,1))*IF(G1502&gt;VLOOKUP(C1502,Espec_Produtos!$A$1:$E$3,5,FALSE),0,IF(Dados_produção!G1502&lt;VLOOKUP(Dados_produção!C1502,Espec_Produtos!$A$1:$E$3,4,FALSE),0,1))=1,"OK","Refugo")</f>
        <v>OK</v>
      </c>
      <c r="I1502" s="1" t="s">
        <v>10</v>
      </c>
    </row>
    <row r="1503" spans="1:9" ht="15.75" customHeight="1" x14ac:dyDescent="0.3">
      <c r="A1503" s="1">
        <v>1</v>
      </c>
      <c r="B1503" s="2">
        <f t="shared" si="0"/>
        <v>43113.46111111038</v>
      </c>
      <c r="C1503" s="1" t="s">
        <v>9</v>
      </c>
      <c r="D1503" s="1">
        <v>26</v>
      </c>
      <c r="E1503" s="1">
        <f t="shared" si="1"/>
        <v>12</v>
      </c>
      <c r="F1503" s="3">
        <v>4.6905660377358487</v>
      </c>
      <c r="G1503" s="1">
        <v>0.91796875</v>
      </c>
      <c r="H1503" s="1" t="str">
        <f>IF(IF(F1503&gt;VLOOKUP(C1503,Espec_Produtos!$A$1:$E$3,3,FALSE),0,IF(Dados_produção!F1503&lt;VLOOKUP(Dados_produção!C1503,Espec_Produtos!$A$1:$E$3,2,FALSE),0,1))*IF(G1503&gt;VLOOKUP(C1503,Espec_Produtos!$A$1:$E$3,5,FALSE),0,IF(Dados_produção!G1503&lt;VLOOKUP(Dados_produção!C1503,Espec_Produtos!$A$1:$E$3,4,FALSE),0,1))=1,"OK","Refugo")</f>
        <v>OK</v>
      </c>
      <c r="I1503" s="1" t="s">
        <v>10</v>
      </c>
    </row>
    <row r="1504" spans="1:9" ht="15.75" customHeight="1" x14ac:dyDescent="0.3">
      <c r="A1504" s="1">
        <v>1</v>
      </c>
      <c r="B1504" s="2">
        <f t="shared" si="0"/>
        <v>43113.463194443713</v>
      </c>
      <c r="C1504" s="1" t="s">
        <v>9</v>
      </c>
      <c r="D1504" s="1">
        <v>26</v>
      </c>
      <c r="E1504" s="1">
        <f t="shared" si="1"/>
        <v>13</v>
      </c>
      <c r="F1504" s="3">
        <v>4.1524163568773238</v>
      </c>
      <c r="G1504" s="1">
        <v>0.8307086614173228</v>
      </c>
      <c r="H1504" s="1" t="str">
        <f>IF(IF(F1504&gt;VLOOKUP(C1504,Espec_Produtos!$A$1:$E$3,3,FALSE),0,IF(Dados_produção!F1504&lt;VLOOKUP(Dados_produção!C1504,Espec_Produtos!$A$1:$E$3,2,FALSE),0,1))*IF(G1504&gt;VLOOKUP(C1504,Espec_Produtos!$A$1:$E$3,5,FALSE),0,IF(Dados_produção!G1504&lt;VLOOKUP(Dados_produção!C1504,Espec_Produtos!$A$1:$E$3,4,FALSE),0,1))=1,"OK","Refugo")</f>
        <v>Refugo</v>
      </c>
      <c r="I1504" s="1" t="s">
        <v>14</v>
      </c>
    </row>
    <row r="1505" spans="1:9" ht="15.75" customHeight="1" x14ac:dyDescent="0.3">
      <c r="A1505" s="1">
        <v>1</v>
      </c>
      <c r="B1505" s="2">
        <f t="shared" si="0"/>
        <v>43113.465277777046</v>
      </c>
      <c r="C1505" s="1" t="s">
        <v>9</v>
      </c>
      <c r="D1505" s="1">
        <v>26</v>
      </c>
      <c r="E1505" s="1">
        <f t="shared" si="1"/>
        <v>14</v>
      </c>
      <c r="F1505" s="3">
        <v>4.9921259842519685</v>
      </c>
      <c r="G1505" s="1">
        <v>0.79536679536679533</v>
      </c>
      <c r="H1505" s="1" t="str">
        <f>IF(IF(F1505&gt;VLOOKUP(C1505,Espec_Produtos!$A$1:$E$3,3,FALSE),0,IF(Dados_produção!F1505&lt;VLOOKUP(Dados_produção!C1505,Espec_Produtos!$A$1:$E$3,2,FALSE),0,1))*IF(G1505&gt;VLOOKUP(C1505,Espec_Produtos!$A$1:$E$3,5,FALSE),0,IF(Dados_produção!G1505&lt;VLOOKUP(Dados_produção!C1505,Espec_Produtos!$A$1:$E$3,4,FALSE),0,1))=1,"OK","Refugo")</f>
        <v>OK</v>
      </c>
      <c r="I1505" s="1" t="s">
        <v>10</v>
      </c>
    </row>
    <row r="1506" spans="1:9" ht="15.75" customHeight="1" x14ac:dyDescent="0.3">
      <c r="A1506" s="1">
        <v>1</v>
      </c>
      <c r="B1506" s="2">
        <f t="shared" si="0"/>
        <v>43113.467361110379</v>
      </c>
      <c r="C1506" s="1" t="s">
        <v>9</v>
      </c>
      <c r="D1506" s="1">
        <v>26</v>
      </c>
      <c r="E1506" s="1">
        <f t="shared" si="1"/>
        <v>15</v>
      </c>
      <c r="F1506" s="3">
        <v>4.5325670498084287</v>
      </c>
      <c r="G1506" s="1">
        <v>0.78787878787878785</v>
      </c>
      <c r="H1506" s="1" t="str">
        <f>IF(IF(F1506&gt;VLOOKUP(C1506,Espec_Produtos!$A$1:$E$3,3,FALSE),0,IF(Dados_produção!F1506&lt;VLOOKUP(Dados_produção!C1506,Espec_Produtos!$A$1:$E$3,2,FALSE),0,1))*IF(G1506&gt;VLOOKUP(C1506,Espec_Produtos!$A$1:$E$3,5,FALSE),0,IF(Dados_produção!G1506&lt;VLOOKUP(Dados_produção!C1506,Espec_Produtos!$A$1:$E$3,4,FALSE),0,1))=1,"OK","Refugo")</f>
        <v>OK</v>
      </c>
      <c r="I1506" s="1" t="s">
        <v>10</v>
      </c>
    </row>
    <row r="1507" spans="1:9" ht="15.75" customHeight="1" x14ac:dyDescent="0.3">
      <c r="A1507" s="1">
        <v>1</v>
      </c>
      <c r="B1507" s="2">
        <f t="shared" si="0"/>
        <v>43113.469444443712</v>
      </c>
      <c r="C1507" s="1" t="s">
        <v>9</v>
      </c>
      <c r="D1507" s="1">
        <v>26</v>
      </c>
      <c r="E1507" s="1">
        <f t="shared" si="1"/>
        <v>16</v>
      </c>
      <c r="F1507" s="3">
        <v>5.0509803921568626</v>
      </c>
      <c r="G1507" s="1">
        <v>0.82156133828996281</v>
      </c>
      <c r="H1507" s="1" t="str">
        <f>IF(IF(F1507&gt;VLOOKUP(C1507,Espec_Produtos!$A$1:$E$3,3,FALSE),0,IF(Dados_produção!F1507&lt;VLOOKUP(Dados_produção!C1507,Espec_Produtos!$A$1:$E$3,2,FALSE),0,1))*IF(G1507&gt;VLOOKUP(C1507,Espec_Produtos!$A$1:$E$3,5,FALSE),0,IF(Dados_produção!G1507&lt;VLOOKUP(Dados_produção!C1507,Espec_Produtos!$A$1:$E$3,4,FALSE),0,1))=1,"OK","Refugo")</f>
        <v>Refugo</v>
      </c>
      <c r="I1507" s="1" t="s">
        <v>16</v>
      </c>
    </row>
    <row r="1508" spans="1:9" ht="15.75" customHeight="1" x14ac:dyDescent="0.3">
      <c r="A1508" s="1">
        <v>1</v>
      </c>
      <c r="B1508" s="2">
        <f t="shared" si="0"/>
        <v>43113.471527777045</v>
      </c>
      <c r="C1508" s="1" t="s">
        <v>9</v>
      </c>
      <c r="D1508" s="1">
        <v>26</v>
      </c>
      <c r="E1508" s="1">
        <f t="shared" si="1"/>
        <v>17</v>
      </c>
      <c r="F1508" s="3">
        <v>4.8941176470588239</v>
      </c>
      <c r="G1508" s="1">
        <v>0.80970149253731338</v>
      </c>
      <c r="H1508" s="1" t="str">
        <f>IF(IF(F1508&gt;VLOOKUP(C1508,Espec_Produtos!$A$1:$E$3,3,FALSE),0,IF(Dados_produção!F1508&lt;VLOOKUP(Dados_produção!C1508,Espec_Produtos!$A$1:$E$3,2,FALSE),0,1))*IF(G1508&gt;VLOOKUP(C1508,Espec_Produtos!$A$1:$E$3,5,FALSE),0,IF(Dados_produção!G1508&lt;VLOOKUP(Dados_produção!C1508,Espec_Produtos!$A$1:$E$3,4,FALSE),0,1))=1,"OK","Refugo")</f>
        <v>OK</v>
      </c>
      <c r="I1508" s="1" t="s">
        <v>10</v>
      </c>
    </row>
    <row r="1509" spans="1:9" ht="15.75" customHeight="1" x14ac:dyDescent="0.3">
      <c r="A1509" s="1">
        <v>1</v>
      </c>
      <c r="B1509" s="2">
        <f t="shared" si="0"/>
        <v>43113.473611110378</v>
      </c>
      <c r="C1509" s="1" t="s">
        <v>9</v>
      </c>
      <c r="D1509" s="1">
        <v>26</v>
      </c>
      <c r="E1509" s="1">
        <f t="shared" si="1"/>
        <v>18</v>
      </c>
      <c r="F1509" s="3">
        <v>4.55859375</v>
      </c>
      <c r="G1509" s="1">
        <v>0.89056603773584908</v>
      </c>
      <c r="H1509" s="1" t="str">
        <f>IF(IF(F1509&gt;VLOOKUP(C1509,Espec_Produtos!$A$1:$E$3,3,FALSE),0,IF(Dados_produção!F1509&lt;VLOOKUP(Dados_produção!C1509,Espec_Produtos!$A$1:$E$3,2,FALSE),0,1))*IF(G1509&gt;VLOOKUP(C1509,Espec_Produtos!$A$1:$E$3,5,FALSE),0,IF(Dados_produção!G1509&lt;VLOOKUP(Dados_produção!C1509,Espec_Produtos!$A$1:$E$3,4,FALSE),0,1))=1,"OK","Refugo")</f>
        <v>OK</v>
      </c>
      <c r="I1509" s="1" t="s">
        <v>10</v>
      </c>
    </row>
    <row r="1510" spans="1:9" ht="15.75" customHeight="1" x14ac:dyDescent="0.3">
      <c r="A1510" s="1">
        <v>1</v>
      </c>
      <c r="B1510" s="2">
        <f t="shared" si="0"/>
        <v>43113.47569444371</v>
      </c>
      <c r="C1510" s="1" t="s">
        <v>9</v>
      </c>
      <c r="D1510" s="1">
        <v>26</v>
      </c>
      <c r="E1510" s="1">
        <f t="shared" si="1"/>
        <v>19</v>
      </c>
      <c r="F1510" s="3">
        <v>5.0158102766798418</v>
      </c>
      <c r="G1510" s="1">
        <v>0.96812749003984067</v>
      </c>
      <c r="H1510" s="1" t="str">
        <f>IF(IF(F1510&gt;VLOOKUP(C1510,Espec_Produtos!$A$1:$E$3,3,FALSE),0,IF(Dados_produção!F1510&lt;VLOOKUP(Dados_produção!C1510,Espec_Produtos!$A$1:$E$3,2,FALSE),0,1))*IF(G1510&gt;VLOOKUP(C1510,Espec_Produtos!$A$1:$E$3,5,FALSE),0,IF(Dados_produção!G1510&lt;VLOOKUP(Dados_produção!C1510,Espec_Produtos!$A$1:$E$3,4,FALSE),0,1))=1,"OK","Refugo")</f>
        <v>Refugo</v>
      </c>
      <c r="I1510" s="1" t="s">
        <v>11</v>
      </c>
    </row>
    <row r="1511" spans="1:9" ht="15.75" customHeight="1" x14ac:dyDescent="0.3">
      <c r="A1511" s="1">
        <v>1</v>
      </c>
      <c r="B1511" s="2">
        <f t="shared" si="0"/>
        <v>43113.477777777043</v>
      </c>
      <c r="C1511" s="1" t="s">
        <v>9</v>
      </c>
      <c r="D1511" s="1">
        <v>26</v>
      </c>
      <c r="E1511" s="1">
        <f t="shared" si="1"/>
        <v>20</v>
      </c>
      <c r="F1511" s="3">
        <v>4.8599221789883265</v>
      </c>
      <c r="G1511" s="1">
        <v>0.83203125</v>
      </c>
      <c r="H1511" s="1" t="str">
        <f>IF(IF(F1511&gt;VLOOKUP(C1511,Espec_Produtos!$A$1:$E$3,3,FALSE),0,IF(Dados_produção!F1511&lt;VLOOKUP(Dados_produção!C1511,Espec_Produtos!$A$1:$E$3,2,FALSE),0,1))*IF(G1511&gt;VLOOKUP(C1511,Espec_Produtos!$A$1:$E$3,5,FALSE),0,IF(Dados_produção!G1511&lt;VLOOKUP(Dados_produção!C1511,Espec_Produtos!$A$1:$E$3,4,FALSE),0,1))=1,"OK","Refugo")</f>
        <v>OK</v>
      </c>
      <c r="I1511" s="1" t="s">
        <v>10</v>
      </c>
    </row>
    <row r="1512" spans="1:9" ht="15.75" customHeight="1" x14ac:dyDescent="0.3">
      <c r="A1512" s="1">
        <v>1</v>
      </c>
      <c r="B1512" s="2">
        <f t="shared" si="0"/>
        <v>43113.479861110376</v>
      </c>
      <c r="C1512" s="1" t="s">
        <v>9</v>
      </c>
      <c r="D1512" s="1">
        <v>26</v>
      </c>
      <c r="E1512" s="1">
        <f t="shared" si="1"/>
        <v>21</v>
      </c>
      <c r="F1512" s="3">
        <v>4.3176470588235292</v>
      </c>
      <c r="G1512" s="1">
        <v>0.88721804511278191</v>
      </c>
      <c r="H1512" s="1" t="str">
        <f>IF(IF(F1512&gt;VLOOKUP(C1512,Espec_Produtos!$A$1:$E$3,3,FALSE),0,IF(Dados_produção!F1512&lt;VLOOKUP(Dados_produção!C1512,Espec_Produtos!$A$1:$E$3,2,FALSE),0,1))*IF(G1512&gt;VLOOKUP(C1512,Espec_Produtos!$A$1:$E$3,5,FALSE),0,IF(Dados_produção!G1512&lt;VLOOKUP(Dados_produção!C1512,Espec_Produtos!$A$1:$E$3,4,FALSE),0,1))=1,"OK","Refugo")</f>
        <v>OK</v>
      </c>
      <c r="I1512" s="1" t="s">
        <v>10</v>
      </c>
    </row>
    <row r="1513" spans="1:9" ht="15.75" customHeight="1" x14ac:dyDescent="0.3">
      <c r="A1513" s="1">
        <v>1</v>
      </c>
      <c r="B1513" s="2">
        <f t="shared" si="0"/>
        <v>43113.481944443709</v>
      </c>
      <c r="C1513" s="1" t="s">
        <v>9</v>
      </c>
      <c r="D1513" s="1">
        <v>26</v>
      </c>
      <c r="E1513" s="1">
        <f t="shared" si="1"/>
        <v>22</v>
      </c>
      <c r="F1513" s="3">
        <v>4.6902985074626864</v>
      </c>
      <c r="G1513" s="1">
        <v>0.79629629629629628</v>
      </c>
      <c r="H1513" s="1" t="str">
        <f>IF(IF(F1513&gt;VLOOKUP(C1513,Espec_Produtos!$A$1:$E$3,3,FALSE),0,IF(Dados_produção!F1513&lt;VLOOKUP(Dados_produção!C1513,Espec_Produtos!$A$1:$E$3,2,FALSE),0,1))*IF(G1513&gt;VLOOKUP(C1513,Espec_Produtos!$A$1:$E$3,5,FALSE),0,IF(Dados_produção!G1513&lt;VLOOKUP(Dados_produção!C1513,Espec_Produtos!$A$1:$E$3,4,FALSE),0,1))=1,"OK","Refugo")</f>
        <v>OK</v>
      </c>
      <c r="I1513" s="1" t="s">
        <v>10</v>
      </c>
    </row>
    <row r="1514" spans="1:9" ht="15.75" customHeight="1" x14ac:dyDescent="0.3">
      <c r="A1514" s="1">
        <v>1</v>
      </c>
      <c r="B1514" s="2">
        <f t="shared" si="0"/>
        <v>43113.484027777042</v>
      </c>
      <c r="C1514" s="1" t="s">
        <v>9</v>
      </c>
      <c r="D1514" s="1">
        <v>26</v>
      </c>
      <c r="E1514" s="1">
        <f t="shared" si="1"/>
        <v>23</v>
      </c>
      <c r="F1514" s="3">
        <v>4.9212598425196852</v>
      </c>
      <c r="G1514" s="1">
        <v>0.87121212121212122</v>
      </c>
      <c r="H1514" s="1" t="str">
        <f>IF(IF(F1514&gt;VLOOKUP(C1514,Espec_Produtos!$A$1:$E$3,3,FALSE),0,IF(Dados_produção!F1514&lt;VLOOKUP(Dados_produção!C1514,Espec_Produtos!$A$1:$E$3,2,FALSE),0,1))*IF(G1514&gt;VLOOKUP(C1514,Espec_Produtos!$A$1:$E$3,5,FALSE),0,IF(Dados_produção!G1514&lt;VLOOKUP(Dados_produção!C1514,Espec_Produtos!$A$1:$E$3,4,FALSE),0,1))=1,"OK","Refugo")</f>
        <v>OK</v>
      </c>
      <c r="I1514" s="1" t="s">
        <v>10</v>
      </c>
    </row>
    <row r="1515" spans="1:9" ht="15.75" customHeight="1" x14ac:dyDescent="0.3">
      <c r="A1515" s="1">
        <v>1</v>
      </c>
      <c r="B1515" s="2">
        <f t="shared" si="0"/>
        <v>43113.486111110375</v>
      </c>
      <c r="C1515" s="1" t="s">
        <v>9</v>
      </c>
      <c r="D1515" s="1">
        <v>26</v>
      </c>
      <c r="E1515" s="1">
        <f t="shared" si="1"/>
        <v>24</v>
      </c>
      <c r="F1515" s="3">
        <v>4.3947368421052628</v>
      </c>
      <c r="G1515" s="1">
        <v>0.86415094339622645</v>
      </c>
      <c r="H1515" s="1" t="str">
        <f>IF(IF(F1515&gt;VLOOKUP(C1515,Espec_Produtos!$A$1:$E$3,3,FALSE),0,IF(Dados_produção!F1515&lt;VLOOKUP(Dados_produção!C1515,Espec_Produtos!$A$1:$E$3,2,FALSE),0,1))*IF(G1515&gt;VLOOKUP(C1515,Espec_Produtos!$A$1:$E$3,5,FALSE),0,IF(Dados_produção!G1515&lt;VLOOKUP(Dados_produção!C1515,Espec_Produtos!$A$1:$E$3,4,FALSE),0,1))=1,"OK","Refugo")</f>
        <v>OK</v>
      </c>
      <c r="I1515" s="1" t="s">
        <v>10</v>
      </c>
    </row>
    <row r="1516" spans="1:9" ht="15.75" customHeight="1" x14ac:dyDescent="0.3">
      <c r="A1516" s="1">
        <v>1</v>
      </c>
      <c r="B1516" s="2">
        <f t="shared" si="0"/>
        <v>43113.488194443707</v>
      </c>
      <c r="C1516" s="1" t="s">
        <v>9</v>
      </c>
      <c r="D1516" s="1">
        <v>26</v>
      </c>
      <c r="E1516" s="1">
        <f t="shared" si="1"/>
        <v>25</v>
      </c>
      <c r="F1516" s="3">
        <v>4.6591760299625467</v>
      </c>
      <c r="G1516" s="1">
        <v>0.79296875</v>
      </c>
      <c r="H1516" s="1" t="str">
        <f>IF(IF(F1516&gt;VLOOKUP(C1516,Espec_Produtos!$A$1:$E$3,3,FALSE),0,IF(Dados_produção!F1516&lt;VLOOKUP(Dados_produção!C1516,Espec_Produtos!$A$1:$E$3,2,FALSE),0,1))*IF(G1516&gt;VLOOKUP(C1516,Espec_Produtos!$A$1:$E$3,5,FALSE),0,IF(Dados_produção!G1516&lt;VLOOKUP(Dados_produção!C1516,Espec_Produtos!$A$1:$E$3,4,FALSE),0,1))=1,"OK","Refugo")</f>
        <v>OK</v>
      </c>
      <c r="I1516" s="1" t="s">
        <v>10</v>
      </c>
    </row>
    <row r="1517" spans="1:9" ht="15.75" customHeight="1" x14ac:dyDescent="0.3">
      <c r="A1517" s="1">
        <v>1</v>
      </c>
      <c r="B1517" s="2">
        <f t="shared" si="0"/>
        <v>43113.49027777704</v>
      </c>
      <c r="C1517" s="1" t="s">
        <v>9</v>
      </c>
      <c r="D1517" s="1">
        <v>26</v>
      </c>
      <c r="E1517" s="1">
        <f t="shared" si="1"/>
        <v>26</v>
      </c>
      <c r="F1517" s="3">
        <v>4.3115384615384613</v>
      </c>
      <c r="G1517" s="1">
        <v>0.8571428571428571</v>
      </c>
      <c r="H1517" s="1" t="str">
        <f>IF(IF(F1517&gt;VLOOKUP(C1517,Espec_Produtos!$A$1:$E$3,3,FALSE),0,IF(Dados_produção!F1517&lt;VLOOKUP(Dados_produção!C1517,Espec_Produtos!$A$1:$E$3,2,FALSE),0,1))*IF(G1517&gt;VLOOKUP(C1517,Espec_Produtos!$A$1:$E$3,5,FALSE),0,IF(Dados_produção!G1517&lt;VLOOKUP(Dados_produção!C1517,Espec_Produtos!$A$1:$E$3,4,FALSE),0,1))=1,"OK","Refugo")</f>
        <v>OK</v>
      </c>
      <c r="I1517" s="1" t="s">
        <v>10</v>
      </c>
    </row>
    <row r="1518" spans="1:9" ht="15.75" customHeight="1" x14ac:dyDescent="0.3">
      <c r="A1518" s="1">
        <v>1</v>
      </c>
      <c r="B1518" s="2">
        <f t="shared" si="0"/>
        <v>43113.492361110373</v>
      </c>
      <c r="C1518" s="1" t="s">
        <v>9</v>
      </c>
      <c r="D1518" s="1">
        <v>26</v>
      </c>
      <c r="E1518" s="1">
        <f t="shared" si="1"/>
        <v>27</v>
      </c>
      <c r="F1518" s="3">
        <v>4.8226415094339625</v>
      </c>
      <c r="G1518" s="1">
        <v>0.93076923076923079</v>
      </c>
      <c r="H1518" s="1" t="str">
        <f>IF(IF(F1518&gt;VLOOKUP(C1518,Espec_Produtos!$A$1:$E$3,3,FALSE),0,IF(Dados_produção!F1518&lt;VLOOKUP(Dados_produção!C1518,Espec_Produtos!$A$1:$E$3,2,FALSE),0,1))*IF(G1518&gt;VLOOKUP(C1518,Espec_Produtos!$A$1:$E$3,5,FALSE),0,IF(Dados_produção!G1518&lt;VLOOKUP(Dados_produção!C1518,Espec_Produtos!$A$1:$E$3,4,FALSE),0,1))=1,"OK","Refugo")</f>
        <v>OK</v>
      </c>
      <c r="I1518" s="1" t="s">
        <v>10</v>
      </c>
    </row>
    <row r="1519" spans="1:9" ht="15.75" customHeight="1" x14ac:dyDescent="0.3">
      <c r="A1519" s="1">
        <v>1</v>
      </c>
      <c r="B1519" s="2">
        <f t="shared" si="0"/>
        <v>43113.494444443706</v>
      </c>
      <c r="C1519" s="1" t="s">
        <v>9</v>
      </c>
      <c r="D1519" s="1">
        <v>26</v>
      </c>
      <c r="E1519" s="1">
        <f t="shared" si="1"/>
        <v>28</v>
      </c>
      <c r="F1519" s="3">
        <v>4.3471698113207546</v>
      </c>
      <c r="G1519" s="1">
        <v>0.79365079365079361</v>
      </c>
      <c r="H1519" s="1" t="str">
        <f>IF(IF(F1519&gt;VLOOKUP(C1519,Espec_Produtos!$A$1:$E$3,3,FALSE),0,IF(Dados_produção!F1519&lt;VLOOKUP(Dados_produção!C1519,Espec_Produtos!$A$1:$E$3,2,FALSE),0,1))*IF(G1519&gt;VLOOKUP(C1519,Espec_Produtos!$A$1:$E$3,5,FALSE),0,IF(Dados_produção!G1519&lt;VLOOKUP(Dados_produção!C1519,Espec_Produtos!$A$1:$E$3,4,FALSE),0,1))=1,"OK","Refugo")</f>
        <v>OK</v>
      </c>
      <c r="I1519" s="1" t="s">
        <v>10</v>
      </c>
    </row>
    <row r="1520" spans="1:9" ht="15.75" customHeight="1" x14ac:dyDescent="0.3">
      <c r="A1520" s="1">
        <v>1</v>
      </c>
      <c r="B1520" s="2">
        <f t="shared" si="0"/>
        <v>43113.496527777039</v>
      </c>
      <c r="C1520" s="1" t="s">
        <v>9</v>
      </c>
      <c r="D1520" s="1">
        <v>26</v>
      </c>
      <c r="E1520" s="1">
        <f t="shared" si="1"/>
        <v>29</v>
      </c>
      <c r="F1520" s="3">
        <v>4.7706766917293235</v>
      </c>
      <c r="G1520" s="1">
        <v>0.87121212121212122</v>
      </c>
      <c r="H1520" s="1" t="str">
        <f>IF(IF(F1520&gt;VLOOKUP(C1520,Espec_Produtos!$A$1:$E$3,3,FALSE),0,IF(Dados_produção!F1520&lt;VLOOKUP(Dados_produção!C1520,Espec_Produtos!$A$1:$E$3,2,FALSE),0,1))*IF(G1520&gt;VLOOKUP(C1520,Espec_Produtos!$A$1:$E$3,5,FALSE),0,IF(Dados_produção!G1520&lt;VLOOKUP(Dados_produção!C1520,Espec_Produtos!$A$1:$E$3,4,FALSE),0,1))=1,"OK","Refugo")</f>
        <v>OK</v>
      </c>
      <c r="I1520" s="1" t="s">
        <v>10</v>
      </c>
    </row>
    <row r="1521" spans="1:9" ht="15.75" customHeight="1" x14ac:dyDescent="0.3">
      <c r="A1521" s="1">
        <v>1</v>
      </c>
      <c r="B1521" s="2">
        <f t="shared" si="0"/>
        <v>43113.498611110372</v>
      </c>
      <c r="C1521" s="1" t="s">
        <v>9</v>
      </c>
      <c r="D1521" s="1">
        <v>26</v>
      </c>
      <c r="E1521" s="1">
        <f t="shared" si="1"/>
        <v>30</v>
      </c>
      <c r="F1521" s="3">
        <v>4.7</v>
      </c>
      <c r="G1521" s="1">
        <v>0.76136363636363635</v>
      </c>
      <c r="H1521" s="1" t="str">
        <f>IF(IF(F1521&gt;VLOOKUP(C1521,Espec_Produtos!$A$1:$E$3,3,FALSE),0,IF(Dados_produção!F1521&lt;VLOOKUP(Dados_produção!C1521,Espec_Produtos!$A$1:$E$3,2,FALSE),0,1))*IF(G1521&gt;VLOOKUP(C1521,Espec_Produtos!$A$1:$E$3,5,FALSE),0,IF(Dados_produção!G1521&lt;VLOOKUP(Dados_produção!C1521,Espec_Produtos!$A$1:$E$3,4,FALSE),0,1))=1,"OK","Refugo")</f>
        <v>OK</v>
      </c>
      <c r="I1521" s="1" t="s">
        <v>10</v>
      </c>
    </row>
    <row r="1522" spans="1:9" ht="15.75" customHeight="1" x14ac:dyDescent="0.3">
      <c r="A1522" s="1">
        <v>1</v>
      </c>
      <c r="B1522" s="2">
        <f t="shared" si="0"/>
        <v>43113.500694443705</v>
      </c>
      <c r="C1522" s="1" t="s">
        <v>9</v>
      </c>
      <c r="D1522" s="1">
        <v>26</v>
      </c>
      <c r="E1522" s="1">
        <f t="shared" si="1"/>
        <v>31</v>
      </c>
      <c r="F1522" s="3">
        <v>4.6196078431372545</v>
      </c>
      <c r="G1522" s="1">
        <v>0.93984962406015038</v>
      </c>
      <c r="H1522" s="1" t="str">
        <f>IF(IF(F1522&gt;VLOOKUP(C1522,Espec_Produtos!$A$1:$E$3,3,FALSE),0,IF(Dados_produção!F1522&lt;VLOOKUP(Dados_produção!C1522,Espec_Produtos!$A$1:$E$3,2,FALSE),0,1))*IF(G1522&gt;VLOOKUP(C1522,Espec_Produtos!$A$1:$E$3,5,FALSE),0,IF(Dados_produção!G1522&lt;VLOOKUP(Dados_produção!C1522,Espec_Produtos!$A$1:$E$3,4,FALSE),0,1))=1,"OK","Refugo")</f>
        <v>OK</v>
      </c>
      <c r="I1522" s="1" t="s">
        <v>10</v>
      </c>
    </row>
    <row r="1523" spans="1:9" ht="15.75" customHeight="1" x14ac:dyDescent="0.3">
      <c r="A1523" s="1">
        <v>1</v>
      </c>
      <c r="B1523" s="2">
        <f t="shared" si="0"/>
        <v>43113.502777777037</v>
      </c>
      <c r="C1523" s="1" t="s">
        <v>9</v>
      </c>
      <c r="D1523" s="1">
        <v>26</v>
      </c>
      <c r="E1523" s="1">
        <f t="shared" si="1"/>
        <v>32</v>
      </c>
      <c r="F1523" s="3">
        <v>4.4830188679245282</v>
      </c>
      <c r="G1523" s="1">
        <v>0.83137254901960789</v>
      </c>
      <c r="H1523" s="1" t="str">
        <f>IF(IF(F1523&gt;VLOOKUP(C1523,Espec_Produtos!$A$1:$E$3,3,FALSE),0,IF(Dados_produção!F1523&lt;VLOOKUP(Dados_produção!C1523,Espec_Produtos!$A$1:$E$3,2,FALSE),0,1))*IF(G1523&gt;VLOOKUP(C1523,Espec_Produtos!$A$1:$E$3,5,FALSE),0,IF(Dados_produção!G1523&lt;VLOOKUP(Dados_produção!C1523,Espec_Produtos!$A$1:$E$3,4,FALSE),0,1))=1,"OK","Refugo")</f>
        <v>OK</v>
      </c>
      <c r="I1523" s="1" t="s">
        <v>10</v>
      </c>
    </row>
    <row r="1524" spans="1:9" ht="15.75" customHeight="1" x14ac:dyDescent="0.3">
      <c r="A1524" s="1">
        <v>1</v>
      </c>
      <c r="B1524" s="2">
        <f t="shared" si="0"/>
        <v>43113.50486111037</v>
      </c>
      <c r="C1524" s="1" t="s">
        <v>9</v>
      </c>
      <c r="D1524" s="1">
        <v>26</v>
      </c>
      <c r="E1524" s="1">
        <f t="shared" si="1"/>
        <v>33</v>
      </c>
      <c r="F1524" s="3">
        <v>4.4503816793893129</v>
      </c>
      <c r="G1524" s="1">
        <v>0.8314606741573034</v>
      </c>
      <c r="H1524" s="1" t="str">
        <f>IF(IF(F1524&gt;VLOOKUP(C1524,Espec_Produtos!$A$1:$E$3,3,FALSE),0,IF(Dados_produção!F1524&lt;VLOOKUP(Dados_produção!C1524,Espec_Produtos!$A$1:$E$3,2,FALSE),0,1))*IF(G1524&gt;VLOOKUP(C1524,Espec_Produtos!$A$1:$E$3,5,FALSE),0,IF(Dados_produção!G1524&lt;VLOOKUP(Dados_produção!C1524,Espec_Produtos!$A$1:$E$3,4,FALSE),0,1))=1,"OK","Refugo")</f>
        <v>OK</v>
      </c>
      <c r="I1524" s="1" t="s">
        <v>10</v>
      </c>
    </row>
    <row r="1525" spans="1:9" ht="15.75" customHeight="1" x14ac:dyDescent="0.3">
      <c r="A1525" s="1">
        <v>1</v>
      </c>
      <c r="B1525" s="2">
        <f t="shared" si="0"/>
        <v>43113.506944443703</v>
      </c>
      <c r="C1525" s="1" t="s">
        <v>9</v>
      </c>
      <c r="D1525" s="1">
        <v>26</v>
      </c>
      <c r="E1525" s="1">
        <f t="shared" si="1"/>
        <v>34</v>
      </c>
      <c r="F1525" s="3">
        <v>4.9841269841269842</v>
      </c>
      <c r="G1525" s="1">
        <v>0.77238805970149249</v>
      </c>
      <c r="H1525" s="1" t="str">
        <f>IF(IF(F1525&gt;VLOOKUP(C1525,Espec_Produtos!$A$1:$E$3,3,FALSE),0,IF(Dados_produção!F1525&lt;VLOOKUP(Dados_produção!C1525,Espec_Produtos!$A$1:$E$3,2,FALSE),0,1))*IF(G1525&gt;VLOOKUP(C1525,Espec_Produtos!$A$1:$E$3,5,FALSE),0,IF(Dados_produção!G1525&lt;VLOOKUP(Dados_produção!C1525,Espec_Produtos!$A$1:$E$3,4,FALSE),0,1))=1,"OK","Refugo")</f>
        <v>OK</v>
      </c>
      <c r="I1525" s="1" t="s">
        <v>10</v>
      </c>
    </row>
    <row r="1526" spans="1:9" ht="15.75" customHeight="1" x14ac:dyDescent="0.3">
      <c r="A1526" s="1">
        <v>1</v>
      </c>
      <c r="B1526" s="2">
        <f t="shared" si="0"/>
        <v>43113.509027777036</v>
      </c>
      <c r="C1526" s="1" t="s">
        <v>9</v>
      </c>
      <c r="D1526" s="1">
        <v>26</v>
      </c>
      <c r="E1526" s="1">
        <f t="shared" si="1"/>
        <v>35</v>
      </c>
      <c r="F1526" s="3">
        <v>5.1235059760956174</v>
      </c>
      <c r="G1526" s="1">
        <v>0.90114068441064643</v>
      </c>
      <c r="H1526" s="1" t="str">
        <f>IF(IF(F1526&gt;VLOOKUP(C1526,Espec_Produtos!$A$1:$E$3,3,FALSE),0,IF(Dados_produção!F1526&lt;VLOOKUP(Dados_produção!C1526,Espec_Produtos!$A$1:$E$3,2,FALSE),0,1))*IF(G1526&gt;VLOOKUP(C1526,Espec_Produtos!$A$1:$E$3,5,FALSE),0,IF(Dados_produção!G1526&lt;VLOOKUP(Dados_produção!C1526,Espec_Produtos!$A$1:$E$3,4,FALSE),0,1))=1,"OK","Refugo")</f>
        <v>Refugo</v>
      </c>
      <c r="I1526" s="1" t="s">
        <v>14</v>
      </c>
    </row>
    <row r="1527" spans="1:9" ht="15.75" customHeight="1" x14ac:dyDescent="0.3">
      <c r="A1527" s="1">
        <v>1</v>
      </c>
      <c r="B1527" s="2">
        <f t="shared" si="0"/>
        <v>43113.511111110369</v>
      </c>
      <c r="C1527" s="1" t="s">
        <v>9</v>
      </c>
      <c r="D1527" s="1">
        <v>26</v>
      </c>
      <c r="E1527" s="1">
        <f t="shared" si="1"/>
        <v>36</v>
      </c>
      <c r="F1527" s="3">
        <v>4.7333333333333334</v>
      </c>
      <c r="G1527" s="1">
        <v>0.8359375</v>
      </c>
      <c r="H1527" s="1" t="str">
        <f>IF(IF(F1527&gt;VLOOKUP(C1527,Espec_Produtos!$A$1:$E$3,3,FALSE),0,IF(Dados_produção!F1527&lt;VLOOKUP(Dados_produção!C1527,Espec_Produtos!$A$1:$E$3,2,FALSE),0,1))*IF(G1527&gt;VLOOKUP(C1527,Espec_Produtos!$A$1:$E$3,5,FALSE),0,IF(Dados_produção!G1527&lt;VLOOKUP(Dados_produção!C1527,Espec_Produtos!$A$1:$E$3,4,FALSE),0,1))=1,"OK","Refugo")</f>
        <v>OK</v>
      </c>
      <c r="I1527" s="1" t="s">
        <v>10</v>
      </c>
    </row>
    <row r="1528" spans="1:9" ht="15.75" customHeight="1" x14ac:dyDescent="0.3">
      <c r="A1528" s="1">
        <v>1</v>
      </c>
      <c r="B1528" s="2">
        <f t="shared" si="0"/>
        <v>43113.513194443702</v>
      </c>
      <c r="C1528" s="1" t="s">
        <v>9</v>
      </c>
      <c r="D1528" s="1">
        <v>26</v>
      </c>
      <c r="E1528" s="1">
        <f t="shared" si="1"/>
        <v>37</v>
      </c>
      <c r="F1528" s="3">
        <v>4.8097014925373136</v>
      </c>
      <c r="G1528" s="1">
        <v>0.78326996197718635</v>
      </c>
      <c r="H1528" s="1" t="str">
        <f>IF(IF(F1528&gt;VLOOKUP(C1528,Espec_Produtos!$A$1:$E$3,3,FALSE),0,IF(Dados_produção!F1528&lt;VLOOKUP(Dados_produção!C1528,Espec_Produtos!$A$1:$E$3,2,FALSE),0,1))*IF(G1528&gt;VLOOKUP(C1528,Espec_Produtos!$A$1:$E$3,5,FALSE),0,IF(Dados_produção!G1528&lt;VLOOKUP(Dados_produção!C1528,Espec_Produtos!$A$1:$E$3,4,FALSE),0,1))=1,"OK","Refugo")</f>
        <v>OK</v>
      </c>
      <c r="I1528" s="1" t="s">
        <v>10</v>
      </c>
    </row>
    <row r="1529" spans="1:9" ht="15.75" customHeight="1" x14ac:dyDescent="0.3">
      <c r="A1529" s="1">
        <v>1</v>
      </c>
      <c r="B1529" s="2">
        <f t="shared" si="0"/>
        <v>43113.515277777034</v>
      </c>
      <c r="C1529" s="1" t="s">
        <v>9</v>
      </c>
      <c r="D1529" s="1">
        <v>26</v>
      </c>
      <c r="E1529" s="1">
        <f t="shared" si="1"/>
        <v>38</v>
      </c>
      <c r="F1529" s="3">
        <v>4.6744186046511631</v>
      </c>
      <c r="G1529" s="1">
        <v>0.88800000000000001</v>
      </c>
      <c r="H1529" s="1" t="str">
        <f>IF(IF(F1529&gt;VLOOKUP(C1529,Espec_Produtos!$A$1:$E$3,3,FALSE),0,IF(Dados_produção!F1529&lt;VLOOKUP(Dados_produção!C1529,Espec_Produtos!$A$1:$E$3,2,FALSE),0,1))*IF(G1529&gt;VLOOKUP(C1529,Espec_Produtos!$A$1:$E$3,5,FALSE),0,IF(Dados_produção!G1529&lt;VLOOKUP(Dados_produção!C1529,Espec_Produtos!$A$1:$E$3,4,FALSE),0,1))=1,"OK","Refugo")</f>
        <v>OK</v>
      </c>
      <c r="I1529" s="1" t="s">
        <v>10</v>
      </c>
    </row>
    <row r="1530" spans="1:9" ht="15.75" customHeight="1" x14ac:dyDescent="0.3">
      <c r="A1530" s="1">
        <v>1</v>
      </c>
      <c r="B1530" s="2">
        <f t="shared" si="0"/>
        <v>43113.517361110367</v>
      </c>
      <c r="C1530" s="1" t="s">
        <v>9</v>
      </c>
      <c r="D1530" s="1">
        <v>26</v>
      </c>
      <c r="E1530" s="1">
        <f t="shared" si="1"/>
        <v>39</v>
      </c>
      <c r="F1530" s="3">
        <v>4.9728682170542635</v>
      </c>
      <c r="G1530" s="1">
        <v>0.84705882352941175</v>
      </c>
      <c r="H1530" s="1" t="str">
        <f>IF(IF(F1530&gt;VLOOKUP(C1530,Espec_Produtos!$A$1:$E$3,3,FALSE),0,IF(Dados_produção!F1530&lt;VLOOKUP(Dados_produção!C1530,Espec_Produtos!$A$1:$E$3,2,FALSE),0,1))*IF(G1530&gt;VLOOKUP(C1530,Espec_Produtos!$A$1:$E$3,5,FALSE),0,IF(Dados_produção!G1530&lt;VLOOKUP(Dados_produção!C1530,Espec_Produtos!$A$1:$E$3,4,FALSE),0,1))=1,"OK","Refugo")</f>
        <v>OK</v>
      </c>
      <c r="I1530" s="1" t="s">
        <v>10</v>
      </c>
    </row>
    <row r="1531" spans="1:9" ht="15.75" customHeight="1" x14ac:dyDescent="0.3">
      <c r="A1531" s="1">
        <v>1</v>
      </c>
      <c r="B1531" s="2">
        <f t="shared" si="0"/>
        <v>43113.5194444437</v>
      </c>
      <c r="C1531" s="1" t="s">
        <v>9</v>
      </c>
      <c r="D1531" s="1">
        <v>26</v>
      </c>
      <c r="E1531" s="1">
        <f t="shared" si="1"/>
        <v>40</v>
      </c>
      <c r="F1531" s="3">
        <v>5.1513944223107568</v>
      </c>
      <c r="G1531" s="1">
        <v>0.76951672862453535</v>
      </c>
      <c r="H1531" s="1" t="str">
        <f>IF(IF(F1531&gt;VLOOKUP(C1531,Espec_Produtos!$A$1:$E$3,3,FALSE),0,IF(Dados_produção!F1531&lt;VLOOKUP(Dados_produção!C1531,Espec_Produtos!$A$1:$E$3,2,FALSE),0,1))*IF(G1531&gt;VLOOKUP(C1531,Espec_Produtos!$A$1:$E$3,5,FALSE),0,IF(Dados_produção!G1531&lt;VLOOKUP(Dados_produção!C1531,Espec_Produtos!$A$1:$E$3,4,FALSE),0,1))=1,"OK","Refugo")</f>
        <v>Refugo</v>
      </c>
      <c r="I1531" s="1" t="s">
        <v>11</v>
      </c>
    </row>
    <row r="1532" spans="1:9" ht="15.75" customHeight="1" x14ac:dyDescent="0.3">
      <c r="A1532" s="1">
        <v>1</v>
      </c>
      <c r="B1532" s="2">
        <f t="shared" si="0"/>
        <v>43113.521527777033</v>
      </c>
      <c r="C1532" s="1" t="s">
        <v>9</v>
      </c>
      <c r="D1532" s="1">
        <v>26</v>
      </c>
      <c r="E1532" s="1">
        <f t="shared" si="1"/>
        <v>41</v>
      </c>
      <c r="F1532" s="3">
        <v>4.8664122137404577</v>
      </c>
      <c r="G1532" s="1">
        <v>0.75836431226765799</v>
      </c>
      <c r="H1532" s="1" t="str">
        <f>IF(IF(F1532&gt;VLOOKUP(C1532,Espec_Produtos!$A$1:$E$3,3,FALSE),0,IF(Dados_produção!F1532&lt;VLOOKUP(Dados_produção!C1532,Espec_Produtos!$A$1:$E$3,2,FALSE),0,1))*IF(G1532&gt;VLOOKUP(C1532,Espec_Produtos!$A$1:$E$3,5,FALSE),0,IF(Dados_produção!G1532&lt;VLOOKUP(Dados_produção!C1532,Espec_Produtos!$A$1:$E$3,4,FALSE),0,1))=1,"OK","Refugo")</f>
        <v>OK</v>
      </c>
      <c r="I1532" s="1" t="s">
        <v>10</v>
      </c>
    </row>
    <row r="1533" spans="1:9" ht="15.75" customHeight="1" x14ac:dyDescent="0.3">
      <c r="A1533" s="1">
        <v>1</v>
      </c>
      <c r="B1533" s="2">
        <f t="shared" si="0"/>
        <v>43113.523611110366</v>
      </c>
      <c r="C1533" s="1" t="s">
        <v>9</v>
      </c>
      <c r="D1533" s="1">
        <v>26</v>
      </c>
      <c r="E1533" s="1">
        <f t="shared" si="1"/>
        <v>42</v>
      </c>
      <c r="F1533" s="3">
        <v>4.6045627376425857</v>
      </c>
      <c r="G1533" s="1">
        <v>0.91385767790262173</v>
      </c>
      <c r="H1533" s="1" t="str">
        <f>IF(IF(F1533&gt;VLOOKUP(C1533,Espec_Produtos!$A$1:$E$3,3,FALSE),0,IF(Dados_produção!F1533&lt;VLOOKUP(Dados_produção!C1533,Espec_Produtos!$A$1:$E$3,2,FALSE),0,1))*IF(G1533&gt;VLOOKUP(C1533,Espec_Produtos!$A$1:$E$3,5,FALSE),0,IF(Dados_produção!G1533&lt;VLOOKUP(Dados_produção!C1533,Espec_Produtos!$A$1:$E$3,4,FALSE),0,1))=1,"OK","Refugo")</f>
        <v>OK</v>
      </c>
      <c r="I1533" s="1" t="s">
        <v>10</v>
      </c>
    </row>
    <row r="1534" spans="1:9" ht="15.75" customHeight="1" x14ac:dyDescent="0.3">
      <c r="A1534" s="1">
        <v>1</v>
      </c>
      <c r="B1534" s="2">
        <f t="shared" si="0"/>
        <v>43113.525694443699</v>
      </c>
      <c r="C1534" s="1" t="s">
        <v>9</v>
      </c>
      <c r="D1534" s="1">
        <v>26</v>
      </c>
      <c r="E1534" s="1">
        <f t="shared" si="1"/>
        <v>43</v>
      </c>
      <c r="F1534" s="3">
        <v>4.968</v>
      </c>
      <c r="G1534" s="1">
        <v>0.84962406015037595</v>
      </c>
      <c r="H1534" s="1" t="str">
        <f>IF(IF(F1534&gt;VLOOKUP(C1534,Espec_Produtos!$A$1:$E$3,3,FALSE),0,IF(Dados_produção!F1534&lt;VLOOKUP(Dados_produção!C1534,Espec_Produtos!$A$1:$E$3,2,FALSE),0,1))*IF(G1534&gt;VLOOKUP(C1534,Espec_Produtos!$A$1:$E$3,5,FALSE),0,IF(Dados_produção!G1534&lt;VLOOKUP(Dados_produção!C1534,Espec_Produtos!$A$1:$E$3,4,FALSE),0,1))=1,"OK","Refugo")</f>
        <v>OK</v>
      </c>
      <c r="I1534" s="1" t="s">
        <v>10</v>
      </c>
    </row>
    <row r="1535" spans="1:9" ht="15.75" customHeight="1" x14ac:dyDescent="0.3">
      <c r="A1535" s="1">
        <v>1</v>
      </c>
      <c r="B1535" s="2">
        <f t="shared" si="0"/>
        <v>43113.527777777032</v>
      </c>
      <c r="C1535" s="1" t="s">
        <v>9</v>
      </c>
      <c r="D1535" s="1">
        <v>26</v>
      </c>
      <c r="E1535" s="1">
        <f t="shared" si="1"/>
        <v>44</v>
      </c>
      <c r="F1535" s="3">
        <v>5.0756972111553784</v>
      </c>
      <c r="G1535" s="1">
        <v>0.79051383399209485</v>
      </c>
      <c r="H1535" s="1" t="str">
        <f>IF(IF(F1535&gt;VLOOKUP(C1535,Espec_Produtos!$A$1:$E$3,3,FALSE),0,IF(Dados_produção!F1535&lt;VLOOKUP(Dados_produção!C1535,Espec_Produtos!$A$1:$E$3,2,FALSE),0,1))*IF(G1535&gt;VLOOKUP(C1535,Espec_Produtos!$A$1:$E$3,5,FALSE),0,IF(Dados_produção!G1535&lt;VLOOKUP(Dados_produção!C1535,Espec_Produtos!$A$1:$E$3,4,FALSE),0,1))=1,"OK","Refugo")</f>
        <v>Refugo</v>
      </c>
      <c r="I1535" s="1" t="s">
        <v>11</v>
      </c>
    </row>
    <row r="1536" spans="1:9" ht="15.75" customHeight="1" x14ac:dyDescent="0.3">
      <c r="A1536" s="1">
        <v>1</v>
      </c>
      <c r="B1536" s="2">
        <f t="shared" si="0"/>
        <v>43113.529861110364</v>
      </c>
      <c r="C1536" s="1" t="s">
        <v>9</v>
      </c>
      <c r="D1536" s="1">
        <v>26</v>
      </c>
      <c r="E1536" s="1">
        <f t="shared" si="1"/>
        <v>45</v>
      </c>
      <c r="F1536" s="3">
        <v>5</v>
      </c>
      <c r="G1536" s="1">
        <v>0.77037037037037037</v>
      </c>
      <c r="H1536" s="1" t="str">
        <f>IF(IF(F1536&gt;VLOOKUP(C1536,Espec_Produtos!$A$1:$E$3,3,FALSE),0,IF(Dados_produção!F1536&lt;VLOOKUP(Dados_produção!C1536,Espec_Produtos!$A$1:$E$3,2,FALSE),0,1))*IF(G1536&gt;VLOOKUP(C1536,Espec_Produtos!$A$1:$E$3,5,FALSE),0,IF(Dados_produção!G1536&lt;VLOOKUP(Dados_produção!C1536,Espec_Produtos!$A$1:$E$3,4,FALSE),0,1))=1,"OK","Refugo")</f>
        <v>OK</v>
      </c>
      <c r="I1536" s="1" t="s">
        <v>10</v>
      </c>
    </row>
    <row r="1537" spans="1:9" ht="15.75" customHeight="1" x14ac:dyDescent="0.3">
      <c r="A1537" s="1">
        <v>1</v>
      </c>
      <c r="B1537" s="2">
        <f t="shared" si="0"/>
        <v>43113.531944443697</v>
      </c>
      <c r="C1537" s="1" t="s">
        <v>9</v>
      </c>
      <c r="D1537" s="1">
        <v>26</v>
      </c>
      <c r="E1537" s="1">
        <f t="shared" si="1"/>
        <v>46</v>
      </c>
      <c r="F1537" s="3">
        <v>4.3622047244094491</v>
      </c>
      <c r="G1537" s="1">
        <v>0.89219330855018586</v>
      </c>
      <c r="H1537" s="1" t="str">
        <f>IF(IF(F1537&gt;VLOOKUP(C1537,Espec_Produtos!$A$1:$E$3,3,FALSE),0,IF(Dados_produção!F1537&lt;VLOOKUP(Dados_produção!C1537,Espec_Produtos!$A$1:$E$3,2,FALSE),0,1))*IF(G1537&gt;VLOOKUP(C1537,Espec_Produtos!$A$1:$E$3,5,FALSE),0,IF(Dados_produção!G1537&lt;VLOOKUP(Dados_produção!C1537,Espec_Produtos!$A$1:$E$3,4,FALSE),0,1))=1,"OK","Refugo")</f>
        <v>OK</v>
      </c>
      <c r="I1537" s="1" t="s">
        <v>10</v>
      </c>
    </row>
    <row r="1538" spans="1:9" ht="15.75" customHeight="1" x14ac:dyDescent="0.3">
      <c r="A1538" s="1">
        <v>1</v>
      </c>
      <c r="B1538" s="2">
        <f t="shared" si="0"/>
        <v>43113.53402777703</v>
      </c>
      <c r="C1538" s="1" t="s">
        <v>9</v>
      </c>
      <c r="D1538" s="1">
        <v>26</v>
      </c>
      <c r="E1538" s="1">
        <f t="shared" si="1"/>
        <v>47</v>
      </c>
      <c r="F1538" s="3">
        <v>5.0869565217391308</v>
      </c>
      <c r="G1538" s="1">
        <v>0.89097744360902253</v>
      </c>
      <c r="H1538" s="1" t="str">
        <f>IF(IF(F1538&gt;VLOOKUP(C1538,Espec_Produtos!$A$1:$E$3,3,FALSE),0,IF(Dados_produção!F1538&lt;VLOOKUP(Dados_produção!C1538,Espec_Produtos!$A$1:$E$3,2,FALSE),0,1))*IF(G1538&gt;VLOOKUP(C1538,Espec_Produtos!$A$1:$E$3,5,FALSE),0,IF(Dados_produção!G1538&lt;VLOOKUP(Dados_produção!C1538,Espec_Produtos!$A$1:$E$3,4,FALSE),0,1))=1,"OK","Refugo")</f>
        <v>Refugo</v>
      </c>
      <c r="I1538" s="1" t="s">
        <v>16</v>
      </c>
    </row>
    <row r="1539" spans="1:9" ht="15.75" customHeight="1" x14ac:dyDescent="0.3">
      <c r="A1539" s="1">
        <v>1</v>
      </c>
      <c r="B1539" s="2">
        <f t="shared" si="0"/>
        <v>43113.536111110363</v>
      </c>
      <c r="C1539" s="1" t="s">
        <v>9</v>
      </c>
      <c r="D1539" s="1">
        <v>26</v>
      </c>
      <c r="E1539" s="1">
        <f t="shared" si="1"/>
        <v>48</v>
      </c>
      <c r="F1539" s="3">
        <v>4.3308270676691727</v>
      </c>
      <c r="G1539" s="1">
        <v>0.94921875</v>
      </c>
      <c r="H1539" s="1" t="str">
        <f>IF(IF(F1539&gt;VLOOKUP(C1539,Espec_Produtos!$A$1:$E$3,3,FALSE),0,IF(Dados_produção!F1539&lt;VLOOKUP(Dados_produção!C1539,Espec_Produtos!$A$1:$E$3,2,FALSE),0,1))*IF(G1539&gt;VLOOKUP(C1539,Espec_Produtos!$A$1:$E$3,5,FALSE),0,IF(Dados_produção!G1539&lt;VLOOKUP(Dados_produção!C1539,Espec_Produtos!$A$1:$E$3,4,FALSE),0,1))=1,"OK","Refugo")</f>
        <v>OK</v>
      </c>
      <c r="I1539" s="1" t="s">
        <v>10</v>
      </c>
    </row>
    <row r="1540" spans="1:9" ht="15.75" customHeight="1" x14ac:dyDescent="0.3">
      <c r="A1540" s="1">
        <v>1</v>
      </c>
      <c r="B1540" s="2">
        <f t="shared" si="0"/>
        <v>43113.538194443696</v>
      </c>
      <c r="C1540" s="1" t="s">
        <v>9</v>
      </c>
      <c r="D1540" s="1">
        <v>26</v>
      </c>
      <c r="E1540" s="1">
        <f t="shared" si="1"/>
        <v>49</v>
      </c>
      <c r="F1540" s="3">
        <v>4.3917910447761193</v>
      </c>
      <c r="G1540" s="1">
        <v>0.9135338345864662</v>
      </c>
      <c r="H1540" s="1" t="str">
        <f>IF(IF(F1540&gt;VLOOKUP(C1540,Espec_Produtos!$A$1:$E$3,3,FALSE),0,IF(Dados_produção!F1540&lt;VLOOKUP(Dados_produção!C1540,Espec_Produtos!$A$1:$E$3,2,FALSE),0,1))*IF(G1540&gt;VLOOKUP(C1540,Espec_Produtos!$A$1:$E$3,5,FALSE),0,IF(Dados_produção!G1540&lt;VLOOKUP(Dados_produção!C1540,Espec_Produtos!$A$1:$E$3,4,FALSE),0,1))=1,"OK","Refugo")</f>
        <v>OK</v>
      </c>
      <c r="I1540" s="1" t="s">
        <v>10</v>
      </c>
    </row>
    <row r="1541" spans="1:9" ht="15.75" customHeight="1" x14ac:dyDescent="0.3">
      <c r="A1541" s="1">
        <v>1</v>
      </c>
      <c r="B1541" s="2">
        <f t="shared" si="0"/>
        <v>43113.540277777029</v>
      </c>
      <c r="C1541" s="1" t="s">
        <v>9</v>
      </c>
      <c r="D1541" s="1">
        <v>26</v>
      </c>
      <c r="E1541" s="1">
        <f t="shared" si="1"/>
        <v>50</v>
      </c>
      <c r="F1541" s="3">
        <v>5.0708661417322833</v>
      </c>
      <c r="G1541" s="1">
        <v>0.93129770992366412</v>
      </c>
      <c r="H1541" s="1" t="str">
        <f>IF(IF(F1541&gt;VLOOKUP(C1541,Espec_Produtos!$A$1:$E$3,3,FALSE),0,IF(Dados_produção!F1541&lt;VLOOKUP(Dados_produção!C1541,Espec_Produtos!$A$1:$E$3,2,FALSE),0,1))*IF(G1541&gt;VLOOKUP(C1541,Espec_Produtos!$A$1:$E$3,5,FALSE),0,IF(Dados_produção!G1541&lt;VLOOKUP(Dados_produção!C1541,Espec_Produtos!$A$1:$E$3,4,FALSE),0,1))=1,"OK","Refugo")</f>
        <v>Refugo</v>
      </c>
      <c r="I1541" s="1" t="s">
        <v>16</v>
      </c>
    </row>
    <row r="1542" spans="1:9" ht="15.75" customHeight="1" x14ac:dyDescent="0.3">
      <c r="A1542" s="1">
        <v>1</v>
      </c>
      <c r="B1542" s="2">
        <f t="shared" si="0"/>
        <v>43113.542361110362</v>
      </c>
      <c r="C1542" s="1" t="s">
        <v>9</v>
      </c>
      <c r="D1542" s="1">
        <v>26</v>
      </c>
      <c r="E1542" s="1">
        <f t="shared" si="1"/>
        <v>51</v>
      </c>
      <c r="F1542" s="3">
        <v>4.4494382022471912</v>
      </c>
      <c r="G1542" s="1">
        <v>0.86561264822134387</v>
      </c>
      <c r="H1542" s="1" t="str">
        <f>IF(IF(F1542&gt;VLOOKUP(C1542,Espec_Produtos!$A$1:$E$3,3,FALSE),0,IF(Dados_produção!F1542&lt;VLOOKUP(Dados_produção!C1542,Espec_Produtos!$A$1:$E$3,2,FALSE),0,1))*IF(G1542&gt;VLOOKUP(C1542,Espec_Produtos!$A$1:$E$3,5,FALSE),0,IF(Dados_produção!G1542&lt;VLOOKUP(Dados_produção!C1542,Espec_Produtos!$A$1:$E$3,4,FALSE),0,1))=1,"OK","Refugo")</f>
        <v>OK</v>
      </c>
      <c r="I1542" s="1" t="s">
        <v>10</v>
      </c>
    </row>
    <row r="1543" spans="1:9" ht="15.75" customHeight="1" x14ac:dyDescent="0.3">
      <c r="A1543" s="1">
        <v>1</v>
      </c>
      <c r="B1543" s="2">
        <f t="shared" si="0"/>
        <v>43113.544444443694</v>
      </c>
      <c r="C1543" s="1" t="s">
        <v>9</v>
      </c>
      <c r="D1543" s="1">
        <v>26</v>
      </c>
      <c r="E1543" s="1">
        <f t="shared" si="1"/>
        <v>52</v>
      </c>
      <c r="F1543" s="3">
        <v>4.8544061302681989</v>
      </c>
      <c r="G1543" s="1">
        <v>0.88715953307392992</v>
      </c>
      <c r="H1543" s="1" t="str">
        <f>IF(IF(F1543&gt;VLOOKUP(C1543,Espec_Produtos!$A$1:$E$3,3,FALSE),0,IF(Dados_produção!F1543&lt;VLOOKUP(Dados_produção!C1543,Espec_Produtos!$A$1:$E$3,2,FALSE),0,1))*IF(G1543&gt;VLOOKUP(C1543,Espec_Produtos!$A$1:$E$3,5,FALSE),0,IF(Dados_produção!G1543&lt;VLOOKUP(Dados_produção!C1543,Espec_Produtos!$A$1:$E$3,4,FALSE),0,1))=1,"OK","Refugo")</f>
        <v>OK</v>
      </c>
      <c r="I1543" s="1" t="s">
        <v>10</v>
      </c>
    </row>
    <row r="1544" spans="1:9" ht="15.75" customHeight="1" x14ac:dyDescent="0.3">
      <c r="A1544" s="1">
        <v>1</v>
      </c>
      <c r="B1544" s="2">
        <f t="shared" si="0"/>
        <v>43113.546527777027</v>
      </c>
      <c r="C1544" s="1" t="s">
        <v>9</v>
      </c>
      <c r="D1544" s="1">
        <v>26</v>
      </c>
      <c r="E1544" s="1">
        <f t="shared" si="1"/>
        <v>53</v>
      </c>
      <c r="F1544" s="3">
        <v>4.9923076923076923</v>
      </c>
      <c r="G1544" s="1">
        <v>0.78076923076923077</v>
      </c>
      <c r="H1544" s="1" t="str">
        <f>IF(IF(F1544&gt;VLOOKUP(C1544,Espec_Produtos!$A$1:$E$3,3,FALSE),0,IF(Dados_produção!F1544&lt;VLOOKUP(Dados_produção!C1544,Espec_Produtos!$A$1:$E$3,2,FALSE),0,1))*IF(G1544&gt;VLOOKUP(C1544,Espec_Produtos!$A$1:$E$3,5,FALSE),0,IF(Dados_produção!G1544&lt;VLOOKUP(Dados_produção!C1544,Espec_Produtos!$A$1:$E$3,4,FALSE),0,1))=1,"OK","Refugo")</f>
        <v>OK</v>
      </c>
      <c r="I1544" s="1" t="s">
        <v>10</v>
      </c>
    </row>
    <row r="1545" spans="1:9" ht="15.75" customHeight="1" x14ac:dyDescent="0.3">
      <c r="A1545" s="1">
        <v>1</v>
      </c>
      <c r="B1545" s="2">
        <f t="shared" si="0"/>
        <v>43113.54861111036</v>
      </c>
      <c r="C1545" s="1" t="s">
        <v>9</v>
      </c>
      <c r="D1545" s="1">
        <v>26</v>
      </c>
      <c r="E1545" s="1">
        <f t="shared" si="1"/>
        <v>54</v>
      </c>
      <c r="F1545" s="3">
        <v>4.5779467680608361</v>
      </c>
      <c r="G1545" s="1">
        <v>0.92490118577075098</v>
      </c>
      <c r="H1545" s="1" t="str">
        <f>IF(IF(F1545&gt;VLOOKUP(C1545,Espec_Produtos!$A$1:$E$3,3,FALSE),0,IF(Dados_produção!F1545&lt;VLOOKUP(Dados_produção!C1545,Espec_Produtos!$A$1:$E$3,2,FALSE),0,1))*IF(G1545&gt;VLOOKUP(C1545,Espec_Produtos!$A$1:$E$3,5,FALSE),0,IF(Dados_produção!G1545&lt;VLOOKUP(Dados_produção!C1545,Espec_Produtos!$A$1:$E$3,4,FALSE),0,1))=1,"OK","Refugo")</f>
        <v>OK</v>
      </c>
      <c r="I1545" s="1" t="s">
        <v>10</v>
      </c>
    </row>
    <row r="1546" spans="1:9" ht="15.75" customHeight="1" x14ac:dyDescent="0.3">
      <c r="A1546" s="1">
        <v>1</v>
      </c>
      <c r="B1546" s="2">
        <f t="shared" si="0"/>
        <v>43113.550694443693</v>
      </c>
      <c r="C1546" s="1" t="s">
        <v>9</v>
      </c>
      <c r="D1546" s="1">
        <v>26</v>
      </c>
      <c r="E1546" s="1">
        <f t="shared" si="1"/>
        <v>55</v>
      </c>
      <c r="F1546" s="3">
        <v>4.8920000000000003</v>
      </c>
      <c r="G1546" s="1">
        <v>0.8666666666666667</v>
      </c>
      <c r="H1546" s="1" t="str">
        <f>IF(IF(F1546&gt;VLOOKUP(C1546,Espec_Produtos!$A$1:$E$3,3,FALSE),0,IF(Dados_produção!F1546&lt;VLOOKUP(Dados_produção!C1546,Espec_Produtos!$A$1:$E$3,2,FALSE),0,1))*IF(G1546&gt;VLOOKUP(C1546,Espec_Produtos!$A$1:$E$3,5,FALSE),0,IF(Dados_produção!G1546&lt;VLOOKUP(Dados_produção!C1546,Espec_Produtos!$A$1:$E$3,4,FALSE),0,1))=1,"OK","Refugo")</f>
        <v>OK</v>
      </c>
      <c r="I1546" s="1" t="s">
        <v>10</v>
      </c>
    </row>
    <row r="1547" spans="1:9" ht="15.75" customHeight="1" x14ac:dyDescent="0.3">
      <c r="A1547" s="1">
        <v>1</v>
      </c>
      <c r="B1547" s="2">
        <f t="shared" si="0"/>
        <v>43113.552777777026</v>
      </c>
      <c r="C1547" s="1" t="s">
        <v>9</v>
      </c>
      <c r="D1547" s="1">
        <v>26</v>
      </c>
      <c r="E1547" s="1">
        <f t="shared" si="1"/>
        <v>56</v>
      </c>
      <c r="F1547" s="3">
        <v>4.2319391634980992</v>
      </c>
      <c r="G1547" s="1">
        <v>0.85098039215686272</v>
      </c>
      <c r="H1547" s="1" t="str">
        <f>IF(IF(F1547&gt;VLOOKUP(C1547,Espec_Produtos!$A$1:$E$3,3,FALSE),0,IF(Dados_produção!F1547&lt;VLOOKUP(Dados_produção!C1547,Espec_Produtos!$A$1:$E$3,2,FALSE),0,1))*IF(G1547&gt;VLOOKUP(C1547,Espec_Produtos!$A$1:$E$3,5,FALSE),0,IF(Dados_produção!G1547&lt;VLOOKUP(Dados_produção!C1547,Espec_Produtos!$A$1:$E$3,4,FALSE),0,1))=1,"OK","Refugo")</f>
        <v>OK</v>
      </c>
      <c r="I1547" s="1" t="s">
        <v>10</v>
      </c>
    </row>
    <row r="1548" spans="1:9" ht="15.75" customHeight="1" x14ac:dyDescent="0.3">
      <c r="A1548" s="1">
        <v>1</v>
      </c>
      <c r="B1548" s="2">
        <f t="shared" si="0"/>
        <v>43113.554861110359</v>
      </c>
      <c r="C1548" s="1" t="s">
        <v>9</v>
      </c>
      <c r="D1548" s="1">
        <v>26</v>
      </c>
      <c r="E1548" s="1">
        <f t="shared" si="1"/>
        <v>57</v>
      </c>
      <c r="F1548" s="3">
        <v>4.7781954887218046</v>
      </c>
      <c r="G1548" s="1">
        <v>0.9285714285714286</v>
      </c>
      <c r="H1548" s="1" t="str">
        <f>IF(IF(F1548&gt;VLOOKUP(C1548,Espec_Produtos!$A$1:$E$3,3,FALSE),0,IF(Dados_produção!F1548&lt;VLOOKUP(Dados_produção!C1548,Espec_Produtos!$A$1:$E$3,2,FALSE),0,1))*IF(G1548&gt;VLOOKUP(C1548,Espec_Produtos!$A$1:$E$3,5,FALSE),0,IF(Dados_produção!G1548&lt;VLOOKUP(Dados_produção!C1548,Espec_Produtos!$A$1:$E$3,4,FALSE),0,1))=1,"OK","Refugo")</f>
        <v>OK</v>
      </c>
      <c r="I1548" s="1" t="s">
        <v>10</v>
      </c>
    </row>
    <row r="1549" spans="1:9" ht="15.75" customHeight="1" x14ac:dyDescent="0.3">
      <c r="A1549" s="1">
        <v>1</v>
      </c>
      <c r="B1549" s="2">
        <f t="shared" si="0"/>
        <v>43113.556944443691</v>
      </c>
      <c r="C1549" s="1" t="s">
        <v>9</v>
      </c>
      <c r="D1549" s="1">
        <v>26</v>
      </c>
      <c r="E1549" s="1">
        <f t="shared" si="1"/>
        <v>58</v>
      </c>
      <c r="F1549" s="3">
        <v>4.32421875</v>
      </c>
      <c r="G1549" s="1">
        <v>0.76691729323308266</v>
      </c>
      <c r="H1549" s="1" t="str">
        <f>IF(IF(F1549&gt;VLOOKUP(C1549,Espec_Produtos!$A$1:$E$3,3,FALSE),0,IF(Dados_produção!F1549&lt;VLOOKUP(Dados_produção!C1549,Espec_Produtos!$A$1:$E$3,2,FALSE),0,1))*IF(G1549&gt;VLOOKUP(C1549,Espec_Produtos!$A$1:$E$3,5,FALSE),0,IF(Dados_produção!G1549&lt;VLOOKUP(Dados_produção!C1549,Espec_Produtos!$A$1:$E$3,4,FALSE),0,1))=1,"OK","Refugo")</f>
        <v>OK</v>
      </c>
      <c r="I1549" s="1" t="s">
        <v>10</v>
      </c>
    </row>
    <row r="1550" spans="1:9" ht="15.75" customHeight="1" x14ac:dyDescent="0.3">
      <c r="A1550" s="1">
        <v>1</v>
      </c>
      <c r="B1550" s="2">
        <f t="shared" si="0"/>
        <v>43113.559027777024</v>
      </c>
      <c r="C1550" s="1" t="s">
        <v>9</v>
      </c>
      <c r="D1550" s="1">
        <v>26</v>
      </c>
      <c r="E1550" s="1">
        <f t="shared" si="1"/>
        <v>59</v>
      </c>
      <c r="F1550" s="3">
        <v>4.7439999999999998</v>
      </c>
      <c r="G1550" s="1">
        <v>0.92592592592592593</v>
      </c>
      <c r="H1550" s="1" t="str">
        <f>IF(IF(F1550&gt;VLOOKUP(C1550,Espec_Produtos!$A$1:$E$3,3,FALSE),0,IF(Dados_produção!F1550&lt;VLOOKUP(Dados_produção!C1550,Espec_Produtos!$A$1:$E$3,2,FALSE),0,1))*IF(G1550&gt;VLOOKUP(C1550,Espec_Produtos!$A$1:$E$3,5,FALSE),0,IF(Dados_produção!G1550&lt;VLOOKUP(Dados_produção!C1550,Espec_Produtos!$A$1:$E$3,4,FALSE),0,1))=1,"OK","Refugo")</f>
        <v>OK</v>
      </c>
      <c r="I1550" s="1" t="s">
        <v>10</v>
      </c>
    </row>
    <row r="1551" spans="1:9" ht="15.75" customHeight="1" x14ac:dyDescent="0.3">
      <c r="A1551" s="1">
        <v>1</v>
      </c>
      <c r="B1551" s="2">
        <f t="shared" si="0"/>
        <v>43113.561111110357</v>
      </c>
      <c r="C1551" s="1" t="s">
        <v>9</v>
      </c>
      <c r="D1551" s="1">
        <v>26</v>
      </c>
      <c r="E1551" s="1">
        <f t="shared" si="1"/>
        <v>60</v>
      </c>
      <c r="F1551" s="3">
        <v>4.3527131782945734</v>
      </c>
      <c r="G1551" s="1">
        <v>0.94422310756972117</v>
      </c>
      <c r="H1551" s="1" t="str">
        <f>IF(IF(F1551&gt;VLOOKUP(C1551,Espec_Produtos!$A$1:$E$3,3,FALSE),0,IF(Dados_produção!F1551&lt;VLOOKUP(Dados_produção!C1551,Espec_Produtos!$A$1:$E$3,2,FALSE),0,1))*IF(G1551&gt;VLOOKUP(C1551,Espec_Produtos!$A$1:$E$3,5,FALSE),0,IF(Dados_produção!G1551&lt;VLOOKUP(Dados_produção!C1551,Espec_Produtos!$A$1:$E$3,4,FALSE),0,1))=1,"OK","Refugo")</f>
        <v>OK</v>
      </c>
      <c r="I1551" s="1" t="s">
        <v>10</v>
      </c>
    </row>
    <row r="1552" spans="1:9" ht="15.75" customHeight="1" x14ac:dyDescent="0.3">
      <c r="A1552" s="1">
        <v>1</v>
      </c>
      <c r="B1552" s="2">
        <f t="shared" si="0"/>
        <v>43113.56319444369</v>
      </c>
      <c r="C1552" s="1" t="s">
        <v>9</v>
      </c>
      <c r="D1552" s="1">
        <v>26</v>
      </c>
      <c r="E1552" s="1">
        <f t="shared" si="1"/>
        <v>61</v>
      </c>
      <c r="F1552" s="3">
        <v>4.8084291187739465</v>
      </c>
      <c r="G1552" s="1">
        <v>0.86142322097378277</v>
      </c>
      <c r="H1552" s="1" t="str">
        <f>IF(IF(F1552&gt;VLOOKUP(C1552,Espec_Produtos!$A$1:$E$3,3,FALSE),0,IF(Dados_produção!F1552&lt;VLOOKUP(Dados_produção!C1552,Espec_Produtos!$A$1:$E$3,2,FALSE),0,1))*IF(G1552&gt;VLOOKUP(C1552,Espec_Produtos!$A$1:$E$3,5,FALSE),0,IF(Dados_produção!G1552&lt;VLOOKUP(Dados_produção!C1552,Espec_Produtos!$A$1:$E$3,4,FALSE),0,1))=1,"OK","Refugo")</f>
        <v>OK</v>
      </c>
      <c r="I1552" s="1" t="s">
        <v>10</v>
      </c>
    </row>
    <row r="1553" spans="1:9" ht="15.75" customHeight="1" x14ac:dyDescent="0.3">
      <c r="A1553" s="1">
        <v>1</v>
      </c>
      <c r="B1553" s="2">
        <f t="shared" si="0"/>
        <v>43113.565277777023</v>
      </c>
      <c r="C1553" s="1" t="s">
        <v>9</v>
      </c>
      <c r="D1553" s="1">
        <v>26</v>
      </c>
      <c r="E1553" s="1">
        <f t="shared" si="1"/>
        <v>62</v>
      </c>
      <c r="F1553" s="3">
        <v>4.3134328358208958</v>
      </c>
      <c r="G1553" s="1">
        <v>0.9147286821705426</v>
      </c>
      <c r="H1553" s="1" t="str">
        <f>IF(IF(F1553&gt;VLOOKUP(C1553,Espec_Produtos!$A$1:$E$3,3,FALSE),0,IF(Dados_produção!F1553&lt;VLOOKUP(Dados_produção!C1553,Espec_Produtos!$A$1:$E$3,2,FALSE),0,1))*IF(G1553&gt;VLOOKUP(C1553,Espec_Produtos!$A$1:$E$3,5,FALSE),0,IF(Dados_produção!G1553&lt;VLOOKUP(Dados_produção!C1553,Espec_Produtos!$A$1:$E$3,4,FALSE),0,1))=1,"OK","Refugo")</f>
        <v>OK</v>
      </c>
      <c r="I1553" s="1" t="s">
        <v>10</v>
      </c>
    </row>
    <row r="1554" spans="1:9" ht="15.75" customHeight="1" x14ac:dyDescent="0.3">
      <c r="A1554" s="1">
        <v>1</v>
      </c>
      <c r="B1554" s="2">
        <f t="shared" si="0"/>
        <v>43113.567361110356</v>
      </c>
      <c r="C1554" s="1" t="s">
        <v>9</v>
      </c>
      <c r="D1554" s="1">
        <v>26</v>
      </c>
      <c r="E1554" s="1">
        <f t="shared" si="1"/>
        <v>63</v>
      </c>
      <c r="F1554" s="3">
        <v>4.8239999999999998</v>
      </c>
      <c r="G1554" s="1">
        <v>0.88148148148148153</v>
      </c>
      <c r="H1554" s="1" t="str">
        <f>IF(IF(F1554&gt;VLOOKUP(C1554,Espec_Produtos!$A$1:$E$3,3,FALSE),0,IF(Dados_produção!F1554&lt;VLOOKUP(Dados_produção!C1554,Espec_Produtos!$A$1:$E$3,2,FALSE),0,1))*IF(G1554&gt;VLOOKUP(C1554,Espec_Produtos!$A$1:$E$3,5,FALSE),0,IF(Dados_produção!G1554&lt;VLOOKUP(Dados_produção!C1554,Espec_Produtos!$A$1:$E$3,4,FALSE),0,1))=1,"OK","Refugo")</f>
        <v>OK</v>
      </c>
      <c r="I1554" s="1" t="s">
        <v>10</v>
      </c>
    </row>
    <row r="1555" spans="1:9" ht="15.75" customHeight="1" x14ac:dyDescent="0.3">
      <c r="A1555" s="1">
        <v>1</v>
      </c>
      <c r="B1555" s="2">
        <f t="shared" si="0"/>
        <v>43113.569444443689</v>
      </c>
      <c r="C1555" s="1" t="s">
        <v>9</v>
      </c>
      <c r="D1555" s="1">
        <v>26</v>
      </c>
      <c r="E1555" s="1">
        <f t="shared" si="1"/>
        <v>64</v>
      </c>
      <c r="F1555" s="3">
        <v>4.4382022471910112</v>
      </c>
      <c r="G1555" s="1">
        <v>0.90272373540856032</v>
      </c>
      <c r="H1555" s="1" t="str">
        <f>IF(IF(F1555&gt;VLOOKUP(C1555,Espec_Produtos!$A$1:$E$3,3,FALSE),0,IF(Dados_produção!F1555&lt;VLOOKUP(Dados_produção!C1555,Espec_Produtos!$A$1:$E$3,2,FALSE),0,1))*IF(G1555&gt;VLOOKUP(C1555,Espec_Produtos!$A$1:$E$3,5,FALSE),0,IF(Dados_produção!G1555&lt;VLOOKUP(Dados_produção!C1555,Espec_Produtos!$A$1:$E$3,4,FALSE),0,1))=1,"OK","Refugo")</f>
        <v>OK</v>
      </c>
      <c r="I1555" s="1" t="s">
        <v>10</v>
      </c>
    </row>
    <row r="1556" spans="1:9" ht="15.75" customHeight="1" x14ac:dyDescent="0.3">
      <c r="A1556" s="1">
        <v>1</v>
      </c>
      <c r="B1556" s="2">
        <f t="shared" si="0"/>
        <v>43113.571527777021</v>
      </c>
      <c r="C1556" s="1" t="s">
        <v>9</v>
      </c>
      <c r="D1556" s="1">
        <v>26</v>
      </c>
      <c r="E1556" s="1">
        <f t="shared" si="1"/>
        <v>65</v>
      </c>
      <c r="F1556" s="3">
        <v>4.507518796992481</v>
      </c>
      <c r="G1556" s="1">
        <v>0.8401486988847584</v>
      </c>
      <c r="H1556" s="1" t="str">
        <f>IF(IF(F1556&gt;VLOOKUP(C1556,Espec_Produtos!$A$1:$E$3,3,FALSE),0,IF(Dados_produção!F1556&lt;VLOOKUP(Dados_produção!C1556,Espec_Produtos!$A$1:$E$3,2,FALSE),0,1))*IF(G1556&gt;VLOOKUP(C1556,Espec_Produtos!$A$1:$E$3,5,FALSE),0,IF(Dados_produção!G1556&lt;VLOOKUP(Dados_produção!C1556,Espec_Produtos!$A$1:$E$3,4,FALSE),0,1))=1,"OK","Refugo")</f>
        <v>OK</v>
      </c>
      <c r="I1556" s="1" t="s">
        <v>10</v>
      </c>
    </row>
    <row r="1557" spans="1:9" ht="15.75" customHeight="1" x14ac:dyDescent="0.3">
      <c r="A1557" s="1">
        <v>1</v>
      </c>
      <c r="B1557" s="2">
        <f t="shared" si="0"/>
        <v>43113.573611110354</v>
      </c>
      <c r="C1557" s="1" t="s">
        <v>9</v>
      </c>
      <c r="D1557" s="1">
        <v>26</v>
      </c>
      <c r="E1557" s="1">
        <f t="shared" si="1"/>
        <v>66</v>
      </c>
      <c r="F1557" s="3">
        <v>4.794776119402985</v>
      </c>
      <c r="G1557" s="1">
        <v>0.83908045977011492</v>
      </c>
      <c r="H1557" s="1" t="str">
        <f>IF(IF(F1557&gt;VLOOKUP(C1557,Espec_Produtos!$A$1:$E$3,3,FALSE),0,IF(Dados_produção!F1557&lt;VLOOKUP(Dados_produção!C1557,Espec_Produtos!$A$1:$E$3,2,FALSE),0,1))*IF(G1557&gt;VLOOKUP(C1557,Espec_Produtos!$A$1:$E$3,5,FALSE),0,IF(Dados_produção!G1557&lt;VLOOKUP(Dados_produção!C1557,Espec_Produtos!$A$1:$E$3,4,FALSE),0,1))=1,"OK","Refugo")</f>
        <v>OK</v>
      </c>
      <c r="I1557" s="1" t="s">
        <v>10</v>
      </c>
    </row>
    <row r="1558" spans="1:9" ht="15.75" customHeight="1" x14ac:dyDescent="0.3">
      <c r="A1558" s="1">
        <v>1</v>
      </c>
      <c r="B1558" s="2">
        <f t="shared" si="0"/>
        <v>43113.575694443687</v>
      </c>
      <c r="C1558" s="1" t="s">
        <v>9</v>
      </c>
      <c r="D1558" s="1">
        <v>26</v>
      </c>
      <c r="E1558" s="1">
        <f t="shared" si="1"/>
        <v>67</v>
      </c>
      <c r="F1558" s="3">
        <v>4.2895752895752892</v>
      </c>
      <c r="G1558" s="1">
        <v>0.98418972332015808</v>
      </c>
      <c r="H1558" s="1" t="str">
        <f>IF(IF(F1558&gt;VLOOKUP(C1558,Espec_Produtos!$A$1:$E$3,3,FALSE),0,IF(Dados_produção!F1558&lt;VLOOKUP(Dados_produção!C1558,Espec_Produtos!$A$1:$E$3,2,FALSE),0,1))*IF(G1558&gt;VLOOKUP(C1558,Espec_Produtos!$A$1:$E$3,5,FALSE),0,IF(Dados_produção!G1558&lt;VLOOKUP(Dados_produção!C1558,Espec_Produtos!$A$1:$E$3,4,FALSE),0,1))=1,"OK","Refugo")</f>
        <v>Refugo</v>
      </c>
      <c r="I1558" s="1" t="s">
        <v>11</v>
      </c>
    </row>
    <row r="1559" spans="1:9" ht="15.75" customHeight="1" x14ac:dyDescent="0.3">
      <c r="A1559" s="1">
        <v>1</v>
      </c>
      <c r="B1559" s="2">
        <f t="shared" si="0"/>
        <v>43113.57777777702</v>
      </c>
      <c r="C1559" s="1" t="s">
        <v>9</v>
      </c>
      <c r="D1559" s="1">
        <v>26</v>
      </c>
      <c r="E1559" s="1">
        <f t="shared" si="1"/>
        <v>68</v>
      </c>
      <c r="F1559" s="3">
        <v>4.6578947368421053</v>
      </c>
      <c r="G1559" s="1">
        <v>0.8481481481481481</v>
      </c>
      <c r="H1559" s="1" t="str">
        <f>IF(IF(F1559&gt;VLOOKUP(C1559,Espec_Produtos!$A$1:$E$3,3,FALSE),0,IF(Dados_produção!F1559&lt;VLOOKUP(Dados_produção!C1559,Espec_Produtos!$A$1:$E$3,2,FALSE),0,1))*IF(G1559&gt;VLOOKUP(C1559,Espec_Produtos!$A$1:$E$3,5,FALSE),0,IF(Dados_produção!G1559&lt;VLOOKUP(Dados_produção!C1559,Espec_Produtos!$A$1:$E$3,4,FALSE),0,1))=1,"OK","Refugo")</f>
        <v>OK</v>
      </c>
      <c r="I1559" s="1" t="s">
        <v>10</v>
      </c>
    </row>
    <row r="1560" spans="1:9" ht="15.75" customHeight="1" x14ac:dyDescent="0.3">
      <c r="A1560" s="1">
        <v>1</v>
      </c>
      <c r="B1560" s="2">
        <f t="shared" si="0"/>
        <v>43113.579861110353</v>
      </c>
      <c r="C1560" s="1" t="s">
        <v>9</v>
      </c>
      <c r="D1560" s="1">
        <v>26</v>
      </c>
      <c r="E1560" s="1">
        <f t="shared" si="1"/>
        <v>69</v>
      </c>
      <c r="F1560" s="3">
        <v>4.7924528301886795</v>
      </c>
      <c r="G1560" s="1">
        <v>0.79007633587786263</v>
      </c>
      <c r="H1560" s="1" t="str">
        <f>IF(IF(F1560&gt;VLOOKUP(C1560,Espec_Produtos!$A$1:$E$3,3,FALSE),0,IF(Dados_produção!F1560&lt;VLOOKUP(Dados_produção!C1560,Espec_Produtos!$A$1:$E$3,2,FALSE),0,1))*IF(G1560&gt;VLOOKUP(C1560,Espec_Produtos!$A$1:$E$3,5,FALSE),0,IF(Dados_produção!G1560&lt;VLOOKUP(Dados_produção!C1560,Espec_Produtos!$A$1:$E$3,4,FALSE),0,1))=1,"OK","Refugo")</f>
        <v>OK</v>
      </c>
      <c r="I1560" s="1" t="s">
        <v>10</v>
      </c>
    </row>
    <row r="1561" spans="1:9" ht="15.75" customHeight="1" x14ac:dyDescent="0.3">
      <c r="A1561" s="1">
        <v>1</v>
      </c>
      <c r="B1561" s="2">
        <f t="shared" si="0"/>
        <v>43113.581944443686</v>
      </c>
      <c r="C1561" s="1" t="s">
        <v>9</v>
      </c>
      <c r="D1561" s="1">
        <v>26</v>
      </c>
      <c r="E1561" s="1">
        <f t="shared" si="1"/>
        <v>70</v>
      </c>
      <c r="F1561" s="3">
        <v>5.0078740157480315</v>
      </c>
      <c r="G1561" s="1">
        <v>0.84126984126984128</v>
      </c>
      <c r="H1561" s="1" t="str">
        <f>IF(IF(F1561&gt;VLOOKUP(C1561,Espec_Produtos!$A$1:$E$3,3,FALSE),0,IF(Dados_produção!F1561&lt;VLOOKUP(Dados_produção!C1561,Espec_Produtos!$A$1:$E$3,2,FALSE),0,1))*IF(G1561&gt;VLOOKUP(C1561,Espec_Produtos!$A$1:$E$3,5,FALSE),0,IF(Dados_produção!G1561&lt;VLOOKUP(Dados_produção!C1561,Espec_Produtos!$A$1:$E$3,4,FALSE),0,1))=1,"OK","Refugo")</f>
        <v>Refugo</v>
      </c>
      <c r="I1561" s="1" t="s">
        <v>13</v>
      </c>
    </row>
    <row r="1562" spans="1:9" ht="15.75" customHeight="1" x14ac:dyDescent="0.3">
      <c r="A1562" s="1">
        <v>1</v>
      </c>
      <c r="B1562" s="2">
        <f t="shared" si="0"/>
        <v>43113.584027777018</v>
      </c>
      <c r="C1562" s="1" t="s">
        <v>9</v>
      </c>
      <c r="D1562" s="1">
        <v>26</v>
      </c>
      <c r="E1562" s="1">
        <f t="shared" si="1"/>
        <v>71</v>
      </c>
      <c r="F1562" s="3">
        <v>4.5655430711610485</v>
      </c>
      <c r="G1562" s="1">
        <v>0.79166666666666663</v>
      </c>
      <c r="H1562" s="1" t="str">
        <f>IF(IF(F1562&gt;VLOOKUP(C1562,Espec_Produtos!$A$1:$E$3,3,FALSE),0,IF(Dados_produção!F1562&lt;VLOOKUP(Dados_produção!C1562,Espec_Produtos!$A$1:$E$3,2,FALSE),0,1))*IF(G1562&gt;VLOOKUP(C1562,Espec_Produtos!$A$1:$E$3,5,FALSE),0,IF(Dados_produção!G1562&lt;VLOOKUP(Dados_produção!C1562,Espec_Produtos!$A$1:$E$3,4,FALSE),0,1))=1,"OK","Refugo")</f>
        <v>OK</v>
      </c>
      <c r="I1562" s="1" t="s">
        <v>10</v>
      </c>
    </row>
    <row r="1563" spans="1:9" ht="15.75" customHeight="1" x14ac:dyDescent="0.3">
      <c r="A1563" s="1">
        <v>1</v>
      </c>
      <c r="B1563" s="2">
        <f t="shared" si="0"/>
        <v>43113.586111110351</v>
      </c>
      <c r="C1563" s="1" t="s">
        <v>9</v>
      </c>
      <c r="D1563" s="1">
        <v>26</v>
      </c>
      <c r="E1563" s="1">
        <f t="shared" si="1"/>
        <v>72</v>
      </c>
      <c r="F1563" s="3">
        <v>4.8143939393939394</v>
      </c>
      <c r="G1563" s="1">
        <v>0.89513108614232206</v>
      </c>
      <c r="H1563" s="1" t="str">
        <f>IF(IF(F1563&gt;VLOOKUP(C1563,Espec_Produtos!$A$1:$E$3,3,FALSE),0,IF(Dados_produção!F1563&lt;VLOOKUP(Dados_produção!C1563,Espec_Produtos!$A$1:$E$3,2,FALSE),0,1))*IF(G1563&gt;VLOOKUP(C1563,Espec_Produtos!$A$1:$E$3,5,FALSE),0,IF(Dados_produção!G1563&lt;VLOOKUP(Dados_produção!C1563,Espec_Produtos!$A$1:$E$3,4,FALSE),0,1))=1,"OK","Refugo")</f>
        <v>OK</v>
      </c>
      <c r="I1563" s="1" t="s">
        <v>10</v>
      </c>
    </row>
    <row r="1564" spans="1:9" ht="15.75" customHeight="1" x14ac:dyDescent="0.3">
      <c r="A1564" s="1">
        <v>1</v>
      </c>
      <c r="B1564" s="2">
        <f t="shared" si="0"/>
        <v>43113.588194443684</v>
      </c>
      <c r="C1564" s="1" t="s">
        <v>9</v>
      </c>
      <c r="D1564" s="1">
        <v>26</v>
      </c>
      <c r="E1564" s="1">
        <f t="shared" si="1"/>
        <v>73</v>
      </c>
      <c r="F1564" s="3">
        <v>4.8134328358208958</v>
      </c>
      <c r="G1564" s="1">
        <v>0.90347490347490345</v>
      </c>
      <c r="H1564" s="1" t="str">
        <f>IF(IF(F1564&gt;VLOOKUP(C1564,Espec_Produtos!$A$1:$E$3,3,FALSE),0,IF(Dados_produção!F1564&lt;VLOOKUP(Dados_produção!C1564,Espec_Produtos!$A$1:$E$3,2,FALSE),0,1))*IF(G1564&gt;VLOOKUP(C1564,Espec_Produtos!$A$1:$E$3,5,FALSE),0,IF(Dados_produção!G1564&lt;VLOOKUP(Dados_produção!C1564,Espec_Produtos!$A$1:$E$3,4,FALSE),0,1))=1,"OK","Refugo")</f>
        <v>OK</v>
      </c>
      <c r="I1564" s="1" t="s">
        <v>10</v>
      </c>
    </row>
    <row r="1565" spans="1:9" ht="15.75" customHeight="1" x14ac:dyDescent="0.3">
      <c r="A1565" s="1">
        <v>1</v>
      </c>
      <c r="B1565" s="2">
        <f t="shared" si="0"/>
        <v>43113.590277777017</v>
      </c>
      <c r="C1565" s="1" t="s">
        <v>9</v>
      </c>
      <c r="D1565" s="1">
        <v>26</v>
      </c>
      <c r="E1565" s="1">
        <f t="shared" si="1"/>
        <v>74</v>
      </c>
      <c r="F1565" s="3">
        <v>4.468</v>
      </c>
      <c r="G1565" s="1">
        <v>0.94921875</v>
      </c>
      <c r="H1565" s="1" t="str">
        <f>IF(IF(F1565&gt;VLOOKUP(C1565,Espec_Produtos!$A$1:$E$3,3,FALSE),0,IF(Dados_produção!F1565&lt;VLOOKUP(Dados_produção!C1565,Espec_Produtos!$A$1:$E$3,2,FALSE),0,1))*IF(G1565&gt;VLOOKUP(C1565,Espec_Produtos!$A$1:$E$3,5,FALSE),0,IF(Dados_produção!G1565&lt;VLOOKUP(Dados_produção!C1565,Espec_Produtos!$A$1:$E$3,4,FALSE),0,1))=1,"OK","Refugo")</f>
        <v>OK</v>
      </c>
      <c r="I1565" s="1" t="s">
        <v>10</v>
      </c>
    </row>
    <row r="1566" spans="1:9" ht="15.75" customHeight="1" x14ac:dyDescent="0.3">
      <c r="A1566" s="1">
        <v>1</v>
      </c>
      <c r="B1566" s="2">
        <f t="shared" si="0"/>
        <v>43113.59236111035</v>
      </c>
      <c r="C1566" s="1" t="s">
        <v>9</v>
      </c>
      <c r="D1566" s="1">
        <v>26</v>
      </c>
      <c r="E1566" s="1">
        <f t="shared" si="1"/>
        <v>75</v>
      </c>
      <c r="F1566" s="3">
        <v>4.6307692307692312</v>
      </c>
      <c r="G1566" s="1">
        <v>0.85546875</v>
      </c>
      <c r="H1566" s="1" t="str">
        <f>IF(IF(F1566&gt;VLOOKUP(C1566,Espec_Produtos!$A$1:$E$3,3,FALSE),0,IF(Dados_produção!F1566&lt;VLOOKUP(Dados_produção!C1566,Espec_Produtos!$A$1:$E$3,2,FALSE),0,1))*IF(G1566&gt;VLOOKUP(C1566,Espec_Produtos!$A$1:$E$3,5,FALSE),0,IF(Dados_produção!G1566&lt;VLOOKUP(Dados_produção!C1566,Espec_Produtos!$A$1:$E$3,4,FALSE),0,1))=1,"OK","Refugo")</f>
        <v>OK</v>
      </c>
      <c r="I1566" s="1" t="s">
        <v>10</v>
      </c>
    </row>
    <row r="1567" spans="1:9" ht="15.75" customHeight="1" x14ac:dyDescent="0.3">
      <c r="A1567" s="1">
        <v>1</v>
      </c>
      <c r="B1567" s="2">
        <f t="shared" si="0"/>
        <v>43113.594444443683</v>
      </c>
      <c r="C1567" s="1" t="s">
        <v>9</v>
      </c>
      <c r="D1567" s="1">
        <v>26</v>
      </c>
      <c r="E1567" s="1">
        <f t="shared" si="1"/>
        <v>76</v>
      </c>
      <c r="F1567" s="3">
        <v>4.7790262172284645</v>
      </c>
      <c r="G1567" s="1">
        <v>0.79847908745247154</v>
      </c>
      <c r="H1567" s="1" t="str">
        <f>IF(IF(F1567&gt;VLOOKUP(C1567,Espec_Produtos!$A$1:$E$3,3,FALSE),0,IF(Dados_produção!F1567&lt;VLOOKUP(Dados_produção!C1567,Espec_Produtos!$A$1:$E$3,2,FALSE),0,1))*IF(G1567&gt;VLOOKUP(C1567,Espec_Produtos!$A$1:$E$3,5,FALSE),0,IF(Dados_produção!G1567&lt;VLOOKUP(Dados_produção!C1567,Espec_Produtos!$A$1:$E$3,4,FALSE),0,1))=1,"OK","Refugo")</f>
        <v>OK</v>
      </c>
      <c r="I1567" s="1" t="s">
        <v>10</v>
      </c>
    </row>
    <row r="1568" spans="1:9" ht="15.75" customHeight="1" x14ac:dyDescent="0.3">
      <c r="A1568" s="1">
        <v>1</v>
      </c>
      <c r="B1568" s="2">
        <f t="shared" si="0"/>
        <v>43113.596527777016</v>
      </c>
      <c r="C1568" s="1" t="s">
        <v>9</v>
      </c>
      <c r="D1568" s="1">
        <v>26</v>
      </c>
      <c r="E1568" s="1">
        <f t="shared" si="1"/>
        <v>77</v>
      </c>
      <c r="F1568" s="3">
        <v>4.66</v>
      </c>
      <c r="G1568" s="1">
        <v>0.79681274900398402</v>
      </c>
      <c r="H1568" s="1" t="str">
        <f>IF(IF(F1568&gt;VLOOKUP(C1568,Espec_Produtos!$A$1:$E$3,3,FALSE),0,IF(Dados_produção!F1568&lt;VLOOKUP(Dados_produção!C1568,Espec_Produtos!$A$1:$E$3,2,FALSE),0,1))*IF(G1568&gt;VLOOKUP(C1568,Espec_Produtos!$A$1:$E$3,5,FALSE),0,IF(Dados_produção!G1568&lt;VLOOKUP(Dados_produção!C1568,Espec_Produtos!$A$1:$E$3,4,FALSE),0,1))=1,"OK","Refugo")</f>
        <v>OK</v>
      </c>
      <c r="I1568" s="1" t="s">
        <v>10</v>
      </c>
    </row>
    <row r="1569" spans="1:9" ht="15.75" customHeight="1" x14ac:dyDescent="0.3">
      <c r="A1569" s="1">
        <v>1</v>
      </c>
      <c r="B1569" s="2">
        <f t="shared" si="0"/>
        <v>43113.598611110348</v>
      </c>
      <c r="C1569" s="1" t="s">
        <v>9</v>
      </c>
      <c r="D1569" s="1">
        <v>26</v>
      </c>
      <c r="E1569" s="1">
        <f t="shared" si="1"/>
        <v>78</v>
      </c>
      <c r="F1569" s="3">
        <v>4.6159999999999997</v>
      </c>
      <c r="G1569" s="1">
        <v>0.78030303030303028</v>
      </c>
      <c r="H1569" s="1" t="str">
        <f>IF(IF(F1569&gt;VLOOKUP(C1569,Espec_Produtos!$A$1:$E$3,3,FALSE),0,IF(Dados_produção!F1569&lt;VLOOKUP(Dados_produção!C1569,Espec_Produtos!$A$1:$E$3,2,FALSE),0,1))*IF(G1569&gt;VLOOKUP(C1569,Espec_Produtos!$A$1:$E$3,5,FALSE),0,IF(Dados_produção!G1569&lt;VLOOKUP(Dados_produção!C1569,Espec_Produtos!$A$1:$E$3,4,FALSE),0,1))=1,"OK","Refugo")</f>
        <v>OK</v>
      </c>
      <c r="I1569" s="1" t="s">
        <v>10</v>
      </c>
    </row>
    <row r="1570" spans="1:9" ht="15.75" customHeight="1" x14ac:dyDescent="0.3">
      <c r="A1570" s="1">
        <v>1</v>
      </c>
      <c r="B1570" s="2">
        <f t="shared" si="0"/>
        <v>43113.600694443681</v>
      </c>
      <c r="C1570" s="1" t="s">
        <v>9</v>
      </c>
      <c r="D1570" s="1">
        <v>26</v>
      </c>
      <c r="E1570" s="1">
        <f t="shared" si="1"/>
        <v>79</v>
      </c>
      <c r="F1570" s="3">
        <v>4.2575757575757578</v>
      </c>
      <c r="G1570" s="1">
        <v>0.88844621513944222</v>
      </c>
      <c r="H1570" s="1" t="str">
        <f>IF(IF(F1570&gt;VLOOKUP(C1570,Espec_Produtos!$A$1:$E$3,3,FALSE),0,IF(Dados_produção!F1570&lt;VLOOKUP(Dados_produção!C1570,Espec_Produtos!$A$1:$E$3,2,FALSE),0,1))*IF(G1570&gt;VLOOKUP(C1570,Espec_Produtos!$A$1:$E$3,5,FALSE),0,IF(Dados_produção!G1570&lt;VLOOKUP(Dados_produção!C1570,Espec_Produtos!$A$1:$E$3,4,FALSE),0,1))=1,"OK","Refugo")</f>
        <v>OK</v>
      </c>
      <c r="I1570" s="1" t="s">
        <v>10</v>
      </c>
    </row>
    <row r="1571" spans="1:9" ht="15.75" customHeight="1" x14ac:dyDescent="0.3">
      <c r="A1571" s="1">
        <v>1</v>
      </c>
      <c r="B1571" s="2">
        <f t="shared" si="0"/>
        <v>43113.602777777014</v>
      </c>
      <c r="C1571" s="1" t="s">
        <v>9</v>
      </c>
      <c r="D1571" s="1">
        <v>26</v>
      </c>
      <c r="E1571" s="1">
        <f t="shared" si="1"/>
        <v>80</v>
      </c>
      <c r="F1571" s="3">
        <v>5.0941176470588232</v>
      </c>
      <c r="G1571" s="1">
        <v>0.87307692307692308</v>
      </c>
      <c r="H1571" s="1" t="str">
        <f>IF(IF(F1571&gt;VLOOKUP(C1571,Espec_Produtos!$A$1:$E$3,3,FALSE),0,IF(Dados_produção!F1571&lt;VLOOKUP(Dados_produção!C1571,Espec_Produtos!$A$1:$E$3,2,FALSE),0,1))*IF(G1571&gt;VLOOKUP(C1571,Espec_Produtos!$A$1:$E$3,5,FALSE),0,IF(Dados_produção!G1571&lt;VLOOKUP(Dados_produção!C1571,Espec_Produtos!$A$1:$E$3,4,FALSE),0,1))=1,"OK","Refugo")</f>
        <v>Refugo</v>
      </c>
      <c r="I1571" s="1" t="s">
        <v>14</v>
      </c>
    </row>
    <row r="1572" spans="1:9" ht="15.75" customHeight="1" x14ac:dyDescent="0.3">
      <c r="A1572" s="1">
        <v>1</v>
      </c>
      <c r="B1572" s="2">
        <f t="shared" si="0"/>
        <v>43113.604861110347</v>
      </c>
      <c r="C1572" s="1" t="s">
        <v>9</v>
      </c>
      <c r="D1572" s="1">
        <v>26</v>
      </c>
      <c r="E1572" s="1">
        <f t="shared" si="1"/>
        <v>81</v>
      </c>
      <c r="F1572" s="3">
        <v>5.003968253968254</v>
      </c>
      <c r="G1572" s="1">
        <v>0.93461538461538463</v>
      </c>
      <c r="H1572" s="1" t="str">
        <f>IF(IF(F1572&gt;VLOOKUP(C1572,Espec_Produtos!$A$1:$E$3,3,FALSE),0,IF(Dados_produção!F1572&lt;VLOOKUP(Dados_produção!C1572,Espec_Produtos!$A$1:$E$3,2,FALSE),0,1))*IF(G1572&gt;VLOOKUP(C1572,Espec_Produtos!$A$1:$E$3,5,FALSE),0,IF(Dados_produção!G1572&lt;VLOOKUP(Dados_produção!C1572,Espec_Produtos!$A$1:$E$3,4,FALSE),0,1))=1,"OK","Refugo")</f>
        <v>Refugo</v>
      </c>
      <c r="I1572" s="1" t="s">
        <v>13</v>
      </c>
    </row>
    <row r="1573" spans="1:9" ht="15.75" customHeight="1" x14ac:dyDescent="0.3">
      <c r="A1573" s="1">
        <v>1</v>
      </c>
      <c r="B1573" s="2">
        <f t="shared" si="0"/>
        <v>43113.60694444368</v>
      </c>
      <c r="C1573" s="1" t="s">
        <v>9</v>
      </c>
      <c r="D1573" s="1">
        <v>26</v>
      </c>
      <c r="E1573" s="1">
        <f t="shared" si="1"/>
        <v>82</v>
      </c>
      <c r="F1573" s="3">
        <v>4.3038461538461537</v>
      </c>
      <c r="G1573" s="1">
        <v>0.89328063241106714</v>
      </c>
      <c r="H1573" s="1" t="str">
        <f>IF(IF(F1573&gt;VLOOKUP(C1573,Espec_Produtos!$A$1:$E$3,3,FALSE),0,IF(Dados_produção!F1573&lt;VLOOKUP(Dados_produção!C1573,Espec_Produtos!$A$1:$E$3,2,FALSE),0,1))*IF(G1573&gt;VLOOKUP(C1573,Espec_Produtos!$A$1:$E$3,5,FALSE),0,IF(Dados_produção!G1573&lt;VLOOKUP(Dados_produção!C1573,Espec_Produtos!$A$1:$E$3,4,FALSE),0,1))=1,"OK","Refugo")</f>
        <v>OK</v>
      </c>
      <c r="I1573" s="1" t="s">
        <v>10</v>
      </c>
    </row>
    <row r="1574" spans="1:9" ht="15.75" customHeight="1" x14ac:dyDescent="0.3">
      <c r="A1574" s="1">
        <v>1</v>
      </c>
      <c r="B1574" s="2">
        <f t="shared" si="0"/>
        <v>43113.609027777013</v>
      </c>
      <c r="C1574" s="1" t="s">
        <v>9</v>
      </c>
      <c r="D1574" s="1">
        <v>26</v>
      </c>
      <c r="E1574" s="1">
        <f t="shared" si="1"/>
        <v>83</v>
      </c>
      <c r="F1574" s="3">
        <v>4.1925925925925922</v>
      </c>
      <c r="G1574" s="1">
        <v>0.9031007751937985</v>
      </c>
      <c r="H1574" s="1" t="str">
        <f>IF(IF(F1574&gt;VLOOKUP(C1574,Espec_Produtos!$A$1:$E$3,3,FALSE),0,IF(Dados_produção!F1574&lt;VLOOKUP(Dados_produção!C1574,Espec_Produtos!$A$1:$E$3,2,FALSE),0,1))*IF(G1574&gt;VLOOKUP(C1574,Espec_Produtos!$A$1:$E$3,5,FALSE),0,IF(Dados_produção!G1574&lt;VLOOKUP(Dados_produção!C1574,Espec_Produtos!$A$1:$E$3,4,FALSE),0,1))=1,"OK","Refugo")</f>
        <v>Refugo</v>
      </c>
      <c r="I1574" s="1" t="s">
        <v>16</v>
      </c>
    </row>
    <row r="1575" spans="1:9" ht="15.75" customHeight="1" x14ac:dyDescent="0.3">
      <c r="A1575" s="1">
        <v>1</v>
      </c>
      <c r="B1575" s="2">
        <f t="shared" si="0"/>
        <v>43113.611111110346</v>
      </c>
      <c r="C1575" s="1" t="s">
        <v>9</v>
      </c>
      <c r="D1575" s="1">
        <v>26</v>
      </c>
      <c r="E1575" s="1">
        <f t="shared" si="1"/>
        <v>84</v>
      </c>
      <c r="F1575" s="3">
        <v>4.5640000000000001</v>
      </c>
      <c r="G1575" s="1">
        <v>0.92094861660079053</v>
      </c>
      <c r="H1575" s="1" t="str">
        <f>IF(IF(F1575&gt;VLOOKUP(C1575,Espec_Produtos!$A$1:$E$3,3,FALSE),0,IF(Dados_produção!F1575&lt;VLOOKUP(Dados_produção!C1575,Espec_Produtos!$A$1:$E$3,2,FALSE),0,1))*IF(G1575&gt;VLOOKUP(C1575,Espec_Produtos!$A$1:$E$3,5,FALSE),0,IF(Dados_produção!G1575&lt;VLOOKUP(Dados_produção!C1575,Espec_Produtos!$A$1:$E$3,4,FALSE),0,1))=1,"OK","Refugo")</f>
        <v>OK</v>
      </c>
      <c r="I1575" s="1" t="s">
        <v>10</v>
      </c>
    </row>
    <row r="1576" spans="1:9" ht="15.75" customHeight="1" x14ac:dyDescent="0.3">
      <c r="A1576" s="1">
        <v>1</v>
      </c>
      <c r="B1576" s="2">
        <f t="shared" si="0"/>
        <v>43113.613194443678</v>
      </c>
      <c r="C1576" s="1" t="s">
        <v>9</v>
      </c>
      <c r="D1576" s="1">
        <v>26</v>
      </c>
      <c r="E1576" s="1">
        <f t="shared" si="1"/>
        <v>85</v>
      </c>
      <c r="F1576" s="3">
        <v>4.7137254901960786</v>
      </c>
      <c r="G1576" s="1">
        <v>0.89473684210526316</v>
      </c>
      <c r="H1576" s="1" t="str">
        <f>IF(IF(F1576&gt;VLOOKUP(C1576,Espec_Produtos!$A$1:$E$3,3,FALSE),0,IF(Dados_produção!F1576&lt;VLOOKUP(Dados_produção!C1576,Espec_Produtos!$A$1:$E$3,2,FALSE),0,1))*IF(G1576&gt;VLOOKUP(C1576,Espec_Produtos!$A$1:$E$3,5,FALSE),0,IF(Dados_produção!G1576&lt;VLOOKUP(Dados_produção!C1576,Espec_Produtos!$A$1:$E$3,4,FALSE),0,1))=1,"OK","Refugo")</f>
        <v>OK</v>
      </c>
      <c r="I1576" s="1" t="s">
        <v>10</v>
      </c>
    </row>
    <row r="1577" spans="1:9" ht="15.75" customHeight="1" x14ac:dyDescent="0.3">
      <c r="A1577" s="1">
        <v>1</v>
      </c>
      <c r="B1577" s="2">
        <f t="shared" si="0"/>
        <v>43113.615277777011</v>
      </c>
      <c r="C1577" s="1" t="s">
        <v>9</v>
      </c>
      <c r="D1577" s="1">
        <v>26</v>
      </c>
      <c r="E1577" s="1">
        <f t="shared" si="1"/>
        <v>86</v>
      </c>
      <c r="F1577" s="3">
        <v>4.5427509293680295</v>
      </c>
      <c r="G1577" s="1">
        <v>0.8867924528301887</v>
      </c>
      <c r="H1577" s="1" t="str">
        <f>IF(IF(F1577&gt;VLOOKUP(C1577,Espec_Produtos!$A$1:$E$3,3,FALSE),0,IF(Dados_produção!F1577&lt;VLOOKUP(Dados_produção!C1577,Espec_Produtos!$A$1:$E$3,2,FALSE),0,1))*IF(G1577&gt;VLOOKUP(C1577,Espec_Produtos!$A$1:$E$3,5,FALSE),0,IF(Dados_produção!G1577&lt;VLOOKUP(Dados_produção!C1577,Espec_Produtos!$A$1:$E$3,4,FALSE),0,1))=1,"OK","Refugo")</f>
        <v>OK</v>
      </c>
      <c r="I1577" s="1" t="s">
        <v>10</v>
      </c>
    </row>
    <row r="1578" spans="1:9" ht="15.75" customHeight="1" x14ac:dyDescent="0.3">
      <c r="A1578" s="1">
        <v>1</v>
      </c>
      <c r="B1578" s="2">
        <f t="shared" si="0"/>
        <v>43113.617361110344</v>
      </c>
      <c r="C1578" s="1" t="s">
        <v>9</v>
      </c>
      <c r="D1578" s="1">
        <v>26</v>
      </c>
      <c r="E1578" s="1">
        <f t="shared" si="1"/>
        <v>87</v>
      </c>
      <c r="F1578" s="3">
        <v>4.7081712062256811</v>
      </c>
      <c r="G1578" s="1">
        <v>0.89200000000000002</v>
      </c>
      <c r="H1578" s="1" t="str">
        <f>IF(IF(F1578&gt;VLOOKUP(C1578,Espec_Produtos!$A$1:$E$3,3,FALSE),0,IF(Dados_produção!F1578&lt;VLOOKUP(Dados_produção!C1578,Espec_Produtos!$A$1:$E$3,2,FALSE),0,1))*IF(G1578&gt;VLOOKUP(C1578,Espec_Produtos!$A$1:$E$3,5,FALSE),0,IF(Dados_produção!G1578&lt;VLOOKUP(Dados_produção!C1578,Espec_Produtos!$A$1:$E$3,4,FALSE),0,1))=1,"OK","Refugo")</f>
        <v>OK</v>
      </c>
      <c r="I1578" s="1" t="s">
        <v>10</v>
      </c>
    </row>
    <row r="1579" spans="1:9" ht="15.75" customHeight="1" x14ac:dyDescent="0.3">
      <c r="A1579" s="1">
        <v>1</v>
      </c>
      <c r="B1579" s="2">
        <f t="shared" si="0"/>
        <v>43113.619444443677</v>
      </c>
      <c r="C1579" s="1" t="s">
        <v>9</v>
      </c>
      <c r="D1579" s="1">
        <v>26</v>
      </c>
      <c r="E1579" s="1">
        <f t="shared" si="1"/>
        <v>88</v>
      </c>
      <c r="F1579" s="3">
        <v>4.8599221789883265</v>
      </c>
      <c r="G1579" s="1">
        <v>0.95348837209302328</v>
      </c>
      <c r="H1579" s="1" t="str">
        <f>IF(IF(F1579&gt;VLOOKUP(C1579,Espec_Produtos!$A$1:$E$3,3,FALSE),0,IF(Dados_produção!F1579&lt;VLOOKUP(Dados_produção!C1579,Espec_Produtos!$A$1:$E$3,2,FALSE),0,1))*IF(G1579&gt;VLOOKUP(C1579,Espec_Produtos!$A$1:$E$3,5,FALSE),0,IF(Dados_produção!G1579&lt;VLOOKUP(Dados_produção!C1579,Espec_Produtos!$A$1:$E$3,4,FALSE),0,1))=1,"OK","Refugo")</f>
        <v>Refugo</v>
      </c>
      <c r="I1579" s="1" t="s">
        <v>13</v>
      </c>
    </row>
    <row r="1580" spans="1:9" ht="15.75" customHeight="1" x14ac:dyDescent="0.3">
      <c r="A1580" s="1">
        <v>1</v>
      </c>
      <c r="B1580" s="2">
        <f t="shared" si="0"/>
        <v>43113.62152777701</v>
      </c>
      <c r="C1580" s="1" t="s">
        <v>9</v>
      </c>
      <c r="D1580" s="1">
        <v>27</v>
      </c>
      <c r="E1580" s="1">
        <f t="shared" si="1"/>
        <v>1</v>
      </c>
      <c r="F1580" s="3">
        <v>4.9444444444444446</v>
      </c>
      <c r="G1580" s="1">
        <v>0.8366533864541833</v>
      </c>
      <c r="H1580" s="1" t="str">
        <f>IF(IF(F1580&gt;VLOOKUP(C1580,Espec_Produtos!$A$1:$E$3,3,FALSE),0,IF(Dados_produção!F1580&lt;VLOOKUP(Dados_produção!C1580,Espec_Produtos!$A$1:$E$3,2,FALSE),0,1))*IF(G1580&gt;VLOOKUP(C1580,Espec_Produtos!$A$1:$E$3,5,FALSE),0,IF(Dados_produção!G1580&lt;VLOOKUP(Dados_produção!C1580,Espec_Produtos!$A$1:$E$3,4,FALSE),0,1))=1,"OK","Refugo")</f>
        <v>OK</v>
      </c>
      <c r="I1580" s="1" t="s">
        <v>10</v>
      </c>
    </row>
    <row r="1581" spans="1:9" ht="15.75" customHeight="1" x14ac:dyDescent="0.3">
      <c r="A1581" s="1">
        <v>1</v>
      </c>
      <c r="B1581" s="2">
        <f t="shared" si="0"/>
        <v>43113.623611110343</v>
      </c>
      <c r="C1581" s="1" t="s">
        <v>9</v>
      </c>
      <c r="D1581" s="1">
        <v>27</v>
      </c>
      <c r="E1581" s="1">
        <f t="shared" si="1"/>
        <v>2</v>
      </c>
      <c r="F1581" s="3">
        <v>4.4784313725490197</v>
      </c>
      <c r="G1581" s="1">
        <v>0.96837944664031617</v>
      </c>
      <c r="H1581" s="1" t="str">
        <f>IF(IF(F1581&gt;VLOOKUP(C1581,Espec_Produtos!$A$1:$E$3,3,FALSE),0,IF(Dados_produção!F1581&lt;VLOOKUP(Dados_produção!C1581,Espec_Produtos!$A$1:$E$3,2,FALSE),0,1))*IF(G1581&gt;VLOOKUP(C1581,Espec_Produtos!$A$1:$E$3,5,FALSE),0,IF(Dados_produção!G1581&lt;VLOOKUP(Dados_produção!C1581,Espec_Produtos!$A$1:$E$3,4,FALSE),0,1))=1,"OK","Refugo")</f>
        <v>Refugo</v>
      </c>
      <c r="I1581" s="1" t="s">
        <v>12</v>
      </c>
    </row>
    <row r="1582" spans="1:9" ht="15.75" customHeight="1" x14ac:dyDescent="0.3">
      <c r="A1582" s="1">
        <v>1</v>
      </c>
      <c r="B1582" s="2">
        <f t="shared" si="0"/>
        <v>43113.625694443675</v>
      </c>
      <c r="C1582" s="1" t="s">
        <v>9</v>
      </c>
      <c r="D1582" s="1">
        <v>27</v>
      </c>
      <c r="E1582" s="1">
        <f t="shared" si="1"/>
        <v>3</v>
      </c>
      <c r="F1582" s="3">
        <v>4.7410358565737054</v>
      </c>
      <c r="G1582" s="1">
        <v>0.87037037037037035</v>
      </c>
      <c r="H1582" s="1" t="str">
        <f>IF(IF(F1582&gt;VLOOKUP(C1582,Espec_Produtos!$A$1:$E$3,3,FALSE),0,IF(Dados_produção!F1582&lt;VLOOKUP(Dados_produção!C1582,Espec_Produtos!$A$1:$E$3,2,FALSE),0,1))*IF(G1582&gt;VLOOKUP(C1582,Espec_Produtos!$A$1:$E$3,5,FALSE),0,IF(Dados_produção!G1582&lt;VLOOKUP(Dados_produção!C1582,Espec_Produtos!$A$1:$E$3,4,FALSE),0,1))=1,"OK","Refugo")</f>
        <v>OK</v>
      </c>
      <c r="I1582" s="1" t="s">
        <v>10</v>
      </c>
    </row>
    <row r="1583" spans="1:9" ht="15.75" customHeight="1" x14ac:dyDescent="0.3">
      <c r="A1583" s="1">
        <v>1</v>
      </c>
      <c r="B1583" s="2">
        <f t="shared" si="0"/>
        <v>43113.627777777008</v>
      </c>
      <c r="C1583" s="1" t="s">
        <v>9</v>
      </c>
      <c r="D1583" s="1">
        <v>27</v>
      </c>
      <c r="E1583" s="1">
        <f t="shared" si="1"/>
        <v>4</v>
      </c>
      <c r="F1583" s="3">
        <v>4.4573643410852712</v>
      </c>
      <c r="G1583" s="1">
        <v>0.85114503816793896</v>
      </c>
      <c r="H1583" s="1" t="str">
        <f>IF(IF(F1583&gt;VLOOKUP(C1583,Espec_Produtos!$A$1:$E$3,3,FALSE),0,IF(Dados_produção!F1583&lt;VLOOKUP(Dados_produção!C1583,Espec_Produtos!$A$1:$E$3,2,FALSE),0,1))*IF(G1583&gt;VLOOKUP(C1583,Espec_Produtos!$A$1:$E$3,5,FALSE),0,IF(Dados_produção!G1583&lt;VLOOKUP(Dados_produção!C1583,Espec_Produtos!$A$1:$E$3,4,FALSE),0,1))=1,"OK","Refugo")</f>
        <v>OK</v>
      </c>
      <c r="I1583" s="1" t="s">
        <v>10</v>
      </c>
    </row>
    <row r="1584" spans="1:9" ht="15.75" customHeight="1" x14ac:dyDescent="0.3">
      <c r="A1584" s="1">
        <v>1</v>
      </c>
      <c r="B1584" s="2">
        <f t="shared" si="0"/>
        <v>43113.629861110341</v>
      </c>
      <c r="C1584" s="1" t="s">
        <v>9</v>
      </c>
      <c r="D1584" s="1">
        <v>27</v>
      </c>
      <c r="E1584" s="1">
        <f t="shared" si="1"/>
        <v>5</v>
      </c>
      <c r="F1584" s="3">
        <v>4.7209302325581399</v>
      </c>
      <c r="G1584" s="1">
        <v>0.9083665338645418</v>
      </c>
      <c r="H1584" s="1" t="str">
        <f>IF(IF(F1584&gt;VLOOKUP(C1584,Espec_Produtos!$A$1:$E$3,3,FALSE),0,IF(Dados_produção!F1584&lt;VLOOKUP(Dados_produção!C1584,Espec_Produtos!$A$1:$E$3,2,FALSE),0,1))*IF(G1584&gt;VLOOKUP(C1584,Espec_Produtos!$A$1:$E$3,5,FALSE),0,IF(Dados_produção!G1584&lt;VLOOKUP(Dados_produção!C1584,Espec_Produtos!$A$1:$E$3,4,FALSE),0,1))=1,"OK","Refugo")</f>
        <v>OK</v>
      </c>
      <c r="I1584" s="1" t="s">
        <v>10</v>
      </c>
    </row>
    <row r="1585" spans="1:9" ht="15.75" customHeight="1" x14ac:dyDescent="0.3">
      <c r="A1585" s="1">
        <v>1</v>
      </c>
      <c r="B1585" s="2">
        <f t="shared" si="0"/>
        <v>43113.631944443674</v>
      </c>
      <c r="C1585" s="1" t="s">
        <v>9</v>
      </c>
      <c r="D1585" s="1">
        <v>27</v>
      </c>
      <c r="E1585" s="1">
        <f t="shared" si="1"/>
        <v>6</v>
      </c>
      <c r="F1585" s="3">
        <v>4.7364341085271322</v>
      </c>
      <c r="G1585" s="1">
        <v>0.8</v>
      </c>
      <c r="H1585" s="1" t="str">
        <f>IF(IF(F1585&gt;VLOOKUP(C1585,Espec_Produtos!$A$1:$E$3,3,FALSE),0,IF(Dados_produção!F1585&lt;VLOOKUP(Dados_produção!C1585,Espec_Produtos!$A$1:$E$3,2,FALSE),0,1))*IF(G1585&gt;VLOOKUP(C1585,Espec_Produtos!$A$1:$E$3,5,FALSE),0,IF(Dados_produção!G1585&lt;VLOOKUP(Dados_produção!C1585,Espec_Produtos!$A$1:$E$3,4,FALSE),0,1))=1,"OK","Refugo")</f>
        <v>OK</v>
      </c>
      <c r="I1585" s="1" t="s">
        <v>10</v>
      </c>
    </row>
    <row r="1586" spans="1:9" ht="15.75" customHeight="1" x14ac:dyDescent="0.3">
      <c r="A1586" s="1">
        <v>1</v>
      </c>
      <c r="B1586" s="2">
        <f t="shared" si="0"/>
        <v>43113.634027777007</v>
      </c>
      <c r="C1586" s="1" t="s">
        <v>9</v>
      </c>
      <c r="D1586" s="1">
        <v>27</v>
      </c>
      <c r="E1586" s="1">
        <f t="shared" si="1"/>
        <v>7</v>
      </c>
      <c r="F1586" s="3">
        <v>4.7910447761194028</v>
      </c>
      <c r="G1586" s="1">
        <v>0.87401574803149606</v>
      </c>
      <c r="H1586" s="1" t="str">
        <f>IF(IF(F1586&gt;VLOOKUP(C1586,Espec_Produtos!$A$1:$E$3,3,FALSE),0,IF(Dados_produção!F1586&lt;VLOOKUP(Dados_produção!C1586,Espec_Produtos!$A$1:$E$3,2,FALSE),0,1))*IF(G1586&gt;VLOOKUP(C1586,Espec_Produtos!$A$1:$E$3,5,FALSE),0,IF(Dados_produção!G1586&lt;VLOOKUP(Dados_produção!C1586,Espec_Produtos!$A$1:$E$3,4,FALSE),0,1))=1,"OK","Refugo")</f>
        <v>OK</v>
      </c>
      <c r="I1586" s="1" t="s">
        <v>10</v>
      </c>
    </row>
    <row r="1587" spans="1:9" ht="15.75" customHeight="1" x14ac:dyDescent="0.3">
      <c r="A1587" s="1">
        <v>1</v>
      </c>
      <c r="B1587" s="2">
        <f t="shared" si="0"/>
        <v>43113.63611111034</v>
      </c>
      <c r="C1587" s="1" t="s">
        <v>9</v>
      </c>
      <c r="D1587" s="1">
        <v>27</v>
      </c>
      <c r="E1587" s="1">
        <f t="shared" si="1"/>
        <v>8</v>
      </c>
      <c r="F1587" s="3">
        <v>4.7453183520599254</v>
      </c>
      <c r="G1587" s="1">
        <v>0.88</v>
      </c>
      <c r="H1587" s="1" t="str">
        <f>IF(IF(F1587&gt;VLOOKUP(C1587,Espec_Produtos!$A$1:$E$3,3,FALSE),0,IF(Dados_produção!F1587&lt;VLOOKUP(Dados_produção!C1587,Espec_Produtos!$A$1:$E$3,2,FALSE),0,1))*IF(G1587&gt;VLOOKUP(C1587,Espec_Produtos!$A$1:$E$3,5,FALSE),0,IF(Dados_produção!G1587&lt;VLOOKUP(Dados_produção!C1587,Espec_Produtos!$A$1:$E$3,4,FALSE),0,1))=1,"OK","Refugo")</f>
        <v>OK</v>
      </c>
      <c r="I1587" s="1" t="s">
        <v>10</v>
      </c>
    </row>
    <row r="1588" spans="1:9" ht="15.75" customHeight="1" x14ac:dyDescent="0.3">
      <c r="A1588" s="1">
        <v>1</v>
      </c>
      <c r="B1588" s="2">
        <f t="shared" si="0"/>
        <v>43113.638194443673</v>
      </c>
      <c r="C1588" s="1" t="s">
        <v>9</v>
      </c>
      <c r="D1588" s="1">
        <v>27</v>
      </c>
      <c r="E1588" s="1">
        <f t="shared" si="1"/>
        <v>9</v>
      </c>
      <c r="F1588" s="3">
        <v>4.3346456692913389</v>
      </c>
      <c r="G1588" s="1">
        <v>0.89682539682539686</v>
      </c>
      <c r="H1588" s="1" t="str">
        <f>IF(IF(F1588&gt;VLOOKUP(C1588,Espec_Produtos!$A$1:$E$3,3,FALSE),0,IF(Dados_produção!F1588&lt;VLOOKUP(Dados_produção!C1588,Espec_Produtos!$A$1:$E$3,2,FALSE),0,1))*IF(G1588&gt;VLOOKUP(C1588,Espec_Produtos!$A$1:$E$3,5,FALSE),0,IF(Dados_produção!G1588&lt;VLOOKUP(Dados_produção!C1588,Espec_Produtos!$A$1:$E$3,4,FALSE),0,1))=1,"OK","Refugo")</f>
        <v>OK</v>
      </c>
      <c r="I1588" s="1" t="s">
        <v>10</v>
      </c>
    </row>
    <row r="1589" spans="1:9" ht="15.75" customHeight="1" x14ac:dyDescent="0.3">
      <c r="A1589" s="1">
        <v>1</v>
      </c>
      <c r="B1589" s="2">
        <f t="shared" si="0"/>
        <v>43113.640277777005</v>
      </c>
      <c r="C1589" s="1" t="s">
        <v>9</v>
      </c>
      <c r="D1589" s="1">
        <v>27</v>
      </c>
      <c r="E1589" s="1">
        <f t="shared" si="1"/>
        <v>10</v>
      </c>
      <c r="F1589" s="3">
        <v>4.7222222222222223</v>
      </c>
      <c r="G1589" s="1">
        <v>0.85258964143426297</v>
      </c>
      <c r="H1589" s="1" t="str">
        <f>IF(IF(F1589&gt;VLOOKUP(C1589,Espec_Produtos!$A$1:$E$3,3,FALSE),0,IF(Dados_produção!F1589&lt;VLOOKUP(Dados_produção!C1589,Espec_Produtos!$A$1:$E$3,2,FALSE),0,1))*IF(G1589&gt;VLOOKUP(C1589,Espec_Produtos!$A$1:$E$3,5,FALSE),0,IF(Dados_produção!G1589&lt;VLOOKUP(Dados_produção!C1589,Espec_Produtos!$A$1:$E$3,4,FALSE),0,1))=1,"OK","Refugo")</f>
        <v>OK</v>
      </c>
      <c r="I1589" s="1" t="s">
        <v>10</v>
      </c>
    </row>
    <row r="1590" spans="1:9" ht="15.75" customHeight="1" x14ac:dyDescent="0.3">
      <c r="A1590" s="1">
        <v>1</v>
      </c>
      <c r="B1590" s="2">
        <f t="shared" si="0"/>
        <v>43113.642361110338</v>
      </c>
      <c r="C1590" s="1" t="s">
        <v>9</v>
      </c>
      <c r="D1590" s="1">
        <v>27</v>
      </c>
      <c r="E1590" s="1">
        <f t="shared" si="1"/>
        <v>11</v>
      </c>
      <c r="F1590" s="3">
        <v>4.6503759398496243</v>
      </c>
      <c r="G1590" s="1">
        <v>0.75563909774436089</v>
      </c>
      <c r="H1590" s="1" t="str">
        <f>IF(IF(F1590&gt;VLOOKUP(C1590,Espec_Produtos!$A$1:$E$3,3,FALSE),0,IF(Dados_produção!F1590&lt;VLOOKUP(Dados_produção!C1590,Espec_Produtos!$A$1:$E$3,2,FALSE),0,1))*IF(G1590&gt;VLOOKUP(C1590,Espec_Produtos!$A$1:$E$3,5,FALSE),0,IF(Dados_produção!G1590&lt;VLOOKUP(Dados_produção!C1590,Espec_Produtos!$A$1:$E$3,4,FALSE),0,1))=1,"OK","Refugo")</f>
        <v>OK</v>
      </c>
      <c r="I1590" s="1" t="s">
        <v>10</v>
      </c>
    </row>
    <row r="1591" spans="1:9" ht="15.75" customHeight="1" x14ac:dyDescent="0.3">
      <c r="A1591" s="1">
        <v>1</v>
      </c>
      <c r="B1591" s="2">
        <f t="shared" si="0"/>
        <v>43113.644444443671</v>
      </c>
      <c r="C1591" s="1" t="s">
        <v>9</v>
      </c>
      <c r="D1591" s="1">
        <v>27</v>
      </c>
      <c r="E1591" s="1">
        <f t="shared" si="1"/>
        <v>12</v>
      </c>
      <c r="F1591" s="3">
        <v>4.8664122137404577</v>
      </c>
      <c r="G1591" s="1">
        <v>0.87109375</v>
      </c>
      <c r="H1591" s="1" t="str">
        <f>IF(IF(F1591&gt;VLOOKUP(C1591,Espec_Produtos!$A$1:$E$3,3,FALSE),0,IF(Dados_produção!F1591&lt;VLOOKUP(Dados_produção!C1591,Espec_Produtos!$A$1:$E$3,2,FALSE),0,1))*IF(G1591&gt;VLOOKUP(C1591,Espec_Produtos!$A$1:$E$3,5,FALSE),0,IF(Dados_produção!G1591&lt;VLOOKUP(Dados_produção!C1591,Espec_Produtos!$A$1:$E$3,4,FALSE),0,1))=1,"OK","Refugo")</f>
        <v>OK</v>
      </c>
      <c r="I1591" s="1" t="s">
        <v>10</v>
      </c>
    </row>
    <row r="1592" spans="1:9" ht="15.75" customHeight="1" x14ac:dyDescent="0.3">
      <c r="A1592" s="1">
        <v>1</v>
      </c>
      <c r="B1592" s="2">
        <f t="shared" si="0"/>
        <v>43113.646527777004</v>
      </c>
      <c r="C1592" s="1" t="s">
        <v>9</v>
      </c>
      <c r="D1592" s="1">
        <v>27</v>
      </c>
      <c r="E1592" s="1">
        <f t="shared" si="1"/>
        <v>13</v>
      </c>
      <c r="F1592" s="3">
        <v>4.8520000000000003</v>
      </c>
      <c r="G1592" s="1">
        <v>0.76119402985074625</v>
      </c>
      <c r="H1592" s="1" t="str">
        <f>IF(IF(F1592&gt;VLOOKUP(C1592,Espec_Produtos!$A$1:$E$3,3,FALSE),0,IF(Dados_produção!F1592&lt;VLOOKUP(Dados_produção!C1592,Espec_Produtos!$A$1:$E$3,2,FALSE),0,1))*IF(G1592&gt;VLOOKUP(C1592,Espec_Produtos!$A$1:$E$3,5,FALSE),0,IF(Dados_produção!G1592&lt;VLOOKUP(Dados_produção!C1592,Espec_Produtos!$A$1:$E$3,4,FALSE),0,1))=1,"OK","Refugo")</f>
        <v>OK</v>
      </c>
      <c r="I1592" s="1" t="s">
        <v>10</v>
      </c>
    </row>
    <row r="1593" spans="1:9" ht="15.75" customHeight="1" x14ac:dyDescent="0.3">
      <c r="A1593" s="1">
        <v>1</v>
      </c>
      <c r="B1593" s="2">
        <f t="shared" si="0"/>
        <v>43113.648611110337</v>
      </c>
      <c r="C1593" s="1" t="s">
        <v>9</v>
      </c>
      <c r="D1593" s="1">
        <v>27</v>
      </c>
      <c r="E1593" s="1">
        <f t="shared" si="1"/>
        <v>14</v>
      </c>
      <c r="F1593" s="3">
        <v>4.2319391634980992</v>
      </c>
      <c r="G1593" s="1">
        <v>0.77323420074349447</v>
      </c>
      <c r="H1593" s="1" t="str">
        <f>IF(IF(F1593&gt;VLOOKUP(C1593,Espec_Produtos!$A$1:$E$3,3,FALSE),0,IF(Dados_produção!F1593&lt;VLOOKUP(Dados_produção!C1593,Espec_Produtos!$A$1:$E$3,2,FALSE),0,1))*IF(G1593&gt;VLOOKUP(C1593,Espec_Produtos!$A$1:$E$3,5,FALSE),0,IF(Dados_produção!G1593&lt;VLOOKUP(Dados_produção!C1593,Espec_Produtos!$A$1:$E$3,4,FALSE),0,1))=1,"OK","Refugo")</f>
        <v>OK</v>
      </c>
      <c r="I1593" s="1" t="s">
        <v>10</v>
      </c>
    </row>
    <row r="1594" spans="1:9" ht="15.75" customHeight="1" x14ac:dyDescent="0.3">
      <c r="A1594" s="1">
        <v>1</v>
      </c>
      <c r="B1594" s="2">
        <f t="shared" si="0"/>
        <v>43113.65069444367</v>
      </c>
      <c r="C1594" s="1" t="s">
        <v>9</v>
      </c>
      <c r="D1594" s="1">
        <v>27</v>
      </c>
      <c r="E1594" s="1">
        <f t="shared" si="1"/>
        <v>15</v>
      </c>
      <c r="F1594" s="3">
        <v>4.3218390804597702</v>
      </c>
      <c r="G1594" s="1">
        <v>0.84555984555984554</v>
      </c>
      <c r="H1594" s="1" t="str">
        <f>IF(IF(F1594&gt;VLOOKUP(C1594,Espec_Produtos!$A$1:$E$3,3,FALSE),0,IF(Dados_produção!F1594&lt;VLOOKUP(Dados_produção!C1594,Espec_Produtos!$A$1:$E$3,2,FALSE),0,1))*IF(G1594&gt;VLOOKUP(C1594,Espec_Produtos!$A$1:$E$3,5,FALSE),0,IF(Dados_produção!G1594&lt;VLOOKUP(Dados_produção!C1594,Espec_Produtos!$A$1:$E$3,4,FALSE),0,1))=1,"OK","Refugo")</f>
        <v>OK</v>
      </c>
      <c r="I1594" s="1" t="s">
        <v>10</v>
      </c>
    </row>
    <row r="1595" spans="1:9" ht="15.75" customHeight="1" x14ac:dyDescent="0.3">
      <c r="A1595" s="1">
        <v>1</v>
      </c>
      <c r="B1595" s="2">
        <f t="shared" si="0"/>
        <v>43113.652777777002</v>
      </c>
      <c r="C1595" s="1" t="s">
        <v>9</v>
      </c>
      <c r="D1595" s="1">
        <v>27</v>
      </c>
      <c r="E1595" s="1">
        <f t="shared" si="1"/>
        <v>16</v>
      </c>
      <c r="F1595" s="3">
        <v>4.5747126436781613</v>
      </c>
      <c r="G1595" s="1">
        <v>0.88095238095238093</v>
      </c>
      <c r="H1595" s="1" t="str">
        <f>IF(IF(F1595&gt;VLOOKUP(C1595,Espec_Produtos!$A$1:$E$3,3,FALSE),0,IF(Dados_produção!F1595&lt;VLOOKUP(Dados_produção!C1595,Espec_Produtos!$A$1:$E$3,2,FALSE),0,1))*IF(G1595&gt;VLOOKUP(C1595,Espec_Produtos!$A$1:$E$3,5,FALSE),0,IF(Dados_produção!G1595&lt;VLOOKUP(Dados_produção!C1595,Espec_Produtos!$A$1:$E$3,4,FALSE),0,1))=1,"OK","Refugo")</f>
        <v>OK</v>
      </c>
      <c r="I1595" s="1" t="s">
        <v>10</v>
      </c>
    </row>
    <row r="1596" spans="1:9" ht="15.75" customHeight="1" x14ac:dyDescent="0.3">
      <c r="A1596" s="1">
        <v>1</v>
      </c>
      <c r="B1596" s="2">
        <f t="shared" si="0"/>
        <v>43113.654861110335</v>
      </c>
      <c r="C1596" s="1" t="s">
        <v>9</v>
      </c>
      <c r="D1596" s="1">
        <v>27</v>
      </c>
      <c r="E1596" s="1">
        <f t="shared" si="1"/>
        <v>17</v>
      </c>
      <c r="F1596" s="3">
        <v>4.6904761904761907</v>
      </c>
      <c r="G1596" s="1">
        <v>0.898876404494382</v>
      </c>
      <c r="H1596" s="1" t="str">
        <f>IF(IF(F1596&gt;VLOOKUP(C1596,Espec_Produtos!$A$1:$E$3,3,FALSE),0,IF(Dados_produção!F1596&lt;VLOOKUP(Dados_produção!C1596,Espec_Produtos!$A$1:$E$3,2,FALSE),0,1))*IF(G1596&gt;VLOOKUP(C1596,Espec_Produtos!$A$1:$E$3,5,FALSE),0,IF(Dados_produção!G1596&lt;VLOOKUP(Dados_produção!C1596,Espec_Produtos!$A$1:$E$3,4,FALSE),0,1))=1,"OK","Refugo")</f>
        <v>OK</v>
      </c>
      <c r="I1596" s="1" t="s">
        <v>10</v>
      </c>
    </row>
    <row r="1597" spans="1:9" ht="15.75" customHeight="1" x14ac:dyDescent="0.3">
      <c r="A1597" s="1">
        <v>1</v>
      </c>
      <c r="B1597" s="2">
        <f t="shared" si="0"/>
        <v>43113.656944443668</v>
      </c>
      <c r="C1597" s="1" t="s">
        <v>9</v>
      </c>
      <c r="D1597" s="1">
        <v>27</v>
      </c>
      <c r="E1597" s="1">
        <f t="shared" si="1"/>
        <v>18</v>
      </c>
      <c r="F1597" s="3">
        <v>4.7185185185185183</v>
      </c>
      <c r="G1597" s="1">
        <v>0.92125984251968507</v>
      </c>
      <c r="H1597" s="1" t="str">
        <f>IF(IF(F1597&gt;VLOOKUP(C1597,Espec_Produtos!$A$1:$E$3,3,FALSE),0,IF(Dados_produção!F1597&lt;VLOOKUP(Dados_produção!C1597,Espec_Produtos!$A$1:$E$3,2,FALSE),0,1))*IF(G1597&gt;VLOOKUP(C1597,Espec_Produtos!$A$1:$E$3,5,FALSE),0,IF(Dados_produção!G1597&lt;VLOOKUP(Dados_produção!C1597,Espec_Produtos!$A$1:$E$3,4,FALSE),0,1))=1,"OK","Refugo")</f>
        <v>OK</v>
      </c>
      <c r="I1597" s="1" t="s">
        <v>10</v>
      </c>
    </row>
    <row r="1598" spans="1:9" ht="15.75" customHeight="1" x14ac:dyDescent="0.3">
      <c r="A1598" s="1">
        <v>1</v>
      </c>
      <c r="B1598" s="2">
        <f t="shared" si="0"/>
        <v>43113.659027777001</v>
      </c>
      <c r="C1598" s="1" t="s">
        <v>9</v>
      </c>
      <c r="D1598" s="1">
        <v>27</v>
      </c>
      <c r="E1598" s="1">
        <f t="shared" si="1"/>
        <v>19</v>
      </c>
      <c r="F1598" s="3">
        <v>4.7220077220077217</v>
      </c>
      <c r="G1598" s="1">
        <v>0.97199999999999998</v>
      </c>
      <c r="H1598" s="1" t="str">
        <f>IF(IF(F1598&gt;VLOOKUP(C1598,Espec_Produtos!$A$1:$E$3,3,FALSE),0,IF(Dados_produção!F1598&lt;VLOOKUP(Dados_produção!C1598,Espec_Produtos!$A$1:$E$3,2,FALSE),0,1))*IF(G1598&gt;VLOOKUP(C1598,Espec_Produtos!$A$1:$E$3,5,FALSE),0,IF(Dados_produção!G1598&lt;VLOOKUP(Dados_produção!C1598,Espec_Produtos!$A$1:$E$3,4,FALSE),0,1))=1,"OK","Refugo")</f>
        <v>Refugo</v>
      </c>
      <c r="I1598" s="1" t="s">
        <v>14</v>
      </c>
    </row>
    <row r="1599" spans="1:9" ht="15.75" customHeight="1" x14ac:dyDescent="0.3">
      <c r="A1599" s="1">
        <v>1</v>
      </c>
      <c r="B1599" s="2">
        <f t="shared" si="0"/>
        <v>43113.661111110334</v>
      </c>
      <c r="C1599" s="1" t="s">
        <v>9</v>
      </c>
      <c r="D1599" s="1">
        <v>27</v>
      </c>
      <c r="E1599" s="1">
        <f t="shared" si="1"/>
        <v>20</v>
      </c>
      <c r="F1599" s="3">
        <v>4.3924528301886792</v>
      </c>
      <c r="G1599" s="1">
        <v>0.83858267716535428</v>
      </c>
      <c r="H1599" s="1" t="str">
        <f>IF(IF(F1599&gt;VLOOKUP(C1599,Espec_Produtos!$A$1:$E$3,3,FALSE),0,IF(Dados_produção!F1599&lt;VLOOKUP(Dados_produção!C1599,Espec_Produtos!$A$1:$E$3,2,FALSE),0,1))*IF(G1599&gt;VLOOKUP(C1599,Espec_Produtos!$A$1:$E$3,5,FALSE),0,IF(Dados_produção!G1599&lt;VLOOKUP(Dados_produção!C1599,Espec_Produtos!$A$1:$E$3,4,FALSE),0,1))=1,"OK","Refugo")</f>
        <v>OK</v>
      </c>
      <c r="I1599" s="1" t="s">
        <v>10</v>
      </c>
    </row>
    <row r="1600" spans="1:9" ht="15.75" customHeight="1" x14ac:dyDescent="0.3">
      <c r="A1600" s="1">
        <v>1</v>
      </c>
      <c r="B1600" s="2">
        <f t="shared" si="0"/>
        <v>43113.663194443667</v>
      </c>
      <c r="C1600" s="1" t="s">
        <v>9</v>
      </c>
      <c r="D1600" s="1">
        <v>27</v>
      </c>
      <c r="E1600" s="1">
        <f t="shared" si="1"/>
        <v>21</v>
      </c>
      <c r="F1600" s="3">
        <v>4.612403100775194</v>
      </c>
      <c r="G1600" s="1">
        <v>0.8844621513944223</v>
      </c>
      <c r="H1600" s="1" t="str">
        <f>IF(IF(F1600&gt;VLOOKUP(C1600,Espec_Produtos!$A$1:$E$3,3,FALSE),0,IF(Dados_produção!F1600&lt;VLOOKUP(Dados_produção!C1600,Espec_Produtos!$A$1:$E$3,2,FALSE),0,1))*IF(G1600&gt;VLOOKUP(C1600,Espec_Produtos!$A$1:$E$3,5,FALSE),0,IF(Dados_produção!G1600&lt;VLOOKUP(Dados_produção!C1600,Espec_Produtos!$A$1:$E$3,4,FALSE),0,1))=1,"OK","Refugo")</f>
        <v>OK</v>
      </c>
      <c r="I1600" s="1" t="s">
        <v>10</v>
      </c>
    </row>
    <row r="1601" spans="1:9" ht="15.75" customHeight="1" x14ac:dyDescent="0.3">
      <c r="A1601" s="1">
        <v>1</v>
      </c>
      <c r="B1601" s="2">
        <f t="shared" si="0"/>
        <v>43113.665277777</v>
      </c>
      <c r="C1601" s="1" t="s">
        <v>9</v>
      </c>
      <c r="D1601" s="1">
        <v>27</v>
      </c>
      <c r="E1601" s="1">
        <f t="shared" si="1"/>
        <v>22</v>
      </c>
      <c r="F1601" s="3">
        <v>4.7857142857142856</v>
      </c>
      <c r="G1601" s="1">
        <v>0.84942084942084939</v>
      </c>
      <c r="H1601" s="1" t="str">
        <f>IF(IF(F1601&gt;VLOOKUP(C1601,Espec_Produtos!$A$1:$E$3,3,FALSE),0,IF(Dados_produção!F1601&lt;VLOOKUP(Dados_produção!C1601,Espec_Produtos!$A$1:$E$3,2,FALSE),0,1))*IF(G1601&gt;VLOOKUP(C1601,Espec_Produtos!$A$1:$E$3,5,FALSE),0,IF(Dados_produção!G1601&lt;VLOOKUP(Dados_produção!C1601,Espec_Produtos!$A$1:$E$3,4,FALSE),0,1))=1,"OK","Refugo")</f>
        <v>OK</v>
      </c>
      <c r="I1601" s="1" t="s">
        <v>10</v>
      </c>
    </row>
    <row r="1602" spans="1:9" ht="15.75" customHeight="1" x14ac:dyDescent="0.3">
      <c r="A1602" s="1">
        <v>1</v>
      </c>
      <c r="B1602" s="2">
        <f t="shared" si="0"/>
        <v>43113.667361110332</v>
      </c>
      <c r="C1602" s="1" t="s">
        <v>9</v>
      </c>
      <c r="D1602" s="1">
        <v>27</v>
      </c>
      <c r="E1602" s="1">
        <f t="shared" si="1"/>
        <v>23</v>
      </c>
      <c r="F1602" s="3">
        <v>4.4313725490196081</v>
      </c>
      <c r="G1602" s="1">
        <v>0.81297709923664119</v>
      </c>
      <c r="H1602" s="1" t="str">
        <f>IF(IF(F1602&gt;VLOOKUP(C1602,Espec_Produtos!$A$1:$E$3,3,FALSE),0,IF(Dados_produção!F1602&lt;VLOOKUP(Dados_produção!C1602,Espec_Produtos!$A$1:$E$3,2,FALSE),0,1))*IF(G1602&gt;VLOOKUP(C1602,Espec_Produtos!$A$1:$E$3,5,FALSE),0,IF(Dados_produção!G1602&lt;VLOOKUP(Dados_produção!C1602,Espec_Produtos!$A$1:$E$3,4,FALSE),0,1))=1,"OK","Refugo")</f>
        <v>OK</v>
      </c>
      <c r="I1602" s="1" t="s">
        <v>10</v>
      </c>
    </row>
    <row r="1603" spans="1:9" ht="15.75" customHeight="1" x14ac:dyDescent="0.3">
      <c r="A1603" s="1">
        <v>1</v>
      </c>
      <c r="B1603" s="2">
        <f t="shared" si="0"/>
        <v>43113.669444443665</v>
      </c>
      <c r="C1603" s="1" t="s">
        <v>9</v>
      </c>
      <c r="D1603" s="1">
        <v>27</v>
      </c>
      <c r="E1603" s="1">
        <f t="shared" si="1"/>
        <v>24</v>
      </c>
      <c r="F1603" s="3">
        <v>4.4074074074074074</v>
      </c>
      <c r="G1603" s="1">
        <v>0.87404580152671751</v>
      </c>
      <c r="H1603" s="1" t="str">
        <f>IF(IF(F1603&gt;VLOOKUP(C1603,Espec_Produtos!$A$1:$E$3,3,FALSE),0,IF(Dados_produção!F1603&lt;VLOOKUP(Dados_produção!C1603,Espec_Produtos!$A$1:$E$3,2,FALSE),0,1))*IF(G1603&gt;VLOOKUP(C1603,Espec_Produtos!$A$1:$E$3,5,FALSE),0,IF(Dados_produção!G1603&lt;VLOOKUP(Dados_produção!C1603,Espec_Produtos!$A$1:$E$3,4,FALSE),0,1))=1,"OK","Refugo")</f>
        <v>OK</v>
      </c>
      <c r="I1603" s="1" t="s">
        <v>10</v>
      </c>
    </row>
    <row r="1604" spans="1:9" ht="15.75" customHeight="1" x14ac:dyDescent="0.3">
      <c r="A1604" s="1">
        <v>1</v>
      </c>
      <c r="B1604" s="2">
        <f t="shared" si="0"/>
        <v>43113.671527776998</v>
      </c>
      <c r="C1604" s="1" t="s">
        <v>9</v>
      </c>
      <c r="D1604" s="1">
        <v>27</v>
      </c>
      <c r="E1604" s="1">
        <f t="shared" si="1"/>
        <v>25</v>
      </c>
      <c r="F1604" s="3">
        <v>4.177777777777778</v>
      </c>
      <c r="G1604" s="1">
        <v>0.79847908745247154</v>
      </c>
      <c r="H1604" s="1" t="str">
        <f>IF(IF(F1604&gt;VLOOKUP(C1604,Espec_Produtos!$A$1:$E$3,3,FALSE),0,IF(Dados_produção!F1604&lt;VLOOKUP(Dados_produção!C1604,Espec_Produtos!$A$1:$E$3,2,FALSE),0,1))*IF(G1604&gt;VLOOKUP(C1604,Espec_Produtos!$A$1:$E$3,5,FALSE),0,IF(Dados_produção!G1604&lt;VLOOKUP(Dados_produção!C1604,Espec_Produtos!$A$1:$E$3,4,FALSE),0,1))=1,"OK","Refugo")</f>
        <v>Refugo</v>
      </c>
      <c r="I1604" s="1" t="s">
        <v>12</v>
      </c>
    </row>
    <row r="1605" spans="1:9" ht="15.75" customHeight="1" x14ac:dyDescent="0.3">
      <c r="A1605" s="1">
        <v>1</v>
      </c>
      <c r="B1605" s="2">
        <f t="shared" si="0"/>
        <v>43113.673611110331</v>
      </c>
      <c r="C1605" s="1" t="s">
        <v>9</v>
      </c>
      <c r="D1605" s="1">
        <v>27</v>
      </c>
      <c r="E1605" s="1">
        <f t="shared" si="1"/>
        <v>26</v>
      </c>
      <c r="F1605" s="3">
        <v>4.3803921568627455</v>
      </c>
      <c r="G1605" s="1">
        <v>0.9285714285714286</v>
      </c>
      <c r="H1605" s="1" t="str">
        <f>IF(IF(F1605&gt;VLOOKUP(C1605,Espec_Produtos!$A$1:$E$3,3,FALSE),0,IF(Dados_produção!F1605&lt;VLOOKUP(Dados_produção!C1605,Espec_Produtos!$A$1:$E$3,2,FALSE),0,1))*IF(G1605&gt;VLOOKUP(C1605,Espec_Produtos!$A$1:$E$3,5,FALSE),0,IF(Dados_produção!G1605&lt;VLOOKUP(Dados_produção!C1605,Espec_Produtos!$A$1:$E$3,4,FALSE),0,1))=1,"OK","Refugo")</f>
        <v>OK</v>
      </c>
      <c r="I1605" s="1" t="s">
        <v>10</v>
      </c>
    </row>
    <row r="1606" spans="1:9" ht="15.75" customHeight="1" x14ac:dyDescent="0.3">
      <c r="A1606" s="1">
        <v>1</v>
      </c>
      <c r="B1606" s="2">
        <f t="shared" si="0"/>
        <v>43113.675694443664</v>
      </c>
      <c r="C1606" s="1" t="s">
        <v>9</v>
      </c>
      <c r="D1606" s="1">
        <v>27</v>
      </c>
      <c r="E1606" s="1">
        <f t="shared" si="1"/>
        <v>27</v>
      </c>
      <c r="F1606" s="3">
        <v>5.1752988047808763</v>
      </c>
      <c r="G1606" s="1">
        <v>0.93181818181818177</v>
      </c>
      <c r="H1606" s="1" t="str">
        <f>IF(IF(F1606&gt;VLOOKUP(C1606,Espec_Produtos!$A$1:$E$3,3,FALSE),0,IF(Dados_produção!F1606&lt;VLOOKUP(Dados_produção!C1606,Espec_Produtos!$A$1:$E$3,2,FALSE),0,1))*IF(G1606&gt;VLOOKUP(C1606,Espec_Produtos!$A$1:$E$3,5,FALSE),0,IF(Dados_produção!G1606&lt;VLOOKUP(Dados_produção!C1606,Espec_Produtos!$A$1:$E$3,4,FALSE),0,1))=1,"OK","Refugo")</f>
        <v>Refugo</v>
      </c>
      <c r="I1606" s="1" t="s">
        <v>11</v>
      </c>
    </row>
    <row r="1607" spans="1:9" ht="15.75" customHeight="1" x14ac:dyDescent="0.3">
      <c r="A1607" s="1">
        <v>1</v>
      </c>
      <c r="B1607" s="2">
        <f t="shared" si="0"/>
        <v>43113.677777776997</v>
      </c>
      <c r="C1607" s="1" t="s">
        <v>9</v>
      </c>
      <c r="D1607" s="1">
        <v>27</v>
      </c>
      <c r="E1607" s="1">
        <f t="shared" si="1"/>
        <v>28</v>
      </c>
      <c r="F1607" s="3">
        <v>4.16044776119403</v>
      </c>
      <c r="G1607" s="1">
        <v>0.81203007518796988</v>
      </c>
      <c r="H1607" s="1" t="str">
        <f>IF(IF(F1607&gt;VLOOKUP(C1607,Espec_Produtos!$A$1:$E$3,3,FALSE),0,IF(Dados_produção!F1607&lt;VLOOKUP(Dados_produção!C1607,Espec_Produtos!$A$1:$E$3,2,FALSE),0,1))*IF(G1607&gt;VLOOKUP(C1607,Espec_Produtos!$A$1:$E$3,5,FALSE),0,IF(Dados_produção!G1607&lt;VLOOKUP(Dados_produção!C1607,Espec_Produtos!$A$1:$E$3,4,FALSE),0,1))=1,"OK","Refugo")</f>
        <v>Refugo</v>
      </c>
      <c r="I1607" s="1" t="s">
        <v>12</v>
      </c>
    </row>
    <row r="1608" spans="1:9" ht="15.75" customHeight="1" x14ac:dyDescent="0.3">
      <c r="A1608" s="1">
        <v>1</v>
      </c>
      <c r="B1608" s="2">
        <f t="shared" si="0"/>
        <v>43113.67986111033</v>
      </c>
      <c r="C1608" s="1" t="s">
        <v>9</v>
      </c>
      <c r="D1608" s="1">
        <v>27</v>
      </c>
      <c r="E1608" s="1">
        <f t="shared" si="1"/>
        <v>29</v>
      </c>
      <c r="F1608" s="3">
        <v>4.6628787878787881</v>
      </c>
      <c r="G1608" s="1">
        <v>0.92193308550185871</v>
      </c>
      <c r="H1608" s="1" t="str">
        <f>IF(IF(F1608&gt;VLOOKUP(C1608,Espec_Produtos!$A$1:$E$3,3,FALSE),0,IF(Dados_produção!F1608&lt;VLOOKUP(Dados_produção!C1608,Espec_Produtos!$A$1:$E$3,2,FALSE),0,1))*IF(G1608&gt;VLOOKUP(C1608,Espec_Produtos!$A$1:$E$3,5,FALSE),0,IF(Dados_produção!G1608&lt;VLOOKUP(Dados_produção!C1608,Espec_Produtos!$A$1:$E$3,4,FALSE),0,1))=1,"OK","Refugo")</f>
        <v>OK</v>
      </c>
      <c r="I1608" s="1" t="s">
        <v>10</v>
      </c>
    </row>
    <row r="1609" spans="1:9" ht="15.75" customHeight="1" x14ac:dyDescent="0.3">
      <c r="A1609" s="1">
        <v>1</v>
      </c>
      <c r="B1609" s="2">
        <f t="shared" si="0"/>
        <v>43113.681944443662</v>
      </c>
      <c r="C1609" s="1" t="s">
        <v>9</v>
      </c>
      <c r="D1609" s="1">
        <v>27</v>
      </c>
      <c r="E1609" s="1">
        <f t="shared" si="1"/>
        <v>30</v>
      </c>
      <c r="F1609" s="3">
        <v>4.6414342629482075</v>
      </c>
      <c r="G1609" s="1">
        <v>0.84328358208955223</v>
      </c>
      <c r="H1609" s="1" t="str">
        <f>IF(IF(F1609&gt;VLOOKUP(C1609,Espec_Produtos!$A$1:$E$3,3,FALSE),0,IF(Dados_produção!F1609&lt;VLOOKUP(Dados_produção!C1609,Espec_Produtos!$A$1:$E$3,2,FALSE),0,1))*IF(G1609&gt;VLOOKUP(C1609,Espec_Produtos!$A$1:$E$3,5,FALSE),0,IF(Dados_produção!G1609&lt;VLOOKUP(Dados_produção!C1609,Espec_Produtos!$A$1:$E$3,4,FALSE),0,1))=1,"OK","Refugo")</f>
        <v>OK</v>
      </c>
      <c r="I1609" s="1" t="s">
        <v>10</v>
      </c>
    </row>
    <row r="1610" spans="1:9" ht="15.75" customHeight="1" x14ac:dyDescent="0.3">
      <c r="A1610" s="1">
        <v>1</v>
      </c>
      <c r="B1610" s="2">
        <f t="shared" si="0"/>
        <v>43113.684027776995</v>
      </c>
      <c r="C1610" s="1" t="s">
        <v>9</v>
      </c>
      <c r="D1610" s="1">
        <v>27</v>
      </c>
      <c r="E1610" s="1">
        <f t="shared" si="1"/>
        <v>31</v>
      </c>
      <c r="F1610" s="3">
        <v>4.8110236220472444</v>
      </c>
      <c r="G1610" s="1">
        <v>0.91235059760956172</v>
      </c>
      <c r="H1610" s="1" t="str">
        <f>IF(IF(F1610&gt;VLOOKUP(C1610,Espec_Produtos!$A$1:$E$3,3,FALSE),0,IF(Dados_produção!F1610&lt;VLOOKUP(Dados_produção!C1610,Espec_Produtos!$A$1:$E$3,2,FALSE),0,1))*IF(G1610&gt;VLOOKUP(C1610,Espec_Produtos!$A$1:$E$3,5,FALSE),0,IF(Dados_produção!G1610&lt;VLOOKUP(Dados_produção!C1610,Espec_Produtos!$A$1:$E$3,4,FALSE),0,1))=1,"OK","Refugo")</f>
        <v>OK</v>
      </c>
      <c r="I1610" s="1" t="s">
        <v>10</v>
      </c>
    </row>
    <row r="1611" spans="1:9" ht="15.75" customHeight="1" x14ac:dyDescent="0.3">
      <c r="A1611" s="1">
        <v>1</v>
      </c>
      <c r="B1611" s="2">
        <f t="shared" si="0"/>
        <v>43113.686111110328</v>
      </c>
      <c r="C1611" s="1" t="s">
        <v>9</v>
      </c>
      <c r="D1611" s="1">
        <v>27</v>
      </c>
      <c r="E1611" s="1">
        <f t="shared" si="1"/>
        <v>32</v>
      </c>
      <c r="F1611" s="3">
        <v>4.5056603773584909</v>
      </c>
      <c r="G1611" s="1">
        <v>0.7584905660377359</v>
      </c>
      <c r="H1611" s="1" t="str">
        <f>IF(IF(F1611&gt;VLOOKUP(C1611,Espec_Produtos!$A$1:$E$3,3,FALSE),0,IF(Dados_produção!F1611&lt;VLOOKUP(Dados_produção!C1611,Espec_Produtos!$A$1:$E$3,2,FALSE),0,1))*IF(G1611&gt;VLOOKUP(C1611,Espec_Produtos!$A$1:$E$3,5,FALSE),0,IF(Dados_produção!G1611&lt;VLOOKUP(Dados_produção!C1611,Espec_Produtos!$A$1:$E$3,4,FALSE),0,1))=1,"OK","Refugo")</f>
        <v>OK</v>
      </c>
      <c r="I1611" s="1" t="s">
        <v>10</v>
      </c>
    </row>
    <row r="1612" spans="1:9" ht="15.75" customHeight="1" x14ac:dyDescent="0.3">
      <c r="A1612" s="1">
        <v>1</v>
      </c>
      <c r="B1612" s="2">
        <f t="shared" si="0"/>
        <v>43113.688194443661</v>
      </c>
      <c r="C1612" s="1" t="s">
        <v>9</v>
      </c>
      <c r="D1612" s="1">
        <v>27</v>
      </c>
      <c r="E1612" s="1">
        <f t="shared" si="1"/>
        <v>33</v>
      </c>
      <c r="F1612" s="3">
        <v>4.7738095238095237</v>
      </c>
      <c r="G1612" s="1">
        <v>0.80800000000000005</v>
      </c>
      <c r="H1612" s="1" t="str">
        <f>IF(IF(F1612&gt;VLOOKUP(C1612,Espec_Produtos!$A$1:$E$3,3,FALSE),0,IF(Dados_produção!F1612&lt;VLOOKUP(Dados_produção!C1612,Espec_Produtos!$A$1:$E$3,2,FALSE),0,1))*IF(G1612&gt;VLOOKUP(C1612,Espec_Produtos!$A$1:$E$3,5,FALSE),0,IF(Dados_produção!G1612&lt;VLOOKUP(Dados_produção!C1612,Espec_Produtos!$A$1:$E$3,4,FALSE),0,1))=1,"OK","Refugo")</f>
        <v>OK</v>
      </c>
      <c r="I1612" s="1" t="s">
        <v>10</v>
      </c>
    </row>
    <row r="1613" spans="1:9" ht="15.75" customHeight="1" x14ac:dyDescent="0.3">
      <c r="A1613" s="1">
        <v>1</v>
      </c>
      <c r="B1613" s="2">
        <f t="shared" si="0"/>
        <v>43113.690277776994</v>
      </c>
      <c r="C1613" s="1" t="s">
        <v>9</v>
      </c>
      <c r="D1613" s="1">
        <v>27</v>
      </c>
      <c r="E1613" s="1">
        <f t="shared" si="1"/>
        <v>34</v>
      </c>
      <c r="F1613" s="3">
        <v>4.56078431372549</v>
      </c>
      <c r="G1613" s="1">
        <v>0.91603053435114501</v>
      </c>
      <c r="H1613" s="1" t="str">
        <f>IF(IF(F1613&gt;VLOOKUP(C1613,Espec_Produtos!$A$1:$E$3,3,FALSE),0,IF(Dados_produção!F1613&lt;VLOOKUP(Dados_produção!C1613,Espec_Produtos!$A$1:$E$3,2,FALSE),0,1))*IF(G1613&gt;VLOOKUP(C1613,Espec_Produtos!$A$1:$E$3,5,FALSE),0,IF(Dados_produção!G1613&lt;VLOOKUP(Dados_produção!C1613,Espec_Produtos!$A$1:$E$3,4,FALSE),0,1))=1,"OK","Refugo")</f>
        <v>OK</v>
      </c>
      <c r="I1613" s="1" t="s">
        <v>10</v>
      </c>
    </row>
    <row r="1614" spans="1:9" ht="15.75" customHeight="1" x14ac:dyDescent="0.3">
      <c r="A1614" s="1">
        <v>1</v>
      </c>
      <c r="B1614" s="2">
        <f t="shared" si="0"/>
        <v>43113.692361110327</v>
      </c>
      <c r="C1614" s="1" t="s">
        <v>9</v>
      </c>
      <c r="D1614" s="1">
        <v>27</v>
      </c>
      <c r="E1614" s="1">
        <f t="shared" si="1"/>
        <v>35</v>
      </c>
      <c r="F1614" s="3">
        <v>4.7054263565891477</v>
      </c>
      <c r="G1614" s="1">
        <v>0.78544061302681989</v>
      </c>
      <c r="H1614" s="1" t="str">
        <f>IF(IF(F1614&gt;VLOOKUP(C1614,Espec_Produtos!$A$1:$E$3,3,FALSE),0,IF(Dados_produção!F1614&lt;VLOOKUP(Dados_produção!C1614,Espec_Produtos!$A$1:$E$3,2,FALSE),0,1))*IF(G1614&gt;VLOOKUP(C1614,Espec_Produtos!$A$1:$E$3,5,FALSE),0,IF(Dados_produção!G1614&lt;VLOOKUP(Dados_produção!C1614,Espec_Produtos!$A$1:$E$3,4,FALSE),0,1))=1,"OK","Refugo")</f>
        <v>OK</v>
      </c>
      <c r="I1614" s="1" t="s">
        <v>10</v>
      </c>
    </row>
    <row r="1615" spans="1:9" ht="15.75" customHeight="1" x14ac:dyDescent="0.3">
      <c r="A1615" s="1">
        <v>1</v>
      </c>
      <c r="B1615" s="2">
        <f t="shared" si="0"/>
        <v>43113.694444443659</v>
      </c>
      <c r="C1615" s="1" t="s">
        <v>9</v>
      </c>
      <c r="D1615" s="1">
        <v>27</v>
      </c>
      <c r="E1615" s="1">
        <f t="shared" si="1"/>
        <v>36</v>
      </c>
      <c r="F1615" s="3">
        <v>4.5340909090909092</v>
      </c>
      <c r="G1615" s="1">
        <v>0.82101167315175094</v>
      </c>
      <c r="H1615" s="1" t="str">
        <f>IF(IF(F1615&gt;VLOOKUP(C1615,Espec_Produtos!$A$1:$E$3,3,FALSE),0,IF(Dados_produção!F1615&lt;VLOOKUP(Dados_produção!C1615,Espec_Produtos!$A$1:$E$3,2,FALSE),0,1))*IF(G1615&gt;VLOOKUP(C1615,Espec_Produtos!$A$1:$E$3,5,FALSE),0,IF(Dados_produção!G1615&lt;VLOOKUP(Dados_produção!C1615,Espec_Produtos!$A$1:$E$3,4,FALSE),0,1))=1,"OK","Refugo")</f>
        <v>OK</v>
      </c>
      <c r="I1615" s="1" t="s">
        <v>10</v>
      </c>
    </row>
    <row r="1616" spans="1:9" ht="15.75" customHeight="1" x14ac:dyDescent="0.3">
      <c r="A1616" s="1">
        <v>1</v>
      </c>
      <c r="B1616" s="2">
        <f t="shared" si="0"/>
        <v>43113.696527776992</v>
      </c>
      <c r="C1616" s="1" t="s">
        <v>9</v>
      </c>
      <c r="D1616" s="1">
        <v>27</v>
      </c>
      <c r="E1616" s="1">
        <f t="shared" si="1"/>
        <v>37</v>
      </c>
      <c r="F1616" s="3">
        <v>4.2067669172932334</v>
      </c>
      <c r="G1616" s="1">
        <v>0.80149812734082393</v>
      </c>
      <c r="H1616" s="1" t="str">
        <f>IF(IF(F1616&gt;VLOOKUP(C1616,Espec_Produtos!$A$1:$E$3,3,FALSE),0,IF(Dados_produção!F1616&lt;VLOOKUP(Dados_produção!C1616,Espec_Produtos!$A$1:$E$3,2,FALSE),0,1))*IF(G1616&gt;VLOOKUP(C1616,Espec_Produtos!$A$1:$E$3,5,FALSE),0,IF(Dados_produção!G1616&lt;VLOOKUP(Dados_produção!C1616,Espec_Produtos!$A$1:$E$3,4,FALSE),0,1))=1,"OK","Refugo")</f>
        <v>OK</v>
      </c>
      <c r="I1616" s="1" t="s">
        <v>10</v>
      </c>
    </row>
    <row r="1617" spans="1:9" ht="15.75" customHeight="1" x14ac:dyDescent="0.3">
      <c r="A1617" s="1">
        <v>1</v>
      </c>
      <c r="B1617" s="2">
        <f t="shared" si="0"/>
        <v>43113.698611110325</v>
      </c>
      <c r="C1617" s="1" t="s">
        <v>9</v>
      </c>
      <c r="D1617" s="1">
        <v>27</v>
      </c>
      <c r="E1617" s="1">
        <f t="shared" si="1"/>
        <v>38</v>
      </c>
      <c r="F1617" s="3">
        <v>4.5245283018867921</v>
      </c>
      <c r="G1617" s="1">
        <v>0.86692015209125473</v>
      </c>
      <c r="H1617" s="1" t="str">
        <f>IF(IF(F1617&gt;VLOOKUP(C1617,Espec_Produtos!$A$1:$E$3,3,FALSE),0,IF(Dados_produção!F1617&lt;VLOOKUP(Dados_produção!C1617,Espec_Produtos!$A$1:$E$3,2,FALSE),0,1))*IF(G1617&gt;VLOOKUP(C1617,Espec_Produtos!$A$1:$E$3,5,FALSE),0,IF(Dados_produção!G1617&lt;VLOOKUP(Dados_produção!C1617,Espec_Produtos!$A$1:$E$3,4,FALSE),0,1))=1,"OK","Refugo")</f>
        <v>OK</v>
      </c>
      <c r="I1617" s="1" t="s">
        <v>10</v>
      </c>
    </row>
    <row r="1618" spans="1:9" ht="15.75" customHeight="1" x14ac:dyDescent="0.3">
      <c r="A1618" s="1">
        <v>1</v>
      </c>
      <c r="B1618" s="2">
        <f t="shared" si="0"/>
        <v>43113.700694443658</v>
      </c>
      <c r="C1618" s="1" t="s">
        <v>9</v>
      </c>
      <c r="D1618" s="1">
        <v>27</v>
      </c>
      <c r="E1618" s="1">
        <f t="shared" si="1"/>
        <v>39</v>
      </c>
      <c r="F1618" s="3">
        <v>4.7034220532319395</v>
      </c>
      <c r="G1618" s="1">
        <v>0.93650793650793651</v>
      </c>
      <c r="H1618" s="1" t="str">
        <f>IF(IF(F1618&gt;VLOOKUP(C1618,Espec_Produtos!$A$1:$E$3,3,FALSE),0,IF(Dados_produção!F1618&lt;VLOOKUP(Dados_produção!C1618,Espec_Produtos!$A$1:$E$3,2,FALSE),0,1))*IF(G1618&gt;VLOOKUP(C1618,Espec_Produtos!$A$1:$E$3,5,FALSE),0,IF(Dados_produção!G1618&lt;VLOOKUP(Dados_produção!C1618,Espec_Produtos!$A$1:$E$3,4,FALSE),0,1))=1,"OK","Refugo")</f>
        <v>OK</v>
      </c>
      <c r="I1618" s="1" t="s">
        <v>10</v>
      </c>
    </row>
    <row r="1619" spans="1:9" ht="15.75" customHeight="1" x14ac:dyDescent="0.3">
      <c r="A1619" s="1">
        <v>1</v>
      </c>
      <c r="B1619" s="2">
        <f t="shared" si="0"/>
        <v>43113.702777776991</v>
      </c>
      <c r="C1619" s="1" t="s">
        <v>9</v>
      </c>
      <c r="D1619" s="1">
        <v>27</v>
      </c>
      <c r="E1619" s="1">
        <f t="shared" si="1"/>
        <v>40</v>
      </c>
      <c r="F1619" s="3">
        <v>4.8063241106719365</v>
      </c>
      <c r="G1619" s="1">
        <v>0.88148148148148153</v>
      </c>
      <c r="H1619" s="1" t="str">
        <f>IF(IF(F1619&gt;VLOOKUP(C1619,Espec_Produtos!$A$1:$E$3,3,FALSE),0,IF(Dados_produção!F1619&lt;VLOOKUP(Dados_produção!C1619,Espec_Produtos!$A$1:$E$3,2,FALSE),0,1))*IF(G1619&gt;VLOOKUP(C1619,Espec_Produtos!$A$1:$E$3,5,FALSE),0,IF(Dados_produção!G1619&lt;VLOOKUP(Dados_produção!C1619,Espec_Produtos!$A$1:$E$3,4,FALSE),0,1))=1,"OK","Refugo")</f>
        <v>OK</v>
      </c>
      <c r="I1619" s="1" t="s">
        <v>10</v>
      </c>
    </row>
    <row r="1620" spans="1:9" ht="15.75" customHeight="1" x14ac:dyDescent="0.3">
      <c r="A1620" s="1">
        <v>1</v>
      </c>
      <c r="B1620" s="2">
        <f t="shared" si="0"/>
        <v>43113.704861110324</v>
      </c>
      <c r="C1620" s="1" t="s">
        <v>9</v>
      </c>
      <c r="D1620" s="1">
        <v>27</v>
      </c>
      <c r="E1620" s="1">
        <f t="shared" si="1"/>
        <v>41</v>
      </c>
      <c r="F1620" s="3">
        <v>4.5353159851301115</v>
      </c>
      <c r="G1620" s="1">
        <v>0.81496062992125984</v>
      </c>
      <c r="H1620" s="1" t="str">
        <f>IF(IF(F1620&gt;VLOOKUP(C1620,Espec_Produtos!$A$1:$E$3,3,FALSE),0,IF(Dados_produção!F1620&lt;VLOOKUP(Dados_produção!C1620,Espec_Produtos!$A$1:$E$3,2,FALSE),0,1))*IF(G1620&gt;VLOOKUP(C1620,Espec_Produtos!$A$1:$E$3,5,FALSE),0,IF(Dados_produção!G1620&lt;VLOOKUP(Dados_produção!C1620,Espec_Produtos!$A$1:$E$3,4,FALSE),0,1))=1,"OK","Refugo")</f>
        <v>OK</v>
      </c>
      <c r="I1620" s="1" t="s">
        <v>10</v>
      </c>
    </row>
    <row r="1621" spans="1:9" ht="15.75" customHeight="1" x14ac:dyDescent="0.3">
      <c r="A1621" s="1">
        <v>1</v>
      </c>
      <c r="B1621" s="2">
        <f t="shared" si="0"/>
        <v>43113.706944443657</v>
      </c>
      <c r="C1621" s="1" t="s">
        <v>9</v>
      </c>
      <c r="D1621" s="1">
        <v>27</v>
      </c>
      <c r="E1621" s="1">
        <f t="shared" si="1"/>
        <v>42</v>
      </c>
      <c r="F1621" s="3">
        <v>4.9122137404580153</v>
      </c>
      <c r="G1621" s="1">
        <v>0.90769230769230769</v>
      </c>
      <c r="H1621" s="1" t="str">
        <f>IF(IF(F1621&gt;VLOOKUP(C1621,Espec_Produtos!$A$1:$E$3,3,FALSE),0,IF(Dados_produção!F1621&lt;VLOOKUP(Dados_produção!C1621,Espec_Produtos!$A$1:$E$3,2,FALSE),0,1))*IF(G1621&gt;VLOOKUP(C1621,Espec_Produtos!$A$1:$E$3,5,FALSE),0,IF(Dados_produção!G1621&lt;VLOOKUP(Dados_produção!C1621,Espec_Produtos!$A$1:$E$3,4,FALSE),0,1))=1,"OK","Refugo")</f>
        <v>OK</v>
      </c>
      <c r="I1621" s="1" t="s">
        <v>10</v>
      </c>
    </row>
    <row r="1622" spans="1:9" ht="15.75" customHeight="1" x14ac:dyDescent="0.3">
      <c r="A1622" s="1">
        <v>1</v>
      </c>
      <c r="B1622" s="2">
        <f t="shared" si="0"/>
        <v>43113.709027776989</v>
      </c>
      <c r="C1622" s="1" t="s">
        <v>9</v>
      </c>
      <c r="D1622" s="1">
        <v>27</v>
      </c>
      <c r="E1622" s="1">
        <f t="shared" si="1"/>
        <v>43</v>
      </c>
      <c r="F1622" s="3">
        <v>4.907692307692308</v>
      </c>
      <c r="G1622" s="1">
        <v>0.9315589353612167</v>
      </c>
      <c r="H1622" s="1" t="str">
        <f>IF(IF(F1622&gt;VLOOKUP(C1622,Espec_Produtos!$A$1:$E$3,3,FALSE),0,IF(Dados_produção!F1622&lt;VLOOKUP(Dados_produção!C1622,Espec_Produtos!$A$1:$E$3,2,FALSE),0,1))*IF(G1622&gt;VLOOKUP(C1622,Espec_Produtos!$A$1:$E$3,5,FALSE),0,IF(Dados_produção!G1622&lt;VLOOKUP(Dados_produção!C1622,Espec_Produtos!$A$1:$E$3,4,FALSE),0,1))=1,"OK","Refugo")</f>
        <v>OK</v>
      </c>
      <c r="I1622" s="1" t="s">
        <v>10</v>
      </c>
    </row>
    <row r="1623" spans="1:9" ht="15.75" customHeight="1" x14ac:dyDescent="0.3">
      <c r="A1623" s="1">
        <v>1</v>
      </c>
      <c r="B1623" s="2">
        <f t="shared" si="0"/>
        <v>43113.711111110322</v>
      </c>
      <c r="C1623" s="1" t="s">
        <v>9</v>
      </c>
      <c r="D1623" s="1">
        <v>27</v>
      </c>
      <c r="E1623" s="1">
        <f t="shared" si="1"/>
        <v>44</v>
      </c>
      <c r="F1623" s="3">
        <v>4.333333333333333</v>
      </c>
      <c r="G1623" s="1">
        <v>0.8046875</v>
      </c>
      <c r="H1623" s="1" t="str">
        <f>IF(IF(F1623&gt;VLOOKUP(C1623,Espec_Produtos!$A$1:$E$3,3,FALSE),0,IF(Dados_produção!F1623&lt;VLOOKUP(Dados_produção!C1623,Espec_Produtos!$A$1:$E$3,2,FALSE),0,1))*IF(G1623&gt;VLOOKUP(C1623,Espec_Produtos!$A$1:$E$3,5,FALSE),0,IF(Dados_produção!G1623&lt;VLOOKUP(Dados_produção!C1623,Espec_Produtos!$A$1:$E$3,4,FALSE),0,1))=1,"OK","Refugo")</f>
        <v>OK</v>
      </c>
      <c r="I1623" s="1" t="s">
        <v>10</v>
      </c>
    </row>
    <row r="1624" spans="1:9" ht="15.75" customHeight="1" x14ac:dyDescent="0.3">
      <c r="A1624" s="1">
        <v>1</v>
      </c>
      <c r="B1624" s="2">
        <f t="shared" si="0"/>
        <v>43113.713194443655</v>
      </c>
      <c r="C1624" s="1" t="s">
        <v>9</v>
      </c>
      <c r="D1624" s="1">
        <v>27</v>
      </c>
      <c r="E1624" s="1">
        <f t="shared" si="1"/>
        <v>45</v>
      </c>
      <c r="F1624" s="3">
        <v>5.0759999999999996</v>
      </c>
      <c r="G1624" s="1">
        <v>0.80303030303030298</v>
      </c>
      <c r="H1624" s="1" t="str">
        <f>IF(IF(F1624&gt;VLOOKUP(C1624,Espec_Produtos!$A$1:$E$3,3,FALSE),0,IF(Dados_produção!F1624&lt;VLOOKUP(Dados_produção!C1624,Espec_Produtos!$A$1:$E$3,2,FALSE),0,1))*IF(G1624&gt;VLOOKUP(C1624,Espec_Produtos!$A$1:$E$3,5,FALSE),0,IF(Dados_produção!G1624&lt;VLOOKUP(Dados_produção!C1624,Espec_Produtos!$A$1:$E$3,4,FALSE),0,1))=1,"OK","Refugo")</f>
        <v>Refugo</v>
      </c>
      <c r="I1624" s="1" t="s">
        <v>12</v>
      </c>
    </row>
    <row r="1625" spans="1:9" ht="15.75" customHeight="1" x14ac:dyDescent="0.3">
      <c r="A1625" s="1">
        <v>1</v>
      </c>
      <c r="B1625" s="2">
        <f t="shared" si="0"/>
        <v>43113.715277776988</v>
      </c>
      <c r="C1625" s="1" t="s">
        <v>9</v>
      </c>
      <c r="D1625" s="1">
        <v>27</v>
      </c>
      <c r="E1625" s="1">
        <f t="shared" si="1"/>
        <v>46</v>
      </c>
      <c r="F1625" s="3">
        <v>4.7074074074074073</v>
      </c>
      <c r="G1625" s="1">
        <v>0.82</v>
      </c>
      <c r="H1625" s="1" t="str">
        <f>IF(IF(F1625&gt;VLOOKUP(C1625,Espec_Produtos!$A$1:$E$3,3,FALSE),0,IF(Dados_produção!F1625&lt;VLOOKUP(Dados_produção!C1625,Espec_Produtos!$A$1:$E$3,2,FALSE),0,1))*IF(G1625&gt;VLOOKUP(C1625,Espec_Produtos!$A$1:$E$3,5,FALSE),0,IF(Dados_produção!G1625&lt;VLOOKUP(Dados_produção!C1625,Espec_Produtos!$A$1:$E$3,4,FALSE),0,1))=1,"OK","Refugo")</f>
        <v>OK</v>
      </c>
      <c r="I1625" s="1" t="s">
        <v>10</v>
      </c>
    </row>
    <row r="1626" spans="1:9" ht="15.75" customHeight="1" x14ac:dyDescent="0.3">
      <c r="A1626" s="1">
        <v>1</v>
      </c>
      <c r="B1626" s="2">
        <f t="shared" si="0"/>
        <v>43113.717361110321</v>
      </c>
      <c r="C1626" s="1" t="s">
        <v>9</v>
      </c>
      <c r="D1626" s="1">
        <v>27</v>
      </c>
      <c r="E1626" s="1">
        <f t="shared" si="1"/>
        <v>47</v>
      </c>
      <c r="F1626" s="3">
        <v>4.9482071713147411</v>
      </c>
      <c r="G1626" s="1">
        <v>0.82641509433962268</v>
      </c>
      <c r="H1626" s="1" t="str">
        <f>IF(IF(F1626&gt;VLOOKUP(C1626,Espec_Produtos!$A$1:$E$3,3,FALSE),0,IF(Dados_produção!F1626&lt;VLOOKUP(Dados_produção!C1626,Espec_Produtos!$A$1:$E$3,2,FALSE),0,1))*IF(G1626&gt;VLOOKUP(C1626,Espec_Produtos!$A$1:$E$3,5,FALSE),0,IF(Dados_produção!G1626&lt;VLOOKUP(Dados_produção!C1626,Espec_Produtos!$A$1:$E$3,4,FALSE),0,1))=1,"OK","Refugo")</f>
        <v>OK</v>
      </c>
      <c r="I1626" s="1" t="s">
        <v>10</v>
      </c>
    </row>
    <row r="1627" spans="1:9" ht="15.75" customHeight="1" x14ac:dyDescent="0.3">
      <c r="A1627" s="1">
        <v>1</v>
      </c>
      <c r="B1627" s="2">
        <f t="shared" si="0"/>
        <v>43113.719444443654</v>
      </c>
      <c r="C1627" s="1" t="s">
        <v>9</v>
      </c>
      <c r="D1627" s="1">
        <v>27</v>
      </c>
      <c r="E1627" s="1">
        <f t="shared" si="1"/>
        <v>48</v>
      </c>
      <c r="F1627" s="3">
        <v>4.3371647509578546</v>
      </c>
      <c r="G1627" s="1">
        <v>0.8110236220472441</v>
      </c>
      <c r="H1627" s="1" t="str">
        <f>IF(IF(F1627&gt;VLOOKUP(C1627,Espec_Produtos!$A$1:$E$3,3,FALSE),0,IF(Dados_produção!F1627&lt;VLOOKUP(Dados_produção!C1627,Espec_Produtos!$A$1:$E$3,2,FALSE),0,1))*IF(G1627&gt;VLOOKUP(C1627,Espec_Produtos!$A$1:$E$3,5,FALSE),0,IF(Dados_produção!G1627&lt;VLOOKUP(Dados_produção!C1627,Espec_Produtos!$A$1:$E$3,4,FALSE),0,1))=1,"OK","Refugo")</f>
        <v>OK</v>
      </c>
      <c r="I1627" s="1" t="s">
        <v>10</v>
      </c>
    </row>
    <row r="1628" spans="1:9" ht="15.75" customHeight="1" x14ac:dyDescent="0.3">
      <c r="A1628" s="1">
        <v>1</v>
      </c>
      <c r="B1628" s="2">
        <f t="shared" si="0"/>
        <v>43113.721527776986</v>
      </c>
      <c r="C1628" s="1" t="s">
        <v>9</v>
      </c>
      <c r="D1628" s="1">
        <v>27</v>
      </c>
      <c r="E1628" s="1">
        <f t="shared" si="1"/>
        <v>49</v>
      </c>
      <c r="F1628" s="3">
        <v>4.6653846153846157</v>
      </c>
      <c r="G1628" s="1">
        <v>0.82352941176470584</v>
      </c>
      <c r="H1628" s="1" t="str">
        <f>IF(IF(F1628&gt;VLOOKUP(C1628,Espec_Produtos!$A$1:$E$3,3,FALSE),0,IF(Dados_produção!F1628&lt;VLOOKUP(Dados_produção!C1628,Espec_Produtos!$A$1:$E$3,2,FALSE),0,1))*IF(G1628&gt;VLOOKUP(C1628,Espec_Produtos!$A$1:$E$3,5,FALSE),0,IF(Dados_produção!G1628&lt;VLOOKUP(Dados_produção!C1628,Espec_Produtos!$A$1:$E$3,4,FALSE),0,1))=1,"OK","Refugo")</f>
        <v>OK</v>
      </c>
      <c r="I1628" s="1" t="s">
        <v>10</v>
      </c>
    </row>
    <row r="1629" spans="1:9" ht="15.75" customHeight="1" x14ac:dyDescent="0.3">
      <c r="A1629" s="1">
        <v>1</v>
      </c>
      <c r="B1629" s="2">
        <f t="shared" si="0"/>
        <v>43113.723611110319</v>
      </c>
      <c r="C1629" s="1" t="s">
        <v>9</v>
      </c>
      <c r="D1629" s="1">
        <v>27</v>
      </c>
      <c r="E1629" s="1">
        <f t="shared" si="1"/>
        <v>50</v>
      </c>
      <c r="F1629" s="3">
        <v>4.5762081784386615</v>
      </c>
      <c r="G1629" s="1">
        <v>0.78682170542635654</v>
      </c>
      <c r="H1629" s="1" t="str">
        <f>IF(IF(F1629&gt;VLOOKUP(C1629,Espec_Produtos!$A$1:$E$3,3,FALSE),0,IF(Dados_produção!F1629&lt;VLOOKUP(Dados_produção!C1629,Espec_Produtos!$A$1:$E$3,2,FALSE),0,1))*IF(G1629&gt;VLOOKUP(C1629,Espec_Produtos!$A$1:$E$3,5,FALSE),0,IF(Dados_produção!G1629&lt;VLOOKUP(Dados_produção!C1629,Espec_Produtos!$A$1:$E$3,4,FALSE),0,1))=1,"OK","Refugo")</f>
        <v>OK</v>
      </c>
      <c r="I1629" s="1" t="s">
        <v>10</v>
      </c>
    </row>
    <row r="1630" spans="1:9" ht="15.75" customHeight="1" x14ac:dyDescent="0.3">
      <c r="A1630" s="1">
        <v>1</v>
      </c>
      <c r="B1630" s="2">
        <f t="shared" si="0"/>
        <v>43113.725694443652</v>
      </c>
      <c r="C1630" s="1" t="s">
        <v>9</v>
      </c>
      <c r="D1630" s="1">
        <v>27</v>
      </c>
      <c r="E1630" s="1">
        <f t="shared" si="1"/>
        <v>51</v>
      </c>
      <c r="F1630" s="3">
        <v>4.3684210526315788</v>
      </c>
      <c r="G1630" s="1">
        <v>0.86415094339622645</v>
      </c>
      <c r="H1630" s="1" t="str">
        <f>IF(IF(F1630&gt;VLOOKUP(C1630,Espec_Produtos!$A$1:$E$3,3,FALSE),0,IF(Dados_produção!F1630&lt;VLOOKUP(Dados_produção!C1630,Espec_Produtos!$A$1:$E$3,2,FALSE),0,1))*IF(G1630&gt;VLOOKUP(C1630,Espec_Produtos!$A$1:$E$3,5,FALSE),0,IF(Dados_produção!G1630&lt;VLOOKUP(Dados_produção!C1630,Espec_Produtos!$A$1:$E$3,4,FALSE),0,1))=1,"OK","Refugo")</f>
        <v>OK</v>
      </c>
      <c r="I1630" s="1" t="s">
        <v>10</v>
      </c>
    </row>
    <row r="1631" spans="1:9" ht="15.75" customHeight="1" x14ac:dyDescent="0.3">
      <c r="A1631" s="1">
        <v>1</v>
      </c>
      <c r="B1631" s="2">
        <f t="shared" si="0"/>
        <v>43113.727777776985</v>
      </c>
      <c r="C1631" s="1" t="s">
        <v>9</v>
      </c>
      <c r="D1631" s="1">
        <v>27</v>
      </c>
      <c r="E1631" s="1">
        <f t="shared" si="1"/>
        <v>52</v>
      </c>
      <c r="F1631" s="3">
        <v>4.5753968253968251</v>
      </c>
      <c r="G1631" s="1">
        <v>0.92828685258964139</v>
      </c>
      <c r="H1631" s="1" t="str">
        <f>IF(IF(F1631&gt;VLOOKUP(C1631,Espec_Produtos!$A$1:$E$3,3,FALSE),0,IF(Dados_produção!F1631&lt;VLOOKUP(Dados_produção!C1631,Espec_Produtos!$A$1:$E$3,2,FALSE),0,1))*IF(G1631&gt;VLOOKUP(C1631,Espec_Produtos!$A$1:$E$3,5,FALSE),0,IF(Dados_produção!G1631&lt;VLOOKUP(Dados_produção!C1631,Espec_Produtos!$A$1:$E$3,4,FALSE),0,1))=1,"OK","Refugo")</f>
        <v>OK</v>
      </c>
      <c r="I1631" s="1" t="s">
        <v>10</v>
      </c>
    </row>
    <row r="1632" spans="1:9" ht="15.75" customHeight="1" x14ac:dyDescent="0.3">
      <c r="A1632" s="1">
        <v>1</v>
      </c>
      <c r="B1632" s="2">
        <f t="shared" si="0"/>
        <v>43113.729861110318</v>
      </c>
      <c r="C1632" s="1" t="s">
        <v>9</v>
      </c>
      <c r="D1632" s="1">
        <v>27</v>
      </c>
      <c r="E1632" s="1">
        <f t="shared" si="1"/>
        <v>53</v>
      </c>
      <c r="F1632" s="3">
        <v>4.2444444444444445</v>
      </c>
      <c r="G1632" s="1">
        <v>0.85185185185185186</v>
      </c>
      <c r="H1632" s="1" t="str">
        <f>IF(IF(F1632&gt;VLOOKUP(C1632,Espec_Produtos!$A$1:$E$3,3,FALSE),0,IF(Dados_produção!F1632&lt;VLOOKUP(Dados_produção!C1632,Espec_Produtos!$A$1:$E$3,2,FALSE),0,1))*IF(G1632&gt;VLOOKUP(C1632,Espec_Produtos!$A$1:$E$3,5,FALSE),0,IF(Dados_produção!G1632&lt;VLOOKUP(Dados_produção!C1632,Espec_Produtos!$A$1:$E$3,4,FALSE),0,1))=1,"OK","Refugo")</f>
        <v>OK</v>
      </c>
      <c r="I1632" s="1" t="s">
        <v>10</v>
      </c>
    </row>
    <row r="1633" spans="1:9" ht="15.75" customHeight="1" x14ac:dyDescent="0.3">
      <c r="A1633" s="1">
        <v>1</v>
      </c>
      <c r="B1633" s="2">
        <f t="shared" si="0"/>
        <v>43113.731944443651</v>
      </c>
      <c r="C1633" s="1" t="s">
        <v>9</v>
      </c>
      <c r="D1633" s="1">
        <v>27</v>
      </c>
      <c r="E1633" s="1">
        <f t="shared" si="1"/>
        <v>54</v>
      </c>
      <c r="F1633" s="3">
        <v>4.2053231939163496</v>
      </c>
      <c r="G1633" s="1">
        <v>0.83018867924528306</v>
      </c>
      <c r="H1633" s="1" t="str">
        <f>IF(IF(F1633&gt;VLOOKUP(C1633,Espec_Produtos!$A$1:$E$3,3,FALSE),0,IF(Dados_produção!F1633&lt;VLOOKUP(Dados_produção!C1633,Espec_Produtos!$A$1:$E$3,2,FALSE),0,1))*IF(G1633&gt;VLOOKUP(C1633,Espec_Produtos!$A$1:$E$3,5,FALSE),0,IF(Dados_produção!G1633&lt;VLOOKUP(Dados_produção!C1633,Espec_Produtos!$A$1:$E$3,4,FALSE),0,1))=1,"OK","Refugo")</f>
        <v>OK</v>
      </c>
      <c r="I1633" s="1" t="s">
        <v>10</v>
      </c>
    </row>
    <row r="1634" spans="1:9" ht="15.75" customHeight="1" x14ac:dyDescent="0.3">
      <c r="A1634" s="1">
        <v>1</v>
      </c>
      <c r="B1634" s="2">
        <f t="shared" si="0"/>
        <v>43113.734027776984</v>
      </c>
      <c r="C1634" s="1" t="s">
        <v>9</v>
      </c>
      <c r="D1634" s="1">
        <v>27</v>
      </c>
      <c r="E1634" s="1">
        <f t="shared" si="1"/>
        <v>55</v>
      </c>
      <c r="F1634" s="3">
        <v>4.7462686567164178</v>
      </c>
      <c r="G1634" s="1">
        <v>0.90625</v>
      </c>
      <c r="H1634" s="1" t="str">
        <f>IF(IF(F1634&gt;VLOOKUP(C1634,Espec_Produtos!$A$1:$E$3,3,FALSE),0,IF(Dados_produção!F1634&lt;VLOOKUP(Dados_produção!C1634,Espec_Produtos!$A$1:$E$3,2,FALSE),0,1))*IF(G1634&gt;VLOOKUP(C1634,Espec_Produtos!$A$1:$E$3,5,FALSE),0,IF(Dados_produção!G1634&lt;VLOOKUP(Dados_produção!C1634,Espec_Produtos!$A$1:$E$3,4,FALSE),0,1))=1,"OK","Refugo")</f>
        <v>OK</v>
      </c>
      <c r="I1634" s="1" t="s">
        <v>10</v>
      </c>
    </row>
    <row r="1635" spans="1:9" ht="15.75" customHeight="1" x14ac:dyDescent="0.3">
      <c r="A1635" s="1">
        <v>1</v>
      </c>
      <c r="B1635" s="2">
        <f t="shared" si="0"/>
        <v>43113.736111110316</v>
      </c>
      <c r="C1635" s="1" t="s">
        <v>9</v>
      </c>
      <c r="D1635" s="1">
        <v>27</v>
      </c>
      <c r="E1635" s="1">
        <f t="shared" si="1"/>
        <v>56</v>
      </c>
      <c r="F1635" s="3">
        <v>4.766798418972332</v>
      </c>
      <c r="G1635" s="1">
        <v>0.91851851851851851</v>
      </c>
      <c r="H1635" s="1" t="str">
        <f>IF(IF(F1635&gt;VLOOKUP(C1635,Espec_Produtos!$A$1:$E$3,3,FALSE),0,IF(Dados_produção!F1635&lt;VLOOKUP(Dados_produção!C1635,Espec_Produtos!$A$1:$E$3,2,FALSE),0,1))*IF(G1635&gt;VLOOKUP(C1635,Espec_Produtos!$A$1:$E$3,5,FALSE),0,IF(Dados_produção!G1635&lt;VLOOKUP(Dados_produção!C1635,Espec_Produtos!$A$1:$E$3,4,FALSE),0,1))=1,"OK","Refugo")</f>
        <v>OK</v>
      </c>
      <c r="I1635" s="1" t="s">
        <v>10</v>
      </c>
    </row>
    <row r="1636" spans="1:9" ht="15.75" customHeight="1" x14ac:dyDescent="0.3">
      <c r="A1636" s="1">
        <v>1</v>
      </c>
      <c r="B1636" s="2">
        <f t="shared" si="0"/>
        <v>43113.738194443649</v>
      </c>
      <c r="C1636" s="1" t="s">
        <v>9</v>
      </c>
      <c r="D1636" s="1">
        <v>27</v>
      </c>
      <c r="E1636" s="1">
        <f t="shared" si="1"/>
        <v>57</v>
      </c>
      <c r="F1636" s="3">
        <v>4.3540856031128401</v>
      </c>
      <c r="G1636" s="1">
        <v>0.91044776119402981</v>
      </c>
      <c r="H1636" s="1" t="str">
        <f>IF(IF(F1636&gt;VLOOKUP(C1636,Espec_Produtos!$A$1:$E$3,3,FALSE),0,IF(Dados_produção!F1636&lt;VLOOKUP(Dados_produção!C1636,Espec_Produtos!$A$1:$E$3,2,FALSE),0,1))*IF(G1636&gt;VLOOKUP(C1636,Espec_Produtos!$A$1:$E$3,5,FALSE),0,IF(Dados_produção!G1636&lt;VLOOKUP(Dados_produção!C1636,Espec_Produtos!$A$1:$E$3,4,FALSE),0,1))=1,"OK","Refugo")</f>
        <v>OK</v>
      </c>
      <c r="I1636" s="1" t="s">
        <v>10</v>
      </c>
    </row>
    <row r="1637" spans="1:9" ht="15.75" customHeight="1" x14ac:dyDescent="0.3">
      <c r="A1637" s="1">
        <v>1</v>
      </c>
      <c r="B1637" s="2">
        <f t="shared" si="0"/>
        <v>43113.740277776982</v>
      </c>
      <c r="C1637" s="1" t="s">
        <v>9</v>
      </c>
      <c r="D1637" s="1">
        <v>27</v>
      </c>
      <c r="E1637" s="1">
        <f t="shared" si="1"/>
        <v>58</v>
      </c>
      <c r="F1637" s="3">
        <v>4.6716417910447765</v>
      </c>
      <c r="G1637" s="1">
        <v>0.8828125</v>
      </c>
      <c r="H1637" s="1" t="str">
        <f>IF(IF(F1637&gt;VLOOKUP(C1637,Espec_Produtos!$A$1:$E$3,3,FALSE),0,IF(Dados_produção!F1637&lt;VLOOKUP(Dados_produção!C1637,Espec_Produtos!$A$1:$E$3,2,FALSE),0,1))*IF(G1637&gt;VLOOKUP(C1637,Espec_Produtos!$A$1:$E$3,5,FALSE),0,IF(Dados_produção!G1637&lt;VLOOKUP(Dados_produção!C1637,Espec_Produtos!$A$1:$E$3,4,FALSE),0,1))=1,"OK","Refugo")</f>
        <v>OK</v>
      </c>
      <c r="I1637" s="1" t="s">
        <v>10</v>
      </c>
    </row>
    <row r="1638" spans="1:9" ht="15.75" customHeight="1" x14ac:dyDescent="0.3">
      <c r="A1638" s="1">
        <v>1</v>
      </c>
      <c r="B1638" s="2">
        <f t="shared" si="0"/>
        <v>43113.742361110315</v>
      </c>
      <c r="C1638" s="1" t="s">
        <v>9</v>
      </c>
      <c r="D1638" s="1">
        <v>27</v>
      </c>
      <c r="E1638" s="1">
        <f t="shared" si="1"/>
        <v>59</v>
      </c>
      <c r="F1638" s="3">
        <v>4.8778625954198471</v>
      </c>
      <c r="G1638" s="1">
        <v>0.7592592592592593</v>
      </c>
      <c r="H1638" s="1" t="str">
        <f>IF(IF(F1638&gt;VLOOKUP(C1638,Espec_Produtos!$A$1:$E$3,3,FALSE),0,IF(Dados_produção!F1638&lt;VLOOKUP(Dados_produção!C1638,Espec_Produtos!$A$1:$E$3,2,FALSE),0,1))*IF(G1638&gt;VLOOKUP(C1638,Espec_Produtos!$A$1:$E$3,5,FALSE),0,IF(Dados_produção!G1638&lt;VLOOKUP(Dados_produção!C1638,Espec_Produtos!$A$1:$E$3,4,FALSE),0,1))=1,"OK","Refugo")</f>
        <v>OK</v>
      </c>
      <c r="I1638" s="1" t="s">
        <v>10</v>
      </c>
    </row>
    <row r="1639" spans="1:9" ht="15.75" customHeight="1" x14ac:dyDescent="0.3">
      <c r="A1639" s="1">
        <v>1</v>
      </c>
      <c r="B1639" s="2">
        <f t="shared" si="0"/>
        <v>43113.744444443648</v>
      </c>
      <c r="C1639" s="1" t="s">
        <v>9</v>
      </c>
      <c r="D1639" s="1">
        <v>27</v>
      </c>
      <c r="E1639" s="1">
        <f t="shared" si="1"/>
        <v>60</v>
      </c>
      <c r="F1639" s="3">
        <v>4.8467432950191567</v>
      </c>
      <c r="G1639" s="1">
        <v>0.81349206349206349</v>
      </c>
      <c r="H1639" s="1" t="str">
        <f>IF(IF(F1639&gt;VLOOKUP(C1639,Espec_Produtos!$A$1:$E$3,3,FALSE),0,IF(Dados_produção!F1639&lt;VLOOKUP(Dados_produção!C1639,Espec_Produtos!$A$1:$E$3,2,FALSE),0,1))*IF(G1639&gt;VLOOKUP(C1639,Espec_Produtos!$A$1:$E$3,5,FALSE),0,IF(Dados_produção!G1639&lt;VLOOKUP(Dados_produção!C1639,Espec_Produtos!$A$1:$E$3,4,FALSE),0,1))=1,"OK","Refugo")</f>
        <v>OK</v>
      </c>
      <c r="I1639" s="1" t="s">
        <v>10</v>
      </c>
    </row>
    <row r="1640" spans="1:9" ht="15.75" customHeight="1" x14ac:dyDescent="0.3">
      <c r="A1640" s="1">
        <v>1</v>
      </c>
      <c r="B1640" s="2">
        <f t="shared" si="0"/>
        <v>43113.746527776981</v>
      </c>
      <c r="C1640" s="1" t="s">
        <v>9</v>
      </c>
      <c r="D1640" s="1">
        <v>28</v>
      </c>
      <c r="E1640" s="1">
        <f t="shared" si="1"/>
        <v>1</v>
      </c>
      <c r="F1640" s="3">
        <v>4.6342412451361872</v>
      </c>
      <c r="G1640" s="1">
        <v>0.77099236641221369</v>
      </c>
      <c r="H1640" s="1" t="str">
        <f>IF(IF(F1640&gt;VLOOKUP(C1640,Espec_Produtos!$A$1:$E$3,3,FALSE),0,IF(Dados_produção!F1640&lt;VLOOKUP(Dados_produção!C1640,Espec_Produtos!$A$1:$E$3,2,FALSE),0,1))*IF(G1640&gt;VLOOKUP(C1640,Espec_Produtos!$A$1:$E$3,5,FALSE),0,IF(Dados_produção!G1640&lt;VLOOKUP(Dados_produção!C1640,Espec_Produtos!$A$1:$E$3,4,FALSE),0,1))=1,"OK","Refugo")</f>
        <v>OK</v>
      </c>
      <c r="I1640" s="1" t="s">
        <v>10</v>
      </c>
    </row>
    <row r="1641" spans="1:9" ht="15.75" customHeight="1" x14ac:dyDescent="0.3">
      <c r="A1641" s="1">
        <v>1</v>
      </c>
      <c r="B1641" s="2">
        <f t="shared" si="0"/>
        <v>43113.748611110314</v>
      </c>
      <c r="C1641" s="1" t="s">
        <v>9</v>
      </c>
      <c r="D1641" s="1">
        <v>28</v>
      </c>
      <c r="E1641" s="1">
        <f t="shared" si="1"/>
        <v>2</v>
      </c>
      <c r="F1641" s="3">
        <v>4.9612403100775193</v>
      </c>
      <c r="G1641" s="1">
        <v>0.94636015325670497</v>
      </c>
      <c r="H1641" s="1" t="str">
        <f>IF(IF(F1641&gt;VLOOKUP(C1641,Espec_Produtos!$A$1:$E$3,3,FALSE),0,IF(Dados_produção!F1641&lt;VLOOKUP(Dados_produção!C1641,Espec_Produtos!$A$1:$E$3,2,FALSE),0,1))*IF(G1641&gt;VLOOKUP(C1641,Espec_Produtos!$A$1:$E$3,5,FALSE),0,IF(Dados_produção!G1641&lt;VLOOKUP(Dados_produção!C1641,Espec_Produtos!$A$1:$E$3,4,FALSE),0,1))=1,"OK","Refugo")</f>
        <v>OK</v>
      </c>
      <c r="I1641" s="1" t="s">
        <v>10</v>
      </c>
    </row>
    <row r="1642" spans="1:9" ht="15.75" customHeight="1" x14ac:dyDescent="0.3">
      <c r="A1642" s="1">
        <v>1</v>
      </c>
      <c r="B1642" s="2">
        <f t="shared" si="0"/>
        <v>43113.750694443646</v>
      </c>
      <c r="C1642" s="1" t="s">
        <v>9</v>
      </c>
      <c r="D1642" s="1">
        <v>28</v>
      </c>
      <c r="E1642" s="1">
        <f t="shared" si="1"/>
        <v>3</v>
      </c>
      <c r="F1642" s="3">
        <v>4.3037037037037038</v>
      </c>
      <c r="G1642" s="1">
        <v>0.8828125</v>
      </c>
      <c r="H1642" s="1" t="str">
        <f>IF(IF(F1642&gt;VLOOKUP(C1642,Espec_Produtos!$A$1:$E$3,3,FALSE),0,IF(Dados_produção!F1642&lt;VLOOKUP(Dados_produção!C1642,Espec_Produtos!$A$1:$E$3,2,FALSE),0,1))*IF(G1642&gt;VLOOKUP(C1642,Espec_Produtos!$A$1:$E$3,5,FALSE),0,IF(Dados_produção!G1642&lt;VLOOKUP(Dados_produção!C1642,Espec_Produtos!$A$1:$E$3,4,FALSE),0,1))=1,"OK","Refugo")</f>
        <v>OK</v>
      </c>
      <c r="I1642" s="1" t="s">
        <v>10</v>
      </c>
    </row>
    <row r="1643" spans="1:9" ht="15.75" customHeight="1" x14ac:dyDescent="0.3">
      <c r="A1643" s="1">
        <v>1</v>
      </c>
      <c r="B1643" s="2">
        <f t="shared" si="0"/>
        <v>43113.752777776979</v>
      </c>
      <c r="C1643" s="1" t="s">
        <v>9</v>
      </c>
      <c r="D1643" s="1">
        <v>28</v>
      </c>
      <c r="E1643" s="1">
        <f t="shared" si="1"/>
        <v>4</v>
      </c>
      <c r="F1643" s="3">
        <v>4.6196078431372545</v>
      </c>
      <c r="G1643" s="1">
        <v>0.8007518796992481</v>
      </c>
      <c r="H1643" s="1" t="str">
        <f>IF(IF(F1643&gt;VLOOKUP(C1643,Espec_Produtos!$A$1:$E$3,3,FALSE),0,IF(Dados_produção!F1643&lt;VLOOKUP(Dados_produção!C1643,Espec_Produtos!$A$1:$E$3,2,FALSE),0,1))*IF(G1643&gt;VLOOKUP(C1643,Espec_Produtos!$A$1:$E$3,5,FALSE),0,IF(Dados_produção!G1643&lt;VLOOKUP(Dados_produção!C1643,Espec_Produtos!$A$1:$E$3,4,FALSE),0,1))=1,"OK","Refugo")</f>
        <v>OK</v>
      </c>
      <c r="I1643" s="1" t="s">
        <v>10</v>
      </c>
    </row>
    <row r="1644" spans="1:9" ht="15.75" customHeight="1" x14ac:dyDescent="0.3">
      <c r="A1644" s="1">
        <v>1</v>
      </c>
      <c r="B1644" s="2">
        <f t="shared" si="0"/>
        <v>43113.754861110312</v>
      </c>
      <c r="C1644" s="1" t="s">
        <v>9</v>
      </c>
      <c r="D1644" s="1">
        <v>28</v>
      </c>
      <c r="E1644" s="1">
        <f t="shared" si="1"/>
        <v>5</v>
      </c>
      <c r="F1644" s="3">
        <v>4.9239543726235739</v>
      </c>
      <c r="G1644" s="1">
        <v>0.85074626865671643</v>
      </c>
      <c r="H1644" s="1" t="str">
        <f>IF(IF(F1644&gt;VLOOKUP(C1644,Espec_Produtos!$A$1:$E$3,3,FALSE),0,IF(Dados_produção!F1644&lt;VLOOKUP(Dados_produção!C1644,Espec_Produtos!$A$1:$E$3,2,FALSE),0,1))*IF(G1644&gt;VLOOKUP(C1644,Espec_Produtos!$A$1:$E$3,5,FALSE),0,IF(Dados_produção!G1644&lt;VLOOKUP(Dados_produção!C1644,Espec_Produtos!$A$1:$E$3,4,FALSE),0,1))=1,"OK","Refugo")</f>
        <v>OK</v>
      </c>
      <c r="I1644" s="1" t="s">
        <v>10</v>
      </c>
    </row>
    <row r="1645" spans="1:9" ht="15.75" customHeight="1" x14ac:dyDescent="0.3">
      <c r="A1645" s="1">
        <v>1</v>
      </c>
      <c r="B1645" s="2">
        <f t="shared" si="0"/>
        <v>43113.756944443645</v>
      </c>
      <c r="C1645" s="1" t="s">
        <v>9</v>
      </c>
      <c r="D1645" s="1">
        <v>28</v>
      </c>
      <c r="E1645" s="1">
        <f t="shared" si="1"/>
        <v>6</v>
      </c>
      <c r="F1645" s="3">
        <v>4.508</v>
      </c>
      <c r="G1645" s="1">
        <v>0.84169884169884168</v>
      </c>
      <c r="H1645" s="1" t="str">
        <f>IF(IF(F1645&gt;VLOOKUP(C1645,Espec_Produtos!$A$1:$E$3,3,FALSE),0,IF(Dados_produção!F1645&lt;VLOOKUP(Dados_produção!C1645,Espec_Produtos!$A$1:$E$3,2,FALSE),0,1))*IF(G1645&gt;VLOOKUP(C1645,Espec_Produtos!$A$1:$E$3,5,FALSE),0,IF(Dados_produção!G1645&lt;VLOOKUP(Dados_produção!C1645,Espec_Produtos!$A$1:$E$3,4,FALSE),0,1))=1,"OK","Refugo")</f>
        <v>OK</v>
      </c>
      <c r="I1645" s="1" t="s">
        <v>10</v>
      </c>
    </row>
    <row r="1646" spans="1:9" ht="15.75" customHeight="1" x14ac:dyDescent="0.3">
      <c r="A1646" s="1">
        <v>1</v>
      </c>
      <c r="B1646" s="2">
        <f t="shared" si="0"/>
        <v>43113.759027776978</v>
      </c>
      <c r="C1646" s="1" t="s">
        <v>9</v>
      </c>
      <c r="D1646" s="1">
        <v>28</v>
      </c>
      <c r="E1646" s="1">
        <f t="shared" si="1"/>
        <v>7</v>
      </c>
      <c r="F1646" s="3">
        <v>4.5149253731343286</v>
      </c>
      <c r="G1646" s="1">
        <v>0.90039840637450197</v>
      </c>
      <c r="H1646" s="1" t="str">
        <f>IF(IF(F1646&gt;VLOOKUP(C1646,Espec_Produtos!$A$1:$E$3,3,FALSE),0,IF(Dados_produção!F1646&lt;VLOOKUP(Dados_produção!C1646,Espec_Produtos!$A$1:$E$3,2,FALSE),0,1))*IF(G1646&gt;VLOOKUP(C1646,Espec_Produtos!$A$1:$E$3,5,FALSE),0,IF(Dados_produção!G1646&lt;VLOOKUP(Dados_produção!C1646,Espec_Produtos!$A$1:$E$3,4,FALSE),0,1))=1,"OK","Refugo")</f>
        <v>OK</v>
      </c>
      <c r="I1646" s="1" t="s">
        <v>10</v>
      </c>
    </row>
    <row r="1647" spans="1:9" ht="15.75" customHeight="1" x14ac:dyDescent="0.3">
      <c r="A1647" s="1">
        <v>1</v>
      </c>
      <c r="B1647" s="2">
        <f t="shared" si="0"/>
        <v>43113.761111110311</v>
      </c>
      <c r="C1647" s="1" t="s">
        <v>9</v>
      </c>
      <c r="D1647" s="1">
        <v>28</v>
      </c>
      <c r="E1647" s="1">
        <f t="shared" si="1"/>
        <v>8</v>
      </c>
      <c r="F1647" s="3">
        <v>4.6319999999999997</v>
      </c>
      <c r="G1647" s="1">
        <v>0.89641434262948205</v>
      </c>
      <c r="H1647" s="1" t="str">
        <f>IF(IF(F1647&gt;VLOOKUP(C1647,Espec_Produtos!$A$1:$E$3,3,FALSE),0,IF(Dados_produção!F1647&lt;VLOOKUP(Dados_produção!C1647,Espec_Produtos!$A$1:$E$3,2,FALSE),0,1))*IF(G1647&gt;VLOOKUP(C1647,Espec_Produtos!$A$1:$E$3,5,FALSE),0,IF(Dados_produção!G1647&lt;VLOOKUP(Dados_produção!C1647,Espec_Produtos!$A$1:$E$3,4,FALSE),0,1))=1,"OK","Refugo")</f>
        <v>OK</v>
      </c>
      <c r="I1647" s="1" t="s">
        <v>10</v>
      </c>
    </row>
    <row r="1648" spans="1:9" ht="15.75" customHeight="1" x14ac:dyDescent="0.3">
      <c r="A1648" s="1">
        <v>1</v>
      </c>
      <c r="B1648" s="2">
        <f t="shared" si="0"/>
        <v>43113.763194443643</v>
      </c>
      <c r="C1648" s="1" t="s">
        <v>9</v>
      </c>
      <c r="D1648" s="1">
        <v>28</v>
      </c>
      <c r="E1648" s="1">
        <f t="shared" si="1"/>
        <v>9</v>
      </c>
      <c r="F1648" s="3">
        <v>4.3615384615384611</v>
      </c>
      <c r="G1648" s="1">
        <v>0.82936507936507942</v>
      </c>
      <c r="H1648" s="1" t="str">
        <f>IF(IF(F1648&gt;VLOOKUP(C1648,Espec_Produtos!$A$1:$E$3,3,FALSE),0,IF(Dados_produção!F1648&lt;VLOOKUP(Dados_produção!C1648,Espec_Produtos!$A$1:$E$3,2,FALSE),0,1))*IF(G1648&gt;VLOOKUP(C1648,Espec_Produtos!$A$1:$E$3,5,FALSE),0,IF(Dados_produção!G1648&lt;VLOOKUP(Dados_produção!C1648,Espec_Produtos!$A$1:$E$3,4,FALSE),0,1))=1,"OK","Refugo")</f>
        <v>OK</v>
      </c>
      <c r="I1648" s="1" t="s">
        <v>10</v>
      </c>
    </row>
    <row r="1649" spans="1:9" ht="15.75" customHeight="1" x14ac:dyDescent="0.3">
      <c r="A1649" s="1">
        <v>1</v>
      </c>
      <c r="B1649" s="2">
        <f t="shared" si="0"/>
        <v>43113.765277776976</v>
      </c>
      <c r="C1649" s="1" t="s">
        <v>9</v>
      </c>
      <c r="D1649" s="1">
        <v>28</v>
      </c>
      <c r="E1649" s="1">
        <f t="shared" si="1"/>
        <v>10</v>
      </c>
      <c r="F1649" s="3">
        <v>4.6538461538461542</v>
      </c>
      <c r="G1649" s="1">
        <v>0.91633466135458164</v>
      </c>
      <c r="H1649" s="1" t="str">
        <f>IF(IF(F1649&gt;VLOOKUP(C1649,Espec_Produtos!$A$1:$E$3,3,FALSE),0,IF(Dados_produção!F1649&lt;VLOOKUP(Dados_produção!C1649,Espec_Produtos!$A$1:$E$3,2,FALSE),0,1))*IF(G1649&gt;VLOOKUP(C1649,Espec_Produtos!$A$1:$E$3,5,FALSE),0,IF(Dados_produção!G1649&lt;VLOOKUP(Dados_produção!C1649,Espec_Produtos!$A$1:$E$3,4,FALSE),0,1))=1,"OK","Refugo")</f>
        <v>OK</v>
      </c>
      <c r="I1649" s="1" t="s">
        <v>10</v>
      </c>
    </row>
    <row r="1650" spans="1:9" ht="15.75" customHeight="1" x14ac:dyDescent="0.3">
      <c r="A1650" s="1">
        <v>1</v>
      </c>
      <c r="B1650" s="2">
        <f t="shared" si="0"/>
        <v>43113.767361110309</v>
      </c>
      <c r="C1650" s="1" t="s">
        <v>9</v>
      </c>
      <c r="D1650" s="1">
        <v>28</v>
      </c>
      <c r="E1650" s="1">
        <f t="shared" si="1"/>
        <v>11</v>
      </c>
      <c r="F1650" s="3">
        <v>4.7254901960784315</v>
      </c>
      <c r="G1650" s="1">
        <v>0.8046875</v>
      </c>
      <c r="H1650" s="1" t="str">
        <f>IF(IF(F1650&gt;VLOOKUP(C1650,Espec_Produtos!$A$1:$E$3,3,FALSE),0,IF(Dados_produção!F1650&lt;VLOOKUP(Dados_produção!C1650,Espec_Produtos!$A$1:$E$3,2,FALSE),0,1))*IF(G1650&gt;VLOOKUP(C1650,Espec_Produtos!$A$1:$E$3,5,FALSE),0,IF(Dados_produção!G1650&lt;VLOOKUP(Dados_produção!C1650,Espec_Produtos!$A$1:$E$3,4,FALSE),0,1))=1,"OK","Refugo")</f>
        <v>OK</v>
      </c>
      <c r="I1650" s="1" t="s">
        <v>10</v>
      </c>
    </row>
    <row r="1651" spans="1:9" ht="15.75" customHeight="1" x14ac:dyDescent="0.3">
      <c r="A1651" s="1">
        <v>1</v>
      </c>
      <c r="B1651" s="2">
        <f t="shared" si="0"/>
        <v>43113.769444443642</v>
      </c>
      <c r="C1651" s="1" t="s">
        <v>9</v>
      </c>
      <c r="D1651" s="1">
        <v>28</v>
      </c>
      <c r="E1651" s="1">
        <f t="shared" si="1"/>
        <v>12</v>
      </c>
      <c r="F1651" s="3">
        <v>4.9808429118773949</v>
      </c>
      <c r="G1651" s="1">
        <v>0.94117647058823528</v>
      </c>
      <c r="H1651" s="1" t="str">
        <f>IF(IF(F1651&gt;VLOOKUP(C1651,Espec_Produtos!$A$1:$E$3,3,FALSE),0,IF(Dados_produção!F1651&lt;VLOOKUP(Dados_produção!C1651,Espec_Produtos!$A$1:$E$3,2,FALSE),0,1))*IF(G1651&gt;VLOOKUP(C1651,Espec_Produtos!$A$1:$E$3,5,FALSE),0,IF(Dados_produção!G1651&lt;VLOOKUP(Dados_produção!C1651,Espec_Produtos!$A$1:$E$3,4,FALSE),0,1))=1,"OK","Refugo")</f>
        <v>OK</v>
      </c>
      <c r="I1651" s="1" t="s">
        <v>10</v>
      </c>
    </row>
    <row r="1652" spans="1:9" ht="15.75" customHeight="1" x14ac:dyDescent="0.3">
      <c r="A1652" s="1">
        <v>1</v>
      </c>
      <c r="B1652" s="2">
        <f t="shared" si="0"/>
        <v>43113.771527776975</v>
      </c>
      <c r="C1652" s="1" t="s">
        <v>9</v>
      </c>
      <c r="D1652" s="1">
        <v>28</v>
      </c>
      <c r="E1652" s="1">
        <f t="shared" si="1"/>
        <v>13</v>
      </c>
      <c r="F1652" s="3">
        <v>4.3992094861660078</v>
      </c>
      <c r="G1652" s="1">
        <v>0.98814229249011853</v>
      </c>
      <c r="H1652" s="1" t="str">
        <f>IF(IF(F1652&gt;VLOOKUP(C1652,Espec_Produtos!$A$1:$E$3,3,FALSE),0,IF(Dados_produção!F1652&lt;VLOOKUP(Dados_produção!C1652,Espec_Produtos!$A$1:$E$3,2,FALSE),0,1))*IF(G1652&gt;VLOOKUP(C1652,Espec_Produtos!$A$1:$E$3,5,FALSE),0,IF(Dados_produção!G1652&lt;VLOOKUP(Dados_produção!C1652,Espec_Produtos!$A$1:$E$3,4,FALSE),0,1))=1,"OK","Refugo")</f>
        <v>Refugo</v>
      </c>
      <c r="I1652" s="1" t="s">
        <v>11</v>
      </c>
    </row>
    <row r="1653" spans="1:9" ht="15.75" customHeight="1" x14ac:dyDescent="0.3">
      <c r="A1653" s="1">
        <v>1</v>
      </c>
      <c r="B1653" s="2">
        <f t="shared" si="0"/>
        <v>43113.773611110308</v>
      </c>
      <c r="C1653" s="1" t="s">
        <v>9</v>
      </c>
      <c r="D1653" s="1">
        <v>28</v>
      </c>
      <c r="E1653" s="1">
        <f t="shared" si="1"/>
        <v>14</v>
      </c>
      <c r="F1653" s="3">
        <v>4.3108614232209739</v>
      </c>
      <c r="G1653" s="1">
        <v>0.83773584905660381</v>
      </c>
      <c r="H1653" s="1" t="str">
        <f>IF(IF(F1653&gt;VLOOKUP(C1653,Espec_Produtos!$A$1:$E$3,3,FALSE),0,IF(Dados_produção!F1653&lt;VLOOKUP(Dados_produção!C1653,Espec_Produtos!$A$1:$E$3,2,FALSE),0,1))*IF(G1653&gt;VLOOKUP(C1653,Espec_Produtos!$A$1:$E$3,5,FALSE),0,IF(Dados_produção!G1653&lt;VLOOKUP(Dados_produção!C1653,Espec_Produtos!$A$1:$E$3,4,FALSE),0,1))=1,"OK","Refugo")</f>
        <v>OK</v>
      </c>
      <c r="I1653" s="1" t="s">
        <v>10</v>
      </c>
    </row>
    <row r="1654" spans="1:9" ht="15.75" customHeight="1" x14ac:dyDescent="0.3">
      <c r="A1654" s="1">
        <v>1</v>
      </c>
      <c r="B1654" s="2">
        <f t="shared" si="0"/>
        <v>43113.775694443641</v>
      </c>
      <c r="C1654" s="1" t="s">
        <v>9</v>
      </c>
      <c r="D1654" s="1">
        <v>28</v>
      </c>
      <c r="E1654" s="1">
        <f t="shared" si="1"/>
        <v>15</v>
      </c>
      <c r="F1654" s="3">
        <v>4.3295880149812733</v>
      </c>
      <c r="G1654" s="1">
        <v>0.96031746031746035</v>
      </c>
      <c r="H1654" s="1" t="str">
        <f>IF(IF(F1654&gt;VLOOKUP(C1654,Espec_Produtos!$A$1:$E$3,3,FALSE),0,IF(Dados_produção!F1654&lt;VLOOKUP(Dados_produção!C1654,Espec_Produtos!$A$1:$E$3,2,FALSE),0,1))*IF(G1654&gt;VLOOKUP(C1654,Espec_Produtos!$A$1:$E$3,5,FALSE),0,IF(Dados_produção!G1654&lt;VLOOKUP(Dados_produção!C1654,Espec_Produtos!$A$1:$E$3,4,FALSE),0,1))=1,"OK","Refugo")</f>
        <v>Refugo</v>
      </c>
      <c r="I1654" s="1" t="s">
        <v>11</v>
      </c>
    </row>
    <row r="1655" spans="1:9" ht="15.75" customHeight="1" x14ac:dyDescent="0.3">
      <c r="A1655" s="1">
        <v>1</v>
      </c>
      <c r="B1655" s="2">
        <f t="shared" si="0"/>
        <v>43113.777777776973</v>
      </c>
      <c r="C1655" s="1" t="s">
        <v>9</v>
      </c>
      <c r="D1655" s="1">
        <v>28</v>
      </c>
      <c r="E1655" s="1">
        <f t="shared" si="1"/>
        <v>16</v>
      </c>
      <c r="F1655" s="3">
        <v>5.1264822134387353</v>
      </c>
      <c r="G1655" s="1">
        <v>0.86111111111111116</v>
      </c>
      <c r="H1655" s="1" t="str">
        <f>IF(IF(F1655&gt;VLOOKUP(C1655,Espec_Produtos!$A$1:$E$3,3,FALSE),0,IF(Dados_produção!F1655&lt;VLOOKUP(Dados_produção!C1655,Espec_Produtos!$A$1:$E$3,2,FALSE),0,1))*IF(G1655&gt;VLOOKUP(C1655,Espec_Produtos!$A$1:$E$3,5,FALSE),0,IF(Dados_produção!G1655&lt;VLOOKUP(Dados_produção!C1655,Espec_Produtos!$A$1:$E$3,4,FALSE),0,1))=1,"OK","Refugo")</f>
        <v>Refugo</v>
      </c>
      <c r="I1655" s="1" t="s">
        <v>14</v>
      </c>
    </row>
    <row r="1656" spans="1:9" ht="15.75" customHeight="1" x14ac:dyDescent="0.3">
      <c r="A1656" s="1">
        <v>1</v>
      </c>
      <c r="B1656" s="2">
        <f t="shared" si="0"/>
        <v>43113.779861110306</v>
      </c>
      <c r="C1656" s="1" t="s">
        <v>9</v>
      </c>
      <c r="D1656" s="1">
        <v>28</v>
      </c>
      <c r="E1656" s="1">
        <f t="shared" si="1"/>
        <v>17</v>
      </c>
      <c r="F1656" s="3">
        <v>4.2932330827067666</v>
      </c>
      <c r="G1656" s="1">
        <v>0.86742424242424243</v>
      </c>
      <c r="H1656" s="1" t="str">
        <f>IF(IF(F1656&gt;VLOOKUP(C1656,Espec_Produtos!$A$1:$E$3,3,FALSE),0,IF(Dados_produção!F1656&lt;VLOOKUP(Dados_produção!C1656,Espec_Produtos!$A$1:$E$3,2,FALSE),0,1))*IF(G1656&gt;VLOOKUP(C1656,Espec_Produtos!$A$1:$E$3,5,FALSE),0,IF(Dados_produção!G1656&lt;VLOOKUP(Dados_produção!C1656,Espec_Produtos!$A$1:$E$3,4,FALSE),0,1))=1,"OK","Refugo")</f>
        <v>OK</v>
      </c>
      <c r="I1656" s="1" t="s">
        <v>10</v>
      </c>
    </row>
    <row r="1657" spans="1:9" ht="15.75" customHeight="1" x14ac:dyDescent="0.3">
      <c r="A1657" s="1">
        <v>1</v>
      </c>
      <c r="B1657" s="2">
        <f t="shared" si="0"/>
        <v>43113.781944443639</v>
      </c>
      <c r="C1657" s="1" t="s">
        <v>9</v>
      </c>
      <c r="D1657" s="1">
        <v>28</v>
      </c>
      <c r="E1657" s="1">
        <f t="shared" si="1"/>
        <v>18</v>
      </c>
      <c r="F1657" s="3">
        <v>4.3346153846153843</v>
      </c>
      <c r="G1657" s="1">
        <v>0.92031872509960155</v>
      </c>
      <c r="H1657" s="1" t="str">
        <f>IF(IF(F1657&gt;VLOOKUP(C1657,Espec_Produtos!$A$1:$E$3,3,FALSE),0,IF(Dados_produção!F1657&lt;VLOOKUP(Dados_produção!C1657,Espec_Produtos!$A$1:$E$3,2,FALSE),0,1))*IF(G1657&gt;VLOOKUP(C1657,Espec_Produtos!$A$1:$E$3,5,FALSE),0,IF(Dados_produção!G1657&lt;VLOOKUP(Dados_produção!C1657,Espec_Produtos!$A$1:$E$3,4,FALSE),0,1))=1,"OK","Refugo")</f>
        <v>OK</v>
      </c>
      <c r="I1657" s="1" t="s">
        <v>10</v>
      </c>
    </row>
    <row r="1658" spans="1:9" ht="15.75" customHeight="1" x14ac:dyDescent="0.3">
      <c r="A1658" s="1">
        <v>1</v>
      </c>
      <c r="B1658" s="2">
        <f t="shared" si="0"/>
        <v>43113.784027776972</v>
      </c>
      <c r="C1658" s="1" t="s">
        <v>9</v>
      </c>
      <c r="D1658" s="1">
        <v>28</v>
      </c>
      <c r="E1658" s="1">
        <f t="shared" si="1"/>
        <v>19</v>
      </c>
      <c r="F1658" s="3">
        <v>5.1394422310756971</v>
      </c>
      <c r="G1658" s="1">
        <v>0.89723320158102771</v>
      </c>
      <c r="H1658" s="1" t="str">
        <f>IF(IF(F1658&gt;VLOOKUP(C1658,Espec_Produtos!$A$1:$E$3,3,FALSE),0,IF(Dados_produção!F1658&lt;VLOOKUP(Dados_produção!C1658,Espec_Produtos!$A$1:$E$3,2,FALSE),0,1))*IF(G1658&gt;VLOOKUP(C1658,Espec_Produtos!$A$1:$E$3,5,FALSE),0,IF(Dados_produção!G1658&lt;VLOOKUP(Dados_produção!C1658,Espec_Produtos!$A$1:$E$3,4,FALSE),0,1))=1,"OK","Refugo")</f>
        <v>Refugo</v>
      </c>
      <c r="I1658" s="1" t="s">
        <v>13</v>
      </c>
    </row>
    <row r="1659" spans="1:9" ht="15.75" customHeight="1" x14ac:dyDescent="0.3">
      <c r="A1659" s="1">
        <v>1</v>
      </c>
      <c r="B1659" s="2">
        <f t="shared" si="0"/>
        <v>43113.786111110305</v>
      </c>
      <c r="C1659" s="1" t="s">
        <v>9</v>
      </c>
      <c r="D1659" s="1">
        <v>28</v>
      </c>
      <c r="E1659" s="1">
        <f t="shared" si="1"/>
        <v>20</v>
      </c>
      <c r="F1659" s="3">
        <v>4.3769841269841274</v>
      </c>
      <c r="G1659" s="1">
        <v>0.94444444444444442</v>
      </c>
      <c r="H1659" s="1" t="str">
        <f>IF(IF(F1659&gt;VLOOKUP(C1659,Espec_Produtos!$A$1:$E$3,3,FALSE),0,IF(Dados_produção!F1659&lt;VLOOKUP(Dados_produção!C1659,Espec_Produtos!$A$1:$E$3,2,FALSE),0,1))*IF(G1659&gt;VLOOKUP(C1659,Espec_Produtos!$A$1:$E$3,5,FALSE),0,IF(Dados_produção!G1659&lt;VLOOKUP(Dados_produção!C1659,Espec_Produtos!$A$1:$E$3,4,FALSE),0,1))=1,"OK","Refugo")</f>
        <v>OK</v>
      </c>
      <c r="I1659" s="1" t="s">
        <v>10</v>
      </c>
    </row>
    <row r="1660" spans="1:9" ht="15.75" customHeight="1" x14ac:dyDescent="0.3">
      <c r="A1660" s="1">
        <v>1</v>
      </c>
      <c r="B1660" s="2">
        <f t="shared" si="0"/>
        <v>43113.788194443638</v>
      </c>
      <c r="C1660" s="1" t="s">
        <v>9</v>
      </c>
      <c r="D1660" s="1">
        <v>28</v>
      </c>
      <c r="E1660" s="1">
        <f t="shared" si="1"/>
        <v>21</v>
      </c>
      <c r="F1660" s="3">
        <v>4.4262948207171311</v>
      </c>
      <c r="G1660" s="1">
        <v>0.83921568627450982</v>
      </c>
      <c r="H1660" s="1" t="str">
        <f>IF(IF(F1660&gt;VLOOKUP(C1660,Espec_Produtos!$A$1:$E$3,3,FALSE),0,IF(Dados_produção!F1660&lt;VLOOKUP(Dados_produção!C1660,Espec_Produtos!$A$1:$E$3,2,FALSE),0,1))*IF(G1660&gt;VLOOKUP(C1660,Espec_Produtos!$A$1:$E$3,5,FALSE),0,IF(Dados_produção!G1660&lt;VLOOKUP(Dados_produção!C1660,Espec_Produtos!$A$1:$E$3,4,FALSE),0,1))=1,"OK","Refugo")</f>
        <v>OK</v>
      </c>
      <c r="I1660" s="1" t="s">
        <v>10</v>
      </c>
    </row>
    <row r="1661" spans="1:9" ht="15.75" customHeight="1" x14ac:dyDescent="0.3">
      <c r="A1661" s="1">
        <v>1</v>
      </c>
      <c r="B1661" s="2">
        <f t="shared" si="0"/>
        <v>43113.79027777697</v>
      </c>
      <c r="C1661" s="1" t="s">
        <v>9</v>
      </c>
      <c r="D1661" s="1">
        <v>28</v>
      </c>
      <c r="E1661" s="1">
        <f t="shared" si="1"/>
        <v>22</v>
      </c>
      <c r="F1661" s="3">
        <v>4.1423220973782771</v>
      </c>
      <c r="G1661" s="1">
        <v>0.86956521739130432</v>
      </c>
      <c r="H1661" s="1" t="str">
        <f>IF(IF(F1661&gt;VLOOKUP(C1661,Espec_Produtos!$A$1:$E$3,3,FALSE),0,IF(Dados_produção!F1661&lt;VLOOKUP(Dados_produção!C1661,Espec_Produtos!$A$1:$E$3,2,FALSE),0,1))*IF(G1661&gt;VLOOKUP(C1661,Espec_Produtos!$A$1:$E$3,5,FALSE),0,IF(Dados_produção!G1661&lt;VLOOKUP(Dados_produção!C1661,Espec_Produtos!$A$1:$E$3,4,FALSE),0,1))=1,"OK","Refugo")</f>
        <v>Refugo</v>
      </c>
      <c r="I1661" s="1" t="s">
        <v>13</v>
      </c>
    </row>
    <row r="1662" spans="1:9" ht="15.75" customHeight="1" x14ac:dyDescent="0.3">
      <c r="A1662" s="1">
        <v>1</v>
      </c>
      <c r="B1662" s="2">
        <f t="shared" si="0"/>
        <v>43113.792361110303</v>
      </c>
      <c r="C1662" s="1" t="s">
        <v>9</v>
      </c>
      <c r="D1662" s="1">
        <v>28</v>
      </c>
      <c r="E1662" s="1">
        <f t="shared" si="1"/>
        <v>23</v>
      </c>
      <c r="F1662" s="3">
        <v>4.6201550387596901</v>
      </c>
      <c r="G1662" s="1">
        <v>0.92075471698113209</v>
      </c>
      <c r="H1662" s="1" t="str">
        <f>IF(IF(F1662&gt;VLOOKUP(C1662,Espec_Produtos!$A$1:$E$3,3,FALSE),0,IF(Dados_produção!F1662&lt;VLOOKUP(Dados_produção!C1662,Espec_Produtos!$A$1:$E$3,2,FALSE),0,1))*IF(G1662&gt;VLOOKUP(C1662,Espec_Produtos!$A$1:$E$3,5,FALSE),0,IF(Dados_produção!G1662&lt;VLOOKUP(Dados_produção!C1662,Espec_Produtos!$A$1:$E$3,4,FALSE),0,1))=1,"OK","Refugo")</f>
        <v>OK</v>
      </c>
      <c r="I1662" s="1" t="s">
        <v>10</v>
      </c>
    </row>
    <row r="1663" spans="1:9" ht="15.75" customHeight="1" x14ac:dyDescent="0.3">
      <c r="A1663" s="1">
        <v>1</v>
      </c>
      <c r="B1663" s="2">
        <f t="shared" si="0"/>
        <v>43113.794444443636</v>
      </c>
      <c r="C1663" s="1" t="s">
        <v>9</v>
      </c>
      <c r="D1663" s="1">
        <v>28</v>
      </c>
      <c r="E1663" s="1">
        <f t="shared" si="1"/>
        <v>24</v>
      </c>
      <c r="F1663" s="3">
        <v>4.7018867924528305</v>
      </c>
      <c r="G1663" s="1">
        <v>0.79699248120300747</v>
      </c>
      <c r="H1663" s="1" t="str">
        <f>IF(IF(F1663&gt;VLOOKUP(C1663,Espec_Produtos!$A$1:$E$3,3,FALSE),0,IF(Dados_produção!F1663&lt;VLOOKUP(Dados_produção!C1663,Espec_Produtos!$A$1:$E$3,2,FALSE),0,1))*IF(G1663&gt;VLOOKUP(C1663,Espec_Produtos!$A$1:$E$3,5,FALSE),0,IF(Dados_produção!G1663&lt;VLOOKUP(Dados_produção!C1663,Espec_Produtos!$A$1:$E$3,4,FALSE),0,1))=1,"OK","Refugo")</f>
        <v>OK</v>
      </c>
      <c r="I1663" s="1" t="s">
        <v>10</v>
      </c>
    </row>
    <row r="1664" spans="1:9" ht="15.75" customHeight="1" x14ac:dyDescent="0.3">
      <c r="A1664" s="1">
        <v>1</v>
      </c>
      <c r="B1664" s="2">
        <f t="shared" si="0"/>
        <v>43113.796527776969</v>
      </c>
      <c r="C1664" s="1" t="s">
        <v>9</v>
      </c>
      <c r="D1664" s="1">
        <v>28</v>
      </c>
      <c r="E1664" s="1">
        <f t="shared" si="1"/>
        <v>25</v>
      </c>
      <c r="F1664" s="3">
        <v>4.98828125</v>
      </c>
      <c r="G1664" s="1">
        <v>0.85185185185185186</v>
      </c>
      <c r="H1664" s="1" t="str">
        <f>IF(IF(F1664&gt;VLOOKUP(C1664,Espec_Produtos!$A$1:$E$3,3,FALSE),0,IF(Dados_produção!F1664&lt;VLOOKUP(Dados_produção!C1664,Espec_Produtos!$A$1:$E$3,2,FALSE),0,1))*IF(G1664&gt;VLOOKUP(C1664,Espec_Produtos!$A$1:$E$3,5,FALSE),0,IF(Dados_produção!G1664&lt;VLOOKUP(Dados_produção!C1664,Espec_Produtos!$A$1:$E$3,4,FALSE),0,1))=1,"OK","Refugo")</f>
        <v>OK</v>
      </c>
      <c r="I1664" s="1" t="s">
        <v>10</v>
      </c>
    </row>
    <row r="1665" spans="1:9" ht="15.75" customHeight="1" x14ac:dyDescent="0.3">
      <c r="A1665" s="1">
        <v>1</v>
      </c>
      <c r="B1665" s="2">
        <f t="shared" si="0"/>
        <v>43113.798611110302</v>
      </c>
      <c r="C1665" s="1" t="s">
        <v>9</v>
      </c>
      <c r="D1665" s="1">
        <v>28</v>
      </c>
      <c r="E1665" s="1">
        <f t="shared" si="1"/>
        <v>26</v>
      </c>
      <c r="F1665" s="3">
        <v>4.2</v>
      </c>
      <c r="G1665" s="1">
        <v>0.78326996197718635</v>
      </c>
      <c r="H1665" s="1" t="str">
        <f>IF(IF(F1665&gt;VLOOKUP(C1665,Espec_Produtos!$A$1:$E$3,3,FALSE),0,IF(Dados_produção!F1665&lt;VLOOKUP(Dados_produção!C1665,Espec_Produtos!$A$1:$E$3,2,FALSE),0,1))*IF(G1665&gt;VLOOKUP(C1665,Espec_Produtos!$A$1:$E$3,5,FALSE),0,IF(Dados_produção!G1665&lt;VLOOKUP(Dados_produção!C1665,Espec_Produtos!$A$1:$E$3,4,FALSE),0,1))=1,"OK","Refugo")</f>
        <v>OK</v>
      </c>
      <c r="I1665" s="1" t="s">
        <v>10</v>
      </c>
    </row>
    <row r="1666" spans="1:9" ht="15.75" customHeight="1" x14ac:dyDescent="0.3">
      <c r="A1666" s="1">
        <v>1</v>
      </c>
      <c r="B1666" s="2">
        <f t="shared" si="0"/>
        <v>43113.800694443635</v>
      </c>
      <c r="C1666" s="1" t="s">
        <v>9</v>
      </c>
      <c r="D1666" s="1">
        <v>28</v>
      </c>
      <c r="E1666" s="1">
        <f t="shared" si="1"/>
        <v>27</v>
      </c>
      <c r="F1666" s="3">
        <v>4.5999999999999996</v>
      </c>
      <c r="G1666" s="1">
        <v>0.78431372549019607</v>
      </c>
      <c r="H1666" s="1" t="str">
        <f>IF(IF(F1666&gt;VLOOKUP(C1666,Espec_Produtos!$A$1:$E$3,3,FALSE),0,IF(Dados_produção!F1666&lt;VLOOKUP(Dados_produção!C1666,Espec_Produtos!$A$1:$E$3,2,FALSE),0,1))*IF(G1666&gt;VLOOKUP(C1666,Espec_Produtos!$A$1:$E$3,5,FALSE),0,IF(Dados_produção!G1666&lt;VLOOKUP(Dados_produção!C1666,Espec_Produtos!$A$1:$E$3,4,FALSE),0,1))=1,"OK","Refugo")</f>
        <v>OK</v>
      </c>
      <c r="I1666" s="1" t="s">
        <v>10</v>
      </c>
    </row>
    <row r="1667" spans="1:9" ht="15.75" customHeight="1" x14ac:dyDescent="0.3">
      <c r="A1667" s="1">
        <v>1</v>
      </c>
      <c r="B1667" s="2">
        <f t="shared" si="0"/>
        <v>43113.802777776968</v>
      </c>
      <c r="C1667" s="1" t="s">
        <v>9</v>
      </c>
      <c r="D1667" s="1">
        <v>28</v>
      </c>
      <c r="E1667" s="1">
        <f t="shared" si="1"/>
        <v>28</v>
      </c>
      <c r="F1667" s="3">
        <v>4.5407407407407403</v>
      </c>
      <c r="G1667" s="1">
        <v>0.9263565891472868</v>
      </c>
      <c r="H1667" s="1" t="str">
        <f>IF(IF(F1667&gt;VLOOKUP(C1667,Espec_Produtos!$A$1:$E$3,3,FALSE),0,IF(Dados_produção!F1667&lt;VLOOKUP(Dados_produção!C1667,Espec_Produtos!$A$1:$E$3,2,FALSE),0,1))*IF(G1667&gt;VLOOKUP(C1667,Espec_Produtos!$A$1:$E$3,5,FALSE),0,IF(Dados_produção!G1667&lt;VLOOKUP(Dados_produção!C1667,Espec_Produtos!$A$1:$E$3,4,FALSE),0,1))=1,"OK","Refugo")</f>
        <v>OK</v>
      </c>
      <c r="I1667" s="1" t="s">
        <v>10</v>
      </c>
    </row>
    <row r="1668" spans="1:9" ht="15.75" customHeight="1" x14ac:dyDescent="0.3">
      <c r="A1668" s="1">
        <v>1</v>
      </c>
      <c r="B1668" s="2">
        <f t="shared" si="0"/>
        <v>43113.8048611103</v>
      </c>
      <c r="C1668" s="1" t="s">
        <v>9</v>
      </c>
      <c r="D1668" s="1">
        <v>28</v>
      </c>
      <c r="E1668" s="1">
        <f t="shared" si="1"/>
        <v>29</v>
      </c>
      <c r="F1668" s="3">
        <v>4.1641791044776122</v>
      </c>
      <c r="G1668" s="1">
        <v>0.77946768060836502</v>
      </c>
      <c r="H1668" s="1" t="str">
        <f>IF(IF(F1668&gt;VLOOKUP(C1668,Espec_Produtos!$A$1:$E$3,3,FALSE),0,IF(Dados_produção!F1668&lt;VLOOKUP(Dados_produção!C1668,Espec_Produtos!$A$1:$E$3,2,FALSE),0,1))*IF(G1668&gt;VLOOKUP(C1668,Espec_Produtos!$A$1:$E$3,5,FALSE),0,IF(Dados_produção!G1668&lt;VLOOKUP(Dados_produção!C1668,Espec_Produtos!$A$1:$E$3,4,FALSE),0,1))=1,"OK","Refugo")</f>
        <v>Refugo</v>
      </c>
      <c r="I1668" s="1" t="s">
        <v>11</v>
      </c>
    </row>
    <row r="1669" spans="1:9" ht="15.75" customHeight="1" x14ac:dyDescent="0.3">
      <c r="A1669" s="1">
        <v>1</v>
      </c>
      <c r="B1669" s="2">
        <f t="shared" si="0"/>
        <v>43113.806944443633</v>
      </c>
      <c r="C1669" s="1" t="s">
        <v>9</v>
      </c>
      <c r="D1669" s="1">
        <v>28</v>
      </c>
      <c r="E1669" s="1">
        <f t="shared" si="1"/>
        <v>30</v>
      </c>
      <c r="F1669" s="3">
        <v>4.8378378378378377</v>
      </c>
      <c r="G1669" s="1">
        <v>0.83895131086142327</v>
      </c>
      <c r="H1669" s="1" t="str">
        <f>IF(IF(F1669&gt;VLOOKUP(C1669,Espec_Produtos!$A$1:$E$3,3,FALSE),0,IF(Dados_produção!F1669&lt;VLOOKUP(Dados_produção!C1669,Espec_Produtos!$A$1:$E$3,2,FALSE),0,1))*IF(G1669&gt;VLOOKUP(C1669,Espec_Produtos!$A$1:$E$3,5,FALSE),0,IF(Dados_produção!G1669&lt;VLOOKUP(Dados_produção!C1669,Espec_Produtos!$A$1:$E$3,4,FALSE),0,1))=1,"OK","Refugo")</f>
        <v>OK</v>
      </c>
      <c r="I1669" s="1" t="s">
        <v>10</v>
      </c>
    </row>
    <row r="1670" spans="1:9" ht="15.75" customHeight="1" x14ac:dyDescent="0.3">
      <c r="A1670" s="1">
        <v>1</v>
      </c>
      <c r="B1670" s="2">
        <f t="shared" si="0"/>
        <v>43113.809027776966</v>
      </c>
      <c r="C1670" s="1" t="s">
        <v>9</v>
      </c>
      <c r="D1670" s="1">
        <v>28</v>
      </c>
      <c r="E1670" s="1">
        <f t="shared" si="1"/>
        <v>31</v>
      </c>
      <c r="F1670" s="3">
        <v>4.3584905660377355</v>
      </c>
      <c r="G1670" s="1">
        <v>0.83712121212121215</v>
      </c>
      <c r="H1670" s="1" t="str">
        <f>IF(IF(F1670&gt;VLOOKUP(C1670,Espec_Produtos!$A$1:$E$3,3,FALSE),0,IF(Dados_produção!F1670&lt;VLOOKUP(Dados_produção!C1670,Espec_Produtos!$A$1:$E$3,2,FALSE),0,1))*IF(G1670&gt;VLOOKUP(C1670,Espec_Produtos!$A$1:$E$3,5,FALSE),0,IF(Dados_produção!G1670&lt;VLOOKUP(Dados_produção!C1670,Espec_Produtos!$A$1:$E$3,4,FALSE),0,1))=1,"OK","Refugo")</f>
        <v>OK</v>
      </c>
      <c r="I1670" s="1" t="s">
        <v>10</v>
      </c>
    </row>
    <row r="1671" spans="1:9" ht="15.75" customHeight="1" x14ac:dyDescent="0.3">
      <c r="A1671" s="1">
        <v>1</v>
      </c>
      <c r="B1671" s="2">
        <f t="shared" si="0"/>
        <v>43113.811111110299</v>
      </c>
      <c r="C1671" s="1" t="s">
        <v>9</v>
      </c>
      <c r="D1671" s="1">
        <v>28</v>
      </c>
      <c r="E1671" s="1">
        <f t="shared" si="1"/>
        <v>32</v>
      </c>
      <c r="F1671" s="3">
        <v>4.5079365079365079</v>
      </c>
      <c r="G1671" s="1">
        <v>0.81496062992125984</v>
      </c>
      <c r="H1671" s="1" t="str">
        <f>IF(IF(F1671&gt;VLOOKUP(C1671,Espec_Produtos!$A$1:$E$3,3,FALSE),0,IF(Dados_produção!F1671&lt;VLOOKUP(Dados_produção!C1671,Espec_Produtos!$A$1:$E$3,2,FALSE),0,1))*IF(G1671&gt;VLOOKUP(C1671,Espec_Produtos!$A$1:$E$3,5,FALSE),0,IF(Dados_produção!G1671&lt;VLOOKUP(Dados_produção!C1671,Espec_Produtos!$A$1:$E$3,4,FALSE),0,1))=1,"OK","Refugo")</f>
        <v>OK</v>
      </c>
      <c r="I1671" s="1" t="s">
        <v>10</v>
      </c>
    </row>
    <row r="1672" spans="1:9" ht="15.75" customHeight="1" x14ac:dyDescent="0.3">
      <c r="A1672" s="1">
        <v>1</v>
      </c>
      <c r="B1672" s="2">
        <f t="shared" si="0"/>
        <v>43113.813194443632</v>
      </c>
      <c r="C1672" s="1" t="s">
        <v>9</v>
      </c>
      <c r="D1672" s="1">
        <v>28</v>
      </c>
      <c r="E1672" s="1">
        <f t="shared" si="1"/>
        <v>33</v>
      </c>
      <c r="F1672" s="3">
        <v>4.67578125</v>
      </c>
      <c r="G1672" s="1">
        <v>0.78888888888888886</v>
      </c>
      <c r="H1672" s="1" t="str">
        <f>IF(IF(F1672&gt;VLOOKUP(C1672,Espec_Produtos!$A$1:$E$3,3,FALSE),0,IF(Dados_produção!F1672&lt;VLOOKUP(Dados_produção!C1672,Espec_Produtos!$A$1:$E$3,2,FALSE),0,1))*IF(G1672&gt;VLOOKUP(C1672,Espec_Produtos!$A$1:$E$3,5,FALSE),0,IF(Dados_produção!G1672&lt;VLOOKUP(Dados_produção!C1672,Espec_Produtos!$A$1:$E$3,4,FALSE),0,1))=1,"OK","Refugo")</f>
        <v>OK</v>
      </c>
      <c r="I1672" s="1" t="s">
        <v>10</v>
      </c>
    </row>
    <row r="1673" spans="1:9" ht="15.75" customHeight="1" x14ac:dyDescent="0.3">
      <c r="A1673" s="1">
        <v>1</v>
      </c>
      <c r="B1673" s="2">
        <f t="shared" si="0"/>
        <v>43113.815277776965</v>
      </c>
      <c r="C1673" s="1" t="s">
        <v>9</v>
      </c>
      <c r="D1673" s="1">
        <v>28</v>
      </c>
      <c r="E1673" s="1">
        <f t="shared" si="1"/>
        <v>34</v>
      </c>
      <c r="F1673" s="3">
        <v>4.7977099236641223</v>
      </c>
      <c r="G1673" s="1">
        <v>0.82061068702290074</v>
      </c>
      <c r="H1673" s="1" t="str">
        <f>IF(IF(F1673&gt;VLOOKUP(C1673,Espec_Produtos!$A$1:$E$3,3,FALSE),0,IF(Dados_produção!F1673&lt;VLOOKUP(Dados_produção!C1673,Espec_Produtos!$A$1:$E$3,2,FALSE),0,1))*IF(G1673&gt;VLOOKUP(C1673,Espec_Produtos!$A$1:$E$3,5,FALSE),0,IF(Dados_produção!G1673&lt;VLOOKUP(Dados_produção!C1673,Espec_Produtos!$A$1:$E$3,4,FALSE),0,1))=1,"OK","Refugo")</f>
        <v>OK</v>
      </c>
      <c r="I1673" s="1" t="s">
        <v>10</v>
      </c>
    </row>
    <row r="1674" spans="1:9" ht="15.75" customHeight="1" x14ac:dyDescent="0.3">
      <c r="A1674" s="1">
        <v>1</v>
      </c>
      <c r="B1674" s="2">
        <f t="shared" si="0"/>
        <v>43113.817361110297</v>
      </c>
      <c r="C1674" s="1" t="s">
        <v>9</v>
      </c>
      <c r="D1674" s="1">
        <v>28</v>
      </c>
      <c r="E1674" s="1">
        <f t="shared" si="1"/>
        <v>35</v>
      </c>
      <c r="F1674" s="3">
        <v>4.393258426966292</v>
      </c>
      <c r="G1674" s="1">
        <v>0.93600000000000005</v>
      </c>
      <c r="H1674" s="1" t="str">
        <f>IF(IF(F1674&gt;VLOOKUP(C1674,Espec_Produtos!$A$1:$E$3,3,FALSE),0,IF(Dados_produção!F1674&lt;VLOOKUP(Dados_produção!C1674,Espec_Produtos!$A$1:$E$3,2,FALSE),0,1))*IF(G1674&gt;VLOOKUP(C1674,Espec_Produtos!$A$1:$E$3,5,FALSE),0,IF(Dados_produção!G1674&lt;VLOOKUP(Dados_produção!C1674,Espec_Produtos!$A$1:$E$3,4,FALSE),0,1))=1,"OK","Refugo")</f>
        <v>OK</v>
      </c>
      <c r="I1674" s="1" t="s">
        <v>10</v>
      </c>
    </row>
    <row r="1675" spans="1:9" ht="15.75" customHeight="1" x14ac:dyDescent="0.3">
      <c r="A1675" s="1">
        <v>1</v>
      </c>
      <c r="B1675" s="2">
        <f t="shared" si="0"/>
        <v>43113.81944444363</v>
      </c>
      <c r="C1675" s="1" t="s">
        <v>9</v>
      </c>
      <c r="D1675" s="1">
        <v>28</v>
      </c>
      <c r="E1675" s="1">
        <f t="shared" si="1"/>
        <v>36</v>
      </c>
      <c r="F1675" s="3">
        <v>4.2527881040892197</v>
      </c>
      <c r="G1675" s="1">
        <v>0.85877862595419852</v>
      </c>
      <c r="H1675" s="1" t="str">
        <f>IF(IF(F1675&gt;VLOOKUP(C1675,Espec_Produtos!$A$1:$E$3,3,FALSE),0,IF(Dados_produção!F1675&lt;VLOOKUP(Dados_produção!C1675,Espec_Produtos!$A$1:$E$3,2,FALSE),0,1))*IF(G1675&gt;VLOOKUP(C1675,Espec_Produtos!$A$1:$E$3,5,FALSE),0,IF(Dados_produção!G1675&lt;VLOOKUP(Dados_produção!C1675,Espec_Produtos!$A$1:$E$3,4,FALSE),0,1))=1,"OK","Refugo")</f>
        <v>OK</v>
      </c>
      <c r="I1675" s="1" t="s">
        <v>10</v>
      </c>
    </row>
    <row r="1676" spans="1:9" ht="15.75" customHeight="1" x14ac:dyDescent="0.3">
      <c r="A1676" s="1">
        <v>1</v>
      </c>
      <c r="B1676" s="2">
        <f t="shared" si="0"/>
        <v>43113.821527776963</v>
      </c>
      <c r="C1676" s="1" t="s">
        <v>9</v>
      </c>
      <c r="D1676" s="1">
        <v>28</v>
      </c>
      <c r="E1676" s="1">
        <f t="shared" si="1"/>
        <v>37</v>
      </c>
      <c r="F1676" s="3">
        <v>4.8246268656716422</v>
      </c>
      <c r="G1676" s="1">
        <v>0.8984375</v>
      </c>
      <c r="H1676" s="1" t="str">
        <f>IF(IF(F1676&gt;VLOOKUP(C1676,Espec_Produtos!$A$1:$E$3,3,FALSE),0,IF(Dados_produção!F1676&lt;VLOOKUP(Dados_produção!C1676,Espec_Produtos!$A$1:$E$3,2,FALSE),0,1))*IF(G1676&gt;VLOOKUP(C1676,Espec_Produtos!$A$1:$E$3,5,FALSE),0,IF(Dados_produção!G1676&lt;VLOOKUP(Dados_produção!C1676,Espec_Produtos!$A$1:$E$3,4,FALSE),0,1))=1,"OK","Refugo")</f>
        <v>OK</v>
      </c>
      <c r="I1676" s="1" t="s">
        <v>10</v>
      </c>
    </row>
    <row r="1677" spans="1:9" ht="15.75" customHeight="1" x14ac:dyDescent="0.3">
      <c r="A1677" s="1">
        <v>1</v>
      </c>
      <c r="B1677" s="2">
        <f t="shared" si="0"/>
        <v>43113.823611110296</v>
      </c>
      <c r="C1677" s="1" t="s">
        <v>9</v>
      </c>
      <c r="D1677" s="1">
        <v>28</v>
      </c>
      <c r="E1677" s="1">
        <f t="shared" si="1"/>
        <v>38</v>
      </c>
      <c r="F1677" s="3">
        <v>5.1040000000000001</v>
      </c>
      <c r="G1677" s="1">
        <v>0.85490196078431369</v>
      </c>
      <c r="H1677" s="1" t="str">
        <f>IF(IF(F1677&gt;VLOOKUP(C1677,Espec_Produtos!$A$1:$E$3,3,FALSE),0,IF(Dados_produção!F1677&lt;VLOOKUP(Dados_produção!C1677,Espec_Produtos!$A$1:$E$3,2,FALSE),0,1))*IF(G1677&gt;VLOOKUP(C1677,Espec_Produtos!$A$1:$E$3,5,FALSE),0,IF(Dados_produção!G1677&lt;VLOOKUP(Dados_produção!C1677,Espec_Produtos!$A$1:$E$3,4,FALSE),0,1))=1,"OK","Refugo")</f>
        <v>Refugo</v>
      </c>
      <c r="I1677" s="1" t="s">
        <v>16</v>
      </c>
    </row>
    <row r="1678" spans="1:9" ht="15.75" customHeight="1" x14ac:dyDescent="0.3">
      <c r="A1678" s="1">
        <v>1</v>
      </c>
      <c r="B1678" s="2">
        <f t="shared" si="0"/>
        <v>43113.825694443629</v>
      </c>
      <c r="C1678" s="1" t="s">
        <v>9</v>
      </c>
      <c r="D1678" s="1">
        <v>28</v>
      </c>
      <c r="E1678" s="1">
        <f t="shared" si="1"/>
        <v>39</v>
      </c>
      <c r="F1678" s="3">
        <v>4.4960000000000004</v>
      </c>
      <c r="G1678" s="1">
        <v>0.92549019607843142</v>
      </c>
      <c r="H1678" s="1" t="str">
        <f>IF(IF(F1678&gt;VLOOKUP(C1678,Espec_Produtos!$A$1:$E$3,3,FALSE),0,IF(Dados_produção!F1678&lt;VLOOKUP(Dados_produção!C1678,Espec_Produtos!$A$1:$E$3,2,FALSE),0,1))*IF(G1678&gt;VLOOKUP(C1678,Espec_Produtos!$A$1:$E$3,5,FALSE),0,IF(Dados_produção!G1678&lt;VLOOKUP(Dados_produção!C1678,Espec_Produtos!$A$1:$E$3,4,FALSE),0,1))=1,"OK","Refugo")</f>
        <v>OK</v>
      </c>
      <c r="I1678" s="1" t="s">
        <v>10</v>
      </c>
    </row>
    <row r="1679" spans="1:9" ht="15.75" customHeight="1" x14ac:dyDescent="0.3">
      <c r="A1679" s="1">
        <v>1</v>
      </c>
      <c r="B1679" s="2">
        <f t="shared" si="0"/>
        <v>43113.827777776962</v>
      </c>
      <c r="C1679" s="1" t="s">
        <v>9</v>
      </c>
      <c r="D1679" s="1">
        <v>28</v>
      </c>
      <c r="E1679" s="1">
        <f t="shared" si="1"/>
        <v>40</v>
      </c>
      <c r="F1679" s="3">
        <v>4.7574626865671643</v>
      </c>
      <c r="G1679" s="1">
        <v>0.78378378378378377</v>
      </c>
      <c r="H1679" s="1" t="str">
        <f>IF(IF(F1679&gt;VLOOKUP(C1679,Espec_Produtos!$A$1:$E$3,3,FALSE),0,IF(Dados_produção!F1679&lt;VLOOKUP(Dados_produção!C1679,Espec_Produtos!$A$1:$E$3,2,FALSE),0,1))*IF(G1679&gt;VLOOKUP(C1679,Espec_Produtos!$A$1:$E$3,5,FALSE),0,IF(Dados_produção!G1679&lt;VLOOKUP(Dados_produção!C1679,Espec_Produtos!$A$1:$E$3,4,FALSE),0,1))=1,"OK","Refugo")</f>
        <v>OK</v>
      </c>
      <c r="I1679" s="1" t="s">
        <v>10</v>
      </c>
    </row>
    <row r="1680" spans="1:9" ht="15.75" customHeight="1" x14ac:dyDescent="0.3">
      <c r="A1680" s="1">
        <v>1</v>
      </c>
      <c r="B1680" s="2">
        <f t="shared" si="0"/>
        <v>43113.829861110295</v>
      </c>
      <c r="C1680" s="1" t="s">
        <v>9</v>
      </c>
      <c r="D1680" s="1">
        <v>28</v>
      </c>
      <c r="E1680" s="1">
        <f t="shared" si="1"/>
        <v>41</v>
      </c>
      <c r="F1680" s="3">
        <v>4.4701492537313436</v>
      </c>
      <c r="G1680" s="1">
        <v>0.81818181818181823</v>
      </c>
      <c r="H1680" s="1" t="str">
        <f>IF(IF(F1680&gt;VLOOKUP(C1680,Espec_Produtos!$A$1:$E$3,3,FALSE),0,IF(Dados_produção!F1680&lt;VLOOKUP(Dados_produção!C1680,Espec_Produtos!$A$1:$E$3,2,FALSE),0,1))*IF(G1680&gt;VLOOKUP(C1680,Espec_Produtos!$A$1:$E$3,5,FALSE),0,IF(Dados_produção!G1680&lt;VLOOKUP(Dados_produção!C1680,Espec_Produtos!$A$1:$E$3,4,FALSE),0,1))=1,"OK","Refugo")</f>
        <v>OK</v>
      </c>
      <c r="I1680" s="1" t="s">
        <v>10</v>
      </c>
    </row>
    <row r="1681" spans="1:9" ht="15.75" customHeight="1" x14ac:dyDescent="0.3">
      <c r="A1681" s="1">
        <v>1</v>
      </c>
      <c r="B1681" s="2">
        <f t="shared" si="0"/>
        <v>43113.831944443627</v>
      </c>
      <c r="C1681" s="1" t="s">
        <v>9</v>
      </c>
      <c r="D1681" s="1">
        <v>28</v>
      </c>
      <c r="E1681" s="1">
        <f t="shared" si="1"/>
        <v>42</v>
      </c>
      <c r="F1681" s="3">
        <v>4.1818181818181817</v>
      </c>
      <c r="G1681" s="1">
        <v>0.85877862595419852</v>
      </c>
      <c r="H1681" s="1" t="str">
        <f>IF(IF(F1681&gt;VLOOKUP(C1681,Espec_Produtos!$A$1:$E$3,3,FALSE),0,IF(Dados_produção!F1681&lt;VLOOKUP(Dados_produção!C1681,Espec_Produtos!$A$1:$E$3,2,FALSE),0,1))*IF(G1681&gt;VLOOKUP(C1681,Espec_Produtos!$A$1:$E$3,5,FALSE),0,IF(Dados_produção!G1681&lt;VLOOKUP(Dados_produção!C1681,Espec_Produtos!$A$1:$E$3,4,FALSE),0,1))=1,"OK","Refugo")</f>
        <v>Refugo</v>
      </c>
      <c r="I1681" s="1" t="s">
        <v>12</v>
      </c>
    </row>
    <row r="1682" spans="1:9" ht="15.75" customHeight="1" x14ac:dyDescent="0.3">
      <c r="A1682" s="1">
        <v>1</v>
      </c>
      <c r="B1682" s="2">
        <f t="shared" si="0"/>
        <v>43113.83402777696</v>
      </c>
      <c r="C1682" s="1" t="s">
        <v>9</v>
      </c>
      <c r="D1682" s="1">
        <v>28</v>
      </c>
      <c r="E1682" s="1">
        <f t="shared" si="1"/>
        <v>43</v>
      </c>
      <c r="F1682" s="3">
        <v>4.3946360153256707</v>
      </c>
      <c r="G1682" s="1">
        <v>0.82527881040892193</v>
      </c>
      <c r="H1682" s="1" t="str">
        <f>IF(IF(F1682&gt;VLOOKUP(C1682,Espec_Produtos!$A$1:$E$3,3,FALSE),0,IF(Dados_produção!F1682&lt;VLOOKUP(Dados_produção!C1682,Espec_Produtos!$A$1:$E$3,2,FALSE),0,1))*IF(G1682&gt;VLOOKUP(C1682,Espec_Produtos!$A$1:$E$3,5,FALSE),0,IF(Dados_produção!G1682&lt;VLOOKUP(Dados_produção!C1682,Espec_Produtos!$A$1:$E$3,4,FALSE),0,1))=1,"OK","Refugo")</f>
        <v>OK</v>
      </c>
      <c r="I1682" s="1" t="s">
        <v>10</v>
      </c>
    </row>
    <row r="1683" spans="1:9" ht="15.75" customHeight="1" x14ac:dyDescent="0.3">
      <c r="A1683" s="1">
        <v>1</v>
      </c>
      <c r="B1683" s="2">
        <f t="shared" si="0"/>
        <v>43113.836111110293</v>
      </c>
      <c r="C1683" s="1" t="s">
        <v>9</v>
      </c>
      <c r="D1683" s="1">
        <v>28</v>
      </c>
      <c r="E1683" s="1">
        <f t="shared" si="1"/>
        <v>44</v>
      </c>
      <c r="F1683" s="3">
        <v>4.7628458498023711</v>
      </c>
      <c r="G1683" s="1">
        <v>0.87969924812030076</v>
      </c>
      <c r="H1683" s="1" t="str">
        <f>IF(IF(F1683&gt;VLOOKUP(C1683,Espec_Produtos!$A$1:$E$3,3,FALSE),0,IF(Dados_produção!F1683&lt;VLOOKUP(Dados_produção!C1683,Espec_Produtos!$A$1:$E$3,2,FALSE),0,1))*IF(G1683&gt;VLOOKUP(C1683,Espec_Produtos!$A$1:$E$3,5,FALSE),0,IF(Dados_produção!G1683&lt;VLOOKUP(Dados_produção!C1683,Espec_Produtos!$A$1:$E$3,4,FALSE),0,1))=1,"OK","Refugo")</f>
        <v>OK</v>
      </c>
      <c r="I1683" s="1" t="s">
        <v>10</v>
      </c>
    </row>
    <row r="1684" spans="1:9" ht="15.75" customHeight="1" x14ac:dyDescent="0.3">
      <c r="A1684" s="1">
        <v>1</v>
      </c>
      <c r="B1684" s="2">
        <f t="shared" si="0"/>
        <v>43113.838194443626</v>
      </c>
      <c r="C1684" s="1" t="s">
        <v>9</v>
      </c>
      <c r="D1684" s="1">
        <v>28</v>
      </c>
      <c r="E1684" s="1">
        <f t="shared" si="1"/>
        <v>45</v>
      </c>
      <c r="F1684" s="3">
        <v>4.5843137254901958</v>
      </c>
      <c r="G1684" s="1">
        <v>0.89433962264150946</v>
      </c>
      <c r="H1684" s="1" t="str">
        <f>IF(IF(F1684&gt;VLOOKUP(C1684,Espec_Produtos!$A$1:$E$3,3,FALSE),0,IF(Dados_produção!F1684&lt;VLOOKUP(Dados_produção!C1684,Espec_Produtos!$A$1:$E$3,2,FALSE),0,1))*IF(G1684&gt;VLOOKUP(C1684,Espec_Produtos!$A$1:$E$3,5,FALSE),0,IF(Dados_produção!G1684&lt;VLOOKUP(Dados_produção!C1684,Espec_Produtos!$A$1:$E$3,4,FALSE),0,1))=1,"OK","Refugo")</f>
        <v>OK</v>
      </c>
      <c r="I1684" s="1" t="s">
        <v>10</v>
      </c>
    </row>
    <row r="1685" spans="1:9" ht="15.75" customHeight="1" x14ac:dyDescent="0.3">
      <c r="A1685" s="1">
        <v>1</v>
      </c>
      <c r="B1685" s="2">
        <f t="shared" si="0"/>
        <v>43113.840277776959</v>
      </c>
      <c r="C1685" s="1" t="s">
        <v>9</v>
      </c>
      <c r="D1685" s="1">
        <v>28</v>
      </c>
      <c r="E1685" s="1">
        <f t="shared" si="1"/>
        <v>46</v>
      </c>
      <c r="F1685" s="3">
        <v>4.612403100775194</v>
      </c>
      <c r="G1685" s="1">
        <v>0.89552238805970152</v>
      </c>
      <c r="H1685" s="1" t="str">
        <f>IF(IF(F1685&gt;VLOOKUP(C1685,Espec_Produtos!$A$1:$E$3,3,FALSE),0,IF(Dados_produção!F1685&lt;VLOOKUP(Dados_produção!C1685,Espec_Produtos!$A$1:$E$3,2,FALSE),0,1))*IF(G1685&gt;VLOOKUP(C1685,Espec_Produtos!$A$1:$E$3,5,FALSE),0,IF(Dados_produção!G1685&lt;VLOOKUP(Dados_produção!C1685,Espec_Produtos!$A$1:$E$3,4,FALSE),0,1))=1,"OK","Refugo")</f>
        <v>OK</v>
      </c>
      <c r="I1685" s="1" t="s">
        <v>10</v>
      </c>
    </row>
    <row r="1686" spans="1:9" ht="15.75" customHeight="1" x14ac:dyDescent="0.3">
      <c r="A1686" s="1">
        <v>1</v>
      </c>
      <c r="B1686" s="2">
        <f t="shared" si="0"/>
        <v>43113.842361110292</v>
      </c>
      <c r="C1686" s="1" t="s">
        <v>9</v>
      </c>
      <c r="D1686" s="1">
        <v>28</v>
      </c>
      <c r="E1686" s="1">
        <f t="shared" si="1"/>
        <v>47</v>
      </c>
      <c r="F1686" s="3">
        <v>4.60546875</v>
      </c>
      <c r="G1686" s="1">
        <v>0.87313432835820892</v>
      </c>
      <c r="H1686" s="1" t="str">
        <f>IF(IF(F1686&gt;VLOOKUP(C1686,Espec_Produtos!$A$1:$E$3,3,FALSE),0,IF(Dados_produção!F1686&lt;VLOOKUP(Dados_produção!C1686,Espec_Produtos!$A$1:$E$3,2,FALSE),0,1))*IF(G1686&gt;VLOOKUP(C1686,Espec_Produtos!$A$1:$E$3,5,FALSE),0,IF(Dados_produção!G1686&lt;VLOOKUP(Dados_produção!C1686,Espec_Produtos!$A$1:$E$3,4,FALSE),0,1))=1,"OK","Refugo")</f>
        <v>OK</v>
      </c>
      <c r="I1686" s="1" t="s">
        <v>10</v>
      </c>
    </row>
    <row r="1687" spans="1:9" ht="15.75" customHeight="1" x14ac:dyDescent="0.3">
      <c r="A1687" s="1">
        <v>1</v>
      </c>
      <c r="B1687" s="2">
        <f t="shared" si="0"/>
        <v>43113.844444443625</v>
      </c>
      <c r="C1687" s="1" t="s">
        <v>9</v>
      </c>
      <c r="D1687" s="1">
        <v>28</v>
      </c>
      <c r="E1687" s="1">
        <f t="shared" si="1"/>
        <v>48</v>
      </c>
      <c r="F1687" s="3">
        <v>4.33976833976834</v>
      </c>
      <c r="G1687" s="1">
        <v>0.95019157088122608</v>
      </c>
      <c r="H1687" s="1" t="str">
        <f>IF(IF(F1687&gt;VLOOKUP(C1687,Espec_Produtos!$A$1:$E$3,3,FALSE),0,IF(Dados_produção!F1687&lt;VLOOKUP(Dados_produção!C1687,Espec_Produtos!$A$1:$E$3,2,FALSE),0,1))*IF(G1687&gt;VLOOKUP(C1687,Espec_Produtos!$A$1:$E$3,5,FALSE),0,IF(Dados_produção!G1687&lt;VLOOKUP(Dados_produção!C1687,Espec_Produtos!$A$1:$E$3,4,FALSE),0,1))=1,"OK","Refugo")</f>
        <v>Refugo</v>
      </c>
      <c r="I1687" s="1" t="s">
        <v>14</v>
      </c>
    </row>
    <row r="1688" spans="1:9" ht="15.75" customHeight="1" x14ac:dyDescent="0.3">
      <c r="A1688" s="1">
        <v>1</v>
      </c>
      <c r="B1688" s="2">
        <f t="shared" si="0"/>
        <v>43113.846527776957</v>
      </c>
      <c r="C1688" s="1" t="s">
        <v>9</v>
      </c>
      <c r="D1688" s="1">
        <v>28</v>
      </c>
      <c r="E1688" s="1">
        <f t="shared" si="1"/>
        <v>49</v>
      </c>
      <c r="F1688" s="3">
        <v>4.5665399239543722</v>
      </c>
      <c r="G1688" s="1">
        <v>0.85551330798479086</v>
      </c>
      <c r="H1688" s="1" t="str">
        <f>IF(IF(F1688&gt;VLOOKUP(C1688,Espec_Produtos!$A$1:$E$3,3,FALSE),0,IF(Dados_produção!F1688&lt;VLOOKUP(Dados_produção!C1688,Espec_Produtos!$A$1:$E$3,2,FALSE),0,1))*IF(G1688&gt;VLOOKUP(C1688,Espec_Produtos!$A$1:$E$3,5,FALSE),0,IF(Dados_produção!G1688&lt;VLOOKUP(Dados_produção!C1688,Espec_Produtos!$A$1:$E$3,4,FALSE),0,1))=1,"OK","Refugo")</f>
        <v>OK</v>
      </c>
      <c r="I1688" s="1" t="s">
        <v>10</v>
      </c>
    </row>
    <row r="1689" spans="1:9" ht="15.75" customHeight="1" x14ac:dyDescent="0.3">
      <c r="A1689" s="1">
        <v>1</v>
      </c>
      <c r="B1689" s="2">
        <f t="shared" si="0"/>
        <v>43113.84861111029</v>
      </c>
      <c r="C1689" s="1" t="s">
        <v>9</v>
      </c>
      <c r="D1689" s="1">
        <v>28</v>
      </c>
      <c r="E1689" s="1">
        <f t="shared" si="1"/>
        <v>50</v>
      </c>
      <c r="F1689" s="3">
        <v>4.3520599250936334</v>
      </c>
      <c r="G1689" s="1">
        <v>0.88764044943820219</v>
      </c>
      <c r="H1689" s="1" t="str">
        <f>IF(IF(F1689&gt;VLOOKUP(C1689,Espec_Produtos!$A$1:$E$3,3,FALSE),0,IF(Dados_produção!F1689&lt;VLOOKUP(Dados_produção!C1689,Espec_Produtos!$A$1:$E$3,2,FALSE),0,1))*IF(G1689&gt;VLOOKUP(C1689,Espec_Produtos!$A$1:$E$3,5,FALSE),0,IF(Dados_produção!G1689&lt;VLOOKUP(Dados_produção!C1689,Espec_Produtos!$A$1:$E$3,4,FALSE),0,1))=1,"OK","Refugo")</f>
        <v>OK</v>
      </c>
      <c r="I1689" s="1" t="s">
        <v>10</v>
      </c>
    </row>
    <row r="1690" spans="1:9" ht="15.75" customHeight="1" x14ac:dyDescent="0.3">
      <c r="A1690" s="1">
        <v>1</v>
      </c>
      <c r="B1690" s="2">
        <f t="shared" si="0"/>
        <v>43113.850694443623</v>
      </c>
      <c r="C1690" s="1" t="s">
        <v>9</v>
      </c>
      <c r="D1690" s="1">
        <v>28</v>
      </c>
      <c r="E1690" s="1">
        <f t="shared" si="1"/>
        <v>51</v>
      </c>
      <c r="F1690" s="3">
        <v>4.54296875</v>
      </c>
      <c r="G1690" s="1">
        <v>0.90347490347490345</v>
      </c>
      <c r="H1690" s="1" t="str">
        <f>IF(IF(F1690&gt;VLOOKUP(C1690,Espec_Produtos!$A$1:$E$3,3,FALSE),0,IF(Dados_produção!F1690&lt;VLOOKUP(Dados_produção!C1690,Espec_Produtos!$A$1:$E$3,2,FALSE),0,1))*IF(G1690&gt;VLOOKUP(C1690,Espec_Produtos!$A$1:$E$3,5,FALSE),0,IF(Dados_produção!G1690&lt;VLOOKUP(Dados_produção!C1690,Espec_Produtos!$A$1:$E$3,4,FALSE),0,1))=1,"OK","Refugo")</f>
        <v>OK</v>
      </c>
      <c r="I1690" s="1" t="s">
        <v>10</v>
      </c>
    </row>
    <row r="1691" spans="1:9" ht="15.75" customHeight="1" x14ac:dyDescent="0.3">
      <c r="A1691" s="1">
        <v>1</v>
      </c>
      <c r="B1691" s="2">
        <f t="shared" si="0"/>
        <v>43113.852777776956</v>
      </c>
      <c r="C1691" s="1" t="s">
        <v>9</v>
      </c>
      <c r="D1691" s="1">
        <v>28</v>
      </c>
      <c r="E1691" s="1">
        <f t="shared" si="1"/>
        <v>52</v>
      </c>
      <c r="F1691" s="3">
        <v>4.5149253731343286</v>
      </c>
      <c r="G1691" s="1">
        <v>0.90980392156862744</v>
      </c>
      <c r="H1691" s="1" t="str">
        <f>IF(IF(F1691&gt;VLOOKUP(C1691,Espec_Produtos!$A$1:$E$3,3,FALSE),0,IF(Dados_produção!F1691&lt;VLOOKUP(Dados_produção!C1691,Espec_Produtos!$A$1:$E$3,2,FALSE),0,1))*IF(G1691&gt;VLOOKUP(C1691,Espec_Produtos!$A$1:$E$3,5,FALSE),0,IF(Dados_produção!G1691&lt;VLOOKUP(Dados_produção!C1691,Espec_Produtos!$A$1:$E$3,4,FALSE),0,1))=1,"OK","Refugo")</f>
        <v>OK</v>
      </c>
      <c r="I1691" s="1" t="s">
        <v>10</v>
      </c>
    </row>
    <row r="1692" spans="1:9" ht="15.75" customHeight="1" x14ac:dyDescent="0.3">
      <c r="A1692" s="1">
        <v>1</v>
      </c>
      <c r="B1692" s="2">
        <f t="shared" si="0"/>
        <v>43113.854861110289</v>
      </c>
      <c r="C1692" s="1" t="s">
        <v>9</v>
      </c>
      <c r="D1692" s="1">
        <v>28</v>
      </c>
      <c r="E1692" s="1">
        <f t="shared" si="1"/>
        <v>53</v>
      </c>
      <c r="F1692" s="3">
        <v>4.5515873015873014</v>
      </c>
      <c r="G1692" s="1">
        <v>0.77777777777777779</v>
      </c>
      <c r="H1692" s="1" t="str">
        <f>IF(IF(F1692&gt;VLOOKUP(C1692,Espec_Produtos!$A$1:$E$3,3,FALSE),0,IF(Dados_produção!F1692&lt;VLOOKUP(Dados_produção!C1692,Espec_Produtos!$A$1:$E$3,2,FALSE),0,1))*IF(G1692&gt;VLOOKUP(C1692,Espec_Produtos!$A$1:$E$3,5,FALSE),0,IF(Dados_produção!G1692&lt;VLOOKUP(Dados_produção!C1692,Espec_Produtos!$A$1:$E$3,4,FALSE),0,1))=1,"OK","Refugo")</f>
        <v>OK</v>
      </c>
      <c r="I1692" s="1" t="s">
        <v>10</v>
      </c>
    </row>
    <row r="1693" spans="1:9" ht="15.75" customHeight="1" x14ac:dyDescent="0.3">
      <c r="A1693" s="1">
        <v>1</v>
      </c>
      <c r="B1693" s="2">
        <f t="shared" si="0"/>
        <v>43113.856944443622</v>
      </c>
      <c r="C1693" s="1" t="s">
        <v>9</v>
      </c>
      <c r="D1693" s="1">
        <v>28</v>
      </c>
      <c r="E1693" s="1">
        <f t="shared" si="1"/>
        <v>54</v>
      </c>
      <c r="F1693" s="3">
        <v>4.4007490636704123</v>
      </c>
      <c r="G1693" s="1">
        <v>0.9609375</v>
      </c>
      <c r="H1693" s="1" t="str">
        <f>IF(IF(F1693&gt;VLOOKUP(C1693,Espec_Produtos!$A$1:$E$3,3,FALSE),0,IF(Dados_produção!F1693&lt;VLOOKUP(Dados_produção!C1693,Espec_Produtos!$A$1:$E$3,2,FALSE),0,1))*IF(G1693&gt;VLOOKUP(C1693,Espec_Produtos!$A$1:$E$3,5,FALSE),0,IF(Dados_produção!G1693&lt;VLOOKUP(Dados_produção!C1693,Espec_Produtos!$A$1:$E$3,4,FALSE),0,1))=1,"OK","Refugo")</f>
        <v>Refugo</v>
      </c>
      <c r="I1693" s="1" t="s">
        <v>16</v>
      </c>
    </row>
    <row r="1694" spans="1:9" ht="15.75" customHeight="1" x14ac:dyDescent="0.3">
      <c r="A1694" s="1">
        <v>1</v>
      </c>
      <c r="B1694" s="2">
        <f t="shared" si="0"/>
        <v>43113.859027776954</v>
      </c>
      <c r="C1694" s="1" t="s">
        <v>9</v>
      </c>
      <c r="D1694" s="1">
        <v>28</v>
      </c>
      <c r="E1694" s="1">
        <f t="shared" si="1"/>
        <v>55</v>
      </c>
      <c r="F1694" s="3">
        <v>4.5175097276264591</v>
      </c>
      <c r="G1694" s="1">
        <v>0.81153846153846154</v>
      </c>
      <c r="H1694" s="1" t="str">
        <f>IF(IF(F1694&gt;VLOOKUP(C1694,Espec_Produtos!$A$1:$E$3,3,FALSE),0,IF(Dados_produção!F1694&lt;VLOOKUP(Dados_produção!C1694,Espec_Produtos!$A$1:$E$3,2,FALSE),0,1))*IF(G1694&gt;VLOOKUP(C1694,Espec_Produtos!$A$1:$E$3,5,FALSE),0,IF(Dados_produção!G1694&lt;VLOOKUP(Dados_produção!C1694,Espec_Produtos!$A$1:$E$3,4,FALSE),0,1))=1,"OK","Refugo")</f>
        <v>OK</v>
      </c>
      <c r="I1694" s="1" t="s">
        <v>10</v>
      </c>
    </row>
    <row r="1695" spans="1:9" ht="15.75" customHeight="1" x14ac:dyDescent="0.3">
      <c r="A1695" s="1">
        <v>1</v>
      </c>
      <c r="B1695" s="2">
        <f t="shared" si="0"/>
        <v>43113.861111110287</v>
      </c>
      <c r="C1695" s="1" t="s">
        <v>9</v>
      </c>
      <c r="D1695" s="1">
        <v>28</v>
      </c>
      <c r="E1695" s="1">
        <f t="shared" si="1"/>
        <v>56</v>
      </c>
      <c r="F1695" s="3">
        <v>4.4724409448818898</v>
      </c>
      <c r="G1695" s="1">
        <v>0.82954545454545459</v>
      </c>
      <c r="H1695" s="1" t="str">
        <f>IF(IF(F1695&gt;VLOOKUP(C1695,Espec_Produtos!$A$1:$E$3,3,FALSE),0,IF(Dados_produção!F1695&lt;VLOOKUP(Dados_produção!C1695,Espec_Produtos!$A$1:$E$3,2,FALSE),0,1))*IF(G1695&gt;VLOOKUP(C1695,Espec_Produtos!$A$1:$E$3,5,FALSE),0,IF(Dados_produção!G1695&lt;VLOOKUP(Dados_produção!C1695,Espec_Produtos!$A$1:$E$3,4,FALSE),0,1))=1,"OK","Refugo")</f>
        <v>OK</v>
      </c>
      <c r="I1695" s="1" t="s">
        <v>10</v>
      </c>
    </row>
    <row r="1696" spans="1:9" ht="15.75" customHeight="1" x14ac:dyDescent="0.3">
      <c r="A1696" s="1">
        <v>1</v>
      </c>
      <c r="B1696" s="2">
        <f t="shared" si="0"/>
        <v>43113.86319444362</v>
      </c>
      <c r="C1696" s="1" t="s">
        <v>9</v>
      </c>
      <c r="D1696" s="1">
        <v>28</v>
      </c>
      <c r="E1696" s="1">
        <f t="shared" si="1"/>
        <v>57</v>
      </c>
      <c r="F1696" s="3">
        <v>4.9448818897637796</v>
      </c>
      <c r="G1696" s="1">
        <v>0.76779026217228463</v>
      </c>
      <c r="H1696" s="1" t="str">
        <f>IF(IF(F1696&gt;VLOOKUP(C1696,Espec_Produtos!$A$1:$E$3,3,FALSE),0,IF(Dados_produção!F1696&lt;VLOOKUP(Dados_produção!C1696,Espec_Produtos!$A$1:$E$3,2,FALSE),0,1))*IF(G1696&gt;VLOOKUP(C1696,Espec_Produtos!$A$1:$E$3,5,FALSE),0,IF(Dados_produção!G1696&lt;VLOOKUP(Dados_produção!C1696,Espec_Produtos!$A$1:$E$3,4,FALSE),0,1))=1,"OK","Refugo")</f>
        <v>OK</v>
      </c>
      <c r="I1696" s="1" t="s">
        <v>10</v>
      </c>
    </row>
    <row r="1697" spans="1:9" ht="15.75" customHeight="1" x14ac:dyDescent="0.3">
      <c r="A1697" s="1">
        <v>1</v>
      </c>
      <c r="B1697" s="2">
        <f t="shared" si="0"/>
        <v>43113.865277776953</v>
      </c>
      <c r="C1697" s="1" t="s">
        <v>9</v>
      </c>
      <c r="D1697" s="1">
        <v>28</v>
      </c>
      <c r="E1697" s="1">
        <f t="shared" si="1"/>
        <v>58</v>
      </c>
      <c r="F1697" s="3">
        <v>4.2603773584905662</v>
      </c>
      <c r="G1697" s="1">
        <v>0.84462151394422313</v>
      </c>
      <c r="H1697" s="1" t="str">
        <f>IF(IF(F1697&gt;VLOOKUP(C1697,Espec_Produtos!$A$1:$E$3,3,FALSE),0,IF(Dados_produção!F1697&lt;VLOOKUP(Dados_produção!C1697,Espec_Produtos!$A$1:$E$3,2,FALSE),0,1))*IF(G1697&gt;VLOOKUP(C1697,Espec_Produtos!$A$1:$E$3,5,FALSE),0,IF(Dados_produção!G1697&lt;VLOOKUP(Dados_produção!C1697,Espec_Produtos!$A$1:$E$3,4,FALSE),0,1))=1,"OK","Refugo")</f>
        <v>OK</v>
      </c>
      <c r="I1697" s="1" t="s">
        <v>10</v>
      </c>
    </row>
    <row r="1698" spans="1:9" ht="15.75" customHeight="1" x14ac:dyDescent="0.3">
      <c r="A1698" s="1">
        <v>1</v>
      </c>
      <c r="B1698" s="2">
        <f t="shared" si="0"/>
        <v>43113.867361110286</v>
      </c>
      <c r="C1698" s="1" t="s">
        <v>9</v>
      </c>
      <c r="D1698" s="1">
        <v>28</v>
      </c>
      <c r="E1698" s="1">
        <f t="shared" si="1"/>
        <v>59</v>
      </c>
      <c r="F1698" s="3">
        <v>4.6226415094339623</v>
      </c>
      <c r="G1698" s="1">
        <v>0.90157480314960625</v>
      </c>
      <c r="H1698" s="1" t="str">
        <f>IF(IF(F1698&gt;VLOOKUP(C1698,Espec_Produtos!$A$1:$E$3,3,FALSE),0,IF(Dados_produção!F1698&lt;VLOOKUP(Dados_produção!C1698,Espec_Produtos!$A$1:$E$3,2,FALSE),0,1))*IF(G1698&gt;VLOOKUP(C1698,Espec_Produtos!$A$1:$E$3,5,FALSE),0,IF(Dados_produção!G1698&lt;VLOOKUP(Dados_produção!C1698,Espec_Produtos!$A$1:$E$3,4,FALSE),0,1))=1,"OK","Refugo")</f>
        <v>OK</v>
      </c>
      <c r="I1698" s="1" t="s">
        <v>10</v>
      </c>
    </row>
    <row r="1699" spans="1:9" ht="15.75" customHeight="1" x14ac:dyDescent="0.3">
      <c r="A1699" s="1">
        <v>1</v>
      </c>
      <c r="B1699" s="2">
        <f t="shared" si="0"/>
        <v>43113.869444443619</v>
      </c>
      <c r="C1699" s="1" t="s">
        <v>9</v>
      </c>
      <c r="D1699" s="1">
        <v>28</v>
      </c>
      <c r="E1699" s="1">
        <f t="shared" si="1"/>
        <v>60</v>
      </c>
      <c r="F1699" s="3">
        <v>4.6459143968871599</v>
      </c>
      <c r="G1699" s="1">
        <v>0.86641221374045807</v>
      </c>
      <c r="H1699" s="1" t="str">
        <f>IF(IF(F1699&gt;VLOOKUP(C1699,Espec_Produtos!$A$1:$E$3,3,FALSE),0,IF(Dados_produção!F1699&lt;VLOOKUP(Dados_produção!C1699,Espec_Produtos!$A$1:$E$3,2,FALSE),0,1))*IF(G1699&gt;VLOOKUP(C1699,Espec_Produtos!$A$1:$E$3,5,FALSE),0,IF(Dados_produção!G1699&lt;VLOOKUP(Dados_produção!C1699,Espec_Produtos!$A$1:$E$3,4,FALSE),0,1))=1,"OK","Refugo")</f>
        <v>OK</v>
      </c>
      <c r="I1699" s="1" t="s">
        <v>10</v>
      </c>
    </row>
    <row r="1700" spans="1:9" ht="15.75" customHeight="1" x14ac:dyDescent="0.3">
      <c r="A1700" s="1">
        <v>1</v>
      </c>
      <c r="B1700" s="2">
        <f t="shared" si="0"/>
        <v>43113.871527776952</v>
      </c>
      <c r="C1700" s="1" t="s">
        <v>9</v>
      </c>
      <c r="D1700" s="1">
        <v>28</v>
      </c>
      <c r="E1700" s="1">
        <f t="shared" si="1"/>
        <v>61</v>
      </c>
      <c r="F1700" s="3">
        <v>4.7794676806083647</v>
      </c>
      <c r="G1700" s="1">
        <v>0.94230769230769229</v>
      </c>
      <c r="H1700" s="1" t="str">
        <f>IF(IF(F1700&gt;VLOOKUP(C1700,Espec_Produtos!$A$1:$E$3,3,FALSE),0,IF(Dados_produção!F1700&lt;VLOOKUP(Dados_produção!C1700,Espec_Produtos!$A$1:$E$3,2,FALSE),0,1))*IF(G1700&gt;VLOOKUP(C1700,Espec_Produtos!$A$1:$E$3,5,FALSE),0,IF(Dados_produção!G1700&lt;VLOOKUP(Dados_produção!C1700,Espec_Produtos!$A$1:$E$3,4,FALSE),0,1))=1,"OK","Refugo")</f>
        <v>OK</v>
      </c>
      <c r="I1700" s="1" t="s">
        <v>10</v>
      </c>
    </row>
    <row r="1701" spans="1:9" ht="15.75" customHeight="1" x14ac:dyDescent="0.3">
      <c r="A1701" s="1">
        <v>1</v>
      </c>
      <c r="B1701" s="2">
        <f t="shared" si="0"/>
        <v>43113.873611110284</v>
      </c>
      <c r="C1701" s="1" t="s">
        <v>9</v>
      </c>
      <c r="D1701" s="1">
        <v>28</v>
      </c>
      <c r="E1701" s="1">
        <f t="shared" si="1"/>
        <v>62</v>
      </c>
      <c r="F1701" s="3">
        <v>4.464419475655431</v>
      </c>
      <c r="G1701" s="1">
        <v>0.80377358490566042</v>
      </c>
      <c r="H1701" s="1" t="str">
        <f>IF(IF(F1701&gt;VLOOKUP(C1701,Espec_Produtos!$A$1:$E$3,3,FALSE),0,IF(Dados_produção!F1701&lt;VLOOKUP(Dados_produção!C1701,Espec_Produtos!$A$1:$E$3,2,FALSE),0,1))*IF(G1701&gt;VLOOKUP(C1701,Espec_Produtos!$A$1:$E$3,5,FALSE),0,IF(Dados_produção!G1701&lt;VLOOKUP(Dados_produção!C1701,Espec_Produtos!$A$1:$E$3,4,FALSE),0,1))=1,"OK","Refugo")</f>
        <v>OK</v>
      </c>
      <c r="I1701" s="1" t="s">
        <v>10</v>
      </c>
    </row>
    <row r="1702" spans="1:9" ht="15.75" customHeight="1" x14ac:dyDescent="0.3">
      <c r="A1702" s="1">
        <v>1</v>
      </c>
      <c r="B1702" s="2">
        <f t="shared" si="0"/>
        <v>43113.875694443617</v>
      </c>
      <c r="C1702" s="1" t="s">
        <v>9</v>
      </c>
      <c r="D1702" s="1">
        <v>28</v>
      </c>
      <c r="E1702" s="1">
        <f t="shared" si="1"/>
        <v>63</v>
      </c>
      <c r="F1702" s="3">
        <v>4.3127413127413128</v>
      </c>
      <c r="G1702" s="1">
        <v>0.78431372549019607</v>
      </c>
      <c r="H1702" s="1" t="str">
        <f>IF(IF(F1702&gt;VLOOKUP(C1702,Espec_Produtos!$A$1:$E$3,3,FALSE),0,IF(Dados_produção!F1702&lt;VLOOKUP(Dados_produção!C1702,Espec_Produtos!$A$1:$E$3,2,FALSE),0,1))*IF(G1702&gt;VLOOKUP(C1702,Espec_Produtos!$A$1:$E$3,5,FALSE),0,IF(Dados_produção!G1702&lt;VLOOKUP(Dados_produção!C1702,Espec_Produtos!$A$1:$E$3,4,FALSE),0,1))=1,"OK","Refugo")</f>
        <v>OK</v>
      </c>
      <c r="I1702" s="1" t="s">
        <v>10</v>
      </c>
    </row>
    <row r="1703" spans="1:9" ht="15.75" customHeight="1" x14ac:dyDescent="0.3">
      <c r="A1703" s="1">
        <v>1</v>
      </c>
      <c r="B1703" s="2">
        <f t="shared" si="0"/>
        <v>43113.87777777695</v>
      </c>
      <c r="C1703" s="1" t="s">
        <v>9</v>
      </c>
      <c r="D1703" s="1">
        <v>28</v>
      </c>
      <c r="E1703" s="1">
        <f t="shared" si="1"/>
        <v>64</v>
      </c>
      <c r="F1703" s="3">
        <v>4.1902985074626864</v>
      </c>
      <c r="G1703" s="1">
        <v>0.81749049429657794</v>
      </c>
      <c r="H1703" s="1" t="str">
        <f>IF(IF(F1703&gt;VLOOKUP(C1703,Espec_Produtos!$A$1:$E$3,3,FALSE),0,IF(Dados_produção!F1703&lt;VLOOKUP(Dados_produção!C1703,Espec_Produtos!$A$1:$E$3,2,FALSE),0,1))*IF(G1703&gt;VLOOKUP(C1703,Espec_Produtos!$A$1:$E$3,5,FALSE),0,IF(Dados_produção!G1703&lt;VLOOKUP(Dados_produção!C1703,Espec_Produtos!$A$1:$E$3,4,FALSE),0,1))=1,"OK","Refugo")</f>
        <v>Refugo</v>
      </c>
      <c r="I1703" s="1" t="s">
        <v>12</v>
      </c>
    </row>
    <row r="1704" spans="1:9" ht="15.75" customHeight="1" x14ac:dyDescent="0.3">
      <c r="A1704" s="1">
        <v>1</v>
      </c>
      <c r="B1704" s="2">
        <f t="shared" si="0"/>
        <v>43113.879861110283</v>
      </c>
      <c r="C1704" s="1" t="s">
        <v>9</v>
      </c>
      <c r="D1704" s="1">
        <v>28</v>
      </c>
      <c r="E1704" s="1">
        <f t="shared" si="1"/>
        <v>65</v>
      </c>
      <c r="F1704" s="3">
        <v>4.7698113207547168</v>
      </c>
      <c r="G1704" s="1">
        <v>0.90334572490706322</v>
      </c>
      <c r="H1704" s="1" t="str">
        <f>IF(IF(F1704&gt;VLOOKUP(C1704,Espec_Produtos!$A$1:$E$3,3,FALSE),0,IF(Dados_produção!F1704&lt;VLOOKUP(Dados_produção!C1704,Espec_Produtos!$A$1:$E$3,2,FALSE),0,1))*IF(G1704&gt;VLOOKUP(C1704,Espec_Produtos!$A$1:$E$3,5,FALSE),0,IF(Dados_produção!G1704&lt;VLOOKUP(Dados_produção!C1704,Espec_Produtos!$A$1:$E$3,4,FALSE),0,1))=1,"OK","Refugo")</f>
        <v>OK</v>
      </c>
      <c r="I1704" s="1" t="s">
        <v>10</v>
      </c>
    </row>
    <row r="1705" spans="1:9" ht="15.75" customHeight="1" x14ac:dyDescent="0.3">
      <c r="A1705" s="1">
        <v>1</v>
      </c>
      <c r="B1705" s="2">
        <f t="shared" si="0"/>
        <v>43113.881944443616</v>
      </c>
      <c r="C1705" s="1" t="s">
        <v>9</v>
      </c>
      <c r="D1705" s="1">
        <v>28</v>
      </c>
      <c r="E1705" s="1">
        <f t="shared" si="1"/>
        <v>66</v>
      </c>
      <c r="F1705" s="3">
        <v>4.6414342629482075</v>
      </c>
      <c r="G1705" s="1">
        <v>0.86842105263157898</v>
      </c>
      <c r="H1705" s="1" t="str">
        <f>IF(IF(F1705&gt;VLOOKUP(C1705,Espec_Produtos!$A$1:$E$3,3,FALSE),0,IF(Dados_produção!F1705&lt;VLOOKUP(Dados_produção!C1705,Espec_Produtos!$A$1:$E$3,2,FALSE),0,1))*IF(G1705&gt;VLOOKUP(C1705,Espec_Produtos!$A$1:$E$3,5,FALSE),0,IF(Dados_produção!G1705&lt;VLOOKUP(Dados_produção!C1705,Espec_Produtos!$A$1:$E$3,4,FALSE),0,1))=1,"OK","Refugo")</f>
        <v>OK</v>
      </c>
      <c r="I1705" s="1" t="s">
        <v>10</v>
      </c>
    </row>
    <row r="1706" spans="1:9" ht="15.75" customHeight="1" x14ac:dyDescent="0.3">
      <c r="A1706" s="1">
        <v>1</v>
      </c>
      <c r="B1706" s="2">
        <f t="shared" si="0"/>
        <v>43113.884027776949</v>
      </c>
      <c r="C1706" s="1" t="s">
        <v>9</v>
      </c>
      <c r="D1706" s="1">
        <v>28</v>
      </c>
      <c r="E1706" s="1">
        <f t="shared" si="1"/>
        <v>67</v>
      </c>
      <c r="F1706" s="3">
        <v>4.819230769230769</v>
      </c>
      <c r="G1706" s="1">
        <v>0.94422310756972117</v>
      </c>
      <c r="H1706" s="1" t="str">
        <f>IF(IF(F1706&gt;VLOOKUP(C1706,Espec_Produtos!$A$1:$E$3,3,FALSE),0,IF(Dados_produção!F1706&lt;VLOOKUP(Dados_produção!C1706,Espec_Produtos!$A$1:$E$3,2,FALSE),0,1))*IF(G1706&gt;VLOOKUP(C1706,Espec_Produtos!$A$1:$E$3,5,FALSE),0,IF(Dados_produção!G1706&lt;VLOOKUP(Dados_produção!C1706,Espec_Produtos!$A$1:$E$3,4,FALSE),0,1))=1,"OK","Refugo")</f>
        <v>OK</v>
      </c>
      <c r="I1706" s="1" t="s">
        <v>10</v>
      </c>
    </row>
    <row r="1707" spans="1:9" ht="15.75" customHeight="1" x14ac:dyDescent="0.3">
      <c r="A1707" s="1">
        <v>1</v>
      </c>
      <c r="B1707" s="2">
        <f t="shared" si="0"/>
        <v>43113.886111110281</v>
      </c>
      <c r="C1707" s="1" t="s">
        <v>9</v>
      </c>
      <c r="D1707" s="1">
        <v>28</v>
      </c>
      <c r="E1707" s="1">
        <f t="shared" si="1"/>
        <v>68</v>
      </c>
      <c r="F1707" s="3">
        <v>4.8252788104089221</v>
      </c>
      <c r="G1707" s="1">
        <v>0.91760299625468167</v>
      </c>
      <c r="H1707" s="1" t="str">
        <f>IF(IF(F1707&gt;VLOOKUP(C1707,Espec_Produtos!$A$1:$E$3,3,FALSE),0,IF(Dados_produção!F1707&lt;VLOOKUP(Dados_produção!C1707,Espec_Produtos!$A$1:$E$3,2,FALSE),0,1))*IF(G1707&gt;VLOOKUP(C1707,Espec_Produtos!$A$1:$E$3,5,FALSE),0,IF(Dados_produção!G1707&lt;VLOOKUP(Dados_produção!C1707,Espec_Produtos!$A$1:$E$3,4,FALSE),0,1))=1,"OK","Refugo")</f>
        <v>OK</v>
      </c>
      <c r="I1707" s="1" t="s">
        <v>10</v>
      </c>
    </row>
    <row r="1708" spans="1:9" ht="15.75" customHeight="1" x14ac:dyDescent="0.3">
      <c r="A1708" s="1">
        <v>1</v>
      </c>
      <c r="B1708" s="2">
        <f t="shared" si="0"/>
        <v>43113.888194443614</v>
      </c>
      <c r="C1708" s="1" t="s">
        <v>9</v>
      </c>
      <c r="D1708" s="1">
        <v>28</v>
      </c>
      <c r="E1708" s="1">
        <f t="shared" si="1"/>
        <v>69</v>
      </c>
      <c r="F1708" s="3">
        <v>4.7086614173228343</v>
      </c>
      <c r="G1708" s="1">
        <v>0.79761904761904767</v>
      </c>
      <c r="H1708" s="1" t="str">
        <f>IF(IF(F1708&gt;VLOOKUP(C1708,Espec_Produtos!$A$1:$E$3,3,FALSE),0,IF(Dados_produção!F1708&lt;VLOOKUP(Dados_produção!C1708,Espec_Produtos!$A$1:$E$3,2,FALSE),0,1))*IF(G1708&gt;VLOOKUP(C1708,Espec_Produtos!$A$1:$E$3,5,FALSE),0,IF(Dados_produção!G1708&lt;VLOOKUP(Dados_produção!C1708,Espec_Produtos!$A$1:$E$3,4,FALSE),0,1))=1,"OK","Refugo")</f>
        <v>OK</v>
      </c>
      <c r="I1708" s="1" t="s">
        <v>10</v>
      </c>
    </row>
    <row r="1709" spans="1:9" ht="15.75" customHeight="1" x14ac:dyDescent="0.3">
      <c r="A1709" s="1">
        <v>1</v>
      </c>
      <c r="B1709" s="2">
        <f t="shared" si="0"/>
        <v>43113.890277776947</v>
      </c>
      <c r="C1709" s="1" t="s">
        <v>9</v>
      </c>
      <c r="D1709" s="1">
        <v>28</v>
      </c>
      <c r="E1709" s="1">
        <f t="shared" si="1"/>
        <v>70</v>
      </c>
      <c r="F1709" s="3">
        <v>4.6283524904214559</v>
      </c>
      <c r="G1709" s="1">
        <v>0.89641434262948205</v>
      </c>
      <c r="H1709" s="1" t="str">
        <f>IF(IF(F1709&gt;VLOOKUP(C1709,Espec_Produtos!$A$1:$E$3,3,FALSE),0,IF(Dados_produção!F1709&lt;VLOOKUP(Dados_produção!C1709,Espec_Produtos!$A$1:$E$3,2,FALSE),0,1))*IF(G1709&gt;VLOOKUP(C1709,Espec_Produtos!$A$1:$E$3,5,FALSE),0,IF(Dados_produção!G1709&lt;VLOOKUP(Dados_produção!C1709,Espec_Produtos!$A$1:$E$3,4,FALSE),0,1))=1,"OK","Refugo")</f>
        <v>OK</v>
      </c>
      <c r="I1709" s="1" t="s">
        <v>10</v>
      </c>
    </row>
    <row r="1710" spans="1:9" ht="15.75" customHeight="1" x14ac:dyDescent="0.3">
      <c r="A1710" s="1">
        <v>1</v>
      </c>
      <c r="B1710" s="2">
        <f t="shared" si="0"/>
        <v>43113.89236111028</v>
      </c>
      <c r="C1710" s="1" t="s">
        <v>9</v>
      </c>
      <c r="D1710" s="1">
        <v>28</v>
      </c>
      <c r="E1710" s="1">
        <f t="shared" si="1"/>
        <v>71</v>
      </c>
      <c r="F1710" s="3">
        <v>4.41015625</v>
      </c>
      <c r="G1710" s="1">
        <v>0.78867924528301891</v>
      </c>
      <c r="H1710" s="1" t="str">
        <f>IF(IF(F1710&gt;VLOOKUP(C1710,Espec_Produtos!$A$1:$E$3,3,FALSE),0,IF(Dados_produção!F1710&lt;VLOOKUP(Dados_produção!C1710,Espec_Produtos!$A$1:$E$3,2,FALSE),0,1))*IF(G1710&gt;VLOOKUP(C1710,Espec_Produtos!$A$1:$E$3,5,FALSE),0,IF(Dados_produção!G1710&lt;VLOOKUP(Dados_produção!C1710,Espec_Produtos!$A$1:$E$3,4,FALSE),0,1))=1,"OK","Refugo")</f>
        <v>OK</v>
      </c>
      <c r="I1710" s="1" t="s">
        <v>10</v>
      </c>
    </row>
    <row r="1711" spans="1:9" ht="15.75" customHeight="1" x14ac:dyDescent="0.3">
      <c r="A1711" s="1">
        <v>1</v>
      </c>
      <c r="B1711" s="2">
        <f t="shared" si="0"/>
        <v>43113.894444443613</v>
      </c>
      <c r="C1711" s="1" t="s">
        <v>9</v>
      </c>
      <c r="D1711" s="1">
        <v>28</v>
      </c>
      <c r="E1711" s="1">
        <f t="shared" si="1"/>
        <v>72</v>
      </c>
      <c r="F1711" s="3">
        <v>5.0980392156862742</v>
      </c>
      <c r="G1711" s="1">
        <v>0.83399209486166004</v>
      </c>
      <c r="H1711" s="1" t="str">
        <f>IF(IF(F1711&gt;VLOOKUP(C1711,Espec_Produtos!$A$1:$E$3,3,FALSE),0,IF(Dados_produção!F1711&lt;VLOOKUP(Dados_produção!C1711,Espec_Produtos!$A$1:$E$3,2,FALSE),0,1))*IF(G1711&gt;VLOOKUP(C1711,Espec_Produtos!$A$1:$E$3,5,FALSE),0,IF(Dados_produção!G1711&lt;VLOOKUP(Dados_produção!C1711,Espec_Produtos!$A$1:$E$3,4,FALSE),0,1))=1,"OK","Refugo")</f>
        <v>Refugo</v>
      </c>
      <c r="I1711" s="1" t="s">
        <v>14</v>
      </c>
    </row>
    <row r="1712" spans="1:9" ht="15.75" customHeight="1" x14ac:dyDescent="0.3">
      <c r="A1712" s="1">
        <v>1</v>
      </c>
      <c r="B1712" s="2">
        <f t="shared" si="0"/>
        <v>43113.896527776946</v>
      </c>
      <c r="C1712" s="1" t="s">
        <v>9</v>
      </c>
      <c r="D1712" s="1">
        <v>28</v>
      </c>
      <c r="E1712" s="1">
        <f t="shared" si="1"/>
        <v>73</v>
      </c>
      <c r="F1712" s="3">
        <v>4.5137254901960784</v>
      </c>
      <c r="G1712" s="1">
        <v>0.92094861660079053</v>
      </c>
      <c r="H1712" s="1" t="str">
        <f>IF(IF(F1712&gt;VLOOKUP(C1712,Espec_Produtos!$A$1:$E$3,3,FALSE),0,IF(Dados_produção!F1712&lt;VLOOKUP(Dados_produção!C1712,Espec_Produtos!$A$1:$E$3,2,FALSE),0,1))*IF(G1712&gt;VLOOKUP(C1712,Espec_Produtos!$A$1:$E$3,5,FALSE),0,IF(Dados_produção!G1712&lt;VLOOKUP(Dados_produção!C1712,Espec_Produtos!$A$1:$E$3,4,FALSE),0,1))=1,"OK","Refugo")</f>
        <v>OK</v>
      </c>
      <c r="I1712" s="1" t="s">
        <v>10</v>
      </c>
    </row>
    <row r="1713" spans="1:9" ht="15.75" customHeight="1" x14ac:dyDescent="0.3">
      <c r="A1713" s="1">
        <v>1</v>
      </c>
      <c r="B1713" s="2">
        <f t="shared" si="0"/>
        <v>43113.898611110279</v>
      </c>
      <c r="C1713" s="1" t="s">
        <v>9</v>
      </c>
      <c r="D1713" s="1">
        <v>28</v>
      </c>
      <c r="E1713" s="1">
        <f t="shared" si="1"/>
        <v>74</v>
      </c>
      <c r="F1713" s="3">
        <v>4.7701149425287355</v>
      </c>
      <c r="G1713" s="1">
        <v>0.85440613026819923</v>
      </c>
      <c r="H1713" s="1" t="str">
        <f>IF(IF(F1713&gt;VLOOKUP(C1713,Espec_Produtos!$A$1:$E$3,3,FALSE),0,IF(Dados_produção!F1713&lt;VLOOKUP(Dados_produção!C1713,Espec_Produtos!$A$1:$E$3,2,FALSE),0,1))*IF(G1713&gt;VLOOKUP(C1713,Espec_Produtos!$A$1:$E$3,5,FALSE),0,IF(Dados_produção!G1713&lt;VLOOKUP(Dados_produção!C1713,Espec_Produtos!$A$1:$E$3,4,FALSE),0,1))=1,"OK","Refugo")</f>
        <v>OK</v>
      </c>
      <c r="I1713" s="1" t="s">
        <v>10</v>
      </c>
    </row>
    <row r="1714" spans="1:9" ht="15.75" customHeight="1" x14ac:dyDescent="0.3">
      <c r="A1714" s="1">
        <v>1</v>
      </c>
      <c r="B1714" s="2">
        <f t="shared" si="0"/>
        <v>43113.900694443611</v>
      </c>
      <c r="C1714" s="1" t="s">
        <v>9</v>
      </c>
      <c r="D1714" s="1">
        <v>28</v>
      </c>
      <c r="E1714" s="1">
        <f t="shared" si="1"/>
        <v>75</v>
      </c>
      <c r="F1714" s="3">
        <v>4.4962121212121211</v>
      </c>
      <c r="G1714" s="1">
        <v>0.8314606741573034</v>
      </c>
      <c r="H1714" s="1" t="str">
        <f>IF(IF(F1714&gt;VLOOKUP(C1714,Espec_Produtos!$A$1:$E$3,3,FALSE),0,IF(Dados_produção!F1714&lt;VLOOKUP(Dados_produção!C1714,Espec_Produtos!$A$1:$E$3,2,FALSE),0,1))*IF(G1714&gt;VLOOKUP(C1714,Espec_Produtos!$A$1:$E$3,5,FALSE),0,IF(Dados_produção!G1714&lt;VLOOKUP(Dados_produção!C1714,Espec_Produtos!$A$1:$E$3,4,FALSE),0,1))=1,"OK","Refugo")</f>
        <v>OK</v>
      </c>
      <c r="I1714" s="1" t="s">
        <v>10</v>
      </c>
    </row>
    <row r="1715" spans="1:9" ht="15.75" customHeight="1" x14ac:dyDescent="0.3">
      <c r="A1715" s="1">
        <v>1</v>
      </c>
      <c r="B1715" s="2">
        <f t="shared" si="0"/>
        <v>43113.902777776944</v>
      </c>
      <c r="C1715" s="1" t="s">
        <v>9</v>
      </c>
      <c r="D1715" s="1">
        <v>28</v>
      </c>
      <c r="E1715" s="1">
        <f t="shared" si="1"/>
        <v>76</v>
      </c>
      <c r="F1715" s="3">
        <v>4.9640000000000004</v>
      </c>
      <c r="G1715" s="1">
        <v>0.95703125</v>
      </c>
      <c r="H1715" s="1" t="str">
        <f>IF(IF(F1715&gt;VLOOKUP(C1715,Espec_Produtos!$A$1:$E$3,3,FALSE),0,IF(Dados_produção!F1715&lt;VLOOKUP(Dados_produção!C1715,Espec_Produtos!$A$1:$E$3,2,FALSE),0,1))*IF(G1715&gt;VLOOKUP(C1715,Espec_Produtos!$A$1:$E$3,5,FALSE),0,IF(Dados_produção!G1715&lt;VLOOKUP(Dados_produção!C1715,Espec_Produtos!$A$1:$E$3,4,FALSE),0,1))=1,"OK","Refugo")</f>
        <v>Refugo</v>
      </c>
      <c r="I1715" s="1" t="s">
        <v>14</v>
      </c>
    </row>
    <row r="1716" spans="1:9" ht="15.75" customHeight="1" x14ac:dyDescent="0.3">
      <c r="A1716" s="1">
        <v>1</v>
      </c>
      <c r="B1716" s="2">
        <f t="shared" si="0"/>
        <v>43113.904861110277</v>
      </c>
      <c r="C1716" s="1" t="s">
        <v>9</v>
      </c>
      <c r="D1716" s="1">
        <v>28</v>
      </c>
      <c r="E1716" s="1">
        <f t="shared" si="1"/>
        <v>77</v>
      </c>
      <c r="F1716" s="3">
        <v>4.7537313432835822</v>
      </c>
      <c r="G1716" s="1">
        <v>0.8</v>
      </c>
      <c r="H1716" s="1" t="str">
        <f>IF(IF(F1716&gt;VLOOKUP(C1716,Espec_Produtos!$A$1:$E$3,3,FALSE),0,IF(Dados_produção!F1716&lt;VLOOKUP(Dados_produção!C1716,Espec_Produtos!$A$1:$E$3,2,FALSE),0,1))*IF(G1716&gt;VLOOKUP(C1716,Espec_Produtos!$A$1:$E$3,5,FALSE),0,IF(Dados_produção!G1716&lt;VLOOKUP(Dados_produção!C1716,Espec_Produtos!$A$1:$E$3,4,FALSE),0,1))=1,"OK","Refugo")</f>
        <v>OK</v>
      </c>
      <c r="I1716" s="1" t="s">
        <v>10</v>
      </c>
    </row>
    <row r="1717" spans="1:9" ht="15.75" customHeight="1" x14ac:dyDescent="0.3">
      <c r="A1717" s="1">
        <v>1</v>
      </c>
      <c r="B1717" s="2">
        <f t="shared" si="0"/>
        <v>43113.90694444361</v>
      </c>
      <c r="C1717" s="1" t="s">
        <v>9</v>
      </c>
      <c r="D1717" s="1">
        <v>28</v>
      </c>
      <c r="E1717" s="1">
        <f t="shared" si="1"/>
        <v>78</v>
      </c>
      <c r="F1717" s="3">
        <v>5.07421875</v>
      </c>
      <c r="G1717" s="1">
        <v>0.95238095238095233</v>
      </c>
      <c r="H1717" s="1" t="str">
        <f>IF(IF(F1717&gt;VLOOKUP(C1717,Espec_Produtos!$A$1:$E$3,3,FALSE),0,IF(Dados_produção!F1717&lt;VLOOKUP(Dados_produção!C1717,Espec_Produtos!$A$1:$E$3,2,FALSE),0,1))*IF(G1717&gt;VLOOKUP(C1717,Espec_Produtos!$A$1:$E$3,5,FALSE),0,IF(Dados_produção!G1717&lt;VLOOKUP(Dados_produção!C1717,Espec_Produtos!$A$1:$E$3,4,FALSE),0,1))=1,"OK","Refugo")</f>
        <v>Refugo</v>
      </c>
      <c r="I1717" s="1" t="s">
        <v>11</v>
      </c>
    </row>
    <row r="1718" spans="1:9" ht="15.75" customHeight="1" x14ac:dyDescent="0.3">
      <c r="A1718" s="1">
        <v>1</v>
      </c>
      <c r="B1718" s="2">
        <f t="shared" si="0"/>
        <v>43113.909027776943</v>
      </c>
      <c r="C1718" s="1" t="s">
        <v>9</v>
      </c>
      <c r="D1718" s="1">
        <v>28</v>
      </c>
      <c r="E1718" s="1">
        <f t="shared" si="1"/>
        <v>79</v>
      </c>
      <c r="F1718" s="3">
        <v>5.16</v>
      </c>
      <c r="G1718" s="1">
        <v>0.81851851851851853</v>
      </c>
      <c r="H1718" s="1" t="str">
        <f>IF(IF(F1718&gt;VLOOKUP(C1718,Espec_Produtos!$A$1:$E$3,3,FALSE),0,IF(Dados_produção!F1718&lt;VLOOKUP(Dados_produção!C1718,Espec_Produtos!$A$1:$E$3,2,FALSE),0,1))*IF(G1718&gt;VLOOKUP(C1718,Espec_Produtos!$A$1:$E$3,5,FALSE),0,IF(Dados_produção!G1718&lt;VLOOKUP(Dados_produção!C1718,Espec_Produtos!$A$1:$E$3,4,FALSE),0,1))=1,"OK","Refugo")</f>
        <v>Refugo</v>
      </c>
      <c r="I1718" s="1" t="s">
        <v>13</v>
      </c>
    </row>
    <row r="1719" spans="1:9" ht="15.75" customHeight="1" x14ac:dyDescent="0.3">
      <c r="A1719" s="1">
        <v>1</v>
      </c>
      <c r="B1719" s="2">
        <f t="shared" si="0"/>
        <v>43113.911111110276</v>
      </c>
      <c r="C1719" s="1" t="s">
        <v>9</v>
      </c>
      <c r="D1719" s="1">
        <v>28</v>
      </c>
      <c r="E1719" s="1">
        <f t="shared" si="1"/>
        <v>80</v>
      </c>
      <c r="F1719" s="3">
        <v>4.4000000000000004</v>
      </c>
      <c r="G1719" s="1">
        <v>0.80158730158730163</v>
      </c>
      <c r="H1719" s="1" t="str">
        <f>IF(IF(F1719&gt;VLOOKUP(C1719,Espec_Produtos!$A$1:$E$3,3,FALSE),0,IF(Dados_produção!F1719&lt;VLOOKUP(Dados_produção!C1719,Espec_Produtos!$A$1:$E$3,2,FALSE),0,1))*IF(G1719&gt;VLOOKUP(C1719,Espec_Produtos!$A$1:$E$3,5,FALSE),0,IF(Dados_produção!G1719&lt;VLOOKUP(Dados_produção!C1719,Espec_Produtos!$A$1:$E$3,4,FALSE),0,1))=1,"OK","Refugo")</f>
        <v>OK</v>
      </c>
      <c r="I1719" s="1" t="s">
        <v>10</v>
      </c>
    </row>
    <row r="1720" spans="1:9" ht="15.75" customHeight="1" x14ac:dyDescent="0.3">
      <c r="A1720" s="1">
        <v>1</v>
      </c>
      <c r="B1720" s="2">
        <f t="shared" si="0"/>
        <v>43113.913194443609</v>
      </c>
      <c r="C1720" s="1" t="s">
        <v>9</v>
      </c>
      <c r="D1720" s="1">
        <v>28</v>
      </c>
      <c r="E1720" s="1">
        <f t="shared" si="1"/>
        <v>81</v>
      </c>
      <c r="F1720" s="3">
        <v>4.8339622641509434</v>
      </c>
      <c r="G1720" s="1">
        <v>0.83587786259541985</v>
      </c>
      <c r="H1720" s="1" t="str">
        <f>IF(IF(F1720&gt;VLOOKUP(C1720,Espec_Produtos!$A$1:$E$3,3,FALSE),0,IF(Dados_produção!F1720&lt;VLOOKUP(Dados_produção!C1720,Espec_Produtos!$A$1:$E$3,2,FALSE),0,1))*IF(G1720&gt;VLOOKUP(C1720,Espec_Produtos!$A$1:$E$3,5,FALSE),0,IF(Dados_produção!G1720&lt;VLOOKUP(Dados_produção!C1720,Espec_Produtos!$A$1:$E$3,4,FALSE),0,1))=1,"OK","Refugo")</f>
        <v>OK</v>
      </c>
      <c r="I1720" s="1" t="s">
        <v>10</v>
      </c>
    </row>
    <row r="1721" spans="1:9" ht="15.75" customHeight="1" x14ac:dyDescent="0.3">
      <c r="A1721" s="1">
        <v>1</v>
      </c>
      <c r="B1721" s="2">
        <f t="shared" si="0"/>
        <v>43113.915277776941</v>
      </c>
      <c r="C1721" s="1" t="s">
        <v>9</v>
      </c>
      <c r="D1721" s="1">
        <v>28</v>
      </c>
      <c r="E1721" s="1">
        <f t="shared" si="1"/>
        <v>82</v>
      </c>
      <c r="F1721" s="3">
        <v>4.90625</v>
      </c>
      <c r="G1721" s="1">
        <v>0.87007874015748032</v>
      </c>
      <c r="H1721" s="1" t="str">
        <f>IF(IF(F1721&gt;VLOOKUP(C1721,Espec_Produtos!$A$1:$E$3,3,FALSE),0,IF(Dados_produção!F1721&lt;VLOOKUP(Dados_produção!C1721,Espec_Produtos!$A$1:$E$3,2,FALSE),0,1))*IF(G1721&gt;VLOOKUP(C1721,Espec_Produtos!$A$1:$E$3,5,FALSE),0,IF(Dados_produção!G1721&lt;VLOOKUP(Dados_produção!C1721,Espec_Produtos!$A$1:$E$3,4,FALSE),0,1))=1,"OK","Refugo")</f>
        <v>OK</v>
      </c>
      <c r="I1721" s="1" t="s">
        <v>10</v>
      </c>
    </row>
    <row r="1722" spans="1:9" ht="15.75" customHeight="1" x14ac:dyDescent="0.3">
      <c r="A1722" s="1">
        <v>1</v>
      </c>
      <c r="B1722" s="2">
        <f t="shared" si="0"/>
        <v>43113.917361110274</v>
      </c>
      <c r="C1722" s="1" t="s">
        <v>9</v>
      </c>
      <c r="D1722" s="1">
        <v>28</v>
      </c>
      <c r="E1722" s="1">
        <f t="shared" si="1"/>
        <v>83</v>
      </c>
      <c r="F1722" s="3">
        <v>4.9841269841269842</v>
      </c>
      <c r="G1722" s="1">
        <v>0.86590038314176243</v>
      </c>
      <c r="H1722" s="1" t="str">
        <f>IF(IF(F1722&gt;VLOOKUP(C1722,Espec_Produtos!$A$1:$E$3,3,FALSE),0,IF(Dados_produção!F1722&lt;VLOOKUP(Dados_produção!C1722,Espec_Produtos!$A$1:$E$3,2,FALSE),0,1))*IF(G1722&gt;VLOOKUP(C1722,Espec_Produtos!$A$1:$E$3,5,FALSE),0,IF(Dados_produção!G1722&lt;VLOOKUP(Dados_produção!C1722,Espec_Produtos!$A$1:$E$3,4,FALSE),0,1))=1,"OK","Refugo")</f>
        <v>OK</v>
      </c>
      <c r="I1722" s="1" t="s">
        <v>10</v>
      </c>
    </row>
    <row r="1723" spans="1:9" ht="15.75" customHeight="1" x14ac:dyDescent="0.3">
      <c r="A1723" s="1">
        <v>1</v>
      </c>
      <c r="B1723" s="2">
        <f t="shared" si="0"/>
        <v>43113.919444443607</v>
      </c>
      <c r="C1723" s="1" t="s">
        <v>9</v>
      </c>
      <c r="D1723" s="1">
        <v>28</v>
      </c>
      <c r="E1723" s="1">
        <f t="shared" si="1"/>
        <v>84</v>
      </c>
      <c r="F1723" s="3">
        <v>4.7391304347826084</v>
      </c>
      <c r="G1723" s="1">
        <v>0.84705882352941175</v>
      </c>
      <c r="H1723" s="1" t="str">
        <f>IF(IF(F1723&gt;VLOOKUP(C1723,Espec_Produtos!$A$1:$E$3,3,FALSE),0,IF(Dados_produção!F1723&lt;VLOOKUP(Dados_produção!C1723,Espec_Produtos!$A$1:$E$3,2,FALSE),0,1))*IF(G1723&gt;VLOOKUP(C1723,Espec_Produtos!$A$1:$E$3,5,FALSE),0,IF(Dados_produção!G1723&lt;VLOOKUP(Dados_produção!C1723,Espec_Produtos!$A$1:$E$3,4,FALSE),0,1))=1,"OK","Refugo")</f>
        <v>OK</v>
      </c>
      <c r="I1723" s="1" t="s">
        <v>10</v>
      </c>
    </row>
    <row r="1724" spans="1:9" ht="15.75" customHeight="1" x14ac:dyDescent="0.3">
      <c r="A1724" s="1">
        <v>1</v>
      </c>
      <c r="B1724" s="2">
        <f t="shared" si="0"/>
        <v>43113.92152777694</v>
      </c>
      <c r="C1724" s="1" t="s">
        <v>9</v>
      </c>
      <c r="D1724" s="1">
        <v>28</v>
      </c>
      <c r="E1724" s="1">
        <f t="shared" si="1"/>
        <v>85</v>
      </c>
      <c r="F1724" s="3">
        <v>5.1633466135458166</v>
      </c>
      <c r="G1724" s="1">
        <v>0.81568627450980391</v>
      </c>
      <c r="H1724" s="1" t="str">
        <f>IF(IF(F1724&gt;VLOOKUP(C1724,Espec_Produtos!$A$1:$E$3,3,FALSE),0,IF(Dados_produção!F1724&lt;VLOOKUP(Dados_produção!C1724,Espec_Produtos!$A$1:$E$3,2,FALSE),0,1))*IF(G1724&gt;VLOOKUP(C1724,Espec_Produtos!$A$1:$E$3,5,FALSE),0,IF(Dados_produção!G1724&lt;VLOOKUP(Dados_produção!C1724,Espec_Produtos!$A$1:$E$3,4,FALSE),0,1))=1,"OK","Refugo")</f>
        <v>Refugo</v>
      </c>
      <c r="I1724" s="1" t="s">
        <v>11</v>
      </c>
    </row>
    <row r="1725" spans="1:9" ht="15.75" customHeight="1" x14ac:dyDescent="0.3">
      <c r="A1725" s="1">
        <v>1</v>
      </c>
      <c r="B1725" s="2">
        <f t="shared" si="0"/>
        <v>43113.923611110273</v>
      </c>
      <c r="C1725" s="1" t="s">
        <v>9</v>
      </c>
      <c r="D1725" s="1">
        <v>28</v>
      </c>
      <c r="E1725" s="1">
        <f t="shared" si="1"/>
        <v>86</v>
      </c>
      <c r="F1725" s="3">
        <v>4.5176470588235293</v>
      </c>
      <c r="G1725" s="1">
        <v>0.94230769230769229</v>
      </c>
      <c r="H1725" s="1" t="str">
        <f>IF(IF(F1725&gt;VLOOKUP(C1725,Espec_Produtos!$A$1:$E$3,3,FALSE),0,IF(Dados_produção!F1725&lt;VLOOKUP(Dados_produção!C1725,Espec_Produtos!$A$1:$E$3,2,FALSE),0,1))*IF(G1725&gt;VLOOKUP(C1725,Espec_Produtos!$A$1:$E$3,5,FALSE),0,IF(Dados_produção!G1725&lt;VLOOKUP(Dados_produção!C1725,Espec_Produtos!$A$1:$E$3,4,FALSE),0,1))=1,"OK","Refugo")</f>
        <v>OK</v>
      </c>
      <c r="I1725" s="1" t="s">
        <v>10</v>
      </c>
    </row>
    <row r="1726" spans="1:9" ht="15.75" customHeight="1" x14ac:dyDescent="0.3">
      <c r="A1726" s="1">
        <v>1</v>
      </c>
      <c r="B1726" s="2">
        <f t="shared" si="0"/>
        <v>43113.925694443606</v>
      </c>
      <c r="C1726" s="1" t="s">
        <v>9</v>
      </c>
      <c r="D1726" s="1">
        <v>28</v>
      </c>
      <c r="E1726" s="1">
        <f t="shared" si="1"/>
        <v>87</v>
      </c>
      <c r="F1726" s="3">
        <v>4.4902723735408561</v>
      </c>
      <c r="G1726" s="1">
        <v>0.81368821292775662</v>
      </c>
      <c r="H1726" s="1" t="str">
        <f>IF(IF(F1726&gt;VLOOKUP(C1726,Espec_Produtos!$A$1:$E$3,3,FALSE),0,IF(Dados_produção!F1726&lt;VLOOKUP(Dados_produção!C1726,Espec_Produtos!$A$1:$E$3,2,FALSE),0,1))*IF(G1726&gt;VLOOKUP(C1726,Espec_Produtos!$A$1:$E$3,5,FALSE),0,IF(Dados_produção!G1726&lt;VLOOKUP(Dados_produção!C1726,Espec_Produtos!$A$1:$E$3,4,FALSE),0,1))=1,"OK","Refugo")</f>
        <v>OK</v>
      </c>
      <c r="I1726" s="1" t="s">
        <v>10</v>
      </c>
    </row>
    <row r="1727" spans="1:9" ht="15.75" customHeight="1" x14ac:dyDescent="0.3">
      <c r="A1727" s="1">
        <v>1</v>
      </c>
      <c r="B1727" s="2">
        <f t="shared" si="0"/>
        <v>43113.927777776938</v>
      </c>
      <c r="C1727" s="1" t="s">
        <v>9</v>
      </c>
      <c r="D1727" s="1">
        <v>28</v>
      </c>
      <c r="E1727" s="1">
        <f t="shared" si="1"/>
        <v>88</v>
      </c>
      <c r="F1727" s="3">
        <v>4.9616858237547889</v>
      </c>
      <c r="G1727" s="1">
        <v>0.9007633587786259</v>
      </c>
      <c r="H1727" s="1" t="str">
        <f>IF(IF(F1727&gt;VLOOKUP(C1727,Espec_Produtos!$A$1:$E$3,3,FALSE),0,IF(Dados_produção!F1727&lt;VLOOKUP(Dados_produção!C1727,Espec_Produtos!$A$1:$E$3,2,FALSE),0,1))*IF(G1727&gt;VLOOKUP(C1727,Espec_Produtos!$A$1:$E$3,5,FALSE),0,IF(Dados_produção!G1727&lt;VLOOKUP(Dados_produção!C1727,Espec_Produtos!$A$1:$E$3,4,FALSE),0,1))=1,"OK","Refugo")</f>
        <v>OK</v>
      </c>
      <c r="I1727" s="1" t="s">
        <v>10</v>
      </c>
    </row>
    <row r="1728" spans="1:9" ht="15.75" customHeight="1" x14ac:dyDescent="0.3">
      <c r="A1728" s="1">
        <v>1</v>
      </c>
      <c r="B1728" s="2">
        <f t="shared" si="0"/>
        <v>43113.929861110271</v>
      </c>
      <c r="C1728" s="1" t="s">
        <v>9</v>
      </c>
      <c r="D1728" s="1">
        <v>28</v>
      </c>
      <c r="E1728" s="1">
        <f t="shared" si="1"/>
        <v>89</v>
      </c>
      <c r="F1728" s="3">
        <v>4.8078431372549018</v>
      </c>
      <c r="G1728" s="1">
        <v>0.89370078740157477</v>
      </c>
      <c r="H1728" s="1" t="str">
        <f>IF(IF(F1728&gt;VLOOKUP(C1728,Espec_Produtos!$A$1:$E$3,3,FALSE),0,IF(Dados_produção!F1728&lt;VLOOKUP(Dados_produção!C1728,Espec_Produtos!$A$1:$E$3,2,FALSE),0,1))*IF(G1728&gt;VLOOKUP(C1728,Espec_Produtos!$A$1:$E$3,5,FALSE),0,IF(Dados_produção!G1728&lt;VLOOKUP(Dados_produção!C1728,Espec_Produtos!$A$1:$E$3,4,FALSE),0,1))=1,"OK","Refugo")</f>
        <v>OK</v>
      </c>
      <c r="I1728" s="1" t="s">
        <v>10</v>
      </c>
    </row>
    <row r="1729" spans="1:9" ht="15.75" customHeight="1" x14ac:dyDescent="0.3">
      <c r="A1729" s="1">
        <v>1</v>
      </c>
      <c r="B1729" s="2">
        <f t="shared" si="0"/>
        <v>43113.931944443604</v>
      </c>
      <c r="C1729" s="1" t="s">
        <v>9</v>
      </c>
      <c r="D1729" s="1">
        <v>28</v>
      </c>
      <c r="E1729" s="1">
        <f t="shared" si="1"/>
        <v>90</v>
      </c>
      <c r="F1729" s="3">
        <v>4.3346456692913389</v>
      </c>
      <c r="G1729" s="1">
        <v>0.85501858736059477</v>
      </c>
      <c r="H1729" s="1" t="str">
        <f>IF(IF(F1729&gt;VLOOKUP(C1729,Espec_Produtos!$A$1:$E$3,3,FALSE),0,IF(Dados_produção!F1729&lt;VLOOKUP(Dados_produção!C1729,Espec_Produtos!$A$1:$E$3,2,FALSE),0,1))*IF(G1729&gt;VLOOKUP(C1729,Espec_Produtos!$A$1:$E$3,5,FALSE),0,IF(Dados_produção!G1729&lt;VLOOKUP(Dados_produção!C1729,Espec_Produtos!$A$1:$E$3,4,FALSE),0,1))=1,"OK","Refugo")</f>
        <v>OK</v>
      </c>
      <c r="I1729" s="1" t="s">
        <v>10</v>
      </c>
    </row>
    <row r="1730" spans="1:9" ht="15.75" customHeight="1" x14ac:dyDescent="0.3">
      <c r="A1730" s="1">
        <v>1</v>
      </c>
      <c r="B1730" s="2">
        <f t="shared" si="0"/>
        <v>43113.934027776937</v>
      </c>
      <c r="C1730" s="1" t="s">
        <v>9</v>
      </c>
      <c r="D1730" s="1">
        <v>28</v>
      </c>
      <c r="E1730" s="1">
        <f t="shared" si="1"/>
        <v>91</v>
      </c>
      <c r="F1730" s="3">
        <v>4.6980392156862747</v>
      </c>
      <c r="G1730" s="1">
        <v>0.92156862745098034</v>
      </c>
      <c r="H1730" s="1" t="str">
        <f>IF(IF(F1730&gt;VLOOKUP(C1730,Espec_Produtos!$A$1:$E$3,3,FALSE),0,IF(Dados_produção!F1730&lt;VLOOKUP(Dados_produção!C1730,Espec_Produtos!$A$1:$E$3,2,FALSE),0,1))*IF(G1730&gt;VLOOKUP(C1730,Espec_Produtos!$A$1:$E$3,5,FALSE),0,IF(Dados_produção!G1730&lt;VLOOKUP(Dados_produção!C1730,Espec_Produtos!$A$1:$E$3,4,FALSE),0,1))=1,"OK","Refugo")</f>
        <v>OK</v>
      </c>
      <c r="I1730" s="1" t="s">
        <v>10</v>
      </c>
    </row>
    <row r="1731" spans="1:9" ht="15.75" customHeight="1" x14ac:dyDescent="0.3">
      <c r="A1731" s="1">
        <v>1</v>
      </c>
      <c r="B1731" s="2">
        <f t="shared" si="0"/>
        <v>43113.93611111027</v>
      </c>
      <c r="C1731" s="1" t="s">
        <v>9</v>
      </c>
      <c r="D1731" s="1">
        <v>28</v>
      </c>
      <c r="E1731" s="1">
        <f t="shared" si="1"/>
        <v>92</v>
      </c>
      <c r="F1731" s="3">
        <v>4.4801587301587302</v>
      </c>
      <c r="G1731" s="1">
        <v>0.75757575757575757</v>
      </c>
      <c r="H1731" s="1" t="str">
        <f>IF(IF(F1731&gt;VLOOKUP(C1731,Espec_Produtos!$A$1:$E$3,3,FALSE),0,IF(Dados_produção!F1731&lt;VLOOKUP(Dados_produção!C1731,Espec_Produtos!$A$1:$E$3,2,FALSE),0,1))*IF(G1731&gt;VLOOKUP(C1731,Espec_Produtos!$A$1:$E$3,5,FALSE),0,IF(Dados_produção!G1731&lt;VLOOKUP(Dados_produção!C1731,Espec_Produtos!$A$1:$E$3,4,FALSE),0,1))=1,"OK","Refugo")</f>
        <v>OK</v>
      </c>
      <c r="I1731" s="1" t="s">
        <v>10</v>
      </c>
    </row>
    <row r="1732" spans="1:9" ht="15.75" customHeight="1" x14ac:dyDescent="0.3">
      <c r="A1732" s="1">
        <v>1</v>
      </c>
      <c r="B1732" s="2">
        <f t="shared" si="0"/>
        <v>43113.938194443603</v>
      </c>
      <c r="C1732" s="1" t="s">
        <v>9</v>
      </c>
      <c r="D1732" s="1">
        <v>28</v>
      </c>
      <c r="E1732" s="1">
        <f t="shared" si="1"/>
        <v>93</v>
      </c>
      <c r="F1732" s="3">
        <v>4.5265151515151514</v>
      </c>
      <c r="G1732" s="1">
        <v>0.96825396825396826</v>
      </c>
      <c r="H1732" s="1" t="str">
        <f>IF(IF(F1732&gt;VLOOKUP(C1732,Espec_Produtos!$A$1:$E$3,3,FALSE),0,IF(Dados_produção!F1732&lt;VLOOKUP(Dados_produção!C1732,Espec_Produtos!$A$1:$E$3,2,FALSE),0,1))*IF(G1732&gt;VLOOKUP(C1732,Espec_Produtos!$A$1:$E$3,5,FALSE),0,IF(Dados_produção!G1732&lt;VLOOKUP(Dados_produção!C1732,Espec_Produtos!$A$1:$E$3,4,FALSE),0,1))=1,"OK","Refugo")</f>
        <v>Refugo</v>
      </c>
      <c r="I1732" s="1" t="s">
        <v>13</v>
      </c>
    </row>
    <row r="1733" spans="1:9" ht="15.75" customHeight="1" x14ac:dyDescent="0.3">
      <c r="A1733" s="1">
        <v>1</v>
      </c>
      <c r="B1733" s="2">
        <f t="shared" si="0"/>
        <v>43113.940277776936</v>
      </c>
      <c r="C1733" s="1" t="s">
        <v>9</v>
      </c>
      <c r="D1733" s="1">
        <v>28</v>
      </c>
      <c r="E1733" s="1">
        <f t="shared" si="1"/>
        <v>94</v>
      </c>
      <c r="F1733" s="3">
        <v>4.1412639405204459</v>
      </c>
      <c r="G1733" s="1">
        <v>0.75563909774436089</v>
      </c>
      <c r="H1733" s="1" t="str">
        <f>IF(IF(F1733&gt;VLOOKUP(C1733,Espec_Produtos!$A$1:$E$3,3,FALSE),0,IF(Dados_produção!F1733&lt;VLOOKUP(Dados_produção!C1733,Espec_Produtos!$A$1:$E$3,2,FALSE),0,1))*IF(G1733&gt;VLOOKUP(C1733,Espec_Produtos!$A$1:$E$3,5,FALSE),0,IF(Dados_produção!G1733&lt;VLOOKUP(Dados_produção!C1733,Espec_Produtos!$A$1:$E$3,4,FALSE),0,1))=1,"OK","Refugo")</f>
        <v>Refugo</v>
      </c>
      <c r="I1733" s="1" t="s">
        <v>16</v>
      </c>
    </row>
    <row r="1734" spans="1:9" ht="15.75" customHeight="1" x14ac:dyDescent="0.3">
      <c r="A1734" s="1">
        <v>1</v>
      </c>
      <c r="B1734" s="2">
        <f t="shared" si="0"/>
        <v>43113.942361110268</v>
      </c>
      <c r="C1734" s="1" t="s">
        <v>9</v>
      </c>
      <c r="D1734" s="1">
        <v>28</v>
      </c>
      <c r="E1734" s="1">
        <f t="shared" si="1"/>
        <v>95</v>
      </c>
      <c r="F1734" s="3">
        <v>4.192452830188679</v>
      </c>
      <c r="G1734" s="1">
        <v>0.81343283582089554</v>
      </c>
      <c r="H1734" s="1" t="str">
        <f>IF(IF(F1734&gt;VLOOKUP(C1734,Espec_Produtos!$A$1:$E$3,3,FALSE),0,IF(Dados_produção!F1734&lt;VLOOKUP(Dados_produção!C1734,Espec_Produtos!$A$1:$E$3,2,FALSE),0,1))*IF(G1734&gt;VLOOKUP(C1734,Espec_Produtos!$A$1:$E$3,5,FALSE),0,IF(Dados_produção!G1734&lt;VLOOKUP(Dados_produção!C1734,Espec_Produtos!$A$1:$E$3,4,FALSE),0,1))=1,"OK","Refugo")</f>
        <v>Refugo</v>
      </c>
      <c r="I1734" s="1" t="s">
        <v>12</v>
      </c>
    </row>
    <row r="1735" spans="1:9" ht="15.75" customHeight="1" x14ac:dyDescent="0.3">
      <c r="A1735" s="1">
        <v>1</v>
      </c>
      <c r="B1735" s="2">
        <f t="shared" si="0"/>
        <v>43113.944444443601</v>
      </c>
      <c r="C1735" s="1" t="s">
        <v>9</v>
      </c>
      <c r="D1735" s="1">
        <v>28</v>
      </c>
      <c r="E1735" s="1">
        <f t="shared" si="1"/>
        <v>96</v>
      </c>
      <c r="F1735" s="3">
        <v>4.7072243346007605</v>
      </c>
      <c r="G1735" s="1">
        <v>0.8</v>
      </c>
      <c r="H1735" s="1" t="str">
        <f>IF(IF(F1735&gt;VLOOKUP(C1735,Espec_Produtos!$A$1:$E$3,3,FALSE),0,IF(Dados_produção!F1735&lt;VLOOKUP(Dados_produção!C1735,Espec_Produtos!$A$1:$E$3,2,FALSE),0,1))*IF(G1735&gt;VLOOKUP(C1735,Espec_Produtos!$A$1:$E$3,5,FALSE),0,IF(Dados_produção!G1735&lt;VLOOKUP(Dados_produção!C1735,Espec_Produtos!$A$1:$E$3,4,FALSE),0,1))=1,"OK","Refugo")</f>
        <v>OK</v>
      </c>
      <c r="I1735" s="1" t="s">
        <v>10</v>
      </c>
    </row>
    <row r="1736" spans="1:9" ht="15.75" customHeight="1" x14ac:dyDescent="0.3">
      <c r="A1736" s="1">
        <v>1</v>
      </c>
      <c r="B1736" s="2">
        <f t="shared" si="0"/>
        <v>43113.946527776934</v>
      </c>
      <c r="C1736" s="1" t="s">
        <v>9</v>
      </c>
      <c r="D1736" s="1">
        <v>28</v>
      </c>
      <c r="E1736" s="1">
        <f t="shared" si="1"/>
        <v>97</v>
      </c>
      <c r="F1736" s="3">
        <v>4.544401544401544</v>
      </c>
      <c r="G1736" s="1">
        <v>0.93625498007968122</v>
      </c>
      <c r="H1736" s="1" t="str">
        <f>IF(IF(F1736&gt;VLOOKUP(C1736,Espec_Produtos!$A$1:$E$3,3,FALSE),0,IF(Dados_produção!F1736&lt;VLOOKUP(Dados_produção!C1736,Espec_Produtos!$A$1:$E$3,2,FALSE),0,1))*IF(G1736&gt;VLOOKUP(C1736,Espec_Produtos!$A$1:$E$3,5,FALSE),0,IF(Dados_produção!G1736&lt;VLOOKUP(Dados_produção!C1736,Espec_Produtos!$A$1:$E$3,4,FALSE),0,1))=1,"OK","Refugo")</f>
        <v>OK</v>
      </c>
      <c r="I1736" s="1" t="s">
        <v>10</v>
      </c>
    </row>
    <row r="1737" spans="1:9" ht="15.75" customHeight="1" x14ac:dyDescent="0.3">
      <c r="A1737" s="1">
        <v>1</v>
      </c>
      <c r="B1737" s="2">
        <f t="shared" si="0"/>
        <v>43113.948611110267</v>
      </c>
      <c r="C1737" s="1" t="s">
        <v>9</v>
      </c>
      <c r="D1737" s="1">
        <v>28</v>
      </c>
      <c r="E1737" s="1">
        <f t="shared" si="1"/>
        <v>98</v>
      </c>
      <c r="F1737" s="3">
        <v>4.6414342629482075</v>
      </c>
      <c r="G1737" s="1">
        <v>0.8007662835249042</v>
      </c>
      <c r="H1737" s="1" t="str">
        <f>IF(IF(F1737&gt;VLOOKUP(C1737,Espec_Produtos!$A$1:$E$3,3,FALSE),0,IF(Dados_produção!F1737&lt;VLOOKUP(Dados_produção!C1737,Espec_Produtos!$A$1:$E$3,2,FALSE),0,1))*IF(G1737&gt;VLOOKUP(C1737,Espec_Produtos!$A$1:$E$3,5,FALSE),0,IF(Dados_produção!G1737&lt;VLOOKUP(Dados_produção!C1737,Espec_Produtos!$A$1:$E$3,4,FALSE),0,1))=1,"OK","Refugo")</f>
        <v>OK</v>
      </c>
      <c r="I1737" s="1" t="s">
        <v>10</v>
      </c>
    </row>
    <row r="1738" spans="1:9" ht="15.75" customHeight="1" x14ac:dyDescent="0.3">
      <c r="A1738" s="1">
        <v>1</v>
      </c>
      <c r="B1738" s="2">
        <f t="shared" si="0"/>
        <v>43113.9506944436</v>
      </c>
      <c r="C1738" s="1" t="s">
        <v>9</v>
      </c>
      <c r="D1738" s="1">
        <v>28</v>
      </c>
      <c r="E1738" s="1">
        <f t="shared" si="1"/>
        <v>99</v>
      </c>
      <c r="F1738" s="3">
        <v>4.25</v>
      </c>
      <c r="G1738" s="1">
        <v>0.83333333333333337</v>
      </c>
      <c r="H1738" s="1" t="str">
        <f>IF(IF(F1738&gt;VLOOKUP(C1738,Espec_Produtos!$A$1:$E$3,3,FALSE),0,IF(Dados_produção!F1738&lt;VLOOKUP(Dados_produção!C1738,Espec_Produtos!$A$1:$E$3,2,FALSE),0,1))*IF(G1738&gt;VLOOKUP(C1738,Espec_Produtos!$A$1:$E$3,5,FALSE),0,IF(Dados_produção!G1738&lt;VLOOKUP(Dados_produção!C1738,Espec_Produtos!$A$1:$E$3,4,FALSE),0,1))=1,"OK","Refugo")</f>
        <v>OK</v>
      </c>
      <c r="I1738" s="1" t="s">
        <v>10</v>
      </c>
    </row>
    <row r="1739" spans="1:9" ht="15.75" customHeight="1" x14ac:dyDescent="0.3">
      <c r="A1739" s="1">
        <v>1</v>
      </c>
      <c r="B1739" s="2">
        <f t="shared" si="0"/>
        <v>43113.952777776933</v>
      </c>
      <c r="C1739" s="1" t="s">
        <v>9</v>
      </c>
      <c r="D1739" s="1">
        <v>28</v>
      </c>
      <c r="E1739" s="1">
        <f t="shared" si="1"/>
        <v>100</v>
      </c>
      <c r="F1739" s="3">
        <v>5.1719999999999997</v>
      </c>
      <c r="G1739" s="1">
        <v>0.80152671755725191</v>
      </c>
      <c r="H1739" s="1" t="str">
        <f>IF(IF(F1739&gt;VLOOKUP(C1739,Espec_Produtos!$A$1:$E$3,3,FALSE),0,IF(Dados_produção!F1739&lt;VLOOKUP(Dados_produção!C1739,Espec_Produtos!$A$1:$E$3,2,FALSE),0,1))*IF(G1739&gt;VLOOKUP(C1739,Espec_Produtos!$A$1:$E$3,5,FALSE),0,IF(Dados_produção!G1739&lt;VLOOKUP(Dados_produção!C1739,Espec_Produtos!$A$1:$E$3,4,FALSE),0,1))=1,"OK","Refugo")</f>
        <v>Refugo</v>
      </c>
      <c r="I1739" s="1" t="s">
        <v>11</v>
      </c>
    </row>
    <row r="1740" spans="1:9" ht="15.75" customHeight="1" x14ac:dyDescent="0.3">
      <c r="A1740" s="1">
        <v>1</v>
      </c>
      <c r="B1740" s="2">
        <f t="shared" si="0"/>
        <v>43113.954861110265</v>
      </c>
      <c r="C1740" s="1" t="s">
        <v>9</v>
      </c>
      <c r="D1740" s="1">
        <v>28</v>
      </c>
      <c r="E1740" s="1">
        <f t="shared" si="1"/>
        <v>101</v>
      </c>
      <c r="F1740" s="3">
        <v>4.8774703557312256</v>
      </c>
      <c r="G1740" s="1">
        <v>0.85603112840466922</v>
      </c>
      <c r="H1740" s="1" t="str">
        <f>IF(IF(F1740&gt;VLOOKUP(C1740,Espec_Produtos!$A$1:$E$3,3,FALSE),0,IF(Dados_produção!F1740&lt;VLOOKUP(Dados_produção!C1740,Espec_Produtos!$A$1:$E$3,2,FALSE),0,1))*IF(G1740&gt;VLOOKUP(C1740,Espec_Produtos!$A$1:$E$3,5,FALSE),0,IF(Dados_produção!G1740&lt;VLOOKUP(Dados_produção!C1740,Espec_Produtos!$A$1:$E$3,4,FALSE),0,1))=1,"OK","Refugo")</f>
        <v>OK</v>
      </c>
      <c r="I1740" s="1" t="s">
        <v>10</v>
      </c>
    </row>
    <row r="1741" spans="1:9" ht="15.75" customHeight="1" x14ac:dyDescent="0.3">
      <c r="A1741" s="1">
        <v>1</v>
      </c>
      <c r="B1741" s="2">
        <f t="shared" si="0"/>
        <v>43113.956944443598</v>
      </c>
      <c r="C1741" s="1" t="s">
        <v>9</v>
      </c>
      <c r="D1741" s="1">
        <v>28</v>
      </c>
      <c r="E1741" s="1">
        <f t="shared" si="1"/>
        <v>102</v>
      </c>
      <c r="F1741" s="3">
        <v>4.7769516728624533</v>
      </c>
      <c r="G1741" s="1">
        <v>0.82101167315175094</v>
      </c>
      <c r="H1741" s="1" t="str">
        <f>IF(IF(F1741&gt;VLOOKUP(C1741,Espec_Produtos!$A$1:$E$3,3,FALSE),0,IF(Dados_produção!F1741&lt;VLOOKUP(Dados_produção!C1741,Espec_Produtos!$A$1:$E$3,2,FALSE),0,1))*IF(G1741&gt;VLOOKUP(C1741,Espec_Produtos!$A$1:$E$3,5,FALSE),0,IF(Dados_produção!G1741&lt;VLOOKUP(Dados_produção!C1741,Espec_Produtos!$A$1:$E$3,4,FALSE),0,1))=1,"OK","Refugo")</f>
        <v>OK</v>
      </c>
      <c r="I1741" s="1" t="s">
        <v>10</v>
      </c>
    </row>
    <row r="1742" spans="1:9" ht="15.75" customHeight="1" x14ac:dyDescent="0.3">
      <c r="A1742" s="1">
        <v>1</v>
      </c>
      <c r="B1742" s="2">
        <f t="shared" si="0"/>
        <v>43113.959027776931</v>
      </c>
      <c r="C1742" s="1" t="s">
        <v>9</v>
      </c>
      <c r="D1742" s="1">
        <v>28</v>
      </c>
      <c r="E1742" s="1">
        <f t="shared" si="1"/>
        <v>103</v>
      </c>
      <c r="F1742" s="3">
        <v>4.202247191011236</v>
      </c>
      <c r="G1742" s="1">
        <v>0.85657370517928288</v>
      </c>
      <c r="H1742" s="1" t="str">
        <f>IF(IF(F1742&gt;VLOOKUP(C1742,Espec_Produtos!$A$1:$E$3,3,FALSE),0,IF(Dados_produção!F1742&lt;VLOOKUP(Dados_produção!C1742,Espec_Produtos!$A$1:$E$3,2,FALSE),0,1))*IF(G1742&gt;VLOOKUP(C1742,Espec_Produtos!$A$1:$E$3,5,FALSE),0,IF(Dados_produção!G1742&lt;VLOOKUP(Dados_produção!C1742,Espec_Produtos!$A$1:$E$3,4,FALSE),0,1))=1,"OK","Refugo")</f>
        <v>OK</v>
      </c>
      <c r="I1742" s="1" t="s">
        <v>10</v>
      </c>
    </row>
    <row r="1743" spans="1:9" ht="15.75" customHeight="1" x14ac:dyDescent="0.3">
      <c r="A1743" s="1">
        <v>1</v>
      </c>
      <c r="B1743" s="2">
        <f t="shared" si="0"/>
        <v>43113.961111110264</v>
      </c>
      <c r="C1743" s="1" t="s">
        <v>9</v>
      </c>
      <c r="D1743" s="1">
        <v>28</v>
      </c>
      <c r="E1743" s="1">
        <f t="shared" si="1"/>
        <v>104</v>
      </c>
      <c r="F1743" s="3">
        <v>4.5593869731800769</v>
      </c>
      <c r="G1743" s="1">
        <v>0.88888888888888884</v>
      </c>
      <c r="H1743" s="1" t="str">
        <f>IF(IF(F1743&gt;VLOOKUP(C1743,Espec_Produtos!$A$1:$E$3,3,FALSE),0,IF(Dados_produção!F1743&lt;VLOOKUP(Dados_produção!C1743,Espec_Produtos!$A$1:$E$3,2,FALSE),0,1))*IF(G1743&gt;VLOOKUP(C1743,Espec_Produtos!$A$1:$E$3,5,FALSE),0,IF(Dados_produção!G1743&lt;VLOOKUP(Dados_produção!C1743,Espec_Produtos!$A$1:$E$3,4,FALSE),0,1))=1,"OK","Refugo")</f>
        <v>OK</v>
      </c>
      <c r="I1743" s="1" t="s">
        <v>10</v>
      </c>
    </row>
    <row r="1744" spans="1:9" ht="15.75" customHeight="1" x14ac:dyDescent="0.3">
      <c r="A1744" s="1">
        <v>1</v>
      </c>
      <c r="B1744" s="2">
        <f t="shared" si="0"/>
        <v>43113.963194443597</v>
      </c>
      <c r="C1744" s="1" t="s">
        <v>9</v>
      </c>
      <c r="D1744" s="1">
        <v>28</v>
      </c>
      <c r="E1744" s="1">
        <f t="shared" si="1"/>
        <v>105</v>
      </c>
      <c r="F1744" s="3">
        <v>4.7054263565891477</v>
      </c>
      <c r="G1744" s="1">
        <v>0.77777777777777779</v>
      </c>
      <c r="H1744" s="1" t="str">
        <f>IF(IF(F1744&gt;VLOOKUP(C1744,Espec_Produtos!$A$1:$E$3,3,FALSE),0,IF(Dados_produção!F1744&lt;VLOOKUP(Dados_produção!C1744,Espec_Produtos!$A$1:$E$3,2,FALSE),0,1))*IF(G1744&gt;VLOOKUP(C1744,Espec_Produtos!$A$1:$E$3,5,FALSE),0,IF(Dados_produção!G1744&lt;VLOOKUP(Dados_produção!C1744,Espec_Produtos!$A$1:$E$3,4,FALSE),0,1))=1,"OK","Refugo")</f>
        <v>OK</v>
      </c>
      <c r="I1744" s="1" t="s">
        <v>10</v>
      </c>
    </row>
    <row r="1745" spans="1:9" ht="15.75" customHeight="1" x14ac:dyDescent="0.3">
      <c r="A1745" s="1">
        <v>1</v>
      </c>
      <c r="B1745" s="2">
        <f t="shared" si="0"/>
        <v>43113.96527777693</v>
      </c>
      <c r="C1745" s="1" t="s">
        <v>9</v>
      </c>
      <c r="D1745" s="1">
        <v>28</v>
      </c>
      <c r="E1745" s="1">
        <f t="shared" si="1"/>
        <v>106</v>
      </c>
      <c r="F1745" s="3">
        <v>4.7969924812030076</v>
      </c>
      <c r="G1745" s="1">
        <v>0.92664092664092668</v>
      </c>
      <c r="H1745" s="1" t="str">
        <f>IF(IF(F1745&gt;VLOOKUP(C1745,Espec_Produtos!$A$1:$E$3,3,FALSE),0,IF(Dados_produção!F1745&lt;VLOOKUP(Dados_produção!C1745,Espec_Produtos!$A$1:$E$3,2,FALSE),0,1))*IF(G1745&gt;VLOOKUP(C1745,Espec_Produtos!$A$1:$E$3,5,FALSE),0,IF(Dados_produção!G1745&lt;VLOOKUP(Dados_produção!C1745,Espec_Produtos!$A$1:$E$3,4,FALSE),0,1))=1,"OK","Refugo")</f>
        <v>OK</v>
      </c>
      <c r="I1745" s="1" t="s">
        <v>10</v>
      </c>
    </row>
    <row r="1746" spans="1:9" ht="15.75" customHeight="1" x14ac:dyDescent="0.3">
      <c r="A1746" s="1">
        <v>1</v>
      </c>
      <c r="B1746" s="2">
        <f t="shared" si="0"/>
        <v>43113.967361110263</v>
      </c>
      <c r="C1746" s="1" t="s">
        <v>9</v>
      </c>
      <c r="D1746" s="1">
        <v>28</v>
      </c>
      <c r="E1746" s="1">
        <f t="shared" si="1"/>
        <v>107</v>
      </c>
      <c r="F1746" s="3">
        <v>4.7315175097276265</v>
      </c>
      <c r="G1746" s="1">
        <v>0.872</v>
      </c>
      <c r="H1746" s="1" t="str">
        <f>IF(IF(F1746&gt;VLOOKUP(C1746,Espec_Produtos!$A$1:$E$3,3,FALSE),0,IF(Dados_produção!F1746&lt;VLOOKUP(Dados_produção!C1746,Espec_Produtos!$A$1:$E$3,2,FALSE),0,1))*IF(G1746&gt;VLOOKUP(C1746,Espec_Produtos!$A$1:$E$3,5,FALSE),0,IF(Dados_produção!G1746&lt;VLOOKUP(Dados_produção!C1746,Espec_Produtos!$A$1:$E$3,4,FALSE),0,1))=1,"OK","Refugo")</f>
        <v>OK</v>
      </c>
      <c r="I1746" s="1" t="s">
        <v>10</v>
      </c>
    </row>
    <row r="1747" spans="1:9" ht="15.75" customHeight="1" x14ac:dyDescent="0.3">
      <c r="A1747" s="1">
        <v>1</v>
      </c>
      <c r="B1747" s="2">
        <f t="shared" si="0"/>
        <v>43113.969444443595</v>
      </c>
      <c r="C1747" s="1" t="s">
        <v>9</v>
      </c>
      <c r="D1747" s="1">
        <v>28</v>
      </c>
      <c r="E1747" s="1">
        <f t="shared" si="1"/>
        <v>108</v>
      </c>
      <c r="F1747" s="3">
        <v>4.2973977695167287</v>
      </c>
      <c r="G1747" s="1">
        <v>0.88047808764940239</v>
      </c>
      <c r="H1747" s="1" t="str">
        <f>IF(IF(F1747&gt;VLOOKUP(C1747,Espec_Produtos!$A$1:$E$3,3,FALSE),0,IF(Dados_produção!F1747&lt;VLOOKUP(Dados_produção!C1747,Espec_Produtos!$A$1:$E$3,2,FALSE),0,1))*IF(G1747&gt;VLOOKUP(C1747,Espec_Produtos!$A$1:$E$3,5,FALSE),0,IF(Dados_produção!G1747&lt;VLOOKUP(Dados_produção!C1747,Espec_Produtos!$A$1:$E$3,4,FALSE),0,1))=1,"OK","Refugo")</f>
        <v>OK</v>
      </c>
      <c r="I1747" s="1" t="s">
        <v>10</v>
      </c>
    </row>
    <row r="1748" spans="1:9" ht="15.75" customHeight="1" x14ac:dyDescent="0.3">
      <c r="A1748" s="1">
        <v>1</v>
      </c>
      <c r="B1748" s="2">
        <f t="shared" si="0"/>
        <v>43113.971527776928</v>
      </c>
      <c r="C1748" s="1" t="s">
        <v>9</v>
      </c>
      <c r="D1748" s="1">
        <v>28</v>
      </c>
      <c r="E1748" s="1">
        <f t="shared" si="1"/>
        <v>109</v>
      </c>
      <c r="F1748" s="3">
        <v>4.407692307692308</v>
      </c>
      <c r="G1748" s="1">
        <v>0.98412698412698407</v>
      </c>
      <c r="H1748" s="1" t="str">
        <f>IF(IF(F1748&gt;VLOOKUP(C1748,Espec_Produtos!$A$1:$E$3,3,FALSE),0,IF(Dados_produção!F1748&lt;VLOOKUP(Dados_produção!C1748,Espec_Produtos!$A$1:$E$3,2,FALSE),0,1))*IF(G1748&gt;VLOOKUP(C1748,Espec_Produtos!$A$1:$E$3,5,FALSE),0,IF(Dados_produção!G1748&lt;VLOOKUP(Dados_produção!C1748,Espec_Produtos!$A$1:$E$3,4,FALSE),0,1))=1,"OK","Refugo")</f>
        <v>Refugo</v>
      </c>
      <c r="I1748" s="1" t="s">
        <v>14</v>
      </c>
    </row>
    <row r="1749" spans="1:9" ht="15.75" customHeight="1" x14ac:dyDescent="0.3">
      <c r="A1749" s="1">
        <v>1</v>
      </c>
      <c r="B1749" s="2">
        <f t="shared" si="0"/>
        <v>43113.973611110261</v>
      </c>
      <c r="C1749" s="1" t="s">
        <v>9</v>
      </c>
      <c r="D1749" s="1">
        <v>28</v>
      </c>
      <c r="E1749" s="1">
        <f t="shared" si="1"/>
        <v>110</v>
      </c>
      <c r="F1749" s="3">
        <v>4.1044776119402986</v>
      </c>
      <c r="G1749" s="1">
        <v>0.87356321839080464</v>
      </c>
      <c r="H1749" s="1" t="str">
        <f>IF(IF(F1749&gt;VLOOKUP(C1749,Espec_Produtos!$A$1:$E$3,3,FALSE),0,IF(Dados_produção!F1749&lt;VLOOKUP(Dados_produção!C1749,Espec_Produtos!$A$1:$E$3,2,FALSE),0,1))*IF(G1749&gt;VLOOKUP(C1749,Espec_Produtos!$A$1:$E$3,5,FALSE),0,IF(Dados_produção!G1749&lt;VLOOKUP(Dados_produção!C1749,Espec_Produtos!$A$1:$E$3,4,FALSE),0,1))=1,"OK","Refugo")</f>
        <v>Refugo</v>
      </c>
      <c r="I1749" s="1" t="s">
        <v>11</v>
      </c>
    </row>
    <row r="1750" spans="1:9" ht="15.75" customHeight="1" x14ac:dyDescent="0.3">
      <c r="A1750" s="1">
        <v>1</v>
      </c>
      <c r="B1750" s="2">
        <f t="shared" si="0"/>
        <v>43113.975694443594</v>
      </c>
      <c r="C1750" s="1" t="s">
        <v>9</v>
      </c>
      <c r="D1750" s="1">
        <v>28</v>
      </c>
      <c r="E1750" s="1">
        <f t="shared" si="1"/>
        <v>111</v>
      </c>
      <c r="F1750" s="3">
        <v>5.0271317829457365</v>
      </c>
      <c r="G1750" s="1">
        <v>0.77946768060836502</v>
      </c>
      <c r="H1750" s="1" t="str">
        <f>IF(IF(F1750&gt;VLOOKUP(C1750,Espec_Produtos!$A$1:$E$3,3,FALSE),0,IF(Dados_produção!F1750&lt;VLOOKUP(Dados_produção!C1750,Espec_Produtos!$A$1:$E$3,2,FALSE),0,1))*IF(G1750&gt;VLOOKUP(C1750,Espec_Produtos!$A$1:$E$3,5,FALSE),0,IF(Dados_produção!G1750&lt;VLOOKUP(Dados_produção!C1750,Espec_Produtos!$A$1:$E$3,4,FALSE),0,1))=1,"OK","Refugo")</f>
        <v>Refugo</v>
      </c>
      <c r="I1750" s="1" t="s">
        <v>14</v>
      </c>
    </row>
    <row r="1751" spans="1:9" ht="15.75" customHeight="1" x14ac:dyDescent="0.3">
      <c r="A1751" s="1">
        <v>1</v>
      </c>
      <c r="B1751" s="2">
        <f t="shared" si="0"/>
        <v>43113.977777776927</v>
      </c>
      <c r="C1751" s="1" t="s">
        <v>9</v>
      </c>
      <c r="D1751" s="1">
        <v>28</v>
      </c>
      <c r="E1751" s="1">
        <f t="shared" si="1"/>
        <v>112</v>
      </c>
      <c r="F1751" s="3">
        <v>4.9224806201550386</v>
      </c>
      <c r="G1751" s="1">
        <v>0.91119691119691115</v>
      </c>
      <c r="H1751" s="1" t="str">
        <f>IF(IF(F1751&gt;VLOOKUP(C1751,Espec_Produtos!$A$1:$E$3,3,FALSE),0,IF(Dados_produção!F1751&lt;VLOOKUP(Dados_produção!C1751,Espec_Produtos!$A$1:$E$3,2,FALSE),0,1))*IF(G1751&gt;VLOOKUP(C1751,Espec_Produtos!$A$1:$E$3,5,FALSE),0,IF(Dados_produção!G1751&lt;VLOOKUP(Dados_produção!C1751,Espec_Produtos!$A$1:$E$3,4,FALSE),0,1))=1,"OK","Refugo")</f>
        <v>OK</v>
      </c>
      <c r="I1751" s="1" t="s">
        <v>10</v>
      </c>
    </row>
    <row r="1752" spans="1:9" ht="15.75" customHeight="1" x14ac:dyDescent="0.3">
      <c r="A1752" s="1">
        <v>1</v>
      </c>
      <c r="B1752" s="2">
        <f t="shared" si="0"/>
        <v>43113.97986111026</v>
      </c>
      <c r="C1752" s="1" t="s">
        <v>9</v>
      </c>
      <c r="D1752" s="1">
        <v>28</v>
      </c>
      <c r="E1752" s="1">
        <f t="shared" si="1"/>
        <v>113</v>
      </c>
      <c r="F1752" s="3">
        <v>4.43921568627451</v>
      </c>
      <c r="G1752" s="1">
        <v>0.87924528301886795</v>
      </c>
      <c r="H1752" s="1" t="str">
        <f>IF(IF(F1752&gt;VLOOKUP(C1752,Espec_Produtos!$A$1:$E$3,3,FALSE),0,IF(Dados_produção!F1752&lt;VLOOKUP(Dados_produção!C1752,Espec_Produtos!$A$1:$E$3,2,FALSE),0,1))*IF(G1752&gt;VLOOKUP(C1752,Espec_Produtos!$A$1:$E$3,5,FALSE),0,IF(Dados_produção!G1752&lt;VLOOKUP(Dados_produção!C1752,Espec_Produtos!$A$1:$E$3,4,FALSE),0,1))=1,"OK","Refugo")</f>
        <v>OK</v>
      </c>
      <c r="I1752" s="1" t="s">
        <v>10</v>
      </c>
    </row>
    <row r="1753" spans="1:9" ht="15.75" customHeight="1" x14ac:dyDescent="0.3">
      <c r="A1753" s="1">
        <v>1</v>
      </c>
      <c r="B1753" s="2">
        <f t="shared" si="0"/>
        <v>43113.981944443593</v>
      </c>
      <c r="C1753" s="1" t="s">
        <v>9</v>
      </c>
      <c r="D1753" s="1">
        <v>28</v>
      </c>
      <c r="E1753" s="1">
        <f t="shared" si="1"/>
        <v>114</v>
      </c>
      <c r="F1753" s="3">
        <v>4.3984674329501914</v>
      </c>
      <c r="G1753" s="1">
        <v>0.81749049429657794</v>
      </c>
      <c r="H1753" s="1" t="str">
        <f>IF(IF(F1753&gt;VLOOKUP(C1753,Espec_Produtos!$A$1:$E$3,3,FALSE),0,IF(Dados_produção!F1753&lt;VLOOKUP(Dados_produção!C1753,Espec_Produtos!$A$1:$E$3,2,FALSE),0,1))*IF(G1753&gt;VLOOKUP(C1753,Espec_Produtos!$A$1:$E$3,5,FALSE),0,IF(Dados_produção!G1753&lt;VLOOKUP(Dados_produção!C1753,Espec_Produtos!$A$1:$E$3,4,FALSE),0,1))=1,"OK","Refugo")</f>
        <v>OK</v>
      </c>
      <c r="I1753" s="1" t="s">
        <v>10</v>
      </c>
    </row>
    <row r="1754" spans="1:9" ht="15.75" customHeight="1" x14ac:dyDescent="0.3">
      <c r="A1754" s="1">
        <v>1</v>
      </c>
      <c r="B1754" s="2">
        <f t="shared" si="0"/>
        <v>43113.984027776925</v>
      </c>
      <c r="C1754" s="1" t="s">
        <v>9</v>
      </c>
      <c r="D1754" s="1">
        <v>28</v>
      </c>
      <c r="E1754" s="1">
        <f t="shared" si="1"/>
        <v>115</v>
      </c>
      <c r="F1754" s="3">
        <v>4.3968871595330743</v>
      </c>
      <c r="G1754" s="1">
        <v>0.8515625</v>
      </c>
      <c r="H1754" s="1" t="str">
        <f>IF(IF(F1754&gt;VLOOKUP(C1754,Espec_Produtos!$A$1:$E$3,3,FALSE),0,IF(Dados_produção!F1754&lt;VLOOKUP(Dados_produção!C1754,Espec_Produtos!$A$1:$E$3,2,FALSE),0,1))*IF(G1754&gt;VLOOKUP(C1754,Espec_Produtos!$A$1:$E$3,5,FALSE),0,IF(Dados_produção!G1754&lt;VLOOKUP(Dados_produção!C1754,Espec_Produtos!$A$1:$E$3,4,FALSE),0,1))=1,"OK","Refugo")</f>
        <v>OK</v>
      </c>
      <c r="I1754" s="1" t="s">
        <v>10</v>
      </c>
    </row>
    <row r="1755" spans="1:9" ht="15.75" customHeight="1" x14ac:dyDescent="0.3">
      <c r="A1755" s="1">
        <v>1</v>
      </c>
      <c r="B1755" s="2">
        <f t="shared" si="0"/>
        <v>43113.986111110258</v>
      </c>
      <c r="C1755" s="1" t="s">
        <v>9</v>
      </c>
      <c r="D1755" s="1">
        <v>28</v>
      </c>
      <c r="E1755" s="1">
        <f t="shared" si="1"/>
        <v>116</v>
      </c>
      <c r="F1755" s="3">
        <v>4.4465648854961835</v>
      </c>
      <c r="G1755" s="1">
        <v>0.89961389961389959</v>
      </c>
      <c r="H1755" s="1" t="str">
        <f>IF(IF(F1755&gt;VLOOKUP(C1755,Espec_Produtos!$A$1:$E$3,3,FALSE),0,IF(Dados_produção!F1755&lt;VLOOKUP(Dados_produção!C1755,Espec_Produtos!$A$1:$E$3,2,FALSE),0,1))*IF(G1755&gt;VLOOKUP(C1755,Espec_Produtos!$A$1:$E$3,5,FALSE),0,IF(Dados_produção!G1755&lt;VLOOKUP(Dados_produção!C1755,Espec_Produtos!$A$1:$E$3,4,FALSE),0,1))=1,"OK","Refugo")</f>
        <v>OK</v>
      </c>
      <c r="I1755" s="1" t="s">
        <v>10</v>
      </c>
    </row>
    <row r="1756" spans="1:9" ht="15.75" customHeight="1" x14ac:dyDescent="0.3">
      <c r="A1756" s="1">
        <v>1</v>
      </c>
      <c r="B1756" s="2">
        <f t="shared" si="0"/>
        <v>43113.988194443591</v>
      </c>
      <c r="C1756" s="1" t="s">
        <v>9</v>
      </c>
      <c r="D1756" s="1">
        <v>28</v>
      </c>
      <c r="E1756" s="1">
        <f t="shared" si="1"/>
        <v>117</v>
      </c>
      <c r="F1756" s="3">
        <v>4.5984555984555984</v>
      </c>
      <c r="G1756" s="1">
        <v>0.95019157088122608</v>
      </c>
      <c r="H1756" s="1" t="str">
        <f>IF(IF(F1756&gt;VLOOKUP(C1756,Espec_Produtos!$A$1:$E$3,3,FALSE),0,IF(Dados_produção!F1756&lt;VLOOKUP(Dados_produção!C1756,Espec_Produtos!$A$1:$E$3,2,FALSE),0,1))*IF(G1756&gt;VLOOKUP(C1756,Espec_Produtos!$A$1:$E$3,5,FALSE),0,IF(Dados_produção!G1756&lt;VLOOKUP(Dados_produção!C1756,Espec_Produtos!$A$1:$E$3,4,FALSE),0,1))=1,"OK","Refugo")</f>
        <v>Refugo</v>
      </c>
      <c r="I1756" s="1" t="s">
        <v>12</v>
      </c>
    </row>
    <row r="1757" spans="1:9" ht="15.75" customHeight="1" x14ac:dyDescent="0.3">
      <c r="A1757" s="1">
        <v>1</v>
      </c>
      <c r="B1757" s="2">
        <f t="shared" si="0"/>
        <v>43113.990277776924</v>
      </c>
      <c r="C1757" s="1" t="s">
        <v>9</v>
      </c>
      <c r="D1757" s="1">
        <v>28</v>
      </c>
      <c r="E1757" s="1">
        <f t="shared" si="1"/>
        <v>118</v>
      </c>
      <c r="F1757" s="3">
        <v>4.5737051792828689</v>
      </c>
      <c r="G1757" s="1">
        <v>0.80669144981412644</v>
      </c>
      <c r="H1757" s="1" t="str">
        <f>IF(IF(F1757&gt;VLOOKUP(C1757,Espec_Produtos!$A$1:$E$3,3,FALSE),0,IF(Dados_produção!F1757&lt;VLOOKUP(Dados_produção!C1757,Espec_Produtos!$A$1:$E$3,2,FALSE),0,1))*IF(G1757&gt;VLOOKUP(C1757,Espec_Produtos!$A$1:$E$3,5,FALSE),0,IF(Dados_produção!G1757&lt;VLOOKUP(Dados_produção!C1757,Espec_Produtos!$A$1:$E$3,4,FALSE),0,1))=1,"OK","Refugo")</f>
        <v>OK</v>
      </c>
      <c r="I1757" s="1" t="s">
        <v>10</v>
      </c>
    </row>
    <row r="1758" spans="1:9" ht="15.75" customHeight="1" x14ac:dyDescent="0.3">
      <c r="A1758" s="1">
        <v>1</v>
      </c>
      <c r="B1758" s="2">
        <f t="shared" si="0"/>
        <v>43113.992361110257</v>
      </c>
      <c r="C1758" s="1" t="s">
        <v>9</v>
      </c>
      <c r="D1758" s="1">
        <v>28</v>
      </c>
      <c r="E1758" s="1">
        <f t="shared" si="1"/>
        <v>119</v>
      </c>
      <c r="F1758" s="3">
        <v>4.6614785992217902</v>
      </c>
      <c r="G1758" s="1">
        <v>0.87301587301587302</v>
      </c>
      <c r="H1758" s="1" t="str">
        <f>IF(IF(F1758&gt;VLOOKUP(C1758,Espec_Produtos!$A$1:$E$3,3,FALSE),0,IF(Dados_produção!F1758&lt;VLOOKUP(Dados_produção!C1758,Espec_Produtos!$A$1:$E$3,2,FALSE),0,1))*IF(G1758&gt;VLOOKUP(C1758,Espec_Produtos!$A$1:$E$3,5,FALSE),0,IF(Dados_produção!G1758&lt;VLOOKUP(Dados_produção!C1758,Espec_Produtos!$A$1:$E$3,4,FALSE),0,1))=1,"OK","Refugo")</f>
        <v>OK</v>
      </c>
      <c r="I1758" s="1" t="s">
        <v>10</v>
      </c>
    </row>
    <row r="1759" spans="1:9" ht="15.75" customHeight="1" x14ac:dyDescent="0.3">
      <c r="A1759" s="1">
        <v>1</v>
      </c>
      <c r="B1759" s="2">
        <f t="shared" si="0"/>
        <v>43113.99444444359</v>
      </c>
      <c r="C1759" s="1" t="s">
        <v>9</v>
      </c>
      <c r="D1759" s="1">
        <v>28</v>
      </c>
      <c r="E1759" s="1">
        <f t="shared" si="1"/>
        <v>120</v>
      </c>
      <c r="F1759" s="3">
        <v>4.2910447761194028</v>
      </c>
      <c r="G1759" s="1">
        <v>0.80384615384615388</v>
      </c>
      <c r="H1759" s="1" t="str">
        <f>IF(IF(F1759&gt;VLOOKUP(C1759,Espec_Produtos!$A$1:$E$3,3,FALSE),0,IF(Dados_produção!F1759&lt;VLOOKUP(Dados_produção!C1759,Espec_Produtos!$A$1:$E$3,2,FALSE),0,1))*IF(G1759&gt;VLOOKUP(C1759,Espec_Produtos!$A$1:$E$3,5,FALSE),0,IF(Dados_produção!G1759&lt;VLOOKUP(Dados_produção!C1759,Espec_Produtos!$A$1:$E$3,4,FALSE),0,1))=1,"OK","Refugo")</f>
        <v>OK</v>
      </c>
      <c r="I1759" s="1" t="s">
        <v>10</v>
      </c>
    </row>
    <row r="1760" spans="1:9" ht="15.75" customHeight="1" x14ac:dyDescent="0.3">
      <c r="A1760" s="1">
        <v>1</v>
      </c>
      <c r="B1760" s="2">
        <f t="shared" si="0"/>
        <v>43113.996527776922</v>
      </c>
      <c r="C1760" s="1" t="s">
        <v>9</v>
      </c>
      <c r="D1760" s="1">
        <v>28</v>
      </c>
      <c r="E1760" s="1">
        <f t="shared" si="1"/>
        <v>121</v>
      </c>
      <c r="F1760" s="3">
        <v>4.7615384615384615</v>
      </c>
      <c r="G1760" s="1">
        <v>0.80952380952380953</v>
      </c>
      <c r="H1760" s="1" t="str">
        <f>IF(IF(F1760&gt;VLOOKUP(C1760,Espec_Produtos!$A$1:$E$3,3,FALSE),0,IF(Dados_produção!F1760&lt;VLOOKUP(Dados_produção!C1760,Espec_Produtos!$A$1:$E$3,2,FALSE),0,1))*IF(G1760&gt;VLOOKUP(C1760,Espec_Produtos!$A$1:$E$3,5,FALSE),0,IF(Dados_produção!G1760&lt;VLOOKUP(Dados_produção!C1760,Espec_Produtos!$A$1:$E$3,4,FALSE),0,1))=1,"OK","Refugo")</f>
        <v>OK</v>
      </c>
      <c r="I1760" s="1" t="s">
        <v>10</v>
      </c>
    </row>
    <row r="1761" spans="1:9" ht="15.75" customHeight="1" x14ac:dyDescent="0.3">
      <c r="A1761" s="1">
        <v>1</v>
      </c>
      <c r="B1761" s="2">
        <f t="shared" si="0"/>
        <v>43113.998611110255</v>
      </c>
      <c r="C1761" s="1" t="s">
        <v>9</v>
      </c>
      <c r="D1761" s="1">
        <v>29</v>
      </c>
      <c r="E1761" s="1">
        <f t="shared" si="1"/>
        <v>1</v>
      </c>
      <c r="F1761" s="3">
        <v>4.2666666666666666</v>
      </c>
      <c r="G1761" s="1">
        <v>0.86111111111111116</v>
      </c>
      <c r="H1761" s="1" t="str">
        <f>IF(IF(F1761&gt;VLOOKUP(C1761,Espec_Produtos!$A$1:$E$3,3,FALSE),0,IF(Dados_produção!F1761&lt;VLOOKUP(Dados_produção!C1761,Espec_Produtos!$A$1:$E$3,2,FALSE),0,1))*IF(G1761&gt;VLOOKUP(C1761,Espec_Produtos!$A$1:$E$3,5,FALSE),0,IF(Dados_produção!G1761&lt;VLOOKUP(Dados_produção!C1761,Espec_Produtos!$A$1:$E$3,4,FALSE),0,1))=1,"OK","Refugo")</f>
        <v>OK</v>
      </c>
      <c r="I1761" s="1" t="s">
        <v>10</v>
      </c>
    </row>
    <row r="1762" spans="1:9" ht="15.75" customHeight="1" x14ac:dyDescent="0.3">
      <c r="A1762" s="1">
        <v>1</v>
      </c>
      <c r="B1762" s="2">
        <f t="shared" si="0"/>
        <v>43114.000694443588</v>
      </c>
      <c r="C1762" s="1" t="s">
        <v>9</v>
      </c>
      <c r="D1762" s="1">
        <v>29</v>
      </c>
      <c r="E1762" s="1">
        <f t="shared" si="1"/>
        <v>2</v>
      </c>
      <c r="F1762" s="3">
        <v>4.5307692307692307</v>
      </c>
      <c r="G1762" s="1">
        <v>0.85823754789272033</v>
      </c>
      <c r="H1762" s="1" t="str">
        <f>IF(IF(F1762&gt;VLOOKUP(C1762,Espec_Produtos!$A$1:$E$3,3,FALSE),0,IF(Dados_produção!F1762&lt;VLOOKUP(Dados_produção!C1762,Espec_Produtos!$A$1:$E$3,2,FALSE),0,1))*IF(G1762&gt;VLOOKUP(C1762,Espec_Produtos!$A$1:$E$3,5,FALSE),0,IF(Dados_produção!G1762&lt;VLOOKUP(Dados_produção!C1762,Espec_Produtos!$A$1:$E$3,4,FALSE),0,1))=1,"OK","Refugo")</f>
        <v>OK</v>
      </c>
      <c r="I1762" s="1" t="s">
        <v>10</v>
      </c>
    </row>
    <row r="1763" spans="1:9" ht="15.75" customHeight="1" x14ac:dyDescent="0.3">
      <c r="A1763" s="1">
        <v>1</v>
      </c>
      <c r="B1763" s="2">
        <f t="shared" si="0"/>
        <v>43114.002777776921</v>
      </c>
      <c r="C1763" s="1" t="s">
        <v>9</v>
      </c>
      <c r="D1763" s="1">
        <v>29</v>
      </c>
      <c r="E1763" s="1">
        <f t="shared" si="1"/>
        <v>3</v>
      </c>
      <c r="F1763" s="3">
        <v>4.8486055776892432</v>
      </c>
      <c r="G1763" s="1">
        <v>0.78787878787878785</v>
      </c>
      <c r="H1763" s="1" t="str">
        <f>IF(IF(F1763&gt;VLOOKUP(C1763,Espec_Produtos!$A$1:$E$3,3,FALSE),0,IF(Dados_produção!F1763&lt;VLOOKUP(Dados_produção!C1763,Espec_Produtos!$A$1:$E$3,2,FALSE),0,1))*IF(G1763&gt;VLOOKUP(C1763,Espec_Produtos!$A$1:$E$3,5,FALSE),0,IF(Dados_produção!G1763&lt;VLOOKUP(Dados_produção!C1763,Espec_Produtos!$A$1:$E$3,4,FALSE),0,1))=1,"OK","Refugo")</f>
        <v>OK</v>
      </c>
      <c r="I1763" s="1" t="s">
        <v>10</v>
      </c>
    </row>
    <row r="1764" spans="1:9" ht="15.75" customHeight="1" x14ac:dyDescent="0.3">
      <c r="A1764" s="1">
        <v>1</v>
      </c>
      <c r="B1764" s="2">
        <f t="shared" si="0"/>
        <v>43114.004861110254</v>
      </c>
      <c r="C1764" s="1" t="s">
        <v>9</v>
      </c>
      <c r="D1764" s="1">
        <v>29</v>
      </c>
      <c r="E1764" s="1">
        <f t="shared" si="1"/>
        <v>4</v>
      </c>
      <c r="F1764" s="3">
        <v>4.8404669260700386</v>
      </c>
      <c r="G1764" s="1">
        <v>0.92193308550185871</v>
      </c>
      <c r="H1764" s="1" t="str">
        <f>IF(IF(F1764&gt;VLOOKUP(C1764,Espec_Produtos!$A$1:$E$3,3,FALSE),0,IF(Dados_produção!F1764&lt;VLOOKUP(Dados_produção!C1764,Espec_Produtos!$A$1:$E$3,2,FALSE),0,1))*IF(G1764&gt;VLOOKUP(C1764,Espec_Produtos!$A$1:$E$3,5,FALSE),0,IF(Dados_produção!G1764&lt;VLOOKUP(Dados_produção!C1764,Espec_Produtos!$A$1:$E$3,4,FALSE),0,1))=1,"OK","Refugo")</f>
        <v>OK</v>
      </c>
      <c r="I1764" s="1" t="s">
        <v>10</v>
      </c>
    </row>
    <row r="1765" spans="1:9" ht="15.75" customHeight="1" x14ac:dyDescent="0.3">
      <c r="A1765" s="1">
        <v>1</v>
      </c>
      <c r="B1765" s="2">
        <f t="shared" si="0"/>
        <v>43114.006944443587</v>
      </c>
      <c r="C1765" s="1" t="s">
        <v>9</v>
      </c>
      <c r="D1765" s="1">
        <v>29</v>
      </c>
      <c r="E1765" s="1">
        <f t="shared" si="1"/>
        <v>5</v>
      </c>
      <c r="F1765" s="3">
        <v>4.8307086614173231</v>
      </c>
      <c r="G1765" s="1">
        <v>0.97619047619047616</v>
      </c>
      <c r="H1765" s="1" t="str">
        <f>IF(IF(F1765&gt;VLOOKUP(C1765,Espec_Produtos!$A$1:$E$3,3,FALSE),0,IF(Dados_produção!F1765&lt;VLOOKUP(Dados_produção!C1765,Espec_Produtos!$A$1:$E$3,2,FALSE),0,1))*IF(G1765&gt;VLOOKUP(C1765,Espec_Produtos!$A$1:$E$3,5,FALSE),0,IF(Dados_produção!G1765&lt;VLOOKUP(Dados_produção!C1765,Espec_Produtos!$A$1:$E$3,4,FALSE),0,1))=1,"OK","Refugo")</f>
        <v>Refugo</v>
      </c>
      <c r="I1765" s="1" t="s">
        <v>11</v>
      </c>
    </row>
    <row r="1766" spans="1:9" ht="15.75" customHeight="1" x14ac:dyDescent="0.3">
      <c r="A1766" s="1">
        <v>1</v>
      </c>
      <c r="B1766" s="2">
        <f t="shared" si="0"/>
        <v>43114.00902777692</v>
      </c>
      <c r="C1766" s="1" t="s">
        <v>9</v>
      </c>
      <c r="D1766" s="1">
        <v>29</v>
      </c>
      <c r="E1766" s="1">
        <f t="shared" si="1"/>
        <v>6</v>
      </c>
      <c r="F1766" s="3">
        <v>4.4396887159533076</v>
      </c>
      <c r="G1766" s="1">
        <v>0.85660377358490569</v>
      </c>
      <c r="H1766" s="1" t="str">
        <f>IF(IF(F1766&gt;VLOOKUP(C1766,Espec_Produtos!$A$1:$E$3,3,FALSE),0,IF(Dados_produção!F1766&lt;VLOOKUP(Dados_produção!C1766,Espec_Produtos!$A$1:$E$3,2,FALSE),0,1))*IF(G1766&gt;VLOOKUP(C1766,Espec_Produtos!$A$1:$E$3,5,FALSE),0,IF(Dados_produção!G1766&lt;VLOOKUP(Dados_produção!C1766,Espec_Produtos!$A$1:$E$3,4,FALSE),0,1))=1,"OK","Refugo")</f>
        <v>OK</v>
      </c>
      <c r="I1766" s="1" t="s">
        <v>10</v>
      </c>
    </row>
    <row r="1767" spans="1:9" ht="15.75" customHeight="1" x14ac:dyDescent="0.3">
      <c r="A1767" s="1">
        <v>1</v>
      </c>
      <c r="B1767" s="2">
        <f t="shared" si="0"/>
        <v>43114.011111110252</v>
      </c>
      <c r="C1767" s="1" t="s">
        <v>9</v>
      </c>
      <c r="D1767" s="1">
        <v>29</v>
      </c>
      <c r="E1767" s="1">
        <f t="shared" si="1"/>
        <v>7</v>
      </c>
      <c r="F1767" s="3">
        <v>4.3803921568627455</v>
      </c>
      <c r="G1767" s="1">
        <v>0.8844621513944223</v>
      </c>
      <c r="H1767" s="1" t="str">
        <f>IF(IF(F1767&gt;VLOOKUP(C1767,Espec_Produtos!$A$1:$E$3,3,FALSE),0,IF(Dados_produção!F1767&lt;VLOOKUP(Dados_produção!C1767,Espec_Produtos!$A$1:$E$3,2,FALSE),0,1))*IF(G1767&gt;VLOOKUP(C1767,Espec_Produtos!$A$1:$E$3,5,FALSE),0,IF(Dados_produção!G1767&lt;VLOOKUP(Dados_produção!C1767,Espec_Produtos!$A$1:$E$3,4,FALSE),0,1))=1,"OK","Refugo")</f>
        <v>OK</v>
      </c>
      <c r="I1767" s="1" t="s">
        <v>10</v>
      </c>
    </row>
    <row r="1768" spans="1:9" ht="15.75" customHeight="1" x14ac:dyDescent="0.3">
      <c r="A1768" s="1">
        <v>1</v>
      </c>
      <c r="B1768" s="2">
        <f t="shared" si="0"/>
        <v>43114.013194443585</v>
      </c>
      <c r="C1768" s="1" t="s">
        <v>9</v>
      </c>
      <c r="D1768" s="1">
        <v>29</v>
      </c>
      <c r="E1768" s="1">
        <f t="shared" si="1"/>
        <v>8</v>
      </c>
      <c r="F1768" s="3">
        <v>4.3811320754716983</v>
      </c>
      <c r="G1768" s="1">
        <v>0.88416988416988418</v>
      </c>
      <c r="H1768" s="1" t="str">
        <f>IF(IF(F1768&gt;VLOOKUP(C1768,Espec_Produtos!$A$1:$E$3,3,FALSE),0,IF(Dados_produção!F1768&lt;VLOOKUP(Dados_produção!C1768,Espec_Produtos!$A$1:$E$3,2,FALSE),0,1))*IF(G1768&gt;VLOOKUP(C1768,Espec_Produtos!$A$1:$E$3,5,FALSE),0,IF(Dados_produção!G1768&lt;VLOOKUP(Dados_produção!C1768,Espec_Produtos!$A$1:$E$3,4,FALSE),0,1))=1,"OK","Refugo")</f>
        <v>OK</v>
      </c>
      <c r="I1768" s="1" t="s">
        <v>10</v>
      </c>
    </row>
    <row r="1769" spans="1:9" ht="15.75" customHeight="1" x14ac:dyDescent="0.3">
      <c r="A1769" s="1">
        <v>1</v>
      </c>
      <c r="B1769" s="2">
        <f t="shared" si="0"/>
        <v>43114.015277776918</v>
      </c>
      <c r="C1769" s="1" t="s">
        <v>9</v>
      </c>
      <c r="D1769" s="1">
        <v>29</v>
      </c>
      <c r="E1769" s="1">
        <f t="shared" si="1"/>
        <v>9</v>
      </c>
      <c r="F1769" s="3">
        <v>4.2899628252788107</v>
      </c>
      <c r="G1769" s="1">
        <v>0.86904761904761907</v>
      </c>
      <c r="H1769" s="1" t="str">
        <f>IF(IF(F1769&gt;VLOOKUP(C1769,Espec_Produtos!$A$1:$E$3,3,FALSE),0,IF(Dados_produção!F1769&lt;VLOOKUP(Dados_produção!C1769,Espec_Produtos!$A$1:$E$3,2,FALSE),0,1))*IF(G1769&gt;VLOOKUP(C1769,Espec_Produtos!$A$1:$E$3,5,FALSE),0,IF(Dados_produção!G1769&lt;VLOOKUP(Dados_produção!C1769,Espec_Produtos!$A$1:$E$3,4,FALSE),0,1))=1,"OK","Refugo")</f>
        <v>OK</v>
      </c>
      <c r="I1769" s="1" t="s">
        <v>10</v>
      </c>
    </row>
    <row r="1770" spans="1:9" ht="15.75" customHeight="1" x14ac:dyDescent="0.3">
      <c r="A1770" s="1">
        <v>1</v>
      </c>
      <c r="B1770" s="2">
        <f t="shared" si="0"/>
        <v>43114.017361110251</v>
      </c>
      <c r="C1770" s="1" t="s">
        <v>9</v>
      </c>
      <c r="D1770" s="1">
        <v>29</v>
      </c>
      <c r="E1770" s="1">
        <f t="shared" si="1"/>
        <v>10</v>
      </c>
      <c r="F1770" s="3">
        <v>4.6931818181818183</v>
      </c>
      <c r="G1770" s="1">
        <v>0.81749049429657794</v>
      </c>
      <c r="H1770" s="1" t="str">
        <f>IF(IF(F1770&gt;VLOOKUP(C1770,Espec_Produtos!$A$1:$E$3,3,FALSE),0,IF(Dados_produção!F1770&lt;VLOOKUP(Dados_produção!C1770,Espec_Produtos!$A$1:$E$3,2,FALSE),0,1))*IF(G1770&gt;VLOOKUP(C1770,Espec_Produtos!$A$1:$E$3,5,FALSE),0,IF(Dados_produção!G1770&lt;VLOOKUP(Dados_produção!C1770,Espec_Produtos!$A$1:$E$3,4,FALSE),0,1))=1,"OK","Refugo")</f>
        <v>OK</v>
      </c>
      <c r="I1770" s="1" t="s">
        <v>10</v>
      </c>
    </row>
    <row r="1771" spans="1:9" ht="15.75" customHeight="1" x14ac:dyDescent="0.3">
      <c r="A1771" s="1">
        <v>1</v>
      </c>
      <c r="B1771" s="2">
        <f t="shared" si="0"/>
        <v>43114.019444443584</v>
      </c>
      <c r="C1771" s="1" t="s">
        <v>9</v>
      </c>
      <c r="D1771" s="1">
        <v>29</v>
      </c>
      <c r="E1771" s="1">
        <f t="shared" si="1"/>
        <v>11</v>
      </c>
      <c r="F1771" s="3">
        <v>4.7857142857142856</v>
      </c>
      <c r="G1771" s="1">
        <v>0.96837944664031617</v>
      </c>
      <c r="H1771" s="1" t="str">
        <f>IF(IF(F1771&gt;VLOOKUP(C1771,Espec_Produtos!$A$1:$E$3,3,FALSE),0,IF(Dados_produção!F1771&lt;VLOOKUP(Dados_produção!C1771,Espec_Produtos!$A$1:$E$3,2,FALSE),0,1))*IF(G1771&gt;VLOOKUP(C1771,Espec_Produtos!$A$1:$E$3,5,FALSE),0,IF(Dados_produção!G1771&lt;VLOOKUP(Dados_produção!C1771,Espec_Produtos!$A$1:$E$3,4,FALSE),0,1))=1,"OK","Refugo")</f>
        <v>Refugo</v>
      </c>
      <c r="I1771" s="1" t="s">
        <v>14</v>
      </c>
    </row>
    <row r="1772" spans="1:9" ht="15.75" customHeight="1" x14ac:dyDescent="0.3">
      <c r="A1772" s="1">
        <v>1</v>
      </c>
      <c r="B1772" s="2">
        <f t="shared" si="0"/>
        <v>43114.021527776917</v>
      </c>
      <c r="C1772" s="1" t="s">
        <v>9</v>
      </c>
      <c r="D1772" s="1">
        <v>29</v>
      </c>
      <c r="E1772" s="1">
        <f t="shared" si="1"/>
        <v>12</v>
      </c>
      <c r="F1772" s="3">
        <v>4.4308300395256914</v>
      </c>
      <c r="G1772" s="1">
        <v>0.78947368421052633</v>
      </c>
      <c r="H1772" s="1" t="str">
        <f>IF(IF(F1772&gt;VLOOKUP(C1772,Espec_Produtos!$A$1:$E$3,3,FALSE),0,IF(Dados_produção!F1772&lt;VLOOKUP(Dados_produção!C1772,Espec_Produtos!$A$1:$E$3,2,FALSE),0,1))*IF(G1772&gt;VLOOKUP(C1772,Espec_Produtos!$A$1:$E$3,5,FALSE),0,IF(Dados_produção!G1772&lt;VLOOKUP(Dados_produção!C1772,Espec_Produtos!$A$1:$E$3,4,FALSE),0,1))=1,"OK","Refugo")</f>
        <v>OK</v>
      </c>
      <c r="I1772" s="1" t="s">
        <v>10</v>
      </c>
    </row>
    <row r="1773" spans="1:9" ht="15.75" customHeight="1" x14ac:dyDescent="0.3">
      <c r="A1773" s="1">
        <v>1</v>
      </c>
      <c r="B1773" s="2">
        <f t="shared" si="0"/>
        <v>43114.023611110249</v>
      </c>
      <c r="C1773" s="1" t="s">
        <v>9</v>
      </c>
      <c r="D1773" s="1">
        <v>29</v>
      </c>
      <c r="E1773" s="1">
        <f t="shared" si="1"/>
        <v>13</v>
      </c>
      <c r="F1773" s="3">
        <v>4.4452830188679249</v>
      </c>
      <c r="G1773" s="1">
        <v>0.93410852713178294</v>
      </c>
      <c r="H1773" s="1" t="str">
        <f>IF(IF(F1773&gt;VLOOKUP(C1773,Espec_Produtos!$A$1:$E$3,3,FALSE),0,IF(Dados_produção!F1773&lt;VLOOKUP(Dados_produção!C1773,Espec_Produtos!$A$1:$E$3,2,FALSE),0,1))*IF(G1773&gt;VLOOKUP(C1773,Espec_Produtos!$A$1:$E$3,5,FALSE),0,IF(Dados_produção!G1773&lt;VLOOKUP(Dados_produção!C1773,Espec_Produtos!$A$1:$E$3,4,FALSE),0,1))=1,"OK","Refugo")</f>
        <v>OK</v>
      </c>
      <c r="I1773" s="1" t="s">
        <v>10</v>
      </c>
    </row>
    <row r="1774" spans="1:9" ht="15.75" customHeight="1" x14ac:dyDescent="0.3">
      <c r="A1774" s="1">
        <v>1</v>
      </c>
      <c r="B1774" s="2">
        <f t="shared" si="0"/>
        <v>43114.025694443582</v>
      </c>
      <c r="C1774" s="1" t="s">
        <v>9</v>
      </c>
      <c r="D1774" s="1">
        <v>29</v>
      </c>
      <c r="E1774" s="1">
        <f t="shared" si="1"/>
        <v>14</v>
      </c>
      <c r="F1774" s="3">
        <v>4.3962264150943398</v>
      </c>
      <c r="G1774" s="1">
        <v>0.77902621722846443</v>
      </c>
      <c r="H1774" s="1" t="str">
        <f>IF(IF(F1774&gt;VLOOKUP(C1774,Espec_Produtos!$A$1:$E$3,3,FALSE),0,IF(Dados_produção!F1774&lt;VLOOKUP(Dados_produção!C1774,Espec_Produtos!$A$1:$E$3,2,FALSE),0,1))*IF(G1774&gt;VLOOKUP(C1774,Espec_Produtos!$A$1:$E$3,5,FALSE),0,IF(Dados_produção!G1774&lt;VLOOKUP(Dados_produção!C1774,Espec_Produtos!$A$1:$E$3,4,FALSE),0,1))=1,"OK","Refugo")</f>
        <v>OK</v>
      </c>
      <c r="I1774" s="1" t="s">
        <v>10</v>
      </c>
    </row>
    <row r="1775" spans="1:9" ht="15.75" customHeight="1" x14ac:dyDescent="0.3">
      <c r="A1775" s="1">
        <v>1</v>
      </c>
      <c r="B1775" s="2">
        <f t="shared" si="0"/>
        <v>43114.027777776915</v>
      </c>
      <c r="C1775" s="1" t="s">
        <v>9</v>
      </c>
      <c r="D1775" s="1">
        <v>29</v>
      </c>
      <c r="E1775" s="1">
        <f t="shared" si="1"/>
        <v>15</v>
      </c>
      <c r="F1775" s="3">
        <v>4.4712643678160919</v>
      </c>
      <c r="G1775" s="1">
        <v>0.78294573643410847</v>
      </c>
      <c r="H1775" s="1" t="str">
        <f>IF(IF(F1775&gt;VLOOKUP(C1775,Espec_Produtos!$A$1:$E$3,3,FALSE),0,IF(Dados_produção!F1775&lt;VLOOKUP(Dados_produção!C1775,Espec_Produtos!$A$1:$E$3,2,FALSE),0,1))*IF(G1775&gt;VLOOKUP(C1775,Espec_Produtos!$A$1:$E$3,5,FALSE),0,IF(Dados_produção!G1775&lt;VLOOKUP(Dados_produção!C1775,Espec_Produtos!$A$1:$E$3,4,FALSE),0,1))=1,"OK","Refugo")</f>
        <v>OK</v>
      </c>
      <c r="I1775" s="1" t="s">
        <v>10</v>
      </c>
    </row>
    <row r="1776" spans="1:9" ht="15.75" customHeight="1" x14ac:dyDescent="0.3">
      <c r="A1776" s="1">
        <v>1</v>
      </c>
      <c r="B1776" s="2">
        <f t="shared" si="0"/>
        <v>43114.029861110248</v>
      </c>
      <c r="C1776" s="1" t="s">
        <v>9</v>
      </c>
      <c r="D1776" s="1">
        <v>29</v>
      </c>
      <c r="E1776" s="1">
        <f t="shared" si="1"/>
        <v>16</v>
      </c>
      <c r="F1776" s="3">
        <v>4.6732283464566926</v>
      </c>
      <c r="G1776" s="1">
        <v>0.80859375</v>
      </c>
      <c r="H1776" s="1" t="str">
        <f>IF(IF(F1776&gt;VLOOKUP(C1776,Espec_Produtos!$A$1:$E$3,3,FALSE),0,IF(Dados_produção!F1776&lt;VLOOKUP(Dados_produção!C1776,Espec_Produtos!$A$1:$E$3,2,FALSE),0,1))*IF(G1776&gt;VLOOKUP(C1776,Espec_Produtos!$A$1:$E$3,5,FALSE),0,IF(Dados_produção!G1776&lt;VLOOKUP(Dados_produção!C1776,Espec_Produtos!$A$1:$E$3,4,FALSE),0,1))=1,"OK","Refugo")</f>
        <v>OK</v>
      </c>
      <c r="I1776" s="1" t="s">
        <v>10</v>
      </c>
    </row>
    <row r="1777" spans="1:9" ht="15.75" customHeight="1" x14ac:dyDescent="0.3">
      <c r="A1777" s="1">
        <v>1</v>
      </c>
      <c r="B1777" s="2">
        <f t="shared" si="0"/>
        <v>43114.031944443581</v>
      </c>
      <c r="C1777" s="1" t="s">
        <v>9</v>
      </c>
      <c r="D1777" s="1">
        <v>29</v>
      </c>
      <c r="E1777" s="1">
        <f t="shared" si="1"/>
        <v>17</v>
      </c>
      <c r="F1777" s="3">
        <v>4.222641509433962</v>
      </c>
      <c r="G1777" s="1">
        <v>0.94488188976377951</v>
      </c>
      <c r="H1777" s="1" t="str">
        <f>IF(IF(F1777&gt;VLOOKUP(C1777,Espec_Produtos!$A$1:$E$3,3,FALSE),0,IF(Dados_produção!F1777&lt;VLOOKUP(Dados_produção!C1777,Espec_Produtos!$A$1:$E$3,2,FALSE),0,1))*IF(G1777&gt;VLOOKUP(C1777,Espec_Produtos!$A$1:$E$3,5,FALSE),0,IF(Dados_produção!G1777&lt;VLOOKUP(Dados_produção!C1777,Espec_Produtos!$A$1:$E$3,4,FALSE),0,1))=1,"OK","Refugo")</f>
        <v>OK</v>
      </c>
      <c r="I1777" s="1" t="s">
        <v>10</v>
      </c>
    </row>
    <row r="1778" spans="1:9" ht="15.75" customHeight="1" x14ac:dyDescent="0.3">
      <c r="A1778" s="1">
        <v>1</v>
      </c>
      <c r="B1778" s="2">
        <f t="shared" si="0"/>
        <v>43114.034027776914</v>
      </c>
      <c r="C1778" s="1" t="s">
        <v>9</v>
      </c>
      <c r="D1778" s="1">
        <v>29</v>
      </c>
      <c r="E1778" s="1">
        <f t="shared" si="1"/>
        <v>18</v>
      </c>
      <c r="F1778" s="3">
        <v>4.5079365079365079</v>
      </c>
      <c r="G1778" s="1">
        <v>0.84</v>
      </c>
      <c r="H1778" s="1" t="str">
        <f>IF(IF(F1778&gt;VLOOKUP(C1778,Espec_Produtos!$A$1:$E$3,3,FALSE),0,IF(Dados_produção!F1778&lt;VLOOKUP(Dados_produção!C1778,Espec_Produtos!$A$1:$E$3,2,FALSE),0,1))*IF(G1778&gt;VLOOKUP(C1778,Espec_Produtos!$A$1:$E$3,5,FALSE),0,IF(Dados_produção!G1778&lt;VLOOKUP(Dados_produção!C1778,Espec_Produtos!$A$1:$E$3,4,FALSE),0,1))=1,"OK","Refugo")</f>
        <v>OK</v>
      </c>
      <c r="I1778" s="1" t="s">
        <v>10</v>
      </c>
    </row>
    <row r="1779" spans="1:9" ht="15.75" customHeight="1" x14ac:dyDescent="0.3">
      <c r="A1779" s="1">
        <v>1</v>
      </c>
      <c r="B1779" s="2">
        <f t="shared" si="0"/>
        <v>43114.036111110247</v>
      </c>
      <c r="C1779" s="1" t="s">
        <v>9</v>
      </c>
      <c r="D1779" s="1">
        <v>29</v>
      </c>
      <c r="E1779" s="1">
        <f t="shared" si="1"/>
        <v>19</v>
      </c>
      <c r="F1779" s="3">
        <v>4.9031007751937983</v>
      </c>
      <c r="G1779" s="1">
        <v>0.9274809160305344</v>
      </c>
      <c r="H1779" s="1" t="str">
        <f>IF(IF(F1779&gt;VLOOKUP(C1779,Espec_Produtos!$A$1:$E$3,3,FALSE),0,IF(Dados_produção!F1779&lt;VLOOKUP(Dados_produção!C1779,Espec_Produtos!$A$1:$E$3,2,FALSE),0,1))*IF(G1779&gt;VLOOKUP(C1779,Espec_Produtos!$A$1:$E$3,5,FALSE),0,IF(Dados_produção!G1779&lt;VLOOKUP(Dados_produção!C1779,Espec_Produtos!$A$1:$E$3,4,FALSE),0,1))=1,"OK","Refugo")</f>
        <v>OK</v>
      </c>
      <c r="I1779" s="1" t="s">
        <v>10</v>
      </c>
    </row>
    <row r="1780" spans="1:9" ht="15.75" customHeight="1" x14ac:dyDescent="0.3">
      <c r="A1780" s="1">
        <v>1</v>
      </c>
      <c r="B1780" s="2">
        <f t="shared" si="0"/>
        <v>43114.038194443579</v>
      </c>
      <c r="C1780" s="1" t="s">
        <v>9</v>
      </c>
      <c r="D1780" s="1">
        <v>29</v>
      </c>
      <c r="E1780" s="1">
        <f t="shared" si="1"/>
        <v>20</v>
      </c>
      <c r="F1780" s="3">
        <v>4.3636363636363633</v>
      </c>
      <c r="G1780" s="1">
        <v>0.76666666666666672</v>
      </c>
      <c r="H1780" s="1" t="str">
        <f>IF(IF(F1780&gt;VLOOKUP(C1780,Espec_Produtos!$A$1:$E$3,3,FALSE),0,IF(Dados_produção!F1780&lt;VLOOKUP(Dados_produção!C1780,Espec_Produtos!$A$1:$E$3,2,FALSE),0,1))*IF(G1780&gt;VLOOKUP(C1780,Espec_Produtos!$A$1:$E$3,5,FALSE),0,IF(Dados_produção!G1780&lt;VLOOKUP(Dados_produção!C1780,Espec_Produtos!$A$1:$E$3,4,FALSE),0,1))=1,"OK","Refugo")</f>
        <v>OK</v>
      </c>
      <c r="I1780" s="1" t="s">
        <v>10</v>
      </c>
    </row>
    <row r="1781" spans="1:9" ht="15.75" customHeight="1" x14ac:dyDescent="0.3">
      <c r="A1781" s="1">
        <v>1</v>
      </c>
      <c r="B1781" s="2">
        <f t="shared" si="0"/>
        <v>43114.040277776912</v>
      </c>
      <c r="C1781" s="1" t="s">
        <v>9</v>
      </c>
      <c r="D1781" s="1">
        <v>29</v>
      </c>
      <c r="E1781" s="1">
        <f t="shared" si="1"/>
        <v>21</v>
      </c>
      <c r="F1781" s="3">
        <v>4.5185185185185182</v>
      </c>
      <c r="G1781" s="1">
        <v>0.86538461538461542</v>
      </c>
      <c r="H1781" s="1" t="str">
        <f>IF(IF(F1781&gt;VLOOKUP(C1781,Espec_Produtos!$A$1:$E$3,3,FALSE),0,IF(Dados_produção!F1781&lt;VLOOKUP(Dados_produção!C1781,Espec_Produtos!$A$1:$E$3,2,FALSE),0,1))*IF(G1781&gt;VLOOKUP(C1781,Espec_Produtos!$A$1:$E$3,5,FALSE),0,IF(Dados_produção!G1781&lt;VLOOKUP(Dados_produção!C1781,Espec_Produtos!$A$1:$E$3,4,FALSE),0,1))=1,"OK","Refugo")</f>
        <v>OK</v>
      </c>
      <c r="I1781" s="1" t="s">
        <v>10</v>
      </c>
    </row>
    <row r="1782" spans="1:9" ht="15.75" customHeight="1" x14ac:dyDescent="0.3">
      <c r="A1782" s="1">
        <v>1</v>
      </c>
      <c r="B1782" s="2">
        <f t="shared" si="0"/>
        <v>43114.042361110245</v>
      </c>
      <c r="C1782" s="1" t="s">
        <v>9</v>
      </c>
      <c r="D1782" s="1">
        <v>29</v>
      </c>
      <c r="E1782" s="1">
        <f t="shared" si="1"/>
        <v>22</v>
      </c>
      <c r="F1782" s="3">
        <v>4.882352941176471</v>
      </c>
      <c r="G1782" s="1">
        <v>0.79400749063670417</v>
      </c>
      <c r="H1782" s="1" t="str">
        <f>IF(IF(F1782&gt;VLOOKUP(C1782,Espec_Produtos!$A$1:$E$3,3,FALSE),0,IF(Dados_produção!F1782&lt;VLOOKUP(Dados_produção!C1782,Espec_Produtos!$A$1:$E$3,2,FALSE),0,1))*IF(G1782&gt;VLOOKUP(C1782,Espec_Produtos!$A$1:$E$3,5,FALSE),0,IF(Dados_produção!G1782&lt;VLOOKUP(Dados_produção!C1782,Espec_Produtos!$A$1:$E$3,4,FALSE),0,1))=1,"OK","Refugo")</f>
        <v>OK</v>
      </c>
      <c r="I1782" s="1" t="s">
        <v>10</v>
      </c>
    </row>
    <row r="1783" spans="1:9" ht="15.75" customHeight="1" x14ac:dyDescent="0.3">
      <c r="A1783" s="1">
        <v>1</v>
      </c>
      <c r="B1783" s="2">
        <f t="shared" si="0"/>
        <v>43114.044444443578</v>
      </c>
      <c r="C1783" s="1" t="s">
        <v>9</v>
      </c>
      <c r="D1783" s="1">
        <v>29</v>
      </c>
      <c r="E1783" s="1">
        <f t="shared" si="1"/>
        <v>23</v>
      </c>
      <c r="F1783" s="3">
        <v>5.1673306772908365</v>
      </c>
      <c r="G1783" s="1">
        <v>0.9101123595505618</v>
      </c>
      <c r="H1783" s="1" t="str">
        <f>IF(IF(F1783&gt;VLOOKUP(C1783,Espec_Produtos!$A$1:$E$3,3,FALSE),0,IF(Dados_produção!F1783&lt;VLOOKUP(Dados_produção!C1783,Espec_Produtos!$A$1:$E$3,2,FALSE),0,1))*IF(G1783&gt;VLOOKUP(C1783,Espec_Produtos!$A$1:$E$3,5,FALSE),0,IF(Dados_produção!G1783&lt;VLOOKUP(Dados_produção!C1783,Espec_Produtos!$A$1:$E$3,4,FALSE),0,1))=1,"OK","Refugo")</f>
        <v>Refugo</v>
      </c>
      <c r="I1783" s="1" t="s">
        <v>12</v>
      </c>
    </row>
    <row r="1784" spans="1:9" ht="15.75" customHeight="1" x14ac:dyDescent="0.3">
      <c r="A1784" s="1">
        <v>1</v>
      </c>
      <c r="B1784" s="2">
        <f t="shared" si="0"/>
        <v>43114.046527776911</v>
      </c>
      <c r="C1784" s="1" t="s">
        <v>9</v>
      </c>
      <c r="D1784" s="1">
        <v>29</v>
      </c>
      <c r="E1784" s="1">
        <f t="shared" si="1"/>
        <v>24</v>
      </c>
      <c r="F1784" s="3">
        <v>4.4150197628458496</v>
      </c>
      <c r="G1784" s="1">
        <v>0.8132295719844358</v>
      </c>
      <c r="H1784" s="1" t="str">
        <f>IF(IF(F1784&gt;VLOOKUP(C1784,Espec_Produtos!$A$1:$E$3,3,FALSE),0,IF(Dados_produção!F1784&lt;VLOOKUP(Dados_produção!C1784,Espec_Produtos!$A$1:$E$3,2,FALSE),0,1))*IF(G1784&gt;VLOOKUP(C1784,Espec_Produtos!$A$1:$E$3,5,FALSE),0,IF(Dados_produção!G1784&lt;VLOOKUP(Dados_produção!C1784,Espec_Produtos!$A$1:$E$3,4,FALSE),0,1))=1,"OK","Refugo")</f>
        <v>OK</v>
      </c>
      <c r="I1784" s="1" t="s">
        <v>10</v>
      </c>
    </row>
    <row r="1785" spans="1:9" ht="15.75" customHeight="1" x14ac:dyDescent="0.3">
      <c r="A1785" s="1">
        <v>1</v>
      </c>
      <c r="B1785" s="2">
        <f t="shared" si="0"/>
        <v>43114.048611110244</v>
      </c>
      <c r="C1785" s="1" t="s">
        <v>9</v>
      </c>
      <c r="D1785" s="1">
        <v>29</v>
      </c>
      <c r="E1785" s="1">
        <f t="shared" si="1"/>
        <v>25</v>
      </c>
      <c r="F1785" s="3">
        <v>4.7443609022556394</v>
      </c>
      <c r="G1785" s="1">
        <v>0.82397003745318353</v>
      </c>
      <c r="H1785" s="1" t="str">
        <f>IF(IF(F1785&gt;VLOOKUP(C1785,Espec_Produtos!$A$1:$E$3,3,FALSE),0,IF(Dados_produção!F1785&lt;VLOOKUP(Dados_produção!C1785,Espec_Produtos!$A$1:$E$3,2,FALSE),0,1))*IF(G1785&gt;VLOOKUP(C1785,Espec_Produtos!$A$1:$E$3,5,FALSE),0,IF(Dados_produção!G1785&lt;VLOOKUP(Dados_produção!C1785,Espec_Produtos!$A$1:$E$3,4,FALSE),0,1))=1,"OK","Refugo")</f>
        <v>OK</v>
      </c>
      <c r="I1785" s="1" t="s">
        <v>10</v>
      </c>
    </row>
    <row r="1786" spans="1:9" ht="15.75" customHeight="1" x14ac:dyDescent="0.3">
      <c r="A1786" s="1">
        <v>1</v>
      </c>
      <c r="B1786" s="2">
        <f t="shared" si="0"/>
        <v>43114.050694443577</v>
      </c>
      <c r="C1786" s="1" t="s">
        <v>9</v>
      </c>
      <c r="D1786" s="1">
        <v>29</v>
      </c>
      <c r="E1786" s="1">
        <f t="shared" si="1"/>
        <v>26</v>
      </c>
      <c r="F1786" s="3">
        <v>4.3686274509803917</v>
      </c>
      <c r="G1786" s="1">
        <v>0.84555984555984554</v>
      </c>
      <c r="H1786" s="1" t="str">
        <f>IF(IF(F1786&gt;VLOOKUP(C1786,Espec_Produtos!$A$1:$E$3,3,FALSE),0,IF(Dados_produção!F1786&lt;VLOOKUP(Dados_produção!C1786,Espec_Produtos!$A$1:$E$3,2,FALSE),0,1))*IF(G1786&gt;VLOOKUP(C1786,Espec_Produtos!$A$1:$E$3,5,FALSE),0,IF(Dados_produção!G1786&lt;VLOOKUP(Dados_produção!C1786,Espec_Produtos!$A$1:$E$3,4,FALSE),0,1))=1,"OK","Refugo")</f>
        <v>OK</v>
      </c>
      <c r="I1786" s="1" t="s">
        <v>10</v>
      </c>
    </row>
    <row r="1787" spans="1:9" ht="15.75" customHeight="1" x14ac:dyDescent="0.3">
      <c r="A1787" s="1">
        <v>1</v>
      </c>
      <c r="B1787" s="2">
        <f t="shared" si="0"/>
        <v>43114.052777776909</v>
      </c>
      <c r="C1787" s="1" t="s">
        <v>9</v>
      </c>
      <c r="D1787" s="1">
        <v>29</v>
      </c>
      <c r="E1787" s="1">
        <f t="shared" si="1"/>
        <v>27</v>
      </c>
      <c r="F1787" s="3">
        <v>4.4942965779467681</v>
      </c>
      <c r="G1787" s="1">
        <v>0.89883268482490275</v>
      </c>
      <c r="H1787" s="1" t="str">
        <f>IF(IF(F1787&gt;VLOOKUP(C1787,Espec_Produtos!$A$1:$E$3,3,FALSE),0,IF(Dados_produção!F1787&lt;VLOOKUP(Dados_produção!C1787,Espec_Produtos!$A$1:$E$3,2,FALSE),0,1))*IF(G1787&gt;VLOOKUP(C1787,Espec_Produtos!$A$1:$E$3,5,FALSE),0,IF(Dados_produção!G1787&lt;VLOOKUP(Dados_produção!C1787,Espec_Produtos!$A$1:$E$3,4,FALSE),0,1))=1,"OK","Refugo")</f>
        <v>OK</v>
      </c>
      <c r="I1787" s="1" t="s">
        <v>10</v>
      </c>
    </row>
    <row r="1788" spans="1:9" ht="15.75" customHeight="1" x14ac:dyDescent="0.3">
      <c r="A1788" s="1">
        <v>1</v>
      </c>
      <c r="B1788" s="2">
        <f t="shared" si="0"/>
        <v>43114.054861110242</v>
      </c>
      <c r="C1788" s="1" t="s">
        <v>9</v>
      </c>
      <c r="D1788" s="1">
        <v>29</v>
      </c>
      <c r="E1788" s="1">
        <f t="shared" si="1"/>
        <v>28</v>
      </c>
      <c r="F1788" s="3">
        <v>4.6095617529880482</v>
      </c>
      <c r="G1788" s="1">
        <v>0.84351145038167941</v>
      </c>
      <c r="H1788" s="1" t="str">
        <f>IF(IF(F1788&gt;VLOOKUP(C1788,Espec_Produtos!$A$1:$E$3,3,FALSE),0,IF(Dados_produção!F1788&lt;VLOOKUP(Dados_produção!C1788,Espec_Produtos!$A$1:$E$3,2,FALSE),0,1))*IF(G1788&gt;VLOOKUP(C1788,Espec_Produtos!$A$1:$E$3,5,FALSE),0,IF(Dados_produção!G1788&lt;VLOOKUP(Dados_produção!C1788,Espec_Produtos!$A$1:$E$3,4,FALSE),0,1))=1,"OK","Refugo")</f>
        <v>OK</v>
      </c>
      <c r="I1788" s="1" t="s">
        <v>10</v>
      </c>
    </row>
    <row r="1789" spans="1:9" ht="15.75" customHeight="1" x14ac:dyDescent="0.3">
      <c r="A1789" s="1">
        <v>1</v>
      </c>
      <c r="B1789" s="2">
        <f t="shared" si="0"/>
        <v>43114.056944443575</v>
      </c>
      <c r="C1789" s="1" t="s">
        <v>9</v>
      </c>
      <c r="D1789" s="1">
        <v>29</v>
      </c>
      <c r="E1789" s="1">
        <f t="shared" si="1"/>
        <v>29</v>
      </c>
      <c r="F1789" s="3">
        <v>4.3234200743494426</v>
      </c>
      <c r="G1789" s="1">
        <v>0.77862595419847325</v>
      </c>
      <c r="H1789" s="1" t="str">
        <f>IF(IF(F1789&gt;VLOOKUP(C1789,Espec_Produtos!$A$1:$E$3,3,FALSE),0,IF(Dados_produção!F1789&lt;VLOOKUP(Dados_produção!C1789,Espec_Produtos!$A$1:$E$3,2,FALSE),0,1))*IF(G1789&gt;VLOOKUP(C1789,Espec_Produtos!$A$1:$E$3,5,FALSE),0,IF(Dados_produção!G1789&lt;VLOOKUP(Dados_produção!C1789,Espec_Produtos!$A$1:$E$3,4,FALSE),0,1))=1,"OK","Refugo")</f>
        <v>OK</v>
      </c>
      <c r="I1789" s="1" t="s">
        <v>10</v>
      </c>
    </row>
    <row r="1790" spans="1:9" ht="15.75" customHeight="1" x14ac:dyDescent="0.3">
      <c r="A1790" s="1">
        <v>1</v>
      </c>
      <c r="B1790" s="2">
        <f t="shared" si="0"/>
        <v>43114.059027776908</v>
      </c>
      <c r="C1790" s="1" t="s">
        <v>9</v>
      </c>
      <c r="D1790" s="1">
        <v>29</v>
      </c>
      <c r="E1790" s="1">
        <f t="shared" si="1"/>
        <v>30</v>
      </c>
      <c r="F1790" s="3">
        <v>4.8702290076335881</v>
      </c>
      <c r="G1790" s="1">
        <v>0.85433070866141736</v>
      </c>
      <c r="H1790" s="1" t="str">
        <f>IF(IF(F1790&gt;VLOOKUP(C1790,Espec_Produtos!$A$1:$E$3,3,FALSE),0,IF(Dados_produção!F1790&lt;VLOOKUP(Dados_produção!C1790,Espec_Produtos!$A$1:$E$3,2,FALSE),0,1))*IF(G1790&gt;VLOOKUP(C1790,Espec_Produtos!$A$1:$E$3,5,FALSE),0,IF(Dados_produção!G1790&lt;VLOOKUP(Dados_produção!C1790,Espec_Produtos!$A$1:$E$3,4,FALSE),0,1))=1,"OK","Refugo")</f>
        <v>OK</v>
      </c>
      <c r="I1790" s="1" t="s">
        <v>10</v>
      </c>
    </row>
    <row r="1791" spans="1:9" ht="15.75" customHeight="1" x14ac:dyDescent="0.3">
      <c r="A1791" s="1">
        <v>1</v>
      </c>
      <c r="B1791" s="2">
        <f t="shared" si="0"/>
        <v>43114.061111110241</v>
      </c>
      <c r="C1791" s="1" t="s">
        <v>9</v>
      </c>
      <c r="D1791" s="1">
        <v>29</v>
      </c>
      <c r="E1791" s="1">
        <f t="shared" si="1"/>
        <v>31</v>
      </c>
      <c r="F1791" s="3">
        <v>4.4382470119521908</v>
      </c>
      <c r="G1791" s="1">
        <v>0.98418972332015808</v>
      </c>
      <c r="H1791" s="1" t="str">
        <f>IF(IF(F1791&gt;VLOOKUP(C1791,Espec_Produtos!$A$1:$E$3,3,FALSE),0,IF(Dados_produção!F1791&lt;VLOOKUP(Dados_produção!C1791,Espec_Produtos!$A$1:$E$3,2,FALSE),0,1))*IF(G1791&gt;VLOOKUP(C1791,Espec_Produtos!$A$1:$E$3,5,FALSE),0,IF(Dados_produção!G1791&lt;VLOOKUP(Dados_produção!C1791,Espec_Produtos!$A$1:$E$3,4,FALSE),0,1))=1,"OK","Refugo")</f>
        <v>Refugo</v>
      </c>
      <c r="I1791" s="1" t="s">
        <v>13</v>
      </c>
    </row>
    <row r="1792" spans="1:9" ht="15.75" customHeight="1" x14ac:dyDescent="0.3">
      <c r="A1792" s="1">
        <v>1</v>
      </c>
      <c r="B1792" s="2">
        <f t="shared" si="0"/>
        <v>43114.063194443574</v>
      </c>
      <c r="C1792" s="1" t="s">
        <v>9</v>
      </c>
      <c r="D1792" s="1">
        <v>29</v>
      </c>
      <c r="E1792" s="1">
        <f t="shared" si="1"/>
        <v>32</v>
      </c>
      <c r="F1792" s="3">
        <v>4.3195488721804507</v>
      </c>
      <c r="G1792" s="1">
        <v>0.93984962406015038</v>
      </c>
      <c r="H1792" s="1" t="str">
        <f>IF(IF(F1792&gt;VLOOKUP(C1792,Espec_Produtos!$A$1:$E$3,3,FALSE),0,IF(Dados_produção!F1792&lt;VLOOKUP(Dados_produção!C1792,Espec_Produtos!$A$1:$E$3,2,FALSE),0,1))*IF(G1792&gt;VLOOKUP(C1792,Espec_Produtos!$A$1:$E$3,5,FALSE),0,IF(Dados_produção!G1792&lt;VLOOKUP(Dados_produção!C1792,Espec_Produtos!$A$1:$E$3,4,FALSE),0,1))=1,"OK","Refugo")</f>
        <v>OK</v>
      </c>
      <c r="I1792" s="1" t="s">
        <v>10</v>
      </c>
    </row>
    <row r="1793" spans="1:9" ht="15.75" customHeight="1" x14ac:dyDescent="0.3">
      <c r="A1793" s="1">
        <v>1</v>
      </c>
      <c r="B1793" s="2">
        <f t="shared" si="0"/>
        <v>43114.065277776906</v>
      </c>
      <c r="C1793" s="1" t="s">
        <v>9</v>
      </c>
      <c r="D1793" s="1">
        <v>29</v>
      </c>
      <c r="E1793" s="1">
        <f t="shared" si="1"/>
        <v>33</v>
      </c>
      <c r="F1793" s="3">
        <v>4.7354085603112841</v>
      </c>
      <c r="G1793" s="1">
        <v>0.87313432835820892</v>
      </c>
      <c r="H1793" s="1" t="str">
        <f>IF(IF(F1793&gt;VLOOKUP(C1793,Espec_Produtos!$A$1:$E$3,3,FALSE),0,IF(Dados_produção!F1793&lt;VLOOKUP(Dados_produção!C1793,Espec_Produtos!$A$1:$E$3,2,FALSE),0,1))*IF(G1793&gt;VLOOKUP(C1793,Espec_Produtos!$A$1:$E$3,5,FALSE),0,IF(Dados_produção!G1793&lt;VLOOKUP(Dados_produção!C1793,Espec_Produtos!$A$1:$E$3,4,FALSE),0,1))=1,"OK","Refugo")</f>
        <v>OK</v>
      </c>
      <c r="I1793" s="1" t="s">
        <v>10</v>
      </c>
    </row>
    <row r="1794" spans="1:9" ht="15.75" customHeight="1" x14ac:dyDescent="0.3">
      <c r="A1794" s="1">
        <v>1</v>
      </c>
      <c r="B1794" s="2">
        <f t="shared" si="0"/>
        <v>43114.067361110239</v>
      </c>
      <c r="C1794" s="1" t="s">
        <v>9</v>
      </c>
      <c r="D1794" s="1">
        <v>29</v>
      </c>
      <c r="E1794" s="1">
        <f t="shared" si="1"/>
        <v>34</v>
      </c>
      <c r="F1794" s="3">
        <v>4.5137254901960784</v>
      </c>
      <c r="G1794" s="1">
        <v>0.7584905660377359</v>
      </c>
      <c r="H1794" s="1" t="str">
        <f>IF(IF(F1794&gt;VLOOKUP(C1794,Espec_Produtos!$A$1:$E$3,3,FALSE),0,IF(Dados_produção!F1794&lt;VLOOKUP(Dados_produção!C1794,Espec_Produtos!$A$1:$E$3,2,FALSE),0,1))*IF(G1794&gt;VLOOKUP(C1794,Espec_Produtos!$A$1:$E$3,5,FALSE),0,IF(Dados_produção!G1794&lt;VLOOKUP(Dados_produção!C1794,Espec_Produtos!$A$1:$E$3,4,FALSE),0,1))=1,"OK","Refugo")</f>
        <v>OK</v>
      </c>
      <c r="I1794" s="1" t="s">
        <v>10</v>
      </c>
    </row>
    <row r="1795" spans="1:9" ht="15.75" customHeight="1" x14ac:dyDescent="0.3">
      <c r="A1795" s="1">
        <v>1</v>
      </c>
      <c r="B1795" s="2">
        <f t="shared" si="0"/>
        <v>43114.069444443572</v>
      </c>
      <c r="C1795" s="1" t="s">
        <v>9</v>
      </c>
      <c r="D1795" s="1">
        <v>29</v>
      </c>
      <c r="E1795" s="1">
        <f t="shared" si="1"/>
        <v>35</v>
      </c>
      <c r="F1795" s="3">
        <v>4.9384615384615387</v>
      </c>
      <c r="G1795" s="1">
        <v>0.93076923076923079</v>
      </c>
      <c r="H1795" s="1" t="str">
        <f>IF(IF(F1795&gt;VLOOKUP(C1795,Espec_Produtos!$A$1:$E$3,3,FALSE),0,IF(Dados_produção!F1795&lt;VLOOKUP(Dados_produção!C1795,Espec_Produtos!$A$1:$E$3,2,FALSE),0,1))*IF(G1795&gt;VLOOKUP(C1795,Espec_Produtos!$A$1:$E$3,5,FALSE),0,IF(Dados_produção!G1795&lt;VLOOKUP(Dados_produção!C1795,Espec_Produtos!$A$1:$E$3,4,FALSE),0,1))=1,"OK","Refugo")</f>
        <v>OK</v>
      </c>
      <c r="I1795" s="1" t="s">
        <v>10</v>
      </c>
    </row>
    <row r="1796" spans="1:9" ht="15.75" customHeight="1" x14ac:dyDescent="0.3">
      <c r="A1796" s="1">
        <v>1</v>
      </c>
      <c r="B1796" s="2">
        <f t="shared" si="0"/>
        <v>43114.071527776905</v>
      </c>
      <c r="C1796" s="1" t="s">
        <v>9</v>
      </c>
      <c r="D1796" s="1">
        <v>29</v>
      </c>
      <c r="E1796" s="1">
        <f t="shared" si="1"/>
        <v>36</v>
      </c>
      <c r="F1796" s="3">
        <v>4.6044776119402986</v>
      </c>
      <c r="G1796" s="1">
        <v>0.85384615384615381</v>
      </c>
      <c r="H1796" s="1" t="str">
        <f>IF(IF(F1796&gt;VLOOKUP(C1796,Espec_Produtos!$A$1:$E$3,3,FALSE),0,IF(Dados_produção!F1796&lt;VLOOKUP(Dados_produção!C1796,Espec_Produtos!$A$1:$E$3,2,FALSE),0,1))*IF(G1796&gt;VLOOKUP(C1796,Espec_Produtos!$A$1:$E$3,5,FALSE),0,IF(Dados_produção!G1796&lt;VLOOKUP(Dados_produção!C1796,Espec_Produtos!$A$1:$E$3,4,FALSE),0,1))=1,"OK","Refugo")</f>
        <v>OK</v>
      </c>
      <c r="I1796" s="1" t="s">
        <v>10</v>
      </c>
    </row>
    <row r="1797" spans="1:9" ht="15.75" customHeight="1" x14ac:dyDescent="0.3">
      <c r="A1797" s="1">
        <v>1</v>
      </c>
      <c r="B1797" s="2">
        <f t="shared" si="0"/>
        <v>43114.073611110238</v>
      </c>
      <c r="C1797" s="1" t="s">
        <v>9</v>
      </c>
      <c r="D1797" s="1">
        <v>29</v>
      </c>
      <c r="E1797" s="1">
        <f t="shared" si="1"/>
        <v>37</v>
      </c>
      <c r="F1797" s="3">
        <v>4.343511450381679</v>
      </c>
      <c r="G1797" s="1">
        <v>0.85767790262172283</v>
      </c>
      <c r="H1797" s="1" t="str">
        <f>IF(IF(F1797&gt;VLOOKUP(C1797,Espec_Produtos!$A$1:$E$3,3,FALSE),0,IF(Dados_produção!F1797&lt;VLOOKUP(Dados_produção!C1797,Espec_Produtos!$A$1:$E$3,2,FALSE),0,1))*IF(G1797&gt;VLOOKUP(C1797,Espec_Produtos!$A$1:$E$3,5,FALSE),0,IF(Dados_produção!G1797&lt;VLOOKUP(Dados_produção!C1797,Espec_Produtos!$A$1:$E$3,4,FALSE),0,1))=1,"OK","Refugo")</f>
        <v>OK</v>
      </c>
      <c r="I1797" s="1" t="s">
        <v>10</v>
      </c>
    </row>
    <row r="1798" spans="1:9" ht="15.75" customHeight="1" x14ac:dyDescent="0.3">
      <c r="A1798" s="1">
        <v>1</v>
      </c>
      <c r="B1798" s="2">
        <f t="shared" si="0"/>
        <v>43114.075694443571</v>
      </c>
      <c r="C1798" s="1" t="s">
        <v>9</v>
      </c>
      <c r="D1798" s="1">
        <v>29</v>
      </c>
      <c r="E1798" s="1">
        <f t="shared" si="1"/>
        <v>38</v>
      </c>
      <c r="F1798" s="3">
        <v>4.5</v>
      </c>
      <c r="G1798" s="1">
        <v>0.8716981132075472</v>
      </c>
      <c r="H1798" s="1" t="str">
        <f>IF(IF(F1798&gt;VLOOKUP(C1798,Espec_Produtos!$A$1:$E$3,3,FALSE),0,IF(Dados_produção!F1798&lt;VLOOKUP(Dados_produção!C1798,Espec_Produtos!$A$1:$E$3,2,FALSE),0,1))*IF(G1798&gt;VLOOKUP(C1798,Espec_Produtos!$A$1:$E$3,5,FALSE),0,IF(Dados_produção!G1798&lt;VLOOKUP(Dados_produção!C1798,Espec_Produtos!$A$1:$E$3,4,FALSE),0,1))=1,"OK","Refugo")</f>
        <v>OK</v>
      </c>
      <c r="I1798" s="1" t="s">
        <v>10</v>
      </c>
    </row>
    <row r="1799" spans="1:9" ht="15.75" customHeight="1" x14ac:dyDescent="0.3">
      <c r="A1799" s="1">
        <v>1</v>
      </c>
      <c r="B1799" s="2">
        <f t="shared" si="0"/>
        <v>43114.077777776904</v>
      </c>
      <c r="C1799" s="1" t="s">
        <v>9</v>
      </c>
      <c r="D1799" s="1">
        <v>29</v>
      </c>
      <c r="E1799" s="1">
        <f t="shared" si="1"/>
        <v>39</v>
      </c>
      <c r="F1799" s="3">
        <v>4.7519999999999998</v>
      </c>
      <c r="G1799" s="1">
        <v>0.94881889763779526</v>
      </c>
      <c r="H1799" s="1" t="str">
        <f>IF(IF(F1799&gt;VLOOKUP(C1799,Espec_Produtos!$A$1:$E$3,3,FALSE),0,IF(Dados_produção!F1799&lt;VLOOKUP(Dados_produção!C1799,Espec_Produtos!$A$1:$E$3,2,FALSE),0,1))*IF(G1799&gt;VLOOKUP(C1799,Espec_Produtos!$A$1:$E$3,5,FALSE),0,IF(Dados_produção!G1799&lt;VLOOKUP(Dados_produção!C1799,Espec_Produtos!$A$1:$E$3,4,FALSE),0,1))=1,"OK","Refugo")</f>
        <v>OK</v>
      </c>
      <c r="I1799" s="1" t="s">
        <v>10</v>
      </c>
    </row>
    <row r="1800" spans="1:9" ht="15.75" customHeight="1" x14ac:dyDescent="0.3">
      <c r="A1800" s="1">
        <v>1</v>
      </c>
      <c r="B1800" s="2">
        <f t="shared" si="0"/>
        <v>43114.079861110236</v>
      </c>
      <c r="C1800" s="1" t="s">
        <v>9</v>
      </c>
      <c r="D1800" s="1">
        <v>29</v>
      </c>
      <c r="E1800" s="1">
        <f t="shared" si="1"/>
        <v>40</v>
      </c>
      <c r="F1800" s="3">
        <v>4.7209302325581399</v>
      </c>
      <c r="G1800" s="1">
        <v>0.84860557768924305</v>
      </c>
      <c r="H1800" s="1" t="str">
        <f>IF(IF(F1800&gt;VLOOKUP(C1800,Espec_Produtos!$A$1:$E$3,3,FALSE),0,IF(Dados_produção!F1800&lt;VLOOKUP(Dados_produção!C1800,Espec_Produtos!$A$1:$E$3,2,FALSE),0,1))*IF(G1800&gt;VLOOKUP(C1800,Espec_Produtos!$A$1:$E$3,5,FALSE),0,IF(Dados_produção!G1800&lt;VLOOKUP(Dados_produção!C1800,Espec_Produtos!$A$1:$E$3,4,FALSE),0,1))=1,"OK","Refugo")</f>
        <v>OK</v>
      </c>
      <c r="I1800" s="1" t="s">
        <v>10</v>
      </c>
    </row>
    <row r="1801" spans="1:9" ht="15.75" customHeight="1" x14ac:dyDescent="0.3">
      <c r="A1801" s="1">
        <v>1</v>
      </c>
      <c r="B1801" s="2">
        <f t="shared" si="0"/>
        <v>43114.081944443569</v>
      </c>
      <c r="C1801" s="1" t="s">
        <v>9</v>
      </c>
      <c r="D1801" s="1">
        <v>29</v>
      </c>
      <c r="E1801" s="1">
        <f t="shared" si="1"/>
        <v>41</v>
      </c>
      <c r="F1801" s="3">
        <v>5.0513833992094863</v>
      </c>
      <c r="G1801" s="1">
        <v>0.89353612167300378</v>
      </c>
      <c r="H1801" s="1" t="str">
        <f>IF(IF(F1801&gt;VLOOKUP(C1801,Espec_Produtos!$A$1:$E$3,3,FALSE),0,IF(Dados_produção!F1801&lt;VLOOKUP(Dados_produção!C1801,Espec_Produtos!$A$1:$E$3,2,FALSE),0,1))*IF(G1801&gt;VLOOKUP(C1801,Espec_Produtos!$A$1:$E$3,5,FALSE),0,IF(Dados_produção!G1801&lt;VLOOKUP(Dados_produção!C1801,Espec_Produtos!$A$1:$E$3,4,FALSE),0,1))=1,"OK","Refugo")</f>
        <v>Refugo</v>
      </c>
      <c r="I1801" s="1" t="s">
        <v>11</v>
      </c>
    </row>
    <row r="1802" spans="1:9" ht="15.75" customHeight="1" x14ac:dyDescent="0.3">
      <c r="A1802" s="1">
        <v>1</v>
      </c>
      <c r="B1802" s="2">
        <f t="shared" si="0"/>
        <v>43114.084027776902</v>
      </c>
      <c r="C1802" s="1" t="s">
        <v>9</v>
      </c>
      <c r="D1802" s="1">
        <v>29</v>
      </c>
      <c r="E1802" s="1">
        <f t="shared" si="1"/>
        <v>42</v>
      </c>
      <c r="F1802" s="3">
        <v>4.2857142857142856</v>
      </c>
      <c r="G1802" s="1">
        <v>0.84</v>
      </c>
      <c r="H1802" s="1" t="str">
        <f>IF(IF(F1802&gt;VLOOKUP(C1802,Espec_Produtos!$A$1:$E$3,3,FALSE),0,IF(Dados_produção!F1802&lt;VLOOKUP(Dados_produção!C1802,Espec_Produtos!$A$1:$E$3,2,FALSE),0,1))*IF(G1802&gt;VLOOKUP(C1802,Espec_Produtos!$A$1:$E$3,5,FALSE),0,IF(Dados_produção!G1802&lt;VLOOKUP(Dados_produção!C1802,Espec_Produtos!$A$1:$E$3,4,FALSE),0,1))=1,"OK","Refugo")</f>
        <v>OK</v>
      </c>
      <c r="I1802" s="1" t="s">
        <v>10</v>
      </c>
    </row>
    <row r="1803" spans="1:9" ht="15.75" customHeight="1" x14ac:dyDescent="0.3">
      <c r="A1803" s="1">
        <v>1</v>
      </c>
      <c r="B1803" s="2">
        <f t="shared" si="0"/>
        <v>43114.086111110235</v>
      </c>
      <c r="C1803" s="1" t="s">
        <v>9</v>
      </c>
      <c r="D1803" s="1">
        <v>29</v>
      </c>
      <c r="E1803" s="1">
        <f t="shared" si="1"/>
        <v>43</v>
      </c>
      <c r="F1803" s="3">
        <v>4.3629629629629632</v>
      </c>
      <c r="G1803" s="1">
        <v>0.79850746268656714</v>
      </c>
      <c r="H1803" s="1" t="str">
        <f>IF(IF(F1803&gt;VLOOKUP(C1803,Espec_Produtos!$A$1:$E$3,3,FALSE),0,IF(Dados_produção!F1803&lt;VLOOKUP(Dados_produção!C1803,Espec_Produtos!$A$1:$E$3,2,FALSE),0,1))*IF(G1803&gt;VLOOKUP(C1803,Espec_Produtos!$A$1:$E$3,5,FALSE),0,IF(Dados_produção!G1803&lt;VLOOKUP(Dados_produção!C1803,Espec_Produtos!$A$1:$E$3,4,FALSE),0,1))=1,"OK","Refugo")</f>
        <v>OK</v>
      </c>
      <c r="I1803" s="1" t="s">
        <v>10</v>
      </c>
    </row>
    <row r="1804" spans="1:9" ht="15.75" customHeight="1" x14ac:dyDescent="0.3">
      <c r="A1804" s="1">
        <v>1</v>
      </c>
      <c r="B1804" s="2">
        <f t="shared" si="0"/>
        <v>43114.088194443568</v>
      </c>
      <c r="C1804" s="1" t="s">
        <v>9</v>
      </c>
      <c r="D1804" s="1">
        <v>29</v>
      </c>
      <c r="E1804" s="1">
        <f t="shared" si="1"/>
        <v>44</v>
      </c>
      <c r="F1804" s="3">
        <v>4.3940520446096656</v>
      </c>
      <c r="G1804" s="1">
        <v>0.79467680608365021</v>
      </c>
      <c r="H1804" s="1" t="str">
        <f>IF(IF(F1804&gt;VLOOKUP(C1804,Espec_Produtos!$A$1:$E$3,3,FALSE),0,IF(Dados_produção!F1804&lt;VLOOKUP(Dados_produção!C1804,Espec_Produtos!$A$1:$E$3,2,FALSE),0,1))*IF(G1804&gt;VLOOKUP(C1804,Espec_Produtos!$A$1:$E$3,5,FALSE),0,IF(Dados_produção!G1804&lt;VLOOKUP(Dados_produção!C1804,Espec_Produtos!$A$1:$E$3,4,FALSE),0,1))=1,"OK","Refugo")</f>
        <v>OK</v>
      </c>
      <c r="I1804" s="1" t="s">
        <v>10</v>
      </c>
    </row>
    <row r="1805" spans="1:9" ht="15.75" customHeight="1" x14ac:dyDescent="0.3">
      <c r="A1805" s="1">
        <v>1</v>
      </c>
      <c r="B1805" s="2">
        <f t="shared" si="0"/>
        <v>43114.090277776901</v>
      </c>
      <c r="C1805" s="1" t="s">
        <v>9</v>
      </c>
      <c r="D1805" s="1">
        <v>29</v>
      </c>
      <c r="E1805" s="1">
        <f t="shared" si="1"/>
        <v>45</v>
      </c>
      <c r="F1805" s="3">
        <v>4.8244274809160306</v>
      </c>
      <c r="G1805" s="1">
        <v>0.84469696969696972</v>
      </c>
      <c r="H1805" s="1" t="str">
        <f>IF(IF(F1805&gt;VLOOKUP(C1805,Espec_Produtos!$A$1:$E$3,3,FALSE),0,IF(Dados_produção!F1805&lt;VLOOKUP(Dados_produção!C1805,Espec_Produtos!$A$1:$E$3,2,FALSE),0,1))*IF(G1805&gt;VLOOKUP(C1805,Espec_Produtos!$A$1:$E$3,5,FALSE),0,IF(Dados_produção!G1805&lt;VLOOKUP(Dados_produção!C1805,Espec_Produtos!$A$1:$E$3,4,FALSE),0,1))=1,"OK","Refugo")</f>
        <v>OK</v>
      </c>
      <c r="I1805" s="1" t="s">
        <v>10</v>
      </c>
    </row>
    <row r="1806" spans="1:9" ht="15.75" customHeight="1" x14ac:dyDescent="0.3">
      <c r="A1806" s="1">
        <v>1</v>
      </c>
      <c r="B1806" s="2">
        <f t="shared" si="0"/>
        <v>43114.092361110233</v>
      </c>
      <c r="C1806" s="1" t="s">
        <v>9</v>
      </c>
      <c r="D1806" s="1">
        <v>29</v>
      </c>
      <c r="E1806" s="1">
        <f t="shared" si="1"/>
        <v>46</v>
      </c>
      <c r="F1806" s="3">
        <v>4.516</v>
      </c>
      <c r="G1806" s="1">
        <v>0.77611940298507465</v>
      </c>
      <c r="H1806" s="1" t="str">
        <f>IF(IF(F1806&gt;VLOOKUP(C1806,Espec_Produtos!$A$1:$E$3,3,FALSE),0,IF(Dados_produção!F1806&lt;VLOOKUP(Dados_produção!C1806,Espec_Produtos!$A$1:$E$3,2,FALSE),0,1))*IF(G1806&gt;VLOOKUP(C1806,Espec_Produtos!$A$1:$E$3,5,FALSE),0,IF(Dados_produção!G1806&lt;VLOOKUP(Dados_produção!C1806,Espec_Produtos!$A$1:$E$3,4,FALSE),0,1))=1,"OK","Refugo")</f>
        <v>OK</v>
      </c>
      <c r="I1806" s="1" t="s">
        <v>10</v>
      </c>
    </row>
    <row r="1807" spans="1:9" ht="15.75" customHeight="1" x14ac:dyDescent="0.3">
      <c r="A1807" s="1">
        <v>1</v>
      </c>
      <c r="B1807" s="2">
        <f t="shared" si="0"/>
        <v>43114.094444443566</v>
      </c>
      <c r="C1807" s="1" t="s">
        <v>9</v>
      </c>
      <c r="D1807" s="1">
        <v>29</v>
      </c>
      <c r="E1807" s="1">
        <f t="shared" si="1"/>
        <v>47</v>
      </c>
      <c r="F1807" s="3">
        <v>4.6832061068702293</v>
      </c>
      <c r="G1807" s="1">
        <v>0.84251968503937003</v>
      </c>
      <c r="H1807" s="1" t="str">
        <f>IF(IF(F1807&gt;VLOOKUP(C1807,Espec_Produtos!$A$1:$E$3,3,FALSE),0,IF(Dados_produção!F1807&lt;VLOOKUP(Dados_produção!C1807,Espec_Produtos!$A$1:$E$3,2,FALSE),0,1))*IF(G1807&gt;VLOOKUP(C1807,Espec_Produtos!$A$1:$E$3,5,FALSE),0,IF(Dados_produção!G1807&lt;VLOOKUP(Dados_produção!C1807,Espec_Produtos!$A$1:$E$3,4,FALSE),0,1))=1,"OK","Refugo")</f>
        <v>OK</v>
      </c>
      <c r="I1807" s="1" t="s">
        <v>10</v>
      </c>
    </row>
    <row r="1808" spans="1:9" ht="15.75" customHeight="1" x14ac:dyDescent="0.3">
      <c r="A1808" s="1">
        <v>1</v>
      </c>
      <c r="B1808" s="2">
        <f t="shared" si="0"/>
        <v>43114.096527776899</v>
      </c>
      <c r="C1808" s="1" t="s">
        <v>9</v>
      </c>
      <c r="D1808" s="1">
        <v>29</v>
      </c>
      <c r="E1808" s="1">
        <f t="shared" si="1"/>
        <v>48</v>
      </c>
      <c r="F1808" s="3">
        <v>4.5222222222222221</v>
      </c>
      <c r="G1808" s="1">
        <v>0.81712062256809337</v>
      </c>
      <c r="H1808" s="1" t="str">
        <f>IF(IF(F1808&gt;VLOOKUP(C1808,Espec_Produtos!$A$1:$E$3,3,FALSE),0,IF(Dados_produção!F1808&lt;VLOOKUP(Dados_produção!C1808,Espec_Produtos!$A$1:$E$3,2,FALSE),0,1))*IF(G1808&gt;VLOOKUP(C1808,Espec_Produtos!$A$1:$E$3,5,FALSE),0,IF(Dados_produção!G1808&lt;VLOOKUP(Dados_produção!C1808,Espec_Produtos!$A$1:$E$3,4,FALSE),0,1))=1,"OK","Refugo")</f>
        <v>OK</v>
      </c>
      <c r="I1808" s="1" t="s">
        <v>10</v>
      </c>
    </row>
    <row r="1809" spans="1:9" ht="15.75" customHeight="1" x14ac:dyDescent="0.3">
      <c r="A1809" s="1">
        <v>1</v>
      </c>
      <c r="B1809" s="2">
        <f t="shared" si="0"/>
        <v>43114.098611110232</v>
      </c>
      <c r="C1809" s="1" t="s">
        <v>9</v>
      </c>
      <c r="D1809" s="1">
        <v>29</v>
      </c>
      <c r="E1809" s="1">
        <f t="shared" si="1"/>
        <v>49</v>
      </c>
      <c r="F1809" s="3">
        <v>4.4406130268199231</v>
      </c>
      <c r="G1809" s="1">
        <v>0.92337164750957856</v>
      </c>
      <c r="H1809" s="1" t="str">
        <f>IF(IF(F1809&gt;VLOOKUP(C1809,Espec_Produtos!$A$1:$E$3,3,FALSE),0,IF(Dados_produção!F1809&lt;VLOOKUP(Dados_produção!C1809,Espec_Produtos!$A$1:$E$3,2,FALSE),0,1))*IF(G1809&gt;VLOOKUP(C1809,Espec_Produtos!$A$1:$E$3,5,FALSE),0,IF(Dados_produção!G1809&lt;VLOOKUP(Dados_produção!C1809,Espec_Produtos!$A$1:$E$3,4,FALSE),0,1))=1,"OK","Refugo")</f>
        <v>OK</v>
      </c>
      <c r="I1809" s="1" t="s">
        <v>10</v>
      </c>
    </row>
    <row r="1810" spans="1:9" ht="15.75" customHeight="1" x14ac:dyDescent="0.3">
      <c r="A1810" s="1">
        <v>1</v>
      </c>
      <c r="B1810" s="2">
        <f t="shared" si="0"/>
        <v>43114.100694443565</v>
      </c>
      <c r="C1810" s="1" t="s">
        <v>9</v>
      </c>
      <c r="D1810" s="1">
        <v>29</v>
      </c>
      <c r="E1810" s="1">
        <f t="shared" si="1"/>
        <v>50</v>
      </c>
      <c r="F1810" s="3">
        <v>4.8897338403041823</v>
      </c>
      <c r="G1810" s="1">
        <v>0.83520599250936334</v>
      </c>
      <c r="H1810" s="1" t="str">
        <f>IF(IF(F1810&gt;VLOOKUP(C1810,Espec_Produtos!$A$1:$E$3,3,FALSE),0,IF(Dados_produção!F1810&lt;VLOOKUP(Dados_produção!C1810,Espec_Produtos!$A$1:$E$3,2,FALSE),0,1))*IF(G1810&gt;VLOOKUP(C1810,Espec_Produtos!$A$1:$E$3,5,FALSE),0,IF(Dados_produção!G1810&lt;VLOOKUP(Dados_produção!C1810,Espec_Produtos!$A$1:$E$3,4,FALSE),0,1))=1,"OK","Refugo")</f>
        <v>OK</v>
      </c>
      <c r="I1810" s="1" t="s">
        <v>10</v>
      </c>
    </row>
    <row r="1811" spans="1:9" ht="15.75" customHeight="1" x14ac:dyDescent="0.3">
      <c r="A1811" s="1">
        <v>1</v>
      </c>
      <c r="B1811" s="2">
        <f t="shared" si="0"/>
        <v>43114.102777776898</v>
      </c>
      <c r="C1811" s="1" t="s">
        <v>9</v>
      </c>
      <c r="D1811" s="1">
        <v>29</v>
      </c>
      <c r="E1811" s="1">
        <f t="shared" si="1"/>
        <v>51</v>
      </c>
      <c r="F1811" s="3">
        <v>4.614503816793893</v>
      </c>
      <c r="G1811" s="1">
        <v>0.88301886792452833</v>
      </c>
      <c r="H1811" s="1" t="str">
        <f>IF(IF(F1811&gt;VLOOKUP(C1811,Espec_Produtos!$A$1:$E$3,3,FALSE),0,IF(Dados_produção!F1811&lt;VLOOKUP(Dados_produção!C1811,Espec_Produtos!$A$1:$E$3,2,FALSE),0,1))*IF(G1811&gt;VLOOKUP(C1811,Espec_Produtos!$A$1:$E$3,5,FALSE),0,IF(Dados_produção!G1811&lt;VLOOKUP(Dados_produção!C1811,Espec_Produtos!$A$1:$E$3,4,FALSE),0,1))=1,"OK","Refugo")</f>
        <v>OK</v>
      </c>
      <c r="I1811" s="1" t="s">
        <v>10</v>
      </c>
    </row>
    <row r="1812" spans="1:9" ht="15.75" customHeight="1" x14ac:dyDescent="0.3">
      <c r="A1812" s="1">
        <v>1</v>
      </c>
      <c r="B1812" s="2">
        <f t="shared" si="0"/>
        <v>43114.104861110231</v>
      </c>
      <c r="C1812" s="1" t="s">
        <v>9</v>
      </c>
      <c r="D1812" s="1">
        <v>29</v>
      </c>
      <c r="E1812" s="1">
        <f t="shared" si="1"/>
        <v>52</v>
      </c>
      <c r="F1812" s="3">
        <v>4.6268656716417906</v>
      </c>
      <c r="G1812" s="1">
        <v>0.98814229249011853</v>
      </c>
      <c r="H1812" s="1" t="str">
        <f>IF(IF(F1812&gt;VLOOKUP(C1812,Espec_Produtos!$A$1:$E$3,3,FALSE),0,IF(Dados_produção!F1812&lt;VLOOKUP(Dados_produção!C1812,Espec_Produtos!$A$1:$E$3,2,FALSE),0,1))*IF(G1812&gt;VLOOKUP(C1812,Espec_Produtos!$A$1:$E$3,5,FALSE),0,IF(Dados_produção!G1812&lt;VLOOKUP(Dados_produção!C1812,Espec_Produtos!$A$1:$E$3,4,FALSE),0,1))=1,"OK","Refugo")</f>
        <v>Refugo</v>
      </c>
      <c r="I1812" s="1" t="s">
        <v>16</v>
      </c>
    </row>
    <row r="1813" spans="1:9" ht="15.75" customHeight="1" x14ac:dyDescent="0.3">
      <c r="A1813" s="1">
        <v>1</v>
      </c>
      <c r="B1813" s="2">
        <f t="shared" si="0"/>
        <v>43114.106944443563</v>
      </c>
      <c r="C1813" s="1" t="s">
        <v>9</v>
      </c>
      <c r="D1813" s="1">
        <v>29</v>
      </c>
      <c r="E1813" s="1">
        <f t="shared" si="1"/>
        <v>53</v>
      </c>
      <c r="F1813" s="3">
        <v>4.6284584980237158</v>
      </c>
      <c r="G1813" s="1">
        <v>0.88888888888888884</v>
      </c>
      <c r="H1813" s="1" t="str">
        <f>IF(IF(F1813&gt;VLOOKUP(C1813,Espec_Produtos!$A$1:$E$3,3,FALSE),0,IF(Dados_produção!F1813&lt;VLOOKUP(Dados_produção!C1813,Espec_Produtos!$A$1:$E$3,2,FALSE),0,1))*IF(G1813&gt;VLOOKUP(C1813,Espec_Produtos!$A$1:$E$3,5,FALSE),0,IF(Dados_produção!G1813&lt;VLOOKUP(Dados_produção!C1813,Espec_Produtos!$A$1:$E$3,4,FALSE),0,1))=1,"OK","Refugo")</f>
        <v>OK</v>
      </c>
      <c r="I1813" s="1" t="s">
        <v>10</v>
      </c>
    </row>
    <row r="1814" spans="1:9" ht="15.75" customHeight="1" x14ac:dyDescent="0.3">
      <c r="A1814" s="1">
        <v>1</v>
      </c>
      <c r="B1814" s="2">
        <f t="shared" si="0"/>
        <v>43114.109027776896</v>
      </c>
      <c r="C1814" s="1" t="s">
        <v>9</v>
      </c>
      <c r="D1814" s="1">
        <v>29</v>
      </c>
      <c r="E1814" s="1">
        <f t="shared" si="1"/>
        <v>54</v>
      </c>
      <c r="F1814" s="3">
        <v>4.3143939393939394</v>
      </c>
      <c r="G1814" s="1">
        <v>0.92430278884462147</v>
      </c>
      <c r="H1814" s="1" t="str">
        <f>IF(IF(F1814&gt;VLOOKUP(C1814,Espec_Produtos!$A$1:$E$3,3,FALSE),0,IF(Dados_produção!F1814&lt;VLOOKUP(Dados_produção!C1814,Espec_Produtos!$A$1:$E$3,2,FALSE),0,1))*IF(G1814&gt;VLOOKUP(C1814,Espec_Produtos!$A$1:$E$3,5,FALSE),0,IF(Dados_produção!G1814&lt;VLOOKUP(Dados_produção!C1814,Espec_Produtos!$A$1:$E$3,4,FALSE),0,1))=1,"OK","Refugo")</f>
        <v>OK</v>
      </c>
      <c r="I1814" s="1" t="s">
        <v>10</v>
      </c>
    </row>
    <row r="1815" spans="1:9" ht="15.75" customHeight="1" x14ac:dyDescent="0.3">
      <c r="A1815" s="1">
        <v>1</v>
      </c>
      <c r="B1815" s="2">
        <f t="shared" si="0"/>
        <v>43114.111111110229</v>
      </c>
      <c r="C1815" s="1" t="s">
        <v>9</v>
      </c>
      <c r="D1815" s="1">
        <v>29</v>
      </c>
      <c r="E1815" s="1">
        <f t="shared" si="1"/>
        <v>55</v>
      </c>
      <c r="F1815" s="3">
        <v>4.784313725490196</v>
      </c>
      <c r="G1815" s="1">
        <v>0.90476190476190477</v>
      </c>
      <c r="H1815" s="1" t="str">
        <f>IF(IF(F1815&gt;VLOOKUP(C1815,Espec_Produtos!$A$1:$E$3,3,FALSE),0,IF(Dados_produção!F1815&lt;VLOOKUP(Dados_produção!C1815,Espec_Produtos!$A$1:$E$3,2,FALSE),0,1))*IF(G1815&gt;VLOOKUP(C1815,Espec_Produtos!$A$1:$E$3,5,FALSE),0,IF(Dados_produção!G1815&lt;VLOOKUP(Dados_produção!C1815,Espec_Produtos!$A$1:$E$3,4,FALSE),0,1))=1,"OK","Refugo")</f>
        <v>OK</v>
      </c>
      <c r="I1815" s="1" t="s">
        <v>10</v>
      </c>
    </row>
    <row r="1816" spans="1:9" ht="15.75" customHeight="1" x14ac:dyDescent="0.3">
      <c r="A1816" s="1">
        <v>1</v>
      </c>
      <c r="B1816" s="2">
        <f t="shared" si="0"/>
        <v>43114.113194443562</v>
      </c>
      <c r="C1816" s="1" t="s">
        <v>9</v>
      </c>
      <c r="D1816" s="1">
        <v>29</v>
      </c>
      <c r="E1816" s="1">
        <f t="shared" si="1"/>
        <v>56</v>
      </c>
      <c r="F1816" s="3">
        <v>4.4810606060606064</v>
      </c>
      <c r="G1816" s="1">
        <v>0.87795275590551181</v>
      </c>
      <c r="H1816" s="1" t="str">
        <f>IF(IF(F1816&gt;VLOOKUP(C1816,Espec_Produtos!$A$1:$E$3,3,FALSE),0,IF(Dados_produção!F1816&lt;VLOOKUP(Dados_produção!C1816,Espec_Produtos!$A$1:$E$3,2,FALSE),0,1))*IF(G1816&gt;VLOOKUP(C1816,Espec_Produtos!$A$1:$E$3,5,FALSE),0,IF(Dados_produção!G1816&lt;VLOOKUP(Dados_produção!C1816,Espec_Produtos!$A$1:$E$3,4,FALSE),0,1))=1,"OK","Refugo")</f>
        <v>OK</v>
      </c>
      <c r="I1816" s="1" t="s">
        <v>10</v>
      </c>
    </row>
    <row r="1817" spans="1:9" ht="15.75" customHeight="1" x14ac:dyDescent="0.3">
      <c r="A1817" s="1">
        <v>1</v>
      </c>
      <c r="B1817" s="2">
        <f t="shared" si="0"/>
        <v>43114.115277776895</v>
      </c>
      <c r="C1817" s="1" t="s">
        <v>9</v>
      </c>
      <c r="D1817" s="1">
        <v>29</v>
      </c>
      <c r="E1817" s="1">
        <f t="shared" si="1"/>
        <v>57</v>
      </c>
      <c r="F1817" s="3">
        <v>4.2996108949416341</v>
      </c>
      <c r="G1817" s="1">
        <v>0.78988326848249024</v>
      </c>
      <c r="H1817" s="1" t="str">
        <f>IF(IF(F1817&gt;VLOOKUP(C1817,Espec_Produtos!$A$1:$E$3,3,FALSE),0,IF(Dados_produção!F1817&lt;VLOOKUP(Dados_produção!C1817,Espec_Produtos!$A$1:$E$3,2,FALSE),0,1))*IF(G1817&gt;VLOOKUP(C1817,Espec_Produtos!$A$1:$E$3,5,FALSE),0,IF(Dados_produção!G1817&lt;VLOOKUP(Dados_produção!C1817,Espec_Produtos!$A$1:$E$3,4,FALSE),0,1))=1,"OK","Refugo")</f>
        <v>OK</v>
      </c>
      <c r="I1817" s="1" t="s">
        <v>10</v>
      </c>
    </row>
    <row r="1818" spans="1:9" ht="15.75" customHeight="1" x14ac:dyDescent="0.3">
      <c r="A1818" s="1">
        <v>1</v>
      </c>
      <c r="B1818" s="2">
        <f t="shared" si="0"/>
        <v>43114.117361110228</v>
      </c>
      <c r="C1818" s="1" t="s">
        <v>9</v>
      </c>
      <c r="D1818" s="1">
        <v>29</v>
      </c>
      <c r="E1818" s="1">
        <f t="shared" si="1"/>
        <v>58</v>
      </c>
      <c r="F1818" s="3">
        <v>4.8352941176470585</v>
      </c>
      <c r="G1818" s="1">
        <v>0.92366412213740456</v>
      </c>
      <c r="H1818" s="1" t="str">
        <f>IF(IF(F1818&gt;VLOOKUP(C1818,Espec_Produtos!$A$1:$E$3,3,FALSE),0,IF(Dados_produção!F1818&lt;VLOOKUP(Dados_produção!C1818,Espec_Produtos!$A$1:$E$3,2,FALSE),0,1))*IF(G1818&gt;VLOOKUP(C1818,Espec_Produtos!$A$1:$E$3,5,FALSE),0,IF(Dados_produção!G1818&lt;VLOOKUP(Dados_produção!C1818,Espec_Produtos!$A$1:$E$3,4,FALSE),0,1))=1,"OK","Refugo")</f>
        <v>OK</v>
      </c>
      <c r="I1818" s="1" t="s">
        <v>10</v>
      </c>
    </row>
    <row r="1819" spans="1:9" ht="15.75" customHeight="1" x14ac:dyDescent="0.3">
      <c r="A1819" s="1">
        <v>1</v>
      </c>
      <c r="B1819" s="2">
        <f t="shared" si="0"/>
        <v>43114.11944444356</v>
      </c>
      <c r="C1819" s="1" t="s">
        <v>9</v>
      </c>
      <c r="D1819" s="1">
        <v>29</v>
      </c>
      <c r="E1819" s="1">
        <f t="shared" si="1"/>
        <v>59</v>
      </c>
      <c r="F1819" s="3">
        <v>4.6343283582089549</v>
      </c>
      <c r="G1819" s="1">
        <v>0.78076923076923077</v>
      </c>
      <c r="H1819" s="1" t="str">
        <f>IF(IF(F1819&gt;VLOOKUP(C1819,Espec_Produtos!$A$1:$E$3,3,FALSE),0,IF(Dados_produção!F1819&lt;VLOOKUP(Dados_produção!C1819,Espec_Produtos!$A$1:$E$3,2,FALSE),0,1))*IF(G1819&gt;VLOOKUP(C1819,Espec_Produtos!$A$1:$E$3,5,FALSE),0,IF(Dados_produção!G1819&lt;VLOOKUP(Dados_produção!C1819,Espec_Produtos!$A$1:$E$3,4,FALSE),0,1))=1,"OK","Refugo")</f>
        <v>OK</v>
      </c>
      <c r="I1819" s="1" t="s">
        <v>10</v>
      </c>
    </row>
    <row r="1820" spans="1:9" ht="15.75" customHeight="1" x14ac:dyDescent="0.3">
      <c r="A1820" s="1">
        <v>1</v>
      </c>
      <c r="B1820" s="2">
        <f t="shared" si="0"/>
        <v>43114.121527776893</v>
      </c>
      <c r="C1820" s="1" t="s">
        <v>9</v>
      </c>
      <c r="D1820" s="1">
        <v>29</v>
      </c>
      <c r="E1820" s="1">
        <f t="shared" si="1"/>
        <v>60</v>
      </c>
      <c r="F1820" s="3">
        <v>4.328125</v>
      </c>
      <c r="G1820" s="1">
        <v>0.84883720930232553</v>
      </c>
      <c r="H1820" s="1" t="str">
        <f>IF(IF(F1820&gt;VLOOKUP(C1820,Espec_Produtos!$A$1:$E$3,3,FALSE),0,IF(Dados_produção!F1820&lt;VLOOKUP(Dados_produção!C1820,Espec_Produtos!$A$1:$E$3,2,FALSE),0,1))*IF(G1820&gt;VLOOKUP(C1820,Espec_Produtos!$A$1:$E$3,5,FALSE),0,IF(Dados_produção!G1820&lt;VLOOKUP(Dados_produção!C1820,Espec_Produtos!$A$1:$E$3,4,FALSE),0,1))=1,"OK","Refugo")</f>
        <v>OK</v>
      </c>
      <c r="I1820" s="1" t="s">
        <v>10</v>
      </c>
    </row>
    <row r="1821" spans="1:9" ht="15.75" customHeight="1" x14ac:dyDescent="0.3">
      <c r="A1821" s="1">
        <v>1</v>
      </c>
      <c r="B1821" s="2">
        <f t="shared" si="0"/>
        <v>43114.123611110226</v>
      </c>
      <c r="C1821" s="1" t="s">
        <v>9</v>
      </c>
      <c r="D1821" s="1">
        <v>29</v>
      </c>
      <c r="E1821" s="1">
        <f t="shared" si="1"/>
        <v>61</v>
      </c>
      <c r="F1821" s="3">
        <v>4.5720000000000001</v>
      </c>
      <c r="G1821" s="1">
        <v>0.81153846153846154</v>
      </c>
      <c r="H1821" s="1" t="str">
        <f>IF(IF(F1821&gt;VLOOKUP(C1821,Espec_Produtos!$A$1:$E$3,3,FALSE),0,IF(Dados_produção!F1821&lt;VLOOKUP(Dados_produção!C1821,Espec_Produtos!$A$1:$E$3,2,FALSE),0,1))*IF(G1821&gt;VLOOKUP(C1821,Espec_Produtos!$A$1:$E$3,5,FALSE),0,IF(Dados_produção!G1821&lt;VLOOKUP(Dados_produção!C1821,Espec_Produtos!$A$1:$E$3,4,FALSE),0,1))=1,"OK","Refugo")</f>
        <v>OK</v>
      </c>
      <c r="I1821" s="1" t="s">
        <v>10</v>
      </c>
    </row>
    <row r="1822" spans="1:9" ht="15.75" customHeight="1" x14ac:dyDescent="0.3">
      <c r="A1822" s="1">
        <v>1</v>
      </c>
      <c r="B1822" s="2">
        <f t="shared" si="0"/>
        <v>43114.125694443559</v>
      </c>
      <c r="C1822" s="1" t="s">
        <v>9</v>
      </c>
      <c r="D1822" s="1">
        <v>29</v>
      </c>
      <c r="E1822" s="1">
        <f t="shared" si="1"/>
        <v>62</v>
      </c>
      <c r="F1822" s="3">
        <v>5.1102362204724407</v>
      </c>
      <c r="G1822" s="1">
        <v>0.78378378378378377</v>
      </c>
      <c r="H1822" s="1" t="str">
        <f>IF(IF(F1822&gt;VLOOKUP(C1822,Espec_Produtos!$A$1:$E$3,3,FALSE),0,IF(Dados_produção!F1822&lt;VLOOKUP(Dados_produção!C1822,Espec_Produtos!$A$1:$E$3,2,FALSE),0,1))*IF(G1822&gt;VLOOKUP(C1822,Espec_Produtos!$A$1:$E$3,5,FALSE),0,IF(Dados_produção!G1822&lt;VLOOKUP(Dados_produção!C1822,Espec_Produtos!$A$1:$E$3,4,FALSE),0,1))=1,"OK","Refugo")</f>
        <v>Refugo</v>
      </c>
      <c r="I1822" s="1" t="s">
        <v>14</v>
      </c>
    </row>
    <row r="1823" spans="1:9" ht="15.75" customHeight="1" x14ac:dyDescent="0.3">
      <c r="A1823" s="1">
        <v>1</v>
      </c>
      <c r="B1823" s="2">
        <f t="shared" si="0"/>
        <v>43114.127777776892</v>
      </c>
      <c r="C1823" s="1" t="s">
        <v>9</v>
      </c>
      <c r="D1823" s="1">
        <v>29</v>
      </c>
      <c r="E1823" s="1">
        <f t="shared" si="1"/>
        <v>63</v>
      </c>
      <c r="F1823" s="3">
        <v>4.4960629921259843</v>
      </c>
      <c r="G1823" s="1">
        <v>0.85130111524163565</v>
      </c>
      <c r="H1823" s="1" t="str">
        <f>IF(IF(F1823&gt;VLOOKUP(C1823,Espec_Produtos!$A$1:$E$3,3,FALSE),0,IF(Dados_produção!F1823&lt;VLOOKUP(Dados_produção!C1823,Espec_Produtos!$A$1:$E$3,2,FALSE),0,1))*IF(G1823&gt;VLOOKUP(C1823,Espec_Produtos!$A$1:$E$3,5,FALSE),0,IF(Dados_produção!G1823&lt;VLOOKUP(Dados_produção!C1823,Espec_Produtos!$A$1:$E$3,4,FALSE),0,1))=1,"OK","Refugo")</f>
        <v>OK</v>
      </c>
      <c r="I1823" s="1" t="s">
        <v>10</v>
      </c>
    </row>
    <row r="1824" spans="1:9" ht="15.75" customHeight="1" x14ac:dyDescent="0.3">
      <c r="A1824" s="1">
        <v>1</v>
      </c>
      <c r="B1824" s="2">
        <f t="shared" si="0"/>
        <v>43114.129861110225</v>
      </c>
      <c r="C1824" s="1" t="s">
        <v>9</v>
      </c>
      <c r="D1824" s="1">
        <v>29</v>
      </c>
      <c r="E1824" s="1">
        <f t="shared" si="1"/>
        <v>64</v>
      </c>
      <c r="F1824" s="3">
        <v>4.8159999999999998</v>
      </c>
      <c r="G1824" s="1">
        <v>0.81818181818181823</v>
      </c>
      <c r="H1824" s="1" t="str">
        <f>IF(IF(F1824&gt;VLOOKUP(C1824,Espec_Produtos!$A$1:$E$3,3,FALSE),0,IF(Dados_produção!F1824&lt;VLOOKUP(Dados_produção!C1824,Espec_Produtos!$A$1:$E$3,2,FALSE),0,1))*IF(G1824&gt;VLOOKUP(C1824,Espec_Produtos!$A$1:$E$3,5,FALSE),0,IF(Dados_produção!G1824&lt;VLOOKUP(Dados_produção!C1824,Espec_Produtos!$A$1:$E$3,4,FALSE),0,1))=1,"OK","Refugo")</f>
        <v>OK</v>
      </c>
      <c r="I1824" s="1" t="s">
        <v>10</v>
      </c>
    </row>
    <row r="1825" spans="1:9" ht="15.75" customHeight="1" x14ac:dyDescent="0.3">
      <c r="A1825" s="1">
        <v>1</v>
      </c>
      <c r="B1825" s="2">
        <f t="shared" si="0"/>
        <v>43114.131944443558</v>
      </c>
      <c r="C1825" s="1" t="s">
        <v>9</v>
      </c>
      <c r="D1825" s="1">
        <v>29</v>
      </c>
      <c r="E1825" s="1">
        <f t="shared" si="1"/>
        <v>65</v>
      </c>
      <c r="F1825" s="3">
        <v>4.1784386617100369</v>
      </c>
      <c r="G1825" s="1">
        <v>0.83269961977186313</v>
      </c>
      <c r="H1825" s="1" t="str">
        <f>IF(IF(F1825&gt;VLOOKUP(C1825,Espec_Produtos!$A$1:$E$3,3,FALSE),0,IF(Dados_produção!F1825&lt;VLOOKUP(Dados_produção!C1825,Espec_Produtos!$A$1:$E$3,2,FALSE),0,1))*IF(G1825&gt;VLOOKUP(C1825,Espec_Produtos!$A$1:$E$3,5,FALSE),0,IF(Dados_produção!G1825&lt;VLOOKUP(Dados_produção!C1825,Espec_Produtos!$A$1:$E$3,4,FALSE),0,1))=1,"OK","Refugo")</f>
        <v>Refugo</v>
      </c>
      <c r="I1825" s="1" t="s">
        <v>12</v>
      </c>
    </row>
    <row r="1826" spans="1:9" ht="15.75" customHeight="1" x14ac:dyDescent="0.3">
      <c r="A1826" s="1">
        <v>1</v>
      </c>
      <c r="B1826" s="2">
        <f t="shared" si="0"/>
        <v>43114.13402777689</v>
      </c>
      <c r="C1826" s="1" t="s">
        <v>9</v>
      </c>
      <c r="D1826" s="1">
        <v>29</v>
      </c>
      <c r="E1826" s="1">
        <f t="shared" si="1"/>
        <v>66</v>
      </c>
      <c r="F1826" s="3">
        <v>4.4325396825396828</v>
      </c>
      <c r="G1826" s="1">
        <v>0.94071146245059289</v>
      </c>
      <c r="H1826" s="1" t="str">
        <f>IF(IF(F1826&gt;VLOOKUP(C1826,Espec_Produtos!$A$1:$E$3,3,FALSE),0,IF(Dados_produção!F1826&lt;VLOOKUP(Dados_produção!C1826,Espec_Produtos!$A$1:$E$3,2,FALSE),0,1))*IF(G1826&gt;VLOOKUP(C1826,Espec_Produtos!$A$1:$E$3,5,FALSE),0,IF(Dados_produção!G1826&lt;VLOOKUP(Dados_produção!C1826,Espec_Produtos!$A$1:$E$3,4,FALSE),0,1))=1,"OK","Refugo")</f>
        <v>OK</v>
      </c>
      <c r="I1826" s="1" t="s">
        <v>10</v>
      </c>
    </row>
    <row r="1827" spans="1:9" ht="15.75" customHeight="1" x14ac:dyDescent="0.3">
      <c r="A1827" s="1">
        <v>1</v>
      </c>
      <c r="B1827" s="2">
        <f t="shared" si="0"/>
        <v>43114.136111110223</v>
      </c>
      <c r="C1827" s="1" t="s">
        <v>9</v>
      </c>
      <c r="D1827" s="1">
        <v>29</v>
      </c>
      <c r="E1827" s="1">
        <f t="shared" si="1"/>
        <v>67</v>
      </c>
      <c r="F1827" s="3">
        <v>4.2965779467680605</v>
      </c>
      <c r="G1827" s="1">
        <v>0.85931558935361219</v>
      </c>
      <c r="H1827" s="1" t="str">
        <f>IF(IF(F1827&gt;VLOOKUP(C1827,Espec_Produtos!$A$1:$E$3,3,FALSE),0,IF(Dados_produção!F1827&lt;VLOOKUP(Dados_produção!C1827,Espec_Produtos!$A$1:$E$3,2,FALSE),0,1))*IF(G1827&gt;VLOOKUP(C1827,Espec_Produtos!$A$1:$E$3,5,FALSE),0,IF(Dados_produção!G1827&lt;VLOOKUP(Dados_produção!C1827,Espec_Produtos!$A$1:$E$3,4,FALSE),0,1))=1,"OK","Refugo")</f>
        <v>OK</v>
      </c>
      <c r="I1827" s="1" t="s">
        <v>10</v>
      </c>
    </row>
    <row r="1828" spans="1:9" ht="15.75" customHeight="1" x14ac:dyDescent="0.3">
      <c r="A1828" s="1">
        <v>1</v>
      </c>
      <c r="B1828" s="2">
        <f t="shared" si="0"/>
        <v>43114.138194443556</v>
      </c>
      <c r="C1828" s="1" t="s">
        <v>9</v>
      </c>
      <c r="D1828" s="1">
        <v>29</v>
      </c>
      <c r="E1828" s="1">
        <f t="shared" si="1"/>
        <v>68</v>
      </c>
      <c r="F1828" s="3">
        <v>4.3921568627450984</v>
      </c>
      <c r="G1828" s="1">
        <v>0.81992337164750961</v>
      </c>
      <c r="H1828" s="1" t="str">
        <f>IF(IF(F1828&gt;VLOOKUP(C1828,Espec_Produtos!$A$1:$E$3,3,FALSE),0,IF(Dados_produção!F1828&lt;VLOOKUP(Dados_produção!C1828,Espec_Produtos!$A$1:$E$3,2,FALSE),0,1))*IF(G1828&gt;VLOOKUP(C1828,Espec_Produtos!$A$1:$E$3,5,FALSE),0,IF(Dados_produção!G1828&lt;VLOOKUP(Dados_produção!C1828,Espec_Produtos!$A$1:$E$3,4,FALSE),0,1))=1,"OK","Refugo")</f>
        <v>OK</v>
      </c>
      <c r="I1828" s="1" t="s">
        <v>10</v>
      </c>
    </row>
    <row r="1829" spans="1:9" ht="15.75" customHeight="1" x14ac:dyDescent="0.3">
      <c r="A1829" s="1">
        <v>1</v>
      </c>
      <c r="B1829" s="2">
        <f t="shared" si="0"/>
        <v>43114.140277776889</v>
      </c>
      <c r="C1829" s="1" t="s">
        <v>9</v>
      </c>
      <c r="D1829" s="1">
        <v>29</v>
      </c>
      <c r="E1829" s="1">
        <f t="shared" si="1"/>
        <v>69</v>
      </c>
      <c r="F1829" s="3">
        <v>4.7826086956521738</v>
      </c>
      <c r="G1829" s="1">
        <v>0.93632958801498123</v>
      </c>
      <c r="H1829" s="1" t="str">
        <f>IF(IF(F1829&gt;VLOOKUP(C1829,Espec_Produtos!$A$1:$E$3,3,FALSE),0,IF(Dados_produção!F1829&lt;VLOOKUP(Dados_produção!C1829,Espec_Produtos!$A$1:$E$3,2,FALSE),0,1))*IF(G1829&gt;VLOOKUP(C1829,Espec_Produtos!$A$1:$E$3,5,FALSE),0,IF(Dados_produção!G1829&lt;VLOOKUP(Dados_produção!C1829,Espec_Produtos!$A$1:$E$3,4,FALSE),0,1))=1,"OK","Refugo")</f>
        <v>OK</v>
      </c>
      <c r="I1829" s="1" t="s">
        <v>10</v>
      </c>
    </row>
    <row r="1830" spans="1:9" ht="15.75" customHeight="1" x14ac:dyDescent="0.3">
      <c r="A1830" s="1">
        <v>1</v>
      </c>
      <c r="B1830" s="2">
        <f t="shared" si="0"/>
        <v>43114.142361110222</v>
      </c>
      <c r="C1830" s="1" t="s">
        <v>9</v>
      </c>
      <c r="D1830" s="1">
        <v>29</v>
      </c>
      <c r="E1830" s="1">
        <f t="shared" si="1"/>
        <v>70</v>
      </c>
      <c r="F1830" s="3">
        <v>4.4981273408239701</v>
      </c>
      <c r="G1830" s="1">
        <v>0.8925925925925926</v>
      </c>
      <c r="H1830" s="1" t="str">
        <f>IF(IF(F1830&gt;VLOOKUP(C1830,Espec_Produtos!$A$1:$E$3,3,FALSE),0,IF(Dados_produção!F1830&lt;VLOOKUP(Dados_produção!C1830,Espec_Produtos!$A$1:$E$3,2,FALSE),0,1))*IF(G1830&gt;VLOOKUP(C1830,Espec_Produtos!$A$1:$E$3,5,FALSE),0,IF(Dados_produção!G1830&lt;VLOOKUP(Dados_produção!C1830,Espec_Produtos!$A$1:$E$3,4,FALSE),0,1))=1,"OK","Refugo")</f>
        <v>OK</v>
      </c>
      <c r="I1830" s="1" t="s">
        <v>10</v>
      </c>
    </row>
    <row r="1831" spans="1:9" ht="15.75" customHeight="1" x14ac:dyDescent="0.3">
      <c r="A1831" s="1">
        <v>1</v>
      </c>
      <c r="B1831" s="2">
        <f t="shared" si="0"/>
        <v>43114.144444443555</v>
      </c>
      <c r="C1831" s="1" t="s">
        <v>9</v>
      </c>
      <c r="D1831" s="1">
        <v>29</v>
      </c>
      <c r="E1831" s="1">
        <f t="shared" si="1"/>
        <v>71</v>
      </c>
      <c r="F1831" s="3">
        <v>4.8289962825278812</v>
      </c>
      <c r="G1831" s="1">
        <v>0.8651685393258427</v>
      </c>
      <c r="H1831" s="1" t="str">
        <f>IF(IF(F1831&gt;VLOOKUP(C1831,Espec_Produtos!$A$1:$E$3,3,FALSE),0,IF(Dados_produção!F1831&lt;VLOOKUP(Dados_produção!C1831,Espec_Produtos!$A$1:$E$3,2,FALSE),0,1))*IF(G1831&gt;VLOOKUP(C1831,Espec_Produtos!$A$1:$E$3,5,FALSE),0,IF(Dados_produção!G1831&lt;VLOOKUP(Dados_produção!C1831,Espec_Produtos!$A$1:$E$3,4,FALSE),0,1))=1,"OK","Refugo")</f>
        <v>OK</v>
      </c>
      <c r="I1831" s="1" t="s">
        <v>10</v>
      </c>
    </row>
    <row r="1832" spans="1:9" ht="15.75" customHeight="1" x14ac:dyDescent="0.3">
      <c r="A1832" s="1">
        <v>1</v>
      </c>
      <c r="B1832" s="2">
        <f t="shared" si="0"/>
        <v>43114.146527776888</v>
      </c>
      <c r="C1832" s="1" t="s">
        <v>9</v>
      </c>
      <c r="D1832" s="1">
        <v>29</v>
      </c>
      <c r="E1832" s="1">
        <f t="shared" si="1"/>
        <v>72</v>
      </c>
      <c r="F1832" s="3">
        <v>4.9573643410852712</v>
      </c>
      <c r="G1832" s="1">
        <v>0.74721189591078063</v>
      </c>
      <c r="H1832" s="1" t="str">
        <f>IF(IF(F1832&gt;VLOOKUP(C1832,Espec_Produtos!$A$1:$E$3,3,FALSE),0,IF(Dados_produção!F1832&lt;VLOOKUP(Dados_produção!C1832,Espec_Produtos!$A$1:$E$3,2,FALSE),0,1))*IF(G1832&gt;VLOOKUP(C1832,Espec_Produtos!$A$1:$E$3,5,FALSE),0,IF(Dados_produção!G1832&lt;VLOOKUP(Dados_produção!C1832,Espec_Produtos!$A$1:$E$3,4,FALSE),0,1))=1,"OK","Refugo")</f>
        <v>Refugo</v>
      </c>
      <c r="I1832" s="1" t="s">
        <v>12</v>
      </c>
    </row>
    <row r="1833" spans="1:9" ht="15.75" customHeight="1" x14ac:dyDescent="0.3">
      <c r="A1833" s="1">
        <v>1</v>
      </c>
      <c r="B1833" s="2">
        <f t="shared" si="0"/>
        <v>43114.14861111022</v>
      </c>
      <c r="C1833" s="1" t="s">
        <v>9</v>
      </c>
      <c r="D1833" s="1">
        <v>29</v>
      </c>
      <c r="E1833" s="1">
        <f t="shared" si="1"/>
        <v>73</v>
      </c>
      <c r="F1833" s="3">
        <v>4.8479087452471479</v>
      </c>
      <c r="G1833" s="1">
        <v>0.89629629629629626</v>
      </c>
      <c r="H1833" s="1" t="str">
        <f>IF(IF(F1833&gt;VLOOKUP(C1833,Espec_Produtos!$A$1:$E$3,3,FALSE),0,IF(Dados_produção!F1833&lt;VLOOKUP(Dados_produção!C1833,Espec_Produtos!$A$1:$E$3,2,FALSE),0,1))*IF(G1833&gt;VLOOKUP(C1833,Espec_Produtos!$A$1:$E$3,5,FALSE),0,IF(Dados_produção!G1833&lt;VLOOKUP(Dados_produção!C1833,Espec_Produtos!$A$1:$E$3,4,FALSE),0,1))=1,"OK","Refugo")</f>
        <v>OK</v>
      </c>
      <c r="I1833" s="1" t="s">
        <v>10</v>
      </c>
    </row>
    <row r="1834" spans="1:9" ht="15.75" customHeight="1" x14ac:dyDescent="0.3">
      <c r="A1834" s="1">
        <v>1</v>
      </c>
      <c r="B1834" s="2">
        <f t="shared" si="0"/>
        <v>43114.150694443553</v>
      </c>
      <c r="C1834" s="1" t="s">
        <v>9</v>
      </c>
      <c r="D1834" s="1">
        <v>29</v>
      </c>
      <c r="E1834" s="1">
        <f t="shared" si="1"/>
        <v>74</v>
      </c>
      <c r="F1834" s="3">
        <v>4.5968992248062017</v>
      </c>
      <c r="G1834" s="1">
        <v>0.80784313725490198</v>
      </c>
      <c r="H1834" s="1" t="str">
        <f>IF(IF(F1834&gt;VLOOKUP(C1834,Espec_Produtos!$A$1:$E$3,3,FALSE),0,IF(Dados_produção!F1834&lt;VLOOKUP(Dados_produção!C1834,Espec_Produtos!$A$1:$E$3,2,FALSE),0,1))*IF(G1834&gt;VLOOKUP(C1834,Espec_Produtos!$A$1:$E$3,5,FALSE),0,IF(Dados_produção!G1834&lt;VLOOKUP(Dados_produção!C1834,Espec_Produtos!$A$1:$E$3,4,FALSE),0,1))=1,"OK","Refugo")</f>
        <v>OK</v>
      </c>
      <c r="I1834" s="1" t="s">
        <v>10</v>
      </c>
    </row>
    <row r="1835" spans="1:9" ht="15.75" customHeight="1" x14ac:dyDescent="0.3">
      <c r="A1835" s="1">
        <v>1</v>
      </c>
      <c r="B1835" s="2">
        <f t="shared" si="0"/>
        <v>43114.152777776886</v>
      </c>
      <c r="C1835" s="1" t="s">
        <v>9</v>
      </c>
      <c r="D1835" s="1">
        <v>29</v>
      </c>
      <c r="E1835" s="1">
        <f t="shared" si="1"/>
        <v>75</v>
      </c>
      <c r="F1835" s="3">
        <v>4.7272727272727275</v>
      </c>
      <c r="G1835" s="1">
        <v>0.9274809160305344</v>
      </c>
      <c r="H1835" s="1" t="str">
        <f>IF(IF(F1835&gt;VLOOKUP(C1835,Espec_Produtos!$A$1:$E$3,3,FALSE),0,IF(Dados_produção!F1835&lt;VLOOKUP(Dados_produção!C1835,Espec_Produtos!$A$1:$E$3,2,FALSE),0,1))*IF(G1835&gt;VLOOKUP(C1835,Espec_Produtos!$A$1:$E$3,5,FALSE),0,IF(Dados_produção!G1835&lt;VLOOKUP(Dados_produção!C1835,Espec_Produtos!$A$1:$E$3,4,FALSE),0,1))=1,"OK","Refugo")</f>
        <v>OK</v>
      </c>
      <c r="I1835" s="1" t="s">
        <v>10</v>
      </c>
    </row>
    <row r="1836" spans="1:9" ht="15.75" customHeight="1" x14ac:dyDescent="0.3">
      <c r="A1836" s="1">
        <v>1</v>
      </c>
      <c r="B1836" s="2">
        <f t="shared" si="0"/>
        <v>43114.154861110219</v>
      </c>
      <c r="C1836" s="1" t="s">
        <v>9</v>
      </c>
      <c r="D1836" s="1">
        <v>29</v>
      </c>
      <c r="E1836" s="1">
        <f t="shared" si="1"/>
        <v>76</v>
      </c>
      <c r="F1836" s="3">
        <v>4.49609375</v>
      </c>
      <c r="G1836" s="1">
        <v>0.8202247191011236</v>
      </c>
      <c r="H1836" s="1" t="str">
        <f>IF(IF(F1836&gt;VLOOKUP(C1836,Espec_Produtos!$A$1:$E$3,3,FALSE),0,IF(Dados_produção!F1836&lt;VLOOKUP(Dados_produção!C1836,Espec_Produtos!$A$1:$E$3,2,FALSE),0,1))*IF(G1836&gt;VLOOKUP(C1836,Espec_Produtos!$A$1:$E$3,5,FALSE),0,IF(Dados_produção!G1836&lt;VLOOKUP(Dados_produção!C1836,Espec_Produtos!$A$1:$E$3,4,FALSE),0,1))=1,"OK","Refugo")</f>
        <v>OK</v>
      </c>
      <c r="I1836" s="1" t="s">
        <v>10</v>
      </c>
    </row>
    <row r="1837" spans="1:9" ht="15.75" customHeight="1" x14ac:dyDescent="0.3">
      <c r="A1837" s="1">
        <v>1</v>
      </c>
      <c r="B1837" s="2">
        <f t="shared" si="0"/>
        <v>43114.156944443552</v>
      </c>
      <c r="C1837" s="1" t="s">
        <v>9</v>
      </c>
      <c r="D1837" s="1">
        <v>29</v>
      </c>
      <c r="E1837" s="1">
        <f t="shared" si="1"/>
        <v>77</v>
      </c>
      <c r="F1837" s="3">
        <v>4.8409090909090908</v>
      </c>
      <c r="G1837" s="1">
        <v>0.9242424242424242</v>
      </c>
      <c r="H1837" s="1" t="str">
        <f>IF(IF(F1837&gt;VLOOKUP(C1837,Espec_Produtos!$A$1:$E$3,3,FALSE),0,IF(Dados_produção!F1837&lt;VLOOKUP(Dados_produção!C1837,Espec_Produtos!$A$1:$E$3,2,FALSE),0,1))*IF(G1837&gt;VLOOKUP(C1837,Espec_Produtos!$A$1:$E$3,5,FALSE),0,IF(Dados_produção!G1837&lt;VLOOKUP(Dados_produção!C1837,Espec_Produtos!$A$1:$E$3,4,FALSE),0,1))=1,"OK","Refugo")</f>
        <v>OK</v>
      </c>
      <c r="I1837" s="1" t="s">
        <v>10</v>
      </c>
    </row>
    <row r="1838" spans="1:9" ht="15.75" customHeight="1" x14ac:dyDescent="0.3">
      <c r="A1838" s="1">
        <v>1</v>
      </c>
      <c r="B1838" s="2">
        <f t="shared" si="0"/>
        <v>43114.159027776885</v>
      </c>
      <c r="C1838" s="1" t="s">
        <v>9</v>
      </c>
      <c r="D1838" s="1">
        <v>29</v>
      </c>
      <c r="E1838" s="1">
        <f t="shared" si="1"/>
        <v>78</v>
      </c>
      <c r="F1838" s="3">
        <v>4.541353383458647</v>
      </c>
      <c r="G1838" s="1">
        <v>0.82771535580524347</v>
      </c>
      <c r="H1838" s="1" t="str">
        <f>IF(IF(F1838&gt;VLOOKUP(C1838,Espec_Produtos!$A$1:$E$3,3,FALSE),0,IF(Dados_produção!F1838&lt;VLOOKUP(Dados_produção!C1838,Espec_Produtos!$A$1:$E$3,2,FALSE),0,1))*IF(G1838&gt;VLOOKUP(C1838,Espec_Produtos!$A$1:$E$3,5,FALSE),0,IF(Dados_produção!G1838&lt;VLOOKUP(Dados_produção!C1838,Espec_Produtos!$A$1:$E$3,4,FALSE),0,1))=1,"OK","Refugo")</f>
        <v>OK</v>
      </c>
      <c r="I1838" s="1" t="s">
        <v>10</v>
      </c>
    </row>
    <row r="1839" spans="1:9" ht="15.75" customHeight="1" x14ac:dyDescent="0.3">
      <c r="A1839" s="1">
        <v>1</v>
      </c>
      <c r="B1839" s="2">
        <f t="shared" si="0"/>
        <v>43114.161111110217</v>
      </c>
      <c r="C1839" s="1" t="s">
        <v>9</v>
      </c>
      <c r="D1839" s="1">
        <v>29</v>
      </c>
      <c r="E1839" s="1">
        <f t="shared" si="1"/>
        <v>79</v>
      </c>
      <c r="F1839" s="3">
        <v>4.885496183206107</v>
      </c>
      <c r="G1839" s="1">
        <v>0.83397683397683398</v>
      </c>
      <c r="H1839" s="1" t="str">
        <f>IF(IF(F1839&gt;VLOOKUP(C1839,Espec_Produtos!$A$1:$E$3,3,FALSE),0,IF(Dados_produção!F1839&lt;VLOOKUP(Dados_produção!C1839,Espec_Produtos!$A$1:$E$3,2,FALSE),0,1))*IF(G1839&gt;VLOOKUP(C1839,Espec_Produtos!$A$1:$E$3,5,FALSE),0,IF(Dados_produção!G1839&lt;VLOOKUP(Dados_produção!C1839,Espec_Produtos!$A$1:$E$3,4,FALSE),0,1))=1,"OK","Refugo")</f>
        <v>OK</v>
      </c>
      <c r="I1839" s="1" t="s">
        <v>10</v>
      </c>
    </row>
    <row r="1840" spans="1:9" ht="15.75" customHeight="1" x14ac:dyDescent="0.3">
      <c r="A1840" s="1">
        <v>1</v>
      </c>
      <c r="B1840" s="2">
        <f t="shared" si="0"/>
        <v>43114.16319444355</v>
      </c>
      <c r="C1840" s="1" t="s">
        <v>9</v>
      </c>
      <c r="D1840" s="1">
        <v>29</v>
      </c>
      <c r="E1840" s="1">
        <f t="shared" si="1"/>
        <v>80</v>
      </c>
      <c r="F1840" s="3">
        <v>4.3082706766917296</v>
      </c>
      <c r="G1840" s="1">
        <v>0.81412639405204457</v>
      </c>
      <c r="H1840" s="1" t="str">
        <f>IF(IF(F1840&gt;VLOOKUP(C1840,Espec_Produtos!$A$1:$E$3,3,FALSE),0,IF(Dados_produção!F1840&lt;VLOOKUP(Dados_produção!C1840,Espec_Produtos!$A$1:$E$3,2,FALSE),0,1))*IF(G1840&gt;VLOOKUP(C1840,Espec_Produtos!$A$1:$E$3,5,FALSE),0,IF(Dados_produção!G1840&lt;VLOOKUP(Dados_produção!C1840,Espec_Produtos!$A$1:$E$3,4,FALSE),0,1))=1,"OK","Refugo")</f>
        <v>OK</v>
      </c>
      <c r="I1840" s="1" t="s">
        <v>10</v>
      </c>
    </row>
    <row r="1841" spans="1:9" ht="15.75" customHeight="1" x14ac:dyDescent="0.3">
      <c r="A1841" s="1">
        <v>1</v>
      </c>
      <c r="B1841" s="2">
        <f t="shared" si="0"/>
        <v>43114.165277776883</v>
      </c>
      <c r="C1841" s="1" t="s">
        <v>9</v>
      </c>
      <c r="D1841" s="1">
        <v>29</v>
      </c>
      <c r="E1841" s="1">
        <f t="shared" si="1"/>
        <v>81</v>
      </c>
      <c r="F1841" s="3">
        <v>4.8239999999999998</v>
      </c>
      <c r="G1841" s="1">
        <v>0.94208494208494209</v>
      </c>
      <c r="H1841" s="1" t="str">
        <f>IF(IF(F1841&gt;VLOOKUP(C1841,Espec_Produtos!$A$1:$E$3,3,FALSE),0,IF(Dados_produção!F1841&lt;VLOOKUP(Dados_produção!C1841,Espec_Produtos!$A$1:$E$3,2,FALSE),0,1))*IF(G1841&gt;VLOOKUP(C1841,Espec_Produtos!$A$1:$E$3,5,FALSE),0,IF(Dados_produção!G1841&lt;VLOOKUP(Dados_produção!C1841,Espec_Produtos!$A$1:$E$3,4,FALSE),0,1))=1,"OK","Refugo")</f>
        <v>OK</v>
      </c>
      <c r="I1841" s="1" t="s">
        <v>10</v>
      </c>
    </row>
    <row r="1842" spans="1:9" ht="15.75" customHeight="1" x14ac:dyDescent="0.3">
      <c r="A1842" s="1">
        <v>1</v>
      </c>
      <c r="B1842" s="2">
        <f t="shared" si="0"/>
        <v>43114.167361110216</v>
      </c>
      <c r="C1842" s="1" t="s">
        <v>9</v>
      </c>
      <c r="D1842" s="1">
        <v>29</v>
      </c>
      <c r="E1842" s="1">
        <f t="shared" si="1"/>
        <v>82</v>
      </c>
      <c r="F1842" s="3">
        <v>4.4656488549618318</v>
      </c>
      <c r="G1842" s="1">
        <v>0.87644787644787647</v>
      </c>
      <c r="H1842" s="1" t="str">
        <f>IF(IF(F1842&gt;VLOOKUP(C1842,Espec_Produtos!$A$1:$E$3,3,FALSE),0,IF(Dados_produção!F1842&lt;VLOOKUP(Dados_produção!C1842,Espec_Produtos!$A$1:$E$3,2,FALSE),0,1))*IF(G1842&gt;VLOOKUP(C1842,Espec_Produtos!$A$1:$E$3,5,FALSE),0,IF(Dados_produção!G1842&lt;VLOOKUP(Dados_produção!C1842,Espec_Produtos!$A$1:$E$3,4,FALSE),0,1))=1,"OK","Refugo")</f>
        <v>OK</v>
      </c>
      <c r="I1842" s="1" t="s">
        <v>10</v>
      </c>
    </row>
    <row r="1843" spans="1:9" ht="15.75" customHeight="1" x14ac:dyDescent="0.3">
      <c r="A1843" s="1">
        <v>1</v>
      </c>
      <c r="B1843" s="2">
        <f t="shared" si="0"/>
        <v>43114.169444443549</v>
      </c>
      <c r="C1843" s="1" t="s">
        <v>9</v>
      </c>
      <c r="D1843" s="1">
        <v>29</v>
      </c>
      <c r="E1843" s="1">
        <f t="shared" si="1"/>
        <v>83</v>
      </c>
      <c r="F1843" s="3">
        <v>4.5138339920948614</v>
      </c>
      <c r="G1843" s="1">
        <v>0.86821705426356588</v>
      </c>
      <c r="H1843" s="1" t="str">
        <f>IF(IF(F1843&gt;VLOOKUP(C1843,Espec_Produtos!$A$1:$E$3,3,FALSE),0,IF(Dados_produção!F1843&lt;VLOOKUP(Dados_produção!C1843,Espec_Produtos!$A$1:$E$3,2,FALSE),0,1))*IF(G1843&gt;VLOOKUP(C1843,Espec_Produtos!$A$1:$E$3,5,FALSE),0,IF(Dados_produção!G1843&lt;VLOOKUP(Dados_produção!C1843,Espec_Produtos!$A$1:$E$3,4,FALSE),0,1))=1,"OK","Refugo")</f>
        <v>OK</v>
      </c>
      <c r="I1843" s="1" t="s">
        <v>10</v>
      </c>
    </row>
    <row r="1844" spans="1:9" ht="15.75" customHeight="1" x14ac:dyDescent="0.3">
      <c r="A1844" s="1">
        <v>1</v>
      </c>
      <c r="B1844" s="2">
        <f t="shared" si="0"/>
        <v>43114.171527776882</v>
      </c>
      <c r="C1844" s="1" t="s">
        <v>9</v>
      </c>
      <c r="D1844" s="1">
        <v>29</v>
      </c>
      <c r="E1844" s="1">
        <f t="shared" si="1"/>
        <v>84</v>
      </c>
      <c r="F1844" s="3">
        <v>5.0999999999999996</v>
      </c>
      <c r="G1844" s="1">
        <v>0.77480916030534353</v>
      </c>
      <c r="H1844" s="1" t="str">
        <f>IF(IF(F1844&gt;VLOOKUP(C1844,Espec_Produtos!$A$1:$E$3,3,FALSE),0,IF(Dados_produção!F1844&lt;VLOOKUP(Dados_produção!C1844,Espec_Produtos!$A$1:$E$3,2,FALSE),0,1))*IF(G1844&gt;VLOOKUP(C1844,Espec_Produtos!$A$1:$E$3,5,FALSE),0,IF(Dados_produção!G1844&lt;VLOOKUP(Dados_produção!C1844,Espec_Produtos!$A$1:$E$3,4,FALSE),0,1))=1,"OK","Refugo")</f>
        <v>Refugo</v>
      </c>
      <c r="I1844" s="1" t="s">
        <v>16</v>
      </c>
    </row>
    <row r="1845" spans="1:9" ht="15.75" customHeight="1" x14ac:dyDescent="0.3">
      <c r="A1845" s="1">
        <v>1</v>
      </c>
      <c r="B1845" s="2">
        <f t="shared" si="0"/>
        <v>43114.173611110215</v>
      </c>
      <c r="C1845" s="1" t="s">
        <v>9</v>
      </c>
      <c r="D1845" s="1">
        <v>29</v>
      </c>
      <c r="E1845" s="1">
        <f t="shared" si="1"/>
        <v>85</v>
      </c>
      <c r="F1845" s="3">
        <v>4.4609375</v>
      </c>
      <c r="G1845" s="1">
        <v>0.97276264591439687</v>
      </c>
      <c r="H1845" s="1" t="str">
        <f>IF(IF(F1845&gt;VLOOKUP(C1845,Espec_Produtos!$A$1:$E$3,3,FALSE),0,IF(Dados_produção!F1845&lt;VLOOKUP(Dados_produção!C1845,Espec_Produtos!$A$1:$E$3,2,FALSE),0,1))*IF(G1845&gt;VLOOKUP(C1845,Espec_Produtos!$A$1:$E$3,5,FALSE),0,IF(Dados_produção!G1845&lt;VLOOKUP(Dados_produção!C1845,Espec_Produtos!$A$1:$E$3,4,FALSE),0,1))=1,"OK","Refugo")</f>
        <v>Refugo</v>
      </c>
      <c r="I1845" s="1" t="s">
        <v>16</v>
      </c>
    </row>
    <row r="1846" spans="1:9" ht="15.75" customHeight="1" x14ac:dyDescent="0.3">
      <c r="A1846" s="1">
        <v>1</v>
      </c>
      <c r="B1846" s="2">
        <f t="shared" si="0"/>
        <v>43114.175694443547</v>
      </c>
      <c r="C1846" s="1" t="s">
        <v>9</v>
      </c>
      <c r="D1846" s="1">
        <v>29</v>
      </c>
      <c r="E1846" s="1">
        <f t="shared" si="1"/>
        <v>86</v>
      </c>
      <c r="F1846" s="3">
        <v>4.691699604743083</v>
      </c>
      <c r="G1846" s="1">
        <v>0.78409090909090906</v>
      </c>
      <c r="H1846" s="1" t="str">
        <f>IF(IF(F1846&gt;VLOOKUP(C1846,Espec_Produtos!$A$1:$E$3,3,FALSE),0,IF(Dados_produção!F1846&lt;VLOOKUP(Dados_produção!C1846,Espec_Produtos!$A$1:$E$3,2,FALSE),0,1))*IF(G1846&gt;VLOOKUP(C1846,Espec_Produtos!$A$1:$E$3,5,FALSE),0,IF(Dados_produção!G1846&lt;VLOOKUP(Dados_produção!C1846,Espec_Produtos!$A$1:$E$3,4,FALSE),0,1))=1,"OK","Refugo")</f>
        <v>OK</v>
      </c>
      <c r="I1846" s="1" t="s">
        <v>10</v>
      </c>
    </row>
    <row r="1847" spans="1:9" ht="15.75" customHeight="1" x14ac:dyDescent="0.3">
      <c r="A1847" s="1">
        <v>1</v>
      </c>
      <c r="B1847" s="2">
        <f t="shared" si="0"/>
        <v>43114.17777777688</v>
      </c>
      <c r="C1847" s="1" t="s">
        <v>9</v>
      </c>
      <c r="D1847" s="1">
        <v>29</v>
      </c>
      <c r="E1847" s="1">
        <f t="shared" si="1"/>
        <v>87</v>
      </c>
      <c r="F1847" s="3">
        <v>4.3074074074074078</v>
      </c>
      <c r="G1847" s="1">
        <v>0.96511627906976749</v>
      </c>
      <c r="H1847" s="1" t="str">
        <f>IF(IF(F1847&gt;VLOOKUP(C1847,Espec_Produtos!$A$1:$E$3,3,FALSE),0,IF(Dados_produção!F1847&lt;VLOOKUP(Dados_produção!C1847,Espec_Produtos!$A$1:$E$3,2,FALSE),0,1))*IF(G1847&gt;VLOOKUP(C1847,Espec_Produtos!$A$1:$E$3,5,FALSE),0,IF(Dados_produção!G1847&lt;VLOOKUP(Dados_produção!C1847,Espec_Produtos!$A$1:$E$3,4,FALSE),0,1))=1,"OK","Refugo")</f>
        <v>Refugo</v>
      </c>
      <c r="I1847" s="1" t="s">
        <v>11</v>
      </c>
    </row>
    <row r="1848" spans="1:9" ht="15.75" customHeight="1" x14ac:dyDescent="0.3">
      <c r="A1848" s="1">
        <v>1</v>
      </c>
      <c r="B1848" s="2">
        <f t="shared" si="0"/>
        <v>43114.179861110213</v>
      </c>
      <c r="C1848" s="1" t="s">
        <v>9</v>
      </c>
      <c r="D1848" s="1">
        <v>29</v>
      </c>
      <c r="E1848" s="1">
        <f t="shared" si="1"/>
        <v>88</v>
      </c>
      <c r="F1848" s="3">
        <v>4.3215686274509801</v>
      </c>
      <c r="G1848" s="1">
        <v>0.82706766917293228</v>
      </c>
      <c r="H1848" s="1" t="str">
        <f>IF(IF(F1848&gt;VLOOKUP(C1848,Espec_Produtos!$A$1:$E$3,3,FALSE),0,IF(Dados_produção!F1848&lt;VLOOKUP(Dados_produção!C1848,Espec_Produtos!$A$1:$E$3,2,FALSE),0,1))*IF(G1848&gt;VLOOKUP(C1848,Espec_Produtos!$A$1:$E$3,5,FALSE),0,IF(Dados_produção!G1848&lt;VLOOKUP(Dados_produção!C1848,Espec_Produtos!$A$1:$E$3,4,FALSE),0,1))=1,"OK","Refugo")</f>
        <v>OK</v>
      </c>
      <c r="I1848" s="1" t="s">
        <v>10</v>
      </c>
    </row>
    <row r="1849" spans="1:9" ht="15.75" customHeight="1" x14ac:dyDescent="0.3">
      <c r="A1849" s="1">
        <v>1</v>
      </c>
      <c r="B1849" s="2">
        <f t="shared" si="0"/>
        <v>43114.181944443546</v>
      </c>
      <c r="C1849" s="1" t="s">
        <v>9</v>
      </c>
      <c r="D1849" s="1">
        <v>29</v>
      </c>
      <c r="E1849" s="1">
        <f t="shared" si="1"/>
        <v>89</v>
      </c>
      <c r="F1849" s="3">
        <v>4.3822393822393826</v>
      </c>
      <c r="G1849" s="1">
        <v>0.93700787401574803</v>
      </c>
      <c r="H1849" s="1" t="str">
        <f>IF(IF(F1849&gt;VLOOKUP(C1849,Espec_Produtos!$A$1:$E$3,3,FALSE),0,IF(Dados_produção!F1849&lt;VLOOKUP(Dados_produção!C1849,Espec_Produtos!$A$1:$E$3,2,FALSE),0,1))*IF(G1849&gt;VLOOKUP(C1849,Espec_Produtos!$A$1:$E$3,5,FALSE),0,IF(Dados_produção!G1849&lt;VLOOKUP(Dados_produção!C1849,Espec_Produtos!$A$1:$E$3,4,FALSE),0,1))=1,"OK","Refugo")</f>
        <v>OK</v>
      </c>
      <c r="I1849" s="1" t="s">
        <v>10</v>
      </c>
    </row>
    <row r="1850" spans="1:9" ht="15.75" customHeight="1" x14ac:dyDescent="0.3">
      <c r="A1850" s="1">
        <v>1</v>
      </c>
      <c r="B1850" s="2">
        <f t="shared" si="0"/>
        <v>43114.184027776879</v>
      </c>
      <c r="C1850" s="1" t="s">
        <v>9</v>
      </c>
      <c r="D1850" s="1">
        <v>29</v>
      </c>
      <c r="E1850" s="1">
        <f t="shared" si="1"/>
        <v>90</v>
      </c>
      <c r="F1850" s="3">
        <v>4.6461538461538465</v>
      </c>
      <c r="G1850" s="1">
        <v>0.83895131086142327</v>
      </c>
      <c r="H1850" s="1" t="str">
        <f>IF(IF(F1850&gt;VLOOKUP(C1850,Espec_Produtos!$A$1:$E$3,3,FALSE),0,IF(Dados_produção!F1850&lt;VLOOKUP(Dados_produção!C1850,Espec_Produtos!$A$1:$E$3,2,FALSE),0,1))*IF(G1850&gt;VLOOKUP(C1850,Espec_Produtos!$A$1:$E$3,5,FALSE),0,IF(Dados_produção!G1850&lt;VLOOKUP(Dados_produção!C1850,Espec_Produtos!$A$1:$E$3,4,FALSE),0,1))=1,"OK","Refugo")</f>
        <v>OK</v>
      </c>
      <c r="I1850" s="1" t="s">
        <v>10</v>
      </c>
    </row>
    <row r="1851" spans="1:9" ht="15.75" customHeight="1" x14ac:dyDescent="0.3">
      <c r="A1851" s="1">
        <v>1</v>
      </c>
      <c r="B1851" s="2">
        <f t="shared" si="0"/>
        <v>43114.186111110212</v>
      </c>
      <c r="C1851" s="1" t="s">
        <v>9</v>
      </c>
      <c r="D1851" s="1">
        <v>29</v>
      </c>
      <c r="E1851" s="1">
        <f t="shared" si="1"/>
        <v>91</v>
      </c>
      <c r="F1851" s="3">
        <v>4.4423791821561336</v>
      </c>
      <c r="G1851" s="1">
        <v>0.87969924812030076</v>
      </c>
      <c r="H1851" s="1" t="str">
        <f>IF(IF(F1851&gt;VLOOKUP(C1851,Espec_Produtos!$A$1:$E$3,3,FALSE),0,IF(Dados_produção!F1851&lt;VLOOKUP(Dados_produção!C1851,Espec_Produtos!$A$1:$E$3,2,FALSE),0,1))*IF(G1851&gt;VLOOKUP(C1851,Espec_Produtos!$A$1:$E$3,5,FALSE),0,IF(Dados_produção!G1851&lt;VLOOKUP(Dados_produção!C1851,Espec_Produtos!$A$1:$E$3,4,FALSE),0,1))=1,"OK","Refugo")</f>
        <v>OK</v>
      </c>
      <c r="I1851" s="1" t="s">
        <v>10</v>
      </c>
    </row>
    <row r="1852" spans="1:9" ht="15.75" customHeight="1" x14ac:dyDescent="0.3">
      <c r="A1852" s="1">
        <v>1</v>
      </c>
      <c r="B1852" s="2">
        <f t="shared" si="0"/>
        <v>43114.188194443544</v>
      </c>
      <c r="C1852" s="1" t="s">
        <v>9</v>
      </c>
      <c r="D1852" s="1">
        <v>29</v>
      </c>
      <c r="E1852" s="1">
        <f t="shared" si="1"/>
        <v>92</v>
      </c>
      <c r="F1852" s="3">
        <v>4.1925925925925922</v>
      </c>
      <c r="G1852" s="1">
        <v>0.87109375</v>
      </c>
      <c r="H1852" s="1" t="str">
        <f>IF(IF(F1852&gt;VLOOKUP(C1852,Espec_Produtos!$A$1:$E$3,3,FALSE),0,IF(Dados_produção!F1852&lt;VLOOKUP(Dados_produção!C1852,Espec_Produtos!$A$1:$E$3,2,FALSE),0,1))*IF(G1852&gt;VLOOKUP(C1852,Espec_Produtos!$A$1:$E$3,5,FALSE),0,IF(Dados_produção!G1852&lt;VLOOKUP(Dados_produção!C1852,Espec_Produtos!$A$1:$E$3,4,FALSE),0,1))=1,"OK","Refugo")</f>
        <v>Refugo</v>
      </c>
      <c r="I1852" s="1" t="s">
        <v>11</v>
      </c>
    </row>
    <row r="1853" spans="1:9" ht="15.75" customHeight="1" x14ac:dyDescent="0.3">
      <c r="A1853" s="1">
        <v>1</v>
      </c>
      <c r="B1853" s="2">
        <f t="shared" si="0"/>
        <v>43114.190277776877</v>
      </c>
      <c r="C1853" s="1" t="s">
        <v>9</v>
      </c>
      <c r="D1853" s="1">
        <v>29</v>
      </c>
      <c r="E1853" s="1">
        <f t="shared" si="1"/>
        <v>93</v>
      </c>
      <c r="F1853" s="3">
        <v>4.8432835820895521</v>
      </c>
      <c r="G1853" s="1">
        <v>0.87250996015936255</v>
      </c>
      <c r="H1853" s="1" t="str">
        <f>IF(IF(F1853&gt;VLOOKUP(C1853,Espec_Produtos!$A$1:$E$3,3,FALSE),0,IF(Dados_produção!F1853&lt;VLOOKUP(Dados_produção!C1853,Espec_Produtos!$A$1:$E$3,2,FALSE),0,1))*IF(G1853&gt;VLOOKUP(C1853,Espec_Produtos!$A$1:$E$3,5,FALSE),0,IF(Dados_produção!G1853&lt;VLOOKUP(Dados_produção!C1853,Espec_Produtos!$A$1:$E$3,4,FALSE),0,1))=1,"OK","Refugo")</f>
        <v>OK</v>
      </c>
      <c r="I1853" s="1" t="s">
        <v>10</v>
      </c>
    </row>
    <row r="1854" spans="1:9" ht="15.75" customHeight="1" x14ac:dyDescent="0.3">
      <c r="A1854" s="1">
        <v>1</v>
      </c>
      <c r="B1854" s="2">
        <f t="shared" si="0"/>
        <v>43114.19236111021</v>
      </c>
      <c r="C1854" s="1" t="s">
        <v>9</v>
      </c>
      <c r="D1854" s="1">
        <v>29</v>
      </c>
      <c r="E1854" s="1">
        <f t="shared" si="1"/>
        <v>94</v>
      </c>
      <c r="F1854" s="3">
        <v>4.6851851851851851</v>
      </c>
      <c r="G1854" s="1">
        <v>0.84313725490196079</v>
      </c>
      <c r="H1854" s="1" t="str">
        <f>IF(IF(F1854&gt;VLOOKUP(C1854,Espec_Produtos!$A$1:$E$3,3,FALSE),0,IF(Dados_produção!F1854&lt;VLOOKUP(Dados_produção!C1854,Espec_Produtos!$A$1:$E$3,2,FALSE),0,1))*IF(G1854&gt;VLOOKUP(C1854,Espec_Produtos!$A$1:$E$3,5,FALSE),0,IF(Dados_produção!G1854&lt;VLOOKUP(Dados_produção!C1854,Espec_Produtos!$A$1:$E$3,4,FALSE),0,1))=1,"OK","Refugo")</f>
        <v>OK</v>
      </c>
      <c r="I1854" s="1" t="s">
        <v>10</v>
      </c>
    </row>
    <row r="1855" spans="1:9" ht="15.75" customHeight="1" x14ac:dyDescent="0.3">
      <c r="A1855" s="1">
        <v>1</v>
      </c>
      <c r="B1855" s="2">
        <f t="shared" si="0"/>
        <v>43114.194444443543</v>
      </c>
      <c r="C1855" s="1" t="s">
        <v>9</v>
      </c>
      <c r="D1855" s="1">
        <v>29</v>
      </c>
      <c r="E1855" s="1">
        <f t="shared" si="1"/>
        <v>95</v>
      </c>
      <c r="F1855" s="3">
        <v>4.5158730158730158</v>
      </c>
      <c r="G1855" s="1">
        <v>0.93200000000000005</v>
      </c>
      <c r="H1855" s="1" t="str">
        <f>IF(IF(F1855&gt;VLOOKUP(C1855,Espec_Produtos!$A$1:$E$3,3,FALSE),0,IF(Dados_produção!F1855&lt;VLOOKUP(Dados_produção!C1855,Espec_Produtos!$A$1:$E$3,2,FALSE),0,1))*IF(G1855&gt;VLOOKUP(C1855,Espec_Produtos!$A$1:$E$3,5,FALSE),0,IF(Dados_produção!G1855&lt;VLOOKUP(Dados_produção!C1855,Espec_Produtos!$A$1:$E$3,4,FALSE),0,1))=1,"OK","Refugo")</f>
        <v>OK</v>
      </c>
      <c r="I1855" s="1" t="s">
        <v>10</v>
      </c>
    </row>
    <row r="1856" spans="1:9" ht="15.75" customHeight="1" x14ac:dyDescent="0.3">
      <c r="A1856" s="1">
        <v>1</v>
      </c>
      <c r="B1856" s="2">
        <f t="shared" si="0"/>
        <v>43114.196527776876</v>
      </c>
      <c r="C1856" s="1" t="s">
        <v>9</v>
      </c>
      <c r="D1856" s="1">
        <v>29</v>
      </c>
      <c r="E1856" s="1">
        <f t="shared" si="1"/>
        <v>96</v>
      </c>
      <c r="F1856" s="3">
        <v>4.7376425855513311</v>
      </c>
      <c r="G1856" s="1">
        <v>0.81712062256809337</v>
      </c>
      <c r="H1856" s="1" t="str">
        <f>IF(IF(F1856&gt;VLOOKUP(C1856,Espec_Produtos!$A$1:$E$3,3,FALSE),0,IF(Dados_produção!F1856&lt;VLOOKUP(Dados_produção!C1856,Espec_Produtos!$A$1:$E$3,2,FALSE),0,1))*IF(G1856&gt;VLOOKUP(C1856,Espec_Produtos!$A$1:$E$3,5,FALSE),0,IF(Dados_produção!G1856&lt;VLOOKUP(Dados_produção!C1856,Espec_Produtos!$A$1:$E$3,4,FALSE),0,1))=1,"OK","Refugo")</f>
        <v>OK</v>
      </c>
      <c r="I1856" s="1" t="s">
        <v>10</v>
      </c>
    </row>
    <row r="1857" spans="1:9" ht="15.75" customHeight="1" x14ac:dyDescent="0.3">
      <c r="A1857" s="1">
        <v>1</v>
      </c>
      <c r="B1857" s="2">
        <f t="shared" si="0"/>
        <v>43114.198611110209</v>
      </c>
      <c r="C1857" s="1" t="s">
        <v>9</v>
      </c>
      <c r="D1857" s="1">
        <v>29</v>
      </c>
      <c r="E1857" s="1">
        <f t="shared" si="1"/>
        <v>97</v>
      </c>
      <c r="F1857" s="3">
        <v>4.6911196911196908</v>
      </c>
      <c r="G1857" s="1">
        <v>0.91851851851851851</v>
      </c>
      <c r="H1857" s="1" t="str">
        <f>IF(IF(F1857&gt;VLOOKUP(C1857,Espec_Produtos!$A$1:$E$3,3,FALSE),0,IF(Dados_produção!F1857&lt;VLOOKUP(Dados_produção!C1857,Espec_Produtos!$A$1:$E$3,2,FALSE),0,1))*IF(G1857&gt;VLOOKUP(C1857,Espec_Produtos!$A$1:$E$3,5,FALSE),0,IF(Dados_produção!G1857&lt;VLOOKUP(Dados_produção!C1857,Espec_Produtos!$A$1:$E$3,4,FALSE),0,1))=1,"OK","Refugo")</f>
        <v>OK</v>
      </c>
      <c r="I1857" s="1" t="s">
        <v>10</v>
      </c>
    </row>
    <row r="1858" spans="1:9" ht="15.75" customHeight="1" x14ac:dyDescent="0.3">
      <c r="A1858" s="1">
        <v>1</v>
      </c>
      <c r="B1858" s="2">
        <f t="shared" si="0"/>
        <v>43114.200694443542</v>
      </c>
      <c r="C1858" s="1" t="s">
        <v>9</v>
      </c>
      <c r="D1858" s="1">
        <v>29</v>
      </c>
      <c r="E1858" s="1">
        <f t="shared" si="1"/>
        <v>98</v>
      </c>
      <c r="F1858" s="3">
        <v>4.4841269841269842</v>
      </c>
      <c r="G1858" s="1">
        <v>0.797752808988764</v>
      </c>
      <c r="H1858" s="1" t="str">
        <f>IF(IF(F1858&gt;VLOOKUP(C1858,Espec_Produtos!$A$1:$E$3,3,FALSE),0,IF(Dados_produção!F1858&lt;VLOOKUP(Dados_produção!C1858,Espec_Produtos!$A$1:$E$3,2,FALSE),0,1))*IF(G1858&gt;VLOOKUP(C1858,Espec_Produtos!$A$1:$E$3,5,FALSE),0,IF(Dados_produção!G1858&lt;VLOOKUP(Dados_produção!C1858,Espec_Produtos!$A$1:$E$3,4,FALSE),0,1))=1,"OK","Refugo")</f>
        <v>OK</v>
      </c>
      <c r="I1858" s="1" t="s">
        <v>10</v>
      </c>
    </row>
    <row r="1859" spans="1:9" ht="15.75" customHeight="1" x14ac:dyDescent="0.3">
      <c r="A1859" s="1">
        <v>1</v>
      </c>
      <c r="B1859" s="2">
        <f t="shared" si="0"/>
        <v>43114.202777776874</v>
      </c>
      <c r="C1859" s="1" t="s">
        <v>9</v>
      </c>
      <c r="D1859" s="1">
        <v>29</v>
      </c>
      <c r="E1859" s="1">
        <f t="shared" si="1"/>
        <v>99</v>
      </c>
      <c r="F1859" s="3">
        <v>4.7896825396825395</v>
      </c>
      <c r="G1859" s="1">
        <v>0.9315589353612167</v>
      </c>
      <c r="H1859" s="1" t="str">
        <f>IF(IF(F1859&gt;VLOOKUP(C1859,Espec_Produtos!$A$1:$E$3,3,FALSE),0,IF(Dados_produção!F1859&lt;VLOOKUP(Dados_produção!C1859,Espec_Produtos!$A$1:$E$3,2,FALSE),0,1))*IF(G1859&gt;VLOOKUP(C1859,Espec_Produtos!$A$1:$E$3,5,FALSE),0,IF(Dados_produção!G1859&lt;VLOOKUP(Dados_produção!C1859,Espec_Produtos!$A$1:$E$3,4,FALSE),0,1))=1,"OK","Refugo")</f>
        <v>OK</v>
      </c>
      <c r="I1859" s="1" t="s">
        <v>10</v>
      </c>
    </row>
    <row r="1860" spans="1:9" ht="15.75" customHeight="1" x14ac:dyDescent="0.3">
      <c r="A1860" s="1">
        <v>1</v>
      </c>
      <c r="B1860" s="2">
        <f t="shared" si="0"/>
        <v>43114.204861110207</v>
      </c>
      <c r="C1860" s="1" t="s">
        <v>9</v>
      </c>
      <c r="D1860" s="1">
        <v>29</v>
      </c>
      <c r="E1860" s="1">
        <f t="shared" si="1"/>
        <v>100</v>
      </c>
      <c r="F1860" s="3">
        <v>4.9688715953307394</v>
      </c>
      <c r="G1860" s="1">
        <v>0.77153558052434457</v>
      </c>
      <c r="H1860" s="1" t="str">
        <f>IF(IF(F1860&gt;VLOOKUP(C1860,Espec_Produtos!$A$1:$E$3,3,FALSE),0,IF(Dados_produção!F1860&lt;VLOOKUP(Dados_produção!C1860,Espec_Produtos!$A$1:$E$3,2,FALSE),0,1))*IF(G1860&gt;VLOOKUP(C1860,Espec_Produtos!$A$1:$E$3,5,FALSE),0,IF(Dados_produção!G1860&lt;VLOOKUP(Dados_produção!C1860,Espec_Produtos!$A$1:$E$3,4,FALSE),0,1))=1,"OK","Refugo")</f>
        <v>OK</v>
      </c>
      <c r="I1860" s="1" t="s">
        <v>10</v>
      </c>
    </row>
    <row r="1861" spans="1:9" ht="15.75" customHeight="1" x14ac:dyDescent="0.3">
      <c r="A1861" s="1">
        <v>1</v>
      </c>
      <c r="B1861" s="2">
        <f t="shared" si="0"/>
        <v>43114.20694444354</v>
      </c>
      <c r="C1861" s="1" t="s">
        <v>9</v>
      </c>
      <c r="D1861" s="1">
        <v>29</v>
      </c>
      <c r="E1861" s="1">
        <f t="shared" si="1"/>
        <v>101</v>
      </c>
      <c r="F1861" s="3">
        <v>4.4734848484848486</v>
      </c>
      <c r="G1861" s="1">
        <v>0.92537313432835822</v>
      </c>
      <c r="H1861" s="1" t="str">
        <f>IF(IF(F1861&gt;VLOOKUP(C1861,Espec_Produtos!$A$1:$E$3,3,FALSE),0,IF(Dados_produção!F1861&lt;VLOOKUP(Dados_produção!C1861,Espec_Produtos!$A$1:$E$3,2,FALSE),0,1))*IF(G1861&gt;VLOOKUP(C1861,Espec_Produtos!$A$1:$E$3,5,FALSE),0,IF(Dados_produção!G1861&lt;VLOOKUP(Dados_produção!C1861,Espec_Produtos!$A$1:$E$3,4,FALSE),0,1))=1,"OK","Refugo")</f>
        <v>OK</v>
      </c>
      <c r="I1861" s="1" t="s">
        <v>10</v>
      </c>
    </row>
    <row r="1862" spans="1:9" ht="15.75" customHeight="1" x14ac:dyDescent="0.3">
      <c r="A1862" s="1">
        <v>1</v>
      </c>
      <c r="B1862" s="2">
        <f t="shared" si="0"/>
        <v>43114.209027776873</v>
      </c>
      <c r="C1862" s="1" t="s">
        <v>9</v>
      </c>
      <c r="D1862" s="1">
        <v>29</v>
      </c>
      <c r="E1862" s="1">
        <f t="shared" si="1"/>
        <v>102</v>
      </c>
      <c r="F1862" s="3">
        <v>4.2022900763358777</v>
      </c>
      <c r="G1862" s="1">
        <v>0.89353612167300378</v>
      </c>
      <c r="H1862" s="1" t="str">
        <f>IF(IF(F1862&gt;VLOOKUP(C1862,Espec_Produtos!$A$1:$E$3,3,FALSE),0,IF(Dados_produção!F1862&lt;VLOOKUP(Dados_produção!C1862,Espec_Produtos!$A$1:$E$3,2,FALSE),0,1))*IF(G1862&gt;VLOOKUP(C1862,Espec_Produtos!$A$1:$E$3,5,FALSE),0,IF(Dados_produção!G1862&lt;VLOOKUP(Dados_produção!C1862,Espec_Produtos!$A$1:$E$3,4,FALSE),0,1))=1,"OK","Refugo")</f>
        <v>OK</v>
      </c>
      <c r="I1862" s="1" t="s">
        <v>10</v>
      </c>
    </row>
    <row r="1863" spans="1:9" ht="15.75" customHeight="1" x14ac:dyDescent="0.3">
      <c r="A1863" s="1">
        <v>1</v>
      </c>
      <c r="B1863" s="2">
        <f t="shared" si="0"/>
        <v>43114.211111110206</v>
      </c>
      <c r="C1863" s="1" t="s">
        <v>9</v>
      </c>
      <c r="D1863" s="1">
        <v>29</v>
      </c>
      <c r="E1863" s="1">
        <f t="shared" si="1"/>
        <v>103</v>
      </c>
      <c r="F1863" s="3">
        <v>4.9108527131782944</v>
      </c>
      <c r="G1863" s="1">
        <v>0.996</v>
      </c>
      <c r="H1863" s="1" t="str">
        <f>IF(IF(F1863&gt;VLOOKUP(C1863,Espec_Produtos!$A$1:$E$3,3,FALSE),0,IF(Dados_produção!F1863&lt;VLOOKUP(Dados_produção!C1863,Espec_Produtos!$A$1:$E$3,2,FALSE),0,1))*IF(G1863&gt;VLOOKUP(C1863,Espec_Produtos!$A$1:$E$3,5,FALSE),0,IF(Dados_produção!G1863&lt;VLOOKUP(Dados_produção!C1863,Espec_Produtos!$A$1:$E$3,4,FALSE),0,1))=1,"OK","Refugo")</f>
        <v>Refugo</v>
      </c>
      <c r="I1863" s="1" t="s">
        <v>14</v>
      </c>
    </row>
    <row r="1864" spans="1:9" ht="15.75" customHeight="1" x14ac:dyDescent="0.3">
      <c r="A1864" s="1">
        <v>1</v>
      </c>
      <c r="B1864" s="2">
        <f t="shared" si="0"/>
        <v>43114.213194443539</v>
      </c>
      <c r="C1864" s="1" t="s">
        <v>9</v>
      </c>
      <c r="D1864" s="1">
        <v>29</v>
      </c>
      <c r="E1864" s="1">
        <f t="shared" si="1"/>
        <v>104</v>
      </c>
      <c r="F1864" s="3">
        <v>4.3449612403100772</v>
      </c>
      <c r="G1864" s="1">
        <v>0.87007874015748032</v>
      </c>
      <c r="H1864" s="1" t="str">
        <f>IF(IF(F1864&gt;VLOOKUP(C1864,Espec_Produtos!$A$1:$E$3,3,FALSE),0,IF(Dados_produção!F1864&lt;VLOOKUP(Dados_produção!C1864,Espec_Produtos!$A$1:$E$3,2,FALSE),0,1))*IF(G1864&gt;VLOOKUP(C1864,Espec_Produtos!$A$1:$E$3,5,FALSE),0,IF(Dados_produção!G1864&lt;VLOOKUP(Dados_produção!C1864,Espec_Produtos!$A$1:$E$3,4,FALSE),0,1))=1,"OK","Refugo")</f>
        <v>OK</v>
      </c>
      <c r="I1864" s="1" t="s">
        <v>10</v>
      </c>
    </row>
    <row r="1865" spans="1:9" ht="15.75" customHeight="1" x14ac:dyDescent="0.3">
      <c r="A1865" s="1">
        <v>1</v>
      </c>
      <c r="B1865" s="2">
        <f t="shared" si="0"/>
        <v>43114.215277776872</v>
      </c>
      <c r="C1865" s="1" t="s">
        <v>9</v>
      </c>
      <c r="D1865" s="1">
        <v>29</v>
      </c>
      <c r="E1865" s="1">
        <f t="shared" si="1"/>
        <v>105</v>
      </c>
      <c r="F1865" s="3">
        <v>4.7394636015325666</v>
      </c>
      <c r="G1865" s="1">
        <v>0.81954887218045114</v>
      </c>
      <c r="H1865" s="1" t="str">
        <f>IF(IF(F1865&gt;VLOOKUP(C1865,Espec_Produtos!$A$1:$E$3,3,FALSE),0,IF(Dados_produção!F1865&lt;VLOOKUP(Dados_produção!C1865,Espec_Produtos!$A$1:$E$3,2,FALSE),0,1))*IF(G1865&gt;VLOOKUP(C1865,Espec_Produtos!$A$1:$E$3,5,FALSE),0,IF(Dados_produção!G1865&lt;VLOOKUP(Dados_produção!C1865,Espec_Produtos!$A$1:$E$3,4,FALSE),0,1))=1,"OK","Refugo")</f>
        <v>OK</v>
      </c>
      <c r="I1865" s="1" t="s">
        <v>10</v>
      </c>
    </row>
    <row r="1866" spans="1:9" ht="15.75" customHeight="1" x14ac:dyDescent="0.3">
      <c r="A1866" s="1">
        <v>1</v>
      </c>
      <c r="B1866" s="2">
        <f t="shared" si="0"/>
        <v>43114.217361110204</v>
      </c>
      <c r="C1866" s="1" t="s">
        <v>9</v>
      </c>
      <c r="D1866" s="1">
        <v>29</v>
      </c>
      <c r="E1866" s="1">
        <f t="shared" si="1"/>
        <v>106</v>
      </c>
      <c r="F1866" s="3">
        <v>4.8984375</v>
      </c>
      <c r="G1866" s="1">
        <v>0.87404580152671751</v>
      </c>
      <c r="H1866" s="1" t="str">
        <f>IF(IF(F1866&gt;VLOOKUP(C1866,Espec_Produtos!$A$1:$E$3,3,FALSE),0,IF(Dados_produção!F1866&lt;VLOOKUP(Dados_produção!C1866,Espec_Produtos!$A$1:$E$3,2,FALSE),0,1))*IF(G1866&gt;VLOOKUP(C1866,Espec_Produtos!$A$1:$E$3,5,FALSE),0,IF(Dados_produção!G1866&lt;VLOOKUP(Dados_produção!C1866,Espec_Produtos!$A$1:$E$3,4,FALSE),0,1))=1,"OK","Refugo")</f>
        <v>OK</v>
      </c>
      <c r="I1866" s="1" t="s">
        <v>10</v>
      </c>
    </row>
    <row r="1867" spans="1:9" ht="15.75" customHeight="1" x14ac:dyDescent="0.3">
      <c r="A1867" s="1">
        <v>1</v>
      </c>
      <c r="B1867" s="2">
        <f t="shared" si="0"/>
        <v>43114.219444443537</v>
      </c>
      <c r="C1867" s="1" t="s">
        <v>9</v>
      </c>
      <c r="D1867" s="1">
        <v>29</v>
      </c>
      <c r="E1867" s="1">
        <f t="shared" si="1"/>
        <v>107</v>
      </c>
      <c r="F1867" s="3">
        <v>4.7341269841269842</v>
      </c>
      <c r="G1867" s="1">
        <v>0.96484375</v>
      </c>
      <c r="H1867" s="1" t="str">
        <f>IF(IF(F1867&gt;VLOOKUP(C1867,Espec_Produtos!$A$1:$E$3,3,FALSE),0,IF(Dados_produção!F1867&lt;VLOOKUP(Dados_produção!C1867,Espec_Produtos!$A$1:$E$3,2,FALSE),0,1))*IF(G1867&gt;VLOOKUP(C1867,Espec_Produtos!$A$1:$E$3,5,FALSE),0,IF(Dados_produção!G1867&lt;VLOOKUP(Dados_produção!C1867,Espec_Produtos!$A$1:$E$3,4,FALSE),0,1))=1,"OK","Refugo")</f>
        <v>Refugo</v>
      </c>
      <c r="I1867" s="1" t="s">
        <v>11</v>
      </c>
    </row>
    <row r="1868" spans="1:9" ht="15.75" customHeight="1" x14ac:dyDescent="0.3">
      <c r="A1868" s="1">
        <v>1</v>
      </c>
      <c r="B1868" s="2">
        <f t="shared" si="0"/>
        <v>43114.22152777687</v>
      </c>
      <c r="C1868" s="1" t="s">
        <v>9</v>
      </c>
      <c r="D1868" s="1">
        <v>29</v>
      </c>
      <c r="E1868" s="1">
        <f t="shared" si="1"/>
        <v>108</v>
      </c>
      <c r="F1868" s="3">
        <v>4.7394636015325666</v>
      </c>
      <c r="G1868" s="1">
        <v>0.94881889763779526</v>
      </c>
      <c r="H1868" s="1" t="str">
        <f>IF(IF(F1868&gt;VLOOKUP(C1868,Espec_Produtos!$A$1:$E$3,3,FALSE),0,IF(Dados_produção!F1868&lt;VLOOKUP(Dados_produção!C1868,Espec_Produtos!$A$1:$E$3,2,FALSE),0,1))*IF(G1868&gt;VLOOKUP(C1868,Espec_Produtos!$A$1:$E$3,5,FALSE),0,IF(Dados_produção!G1868&lt;VLOOKUP(Dados_produção!C1868,Espec_Produtos!$A$1:$E$3,4,FALSE),0,1))=1,"OK","Refugo")</f>
        <v>OK</v>
      </c>
      <c r="I1868" s="1" t="s">
        <v>10</v>
      </c>
    </row>
    <row r="1869" spans="1:9" ht="15.75" customHeight="1" x14ac:dyDescent="0.3">
      <c r="A1869" s="1">
        <v>1</v>
      </c>
      <c r="B1869" s="2">
        <f t="shared" si="0"/>
        <v>43114.223611110203</v>
      </c>
      <c r="C1869" s="1" t="s">
        <v>9</v>
      </c>
      <c r="D1869" s="1">
        <v>29</v>
      </c>
      <c r="E1869" s="1">
        <f t="shared" si="1"/>
        <v>109</v>
      </c>
      <c r="F1869" s="3">
        <v>4.9961089494163424</v>
      </c>
      <c r="G1869" s="1">
        <v>0.82071713147410363</v>
      </c>
      <c r="H1869" s="1" t="str">
        <f>IF(IF(F1869&gt;VLOOKUP(C1869,Espec_Produtos!$A$1:$E$3,3,FALSE),0,IF(Dados_produção!F1869&lt;VLOOKUP(Dados_produção!C1869,Espec_Produtos!$A$1:$E$3,2,FALSE),0,1))*IF(G1869&gt;VLOOKUP(C1869,Espec_Produtos!$A$1:$E$3,5,FALSE),0,IF(Dados_produção!G1869&lt;VLOOKUP(Dados_produção!C1869,Espec_Produtos!$A$1:$E$3,4,FALSE),0,1))=1,"OK","Refugo")</f>
        <v>OK</v>
      </c>
      <c r="I1869" s="1" t="s">
        <v>10</v>
      </c>
    </row>
    <row r="1870" spans="1:9" ht="15.75" customHeight="1" x14ac:dyDescent="0.3">
      <c r="A1870" s="1">
        <v>1</v>
      </c>
      <c r="B1870" s="2">
        <f t="shared" si="0"/>
        <v>43114.225694443536</v>
      </c>
      <c r="C1870" s="1" t="s">
        <v>9</v>
      </c>
      <c r="D1870" s="1">
        <v>29</v>
      </c>
      <c r="E1870" s="1">
        <f t="shared" si="1"/>
        <v>110</v>
      </c>
      <c r="F1870" s="3">
        <v>4.9484126984126986</v>
      </c>
      <c r="G1870" s="1">
        <v>0.86142322097378277</v>
      </c>
      <c r="H1870" s="1" t="str">
        <f>IF(IF(F1870&gt;VLOOKUP(C1870,Espec_Produtos!$A$1:$E$3,3,FALSE),0,IF(Dados_produção!F1870&lt;VLOOKUP(Dados_produção!C1870,Espec_Produtos!$A$1:$E$3,2,FALSE),0,1))*IF(G1870&gt;VLOOKUP(C1870,Espec_Produtos!$A$1:$E$3,5,FALSE),0,IF(Dados_produção!G1870&lt;VLOOKUP(Dados_produção!C1870,Espec_Produtos!$A$1:$E$3,4,FALSE),0,1))=1,"OK","Refugo")</f>
        <v>OK</v>
      </c>
      <c r="I1870" s="1" t="s">
        <v>10</v>
      </c>
    </row>
    <row r="1871" spans="1:9" ht="15.75" customHeight="1" x14ac:dyDescent="0.3">
      <c r="A1871" s="1">
        <v>1</v>
      </c>
      <c r="B1871" s="2">
        <f t="shared" si="0"/>
        <v>43114.227777776869</v>
      </c>
      <c r="C1871" s="1" t="s">
        <v>9</v>
      </c>
      <c r="D1871" s="1">
        <v>30</v>
      </c>
      <c r="E1871" s="1">
        <f t="shared" si="1"/>
        <v>1</v>
      </c>
      <c r="F1871" s="3">
        <v>4.4734848484848486</v>
      </c>
      <c r="G1871" s="1">
        <v>0.90800000000000003</v>
      </c>
      <c r="H1871" s="1" t="str">
        <f>IF(IF(F1871&gt;VLOOKUP(C1871,Espec_Produtos!$A$1:$E$3,3,FALSE),0,IF(Dados_produção!F1871&lt;VLOOKUP(Dados_produção!C1871,Espec_Produtos!$A$1:$E$3,2,FALSE),0,1))*IF(G1871&gt;VLOOKUP(C1871,Espec_Produtos!$A$1:$E$3,5,FALSE),0,IF(Dados_produção!G1871&lt;VLOOKUP(Dados_produção!C1871,Espec_Produtos!$A$1:$E$3,4,FALSE),0,1))=1,"OK","Refugo")</f>
        <v>OK</v>
      </c>
      <c r="I1871" s="1" t="s">
        <v>10</v>
      </c>
    </row>
    <row r="1872" spans="1:9" ht="15.75" customHeight="1" x14ac:dyDescent="0.3">
      <c r="A1872" s="1">
        <v>1</v>
      </c>
      <c r="B1872" s="2">
        <f t="shared" si="0"/>
        <v>43114.229861110201</v>
      </c>
      <c r="C1872" s="1" t="s">
        <v>9</v>
      </c>
      <c r="D1872" s="1">
        <v>30</v>
      </c>
      <c r="E1872" s="1">
        <f t="shared" si="1"/>
        <v>2</v>
      </c>
      <c r="F1872" s="3">
        <v>4.4172932330827068</v>
      </c>
      <c r="G1872" s="1">
        <v>0.86821705426356588</v>
      </c>
      <c r="H1872" s="1" t="str">
        <f>IF(IF(F1872&gt;VLOOKUP(C1872,Espec_Produtos!$A$1:$E$3,3,FALSE),0,IF(Dados_produção!F1872&lt;VLOOKUP(Dados_produção!C1872,Espec_Produtos!$A$1:$E$3,2,FALSE),0,1))*IF(G1872&gt;VLOOKUP(C1872,Espec_Produtos!$A$1:$E$3,5,FALSE),0,IF(Dados_produção!G1872&lt;VLOOKUP(Dados_produção!C1872,Espec_Produtos!$A$1:$E$3,4,FALSE),0,1))=1,"OK","Refugo")</f>
        <v>OK</v>
      </c>
      <c r="I1872" s="1" t="s">
        <v>10</v>
      </c>
    </row>
    <row r="1873" spans="1:9" ht="15.75" customHeight="1" x14ac:dyDescent="0.3">
      <c r="A1873" s="1">
        <v>1</v>
      </c>
      <c r="B1873" s="2">
        <f t="shared" si="0"/>
        <v>43114.231944443534</v>
      </c>
      <c r="C1873" s="1" t="s">
        <v>9</v>
      </c>
      <c r="D1873" s="1">
        <v>30</v>
      </c>
      <c r="E1873" s="1">
        <f t="shared" si="1"/>
        <v>3</v>
      </c>
      <c r="F1873" s="3">
        <v>4.3601532567049812</v>
      </c>
      <c r="G1873" s="1">
        <v>0.8754863813229572</v>
      </c>
      <c r="H1873" s="1" t="str">
        <f>IF(IF(F1873&gt;VLOOKUP(C1873,Espec_Produtos!$A$1:$E$3,3,FALSE),0,IF(Dados_produção!F1873&lt;VLOOKUP(Dados_produção!C1873,Espec_Produtos!$A$1:$E$3,2,FALSE),0,1))*IF(G1873&gt;VLOOKUP(C1873,Espec_Produtos!$A$1:$E$3,5,FALSE),0,IF(Dados_produção!G1873&lt;VLOOKUP(Dados_produção!C1873,Espec_Produtos!$A$1:$E$3,4,FALSE),0,1))=1,"OK","Refugo")</f>
        <v>OK</v>
      </c>
      <c r="I1873" s="1" t="s">
        <v>10</v>
      </c>
    </row>
    <row r="1874" spans="1:9" ht="15.75" customHeight="1" x14ac:dyDescent="0.3">
      <c r="A1874" s="1">
        <v>1</v>
      </c>
      <c r="B1874" s="2">
        <f t="shared" si="0"/>
        <v>43114.234027776867</v>
      </c>
      <c r="C1874" s="1" t="s">
        <v>9</v>
      </c>
      <c r="D1874" s="1">
        <v>30</v>
      </c>
      <c r="E1874" s="1">
        <f t="shared" si="1"/>
        <v>4</v>
      </c>
      <c r="F1874" s="3">
        <v>4.6640316205533594</v>
      </c>
      <c r="G1874" s="1">
        <v>0.88235294117647056</v>
      </c>
      <c r="H1874" s="1" t="str">
        <f>IF(IF(F1874&gt;VLOOKUP(C1874,Espec_Produtos!$A$1:$E$3,3,FALSE),0,IF(Dados_produção!F1874&lt;VLOOKUP(Dados_produção!C1874,Espec_Produtos!$A$1:$E$3,2,FALSE),0,1))*IF(G1874&gt;VLOOKUP(C1874,Espec_Produtos!$A$1:$E$3,5,FALSE),0,IF(Dados_produção!G1874&lt;VLOOKUP(Dados_produção!C1874,Espec_Produtos!$A$1:$E$3,4,FALSE),0,1))=1,"OK","Refugo")</f>
        <v>OK</v>
      </c>
      <c r="I1874" s="1" t="s">
        <v>10</v>
      </c>
    </row>
    <row r="1875" spans="1:9" ht="15.75" customHeight="1" x14ac:dyDescent="0.3">
      <c r="A1875" s="1">
        <v>1</v>
      </c>
      <c r="B1875" s="2">
        <f t="shared" si="0"/>
        <v>43114.2361111102</v>
      </c>
      <c r="C1875" s="1" t="s">
        <v>9</v>
      </c>
      <c r="D1875" s="1">
        <v>30</v>
      </c>
      <c r="E1875" s="1">
        <f t="shared" si="1"/>
        <v>5</v>
      </c>
      <c r="F1875" s="3">
        <v>4.4719101123595504</v>
      </c>
      <c r="G1875" s="1">
        <v>0.80524344569288386</v>
      </c>
      <c r="H1875" s="1" t="str">
        <f>IF(IF(F1875&gt;VLOOKUP(C1875,Espec_Produtos!$A$1:$E$3,3,FALSE),0,IF(Dados_produção!F1875&lt;VLOOKUP(Dados_produção!C1875,Espec_Produtos!$A$1:$E$3,2,FALSE),0,1))*IF(G1875&gt;VLOOKUP(C1875,Espec_Produtos!$A$1:$E$3,5,FALSE),0,IF(Dados_produção!G1875&lt;VLOOKUP(Dados_produção!C1875,Espec_Produtos!$A$1:$E$3,4,FALSE),0,1))=1,"OK","Refugo")</f>
        <v>OK</v>
      </c>
      <c r="I1875" s="1" t="s">
        <v>10</v>
      </c>
    </row>
    <row r="1876" spans="1:9" ht="15.75" customHeight="1" x14ac:dyDescent="0.3">
      <c r="A1876" s="1">
        <v>1</v>
      </c>
      <c r="B1876" s="2">
        <f t="shared" si="0"/>
        <v>43114.238194443533</v>
      </c>
      <c r="C1876" s="1" t="s">
        <v>9</v>
      </c>
      <c r="D1876" s="1">
        <v>30</v>
      </c>
      <c r="E1876" s="1">
        <f t="shared" si="1"/>
        <v>6</v>
      </c>
      <c r="F1876" s="3">
        <v>4.4736842105263159</v>
      </c>
      <c r="G1876" s="1">
        <v>0.9358490566037736</v>
      </c>
      <c r="H1876" s="1" t="str">
        <f>IF(IF(F1876&gt;VLOOKUP(C1876,Espec_Produtos!$A$1:$E$3,3,FALSE),0,IF(Dados_produção!F1876&lt;VLOOKUP(Dados_produção!C1876,Espec_Produtos!$A$1:$E$3,2,FALSE),0,1))*IF(G1876&gt;VLOOKUP(C1876,Espec_Produtos!$A$1:$E$3,5,FALSE),0,IF(Dados_produção!G1876&lt;VLOOKUP(Dados_produção!C1876,Espec_Produtos!$A$1:$E$3,4,FALSE),0,1))=1,"OK","Refugo")</f>
        <v>OK</v>
      </c>
      <c r="I1876" s="1" t="s">
        <v>10</v>
      </c>
    </row>
    <row r="1877" spans="1:9" ht="15.75" customHeight="1" x14ac:dyDescent="0.3">
      <c r="A1877" s="1">
        <v>1</v>
      </c>
      <c r="B1877" s="2">
        <f t="shared" si="0"/>
        <v>43114.240277776866</v>
      </c>
      <c r="C1877" s="1" t="s">
        <v>9</v>
      </c>
      <c r="D1877" s="1">
        <v>30</v>
      </c>
      <c r="E1877" s="1">
        <f t="shared" si="1"/>
        <v>7</v>
      </c>
      <c r="F1877" s="3">
        <v>4.1353383458646613</v>
      </c>
      <c r="G1877" s="1">
        <v>0.83520599250936334</v>
      </c>
      <c r="H1877" s="1" t="str">
        <f>IF(IF(F1877&gt;VLOOKUP(C1877,Espec_Produtos!$A$1:$E$3,3,FALSE),0,IF(Dados_produção!F1877&lt;VLOOKUP(Dados_produção!C1877,Espec_Produtos!$A$1:$E$3,2,FALSE),0,1))*IF(G1877&gt;VLOOKUP(C1877,Espec_Produtos!$A$1:$E$3,5,FALSE),0,IF(Dados_produção!G1877&lt;VLOOKUP(Dados_produção!C1877,Espec_Produtos!$A$1:$E$3,4,FALSE),0,1))=1,"OK","Refugo")</f>
        <v>Refugo</v>
      </c>
      <c r="I1877" s="1" t="s">
        <v>11</v>
      </c>
    </row>
    <row r="1878" spans="1:9" ht="15.75" customHeight="1" x14ac:dyDescent="0.3">
      <c r="A1878" s="1">
        <v>1</v>
      </c>
      <c r="B1878" s="2">
        <f t="shared" si="0"/>
        <v>43114.242361110199</v>
      </c>
      <c r="C1878" s="1" t="s">
        <v>9</v>
      </c>
      <c r="D1878" s="1">
        <v>30</v>
      </c>
      <c r="E1878" s="1">
        <f t="shared" si="1"/>
        <v>8</v>
      </c>
      <c r="F1878" s="3">
        <v>4.4609375</v>
      </c>
      <c r="G1878" s="1">
        <v>0.79150579150579148</v>
      </c>
      <c r="H1878" s="1" t="str">
        <f>IF(IF(F1878&gt;VLOOKUP(C1878,Espec_Produtos!$A$1:$E$3,3,FALSE),0,IF(Dados_produção!F1878&lt;VLOOKUP(Dados_produção!C1878,Espec_Produtos!$A$1:$E$3,2,FALSE),0,1))*IF(G1878&gt;VLOOKUP(C1878,Espec_Produtos!$A$1:$E$3,5,FALSE),0,IF(Dados_produção!G1878&lt;VLOOKUP(Dados_produção!C1878,Espec_Produtos!$A$1:$E$3,4,FALSE),0,1))=1,"OK","Refugo")</f>
        <v>OK</v>
      </c>
      <c r="I1878" s="1" t="s">
        <v>10</v>
      </c>
    </row>
    <row r="1879" spans="1:9" ht="15.75" customHeight="1" x14ac:dyDescent="0.3">
      <c r="A1879" s="1">
        <v>1</v>
      </c>
      <c r="B1879" s="2">
        <f t="shared" si="0"/>
        <v>43114.244444443531</v>
      </c>
      <c r="C1879" s="1" t="s">
        <v>9</v>
      </c>
      <c r="D1879" s="1">
        <v>30</v>
      </c>
      <c r="E1879" s="1">
        <f t="shared" si="1"/>
        <v>9</v>
      </c>
      <c r="F1879" s="3">
        <v>4.9108527131782944</v>
      </c>
      <c r="G1879" s="1">
        <v>0.89883268482490275</v>
      </c>
      <c r="H1879" s="1" t="str">
        <f>IF(IF(F1879&gt;VLOOKUP(C1879,Espec_Produtos!$A$1:$E$3,3,FALSE),0,IF(Dados_produção!F1879&lt;VLOOKUP(Dados_produção!C1879,Espec_Produtos!$A$1:$E$3,2,FALSE),0,1))*IF(G1879&gt;VLOOKUP(C1879,Espec_Produtos!$A$1:$E$3,5,FALSE),0,IF(Dados_produção!G1879&lt;VLOOKUP(Dados_produção!C1879,Espec_Produtos!$A$1:$E$3,4,FALSE),0,1))=1,"OK","Refugo")</f>
        <v>OK</v>
      </c>
      <c r="I1879" s="1" t="s">
        <v>10</v>
      </c>
    </row>
    <row r="1880" spans="1:9" ht="15.75" customHeight="1" x14ac:dyDescent="0.3">
      <c r="A1880" s="1">
        <v>1</v>
      </c>
      <c r="B1880" s="2">
        <f t="shared" si="0"/>
        <v>43114.246527776864</v>
      </c>
      <c r="C1880" s="1" t="s">
        <v>9</v>
      </c>
      <c r="D1880" s="1">
        <v>30</v>
      </c>
      <c r="E1880" s="1">
        <f t="shared" si="1"/>
        <v>10</v>
      </c>
      <c r="F1880" s="3">
        <v>4.4246031746031749</v>
      </c>
      <c r="G1880" s="1">
        <v>0.90196078431372551</v>
      </c>
      <c r="H1880" s="1" t="str">
        <f>IF(IF(F1880&gt;VLOOKUP(C1880,Espec_Produtos!$A$1:$E$3,3,FALSE),0,IF(Dados_produção!F1880&lt;VLOOKUP(Dados_produção!C1880,Espec_Produtos!$A$1:$E$3,2,FALSE),0,1))*IF(G1880&gt;VLOOKUP(C1880,Espec_Produtos!$A$1:$E$3,5,FALSE),0,IF(Dados_produção!G1880&lt;VLOOKUP(Dados_produção!C1880,Espec_Produtos!$A$1:$E$3,4,FALSE),0,1))=1,"OK","Refugo")</f>
        <v>OK</v>
      </c>
      <c r="I1880" s="1" t="s">
        <v>10</v>
      </c>
    </row>
    <row r="1881" spans="1:9" ht="15.75" customHeight="1" x14ac:dyDescent="0.3">
      <c r="A1881" s="1">
        <v>1</v>
      </c>
      <c r="B1881" s="2">
        <f t="shared" si="0"/>
        <v>43114.248611110197</v>
      </c>
      <c r="C1881" s="1" t="s">
        <v>9</v>
      </c>
      <c r="D1881" s="1">
        <v>30</v>
      </c>
      <c r="E1881" s="1">
        <f t="shared" si="1"/>
        <v>11</v>
      </c>
      <c r="F1881" s="3">
        <v>5.1274900398406373</v>
      </c>
      <c r="G1881" s="1">
        <v>0.78113207547169816</v>
      </c>
      <c r="H1881" s="1" t="str">
        <f>IF(IF(F1881&gt;VLOOKUP(C1881,Espec_Produtos!$A$1:$E$3,3,FALSE),0,IF(Dados_produção!F1881&lt;VLOOKUP(Dados_produção!C1881,Espec_Produtos!$A$1:$E$3,2,FALSE),0,1))*IF(G1881&gt;VLOOKUP(C1881,Espec_Produtos!$A$1:$E$3,5,FALSE),0,IF(Dados_produção!G1881&lt;VLOOKUP(Dados_produção!C1881,Espec_Produtos!$A$1:$E$3,4,FALSE),0,1))=1,"OK","Refugo")</f>
        <v>Refugo</v>
      </c>
      <c r="I1881" s="1" t="s">
        <v>16</v>
      </c>
    </row>
    <row r="1882" spans="1:9" ht="15.75" customHeight="1" x14ac:dyDescent="0.3">
      <c r="A1882" s="1">
        <v>1</v>
      </c>
      <c r="B1882" s="2">
        <f t="shared" si="0"/>
        <v>43114.25069444353</v>
      </c>
      <c r="C1882" s="1" t="s">
        <v>9</v>
      </c>
      <c r="D1882" s="1">
        <v>30</v>
      </c>
      <c r="E1882" s="1">
        <f t="shared" si="1"/>
        <v>12</v>
      </c>
      <c r="F1882" s="3">
        <v>4.6756756756756754</v>
      </c>
      <c r="G1882" s="1">
        <v>0.80800000000000005</v>
      </c>
      <c r="H1882" s="1" t="str">
        <f>IF(IF(F1882&gt;VLOOKUP(C1882,Espec_Produtos!$A$1:$E$3,3,FALSE),0,IF(Dados_produção!F1882&lt;VLOOKUP(Dados_produção!C1882,Espec_Produtos!$A$1:$E$3,2,FALSE),0,1))*IF(G1882&gt;VLOOKUP(C1882,Espec_Produtos!$A$1:$E$3,5,FALSE),0,IF(Dados_produção!G1882&lt;VLOOKUP(Dados_produção!C1882,Espec_Produtos!$A$1:$E$3,4,FALSE),0,1))=1,"OK","Refugo")</f>
        <v>OK</v>
      </c>
      <c r="I1882" s="1" t="s">
        <v>10</v>
      </c>
    </row>
    <row r="1883" spans="1:9" ht="15.75" customHeight="1" x14ac:dyDescent="0.3">
      <c r="A1883" s="1">
        <v>1</v>
      </c>
      <c r="B1883" s="2">
        <f t="shared" si="0"/>
        <v>43114.252777776863</v>
      </c>
      <c r="C1883" s="1" t="s">
        <v>9</v>
      </c>
      <c r="D1883" s="1">
        <v>30</v>
      </c>
      <c r="E1883" s="1">
        <f t="shared" si="1"/>
        <v>13</v>
      </c>
      <c r="F1883" s="3">
        <v>4.79296875</v>
      </c>
      <c r="G1883" s="1">
        <v>0.77067669172932329</v>
      </c>
      <c r="H1883" s="1" t="str">
        <f>IF(IF(F1883&gt;VLOOKUP(C1883,Espec_Produtos!$A$1:$E$3,3,FALSE),0,IF(Dados_produção!F1883&lt;VLOOKUP(Dados_produção!C1883,Espec_Produtos!$A$1:$E$3,2,FALSE),0,1))*IF(G1883&gt;VLOOKUP(C1883,Espec_Produtos!$A$1:$E$3,5,FALSE),0,IF(Dados_produção!G1883&lt;VLOOKUP(Dados_produção!C1883,Espec_Produtos!$A$1:$E$3,4,FALSE),0,1))=1,"OK","Refugo")</f>
        <v>OK</v>
      </c>
      <c r="I1883" s="1" t="s">
        <v>10</v>
      </c>
    </row>
    <row r="1884" spans="1:9" ht="15.75" customHeight="1" x14ac:dyDescent="0.3">
      <c r="A1884" s="1">
        <v>1</v>
      </c>
      <c r="B1884" s="2">
        <f t="shared" si="0"/>
        <v>43114.254861110196</v>
      </c>
      <c r="C1884" s="1" t="s">
        <v>9</v>
      </c>
      <c r="D1884" s="1">
        <v>30</v>
      </c>
      <c r="E1884" s="1">
        <f t="shared" si="1"/>
        <v>14</v>
      </c>
      <c r="F1884" s="3">
        <v>5.0194552529182879</v>
      </c>
      <c r="G1884" s="1">
        <v>0.81467181467181471</v>
      </c>
      <c r="H1884" s="1" t="str">
        <f>IF(IF(F1884&gt;VLOOKUP(C1884,Espec_Produtos!$A$1:$E$3,3,FALSE),0,IF(Dados_produção!F1884&lt;VLOOKUP(Dados_produção!C1884,Espec_Produtos!$A$1:$E$3,2,FALSE),0,1))*IF(G1884&gt;VLOOKUP(C1884,Espec_Produtos!$A$1:$E$3,5,FALSE),0,IF(Dados_produção!G1884&lt;VLOOKUP(Dados_produção!C1884,Espec_Produtos!$A$1:$E$3,4,FALSE),0,1))=1,"OK","Refugo")</f>
        <v>Refugo</v>
      </c>
      <c r="I1884" s="1" t="s">
        <v>13</v>
      </c>
    </row>
    <row r="1885" spans="1:9" ht="15.75" customHeight="1" x14ac:dyDescent="0.3">
      <c r="A1885" s="1">
        <v>1</v>
      </c>
      <c r="B1885" s="2">
        <f t="shared" si="0"/>
        <v>43114.256944443528</v>
      </c>
      <c r="C1885" s="1" t="s">
        <v>9</v>
      </c>
      <c r="D1885" s="1">
        <v>30</v>
      </c>
      <c r="E1885" s="1">
        <f t="shared" si="1"/>
        <v>15</v>
      </c>
      <c r="F1885" s="3">
        <v>4.1970260223048328</v>
      </c>
      <c r="G1885" s="1">
        <v>0.85384615384615381</v>
      </c>
      <c r="H1885" s="1" t="str">
        <f>IF(IF(F1885&gt;VLOOKUP(C1885,Espec_Produtos!$A$1:$E$3,3,FALSE),0,IF(Dados_produção!F1885&lt;VLOOKUP(Dados_produção!C1885,Espec_Produtos!$A$1:$E$3,2,FALSE),0,1))*IF(G1885&gt;VLOOKUP(C1885,Espec_Produtos!$A$1:$E$3,5,FALSE),0,IF(Dados_produção!G1885&lt;VLOOKUP(Dados_produção!C1885,Espec_Produtos!$A$1:$E$3,4,FALSE),0,1))=1,"OK","Refugo")</f>
        <v>Refugo</v>
      </c>
      <c r="I1885" s="1" t="s">
        <v>11</v>
      </c>
    </row>
    <row r="1886" spans="1:9" ht="15.75" customHeight="1" x14ac:dyDescent="0.3">
      <c r="A1886" s="1">
        <v>1</v>
      </c>
      <c r="B1886" s="2">
        <f t="shared" si="0"/>
        <v>43114.259027776861</v>
      </c>
      <c r="C1886" s="1" t="s">
        <v>9</v>
      </c>
      <c r="D1886" s="1">
        <v>30</v>
      </c>
      <c r="E1886" s="1">
        <f t="shared" si="1"/>
        <v>16</v>
      </c>
      <c r="F1886" s="3">
        <v>4.41015625</v>
      </c>
      <c r="G1886" s="1">
        <v>0.88505747126436785</v>
      </c>
      <c r="H1886" s="1" t="str">
        <f>IF(IF(F1886&gt;VLOOKUP(C1886,Espec_Produtos!$A$1:$E$3,3,FALSE),0,IF(Dados_produção!F1886&lt;VLOOKUP(Dados_produção!C1886,Espec_Produtos!$A$1:$E$3,2,FALSE),0,1))*IF(G1886&gt;VLOOKUP(C1886,Espec_Produtos!$A$1:$E$3,5,FALSE),0,IF(Dados_produção!G1886&lt;VLOOKUP(Dados_produção!C1886,Espec_Produtos!$A$1:$E$3,4,FALSE),0,1))=1,"OK","Refugo")</f>
        <v>OK</v>
      </c>
      <c r="I1886" s="1" t="s">
        <v>10</v>
      </c>
    </row>
    <row r="1887" spans="1:9" ht="15.75" customHeight="1" x14ac:dyDescent="0.3">
      <c r="A1887" s="1">
        <v>1</v>
      </c>
      <c r="B1887" s="2">
        <f t="shared" si="0"/>
        <v>43114.261111110194</v>
      </c>
      <c r="C1887" s="1" t="s">
        <v>9</v>
      </c>
      <c r="D1887" s="1">
        <v>30</v>
      </c>
      <c r="E1887" s="1">
        <f t="shared" si="1"/>
        <v>17</v>
      </c>
      <c r="F1887" s="3">
        <v>4.3033707865168536</v>
      </c>
      <c r="G1887" s="1">
        <v>0.8401486988847584</v>
      </c>
      <c r="H1887" s="1" t="str">
        <f>IF(IF(F1887&gt;VLOOKUP(C1887,Espec_Produtos!$A$1:$E$3,3,FALSE),0,IF(Dados_produção!F1887&lt;VLOOKUP(Dados_produção!C1887,Espec_Produtos!$A$1:$E$3,2,FALSE),0,1))*IF(G1887&gt;VLOOKUP(C1887,Espec_Produtos!$A$1:$E$3,5,FALSE),0,IF(Dados_produção!G1887&lt;VLOOKUP(Dados_produção!C1887,Espec_Produtos!$A$1:$E$3,4,FALSE),0,1))=1,"OK","Refugo")</f>
        <v>OK</v>
      </c>
      <c r="I1887" s="1" t="s">
        <v>10</v>
      </c>
    </row>
    <row r="1888" spans="1:9" ht="15.75" customHeight="1" x14ac:dyDescent="0.3">
      <c r="A1888" s="1">
        <v>1</v>
      </c>
      <c r="B1888" s="2">
        <f t="shared" si="0"/>
        <v>43114.263194443527</v>
      </c>
      <c r="C1888" s="1" t="s">
        <v>9</v>
      </c>
      <c r="D1888" s="1">
        <v>30</v>
      </c>
      <c r="E1888" s="1">
        <f t="shared" si="1"/>
        <v>18</v>
      </c>
      <c r="F1888" s="3">
        <v>5.0553359683794463</v>
      </c>
      <c r="G1888" s="1">
        <v>0.85490196078431369</v>
      </c>
      <c r="H1888" s="1" t="str">
        <f>IF(IF(F1888&gt;VLOOKUP(C1888,Espec_Produtos!$A$1:$E$3,3,FALSE),0,IF(Dados_produção!F1888&lt;VLOOKUP(Dados_produção!C1888,Espec_Produtos!$A$1:$E$3,2,FALSE),0,1))*IF(G1888&gt;VLOOKUP(C1888,Espec_Produtos!$A$1:$E$3,5,FALSE),0,IF(Dados_produção!G1888&lt;VLOOKUP(Dados_produção!C1888,Espec_Produtos!$A$1:$E$3,4,FALSE),0,1))=1,"OK","Refugo")</f>
        <v>Refugo</v>
      </c>
      <c r="I1888" s="1" t="s">
        <v>11</v>
      </c>
    </row>
    <row r="1889" spans="1:9" ht="15.75" customHeight="1" x14ac:dyDescent="0.3">
      <c r="A1889" s="1">
        <v>1</v>
      </c>
      <c r="B1889" s="2">
        <f t="shared" si="0"/>
        <v>43114.26527777686</v>
      </c>
      <c r="C1889" s="1" t="s">
        <v>9</v>
      </c>
      <c r="D1889" s="1">
        <v>30</v>
      </c>
      <c r="E1889" s="1">
        <f t="shared" si="1"/>
        <v>19</v>
      </c>
      <c r="F1889" s="3">
        <v>4.8040000000000003</v>
      </c>
      <c r="G1889" s="1">
        <v>0.80079681274900394</v>
      </c>
      <c r="H1889" s="1" t="str">
        <f>IF(IF(F1889&gt;VLOOKUP(C1889,Espec_Produtos!$A$1:$E$3,3,FALSE),0,IF(Dados_produção!F1889&lt;VLOOKUP(Dados_produção!C1889,Espec_Produtos!$A$1:$E$3,2,FALSE),0,1))*IF(G1889&gt;VLOOKUP(C1889,Espec_Produtos!$A$1:$E$3,5,FALSE),0,IF(Dados_produção!G1889&lt;VLOOKUP(Dados_produção!C1889,Espec_Produtos!$A$1:$E$3,4,FALSE),0,1))=1,"OK","Refugo")</f>
        <v>OK</v>
      </c>
      <c r="I1889" s="1" t="s">
        <v>10</v>
      </c>
    </row>
    <row r="1890" spans="1:9" ht="15.75" customHeight="1" x14ac:dyDescent="0.3">
      <c r="A1890" s="1">
        <v>1</v>
      </c>
      <c r="B1890" s="2">
        <f t="shared" si="0"/>
        <v>43114.267361110193</v>
      </c>
      <c r="C1890" s="1" t="s">
        <v>9</v>
      </c>
      <c r="D1890" s="1">
        <v>30</v>
      </c>
      <c r="E1890" s="1">
        <f t="shared" si="1"/>
        <v>20</v>
      </c>
      <c r="F1890" s="3">
        <v>4.8796992481203008</v>
      </c>
      <c r="G1890" s="1">
        <v>0.88847583643122674</v>
      </c>
      <c r="H1890" s="1" t="str">
        <f>IF(IF(F1890&gt;VLOOKUP(C1890,Espec_Produtos!$A$1:$E$3,3,FALSE),0,IF(Dados_produção!F1890&lt;VLOOKUP(Dados_produção!C1890,Espec_Produtos!$A$1:$E$3,2,FALSE),0,1))*IF(G1890&gt;VLOOKUP(C1890,Espec_Produtos!$A$1:$E$3,5,FALSE),0,IF(Dados_produção!G1890&lt;VLOOKUP(Dados_produção!C1890,Espec_Produtos!$A$1:$E$3,4,FALSE),0,1))=1,"OK","Refugo")</f>
        <v>OK</v>
      </c>
      <c r="I1890" s="1" t="s">
        <v>10</v>
      </c>
    </row>
    <row r="1891" spans="1:9" ht="15.75" customHeight="1" x14ac:dyDescent="0.3">
      <c r="A1891" s="1">
        <v>1</v>
      </c>
      <c r="B1891" s="2">
        <f t="shared" si="0"/>
        <v>43114.269444443526</v>
      </c>
      <c r="C1891" s="1" t="s">
        <v>9</v>
      </c>
      <c r="D1891" s="1">
        <v>30</v>
      </c>
      <c r="E1891" s="1">
        <f t="shared" si="1"/>
        <v>21</v>
      </c>
      <c r="F1891" s="3">
        <v>4.2973977695167287</v>
      </c>
      <c r="G1891" s="1">
        <v>0.81818181818181823</v>
      </c>
      <c r="H1891" s="1" t="str">
        <f>IF(IF(F1891&gt;VLOOKUP(C1891,Espec_Produtos!$A$1:$E$3,3,FALSE),0,IF(Dados_produção!F1891&lt;VLOOKUP(Dados_produção!C1891,Espec_Produtos!$A$1:$E$3,2,FALSE),0,1))*IF(G1891&gt;VLOOKUP(C1891,Espec_Produtos!$A$1:$E$3,5,FALSE),0,IF(Dados_produção!G1891&lt;VLOOKUP(Dados_produção!C1891,Espec_Produtos!$A$1:$E$3,4,FALSE),0,1))=1,"OK","Refugo")</f>
        <v>OK</v>
      </c>
      <c r="I1891" s="1" t="s">
        <v>10</v>
      </c>
    </row>
    <row r="1892" spans="1:9" ht="15.75" customHeight="1" x14ac:dyDescent="0.3">
      <c r="A1892" s="1">
        <v>1</v>
      </c>
      <c r="B1892" s="2">
        <f t="shared" si="0"/>
        <v>43114.271527776858</v>
      </c>
      <c r="C1892" s="1" t="s">
        <v>9</v>
      </c>
      <c r="D1892" s="1">
        <v>30</v>
      </c>
      <c r="E1892" s="1">
        <f t="shared" si="1"/>
        <v>22</v>
      </c>
      <c r="F1892" s="3">
        <v>4.6692913385826769</v>
      </c>
      <c r="G1892" s="1">
        <v>0.98814229249011853</v>
      </c>
      <c r="H1892" s="1" t="str">
        <f>IF(IF(F1892&gt;VLOOKUP(C1892,Espec_Produtos!$A$1:$E$3,3,FALSE),0,IF(Dados_produção!F1892&lt;VLOOKUP(Dados_produção!C1892,Espec_Produtos!$A$1:$E$3,2,FALSE),0,1))*IF(G1892&gt;VLOOKUP(C1892,Espec_Produtos!$A$1:$E$3,5,FALSE),0,IF(Dados_produção!G1892&lt;VLOOKUP(Dados_produção!C1892,Espec_Produtos!$A$1:$E$3,4,FALSE),0,1))=1,"OK","Refugo")</f>
        <v>Refugo</v>
      </c>
      <c r="I1892" s="1" t="s">
        <v>14</v>
      </c>
    </row>
    <row r="1893" spans="1:9" ht="15.75" customHeight="1" x14ac:dyDescent="0.3">
      <c r="A1893" s="1">
        <v>1</v>
      </c>
      <c r="B1893" s="2">
        <f t="shared" si="0"/>
        <v>43114.273611110191</v>
      </c>
      <c r="C1893" s="1" t="s">
        <v>9</v>
      </c>
      <c r="D1893" s="1">
        <v>30</v>
      </c>
      <c r="E1893" s="1">
        <f t="shared" si="1"/>
        <v>23</v>
      </c>
      <c r="F1893" s="3">
        <v>4.2867924528301886</v>
      </c>
      <c r="G1893" s="1">
        <v>0.96108949416342415</v>
      </c>
      <c r="H1893" s="1" t="str">
        <f>IF(IF(F1893&gt;VLOOKUP(C1893,Espec_Produtos!$A$1:$E$3,3,FALSE),0,IF(Dados_produção!F1893&lt;VLOOKUP(Dados_produção!C1893,Espec_Produtos!$A$1:$E$3,2,FALSE),0,1))*IF(G1893&gt;VLOOKUP(C1893,Espec_Produtos!$A$1:$E$3,5,FALSE),0,IF(Dados_produção!G1893&lt;VLOOKUP(Dados_produção!C1893,Espec_Produtos!$A$1:$E$3,4,FALSE),0,1))=1,"OK","Refugo")</f>
        <v>Refugo</v>
      </c>
      <c r="I1893" s="1" t="s">
        <v>12</v>
      </c>
    </row>
    <row r="1894" spans="1:9" ht="15.75" customHeight="1" x14ac:dyDescent="0.3">
      <c r="A1894" s="1">
        <v>1</v>
      </c>
      <c r="B1894" s="2">
        <f t="shared" si="0"/>
        <v>43114.275694443524</v>
      </c>
      <c r="C1894" s="1" t="s">
        <v>9</v>
      </c>
      <c r="D1894" s="1">
        <v>30</v>
      </c>
      <c r="E1894" s="1">
        <f t="shared" si="1"/>
        <v>24</v>
      </c>
      <c r="F1894" s="3">
        <v>4.3674242424242422</v>
      </c>
      <c r="G1894" s="1">
        <v>0.84251968503937003</v>
      </c>
      <c r="H1894" s="1" t="str">
        <f>IF(IF(F1894&gt;VLOOKUP(C1894,Espec_Produtos!$A$1:$E$3,3,FALSE),0,IF(Dados_produção!F1894&lt;VLOOKUP(Dados_produção!C1894,Espec_Produtos!$A$1:$E$3,2,FALSE),0,1))*IF(G1894&gt;VLOOKUP(C1894,Espec_Produtos!$A$1:$E$3,5,FALSE),0,IF(Dados_produção!G1894&lt;VLOOKUP(Dados_produção!C1894,Espec_Produtos!$A$1:$E$3,4,FALSE),0,1))=1,"OK","Refugo")</f>
        <v>OK</v>
      </c>
      <c r="I1894" s="1" t="s">
        <v>10</v>
      </c>
    </row>
    <row r="1895" spans="1:9" ht="15.75" customHeight="1" x14ac:dyDescent="0.3">
      <c r="A1895" s="1">
        <v>1</v>
      </c>
      <c r="B1895" s="2">
        <f t="shared" si="0"/>
        <v>43114.277777776857</v>
      </c>
      <c r="C1895" s="1" t="s">
        <v>9</v>
      </c>
      <c r="D1895" s="1">
        <v>30</v>
      </c>
      <c r="E1895" s="1">
        <f t="shared" si="1"/>
        <v>25</v>
      </c>
      <c r="F1895" s="3">
        <v>4.6162790697674421</v>
      </c>
      <c r="G1895" s="1">
        <v>0.86538461538461542</v>
      </c>
      <c r="H1895" s="1" t="str">
        <f>IF(IF(F1895&gt;VLOOKUP(C1895,Espec_Produtos!$A$1:$E$3,3,FALSE),0,IF(Dados_produção!F1895&lt;VLOOKUP(Dados_produção!C1895,Espec_Produtos!$A$1:$E$3,2,FALSE),0,1))*IF(G1895&gt;VLOOKUP(C1895,Espec_Produtos!$A$1:$E$3,5,FALSE),0,IF(Dados_produção!G1895&lt;VLOOKUP(Dados_produção!C1895,Espec_Produtos!$A$1:$E$3,4,FALSE),0,1))=1,"OK","Refugo")</f>
        <v>OK</v>
      </c>
      <c r="I1895" s="1" t="s">
        <v>10</v>
      </c>
    </row>
    <row r="1896" spans="1:9" ht="15.75" customHeight="1" x14ac:dyDescent="0.3">
      <c r="A1896" s="1">
        <v>1</v>
      </c>
      <c r="B1896" s="2">
        <f t="shared" si="0"/>
        <v>43114.27986111019</v>
      </c>
      <c r="C1896" s="1" t="s">
        <v>9</v>
      </c>
      <c r="D1896" s="1">
        <v>30</v>
      </c>
      <c r="E1896" s="1">
        <f t="shared" si="1"/>
        <v>26</v>
      </c>
      <c r="F1896" s="3">
        <v>4.8301158301158305</v>
      </c>
      <c r="G1896" s="1">
        <v>0.87121212121212122</v>
      </c>
      <c r="H1896" s="1" t="str">
        <f>IF(IF(F1896&gt;VLOOKUP(C1896,Espec_Produtos!$A$1:$E$3,3,FALSE),0,IF(Dados_produção!F1896&lt;VLOOKUP(Dados_produção!C1896,Espec_Produtos!$A$1:$E$3,2,FALSE),0,1))*IF(G1896&gt;VLOOKUP(C1896,Espec_Produtos!$A$1:$E$3,5,FALSE),0,IF(Dados_produção!G1896&lt;VLOOKUP(Dados_produção!C1896,Espec_Produtos!$A$1:$E$3,4,FALSE),0,1))=1,"OK","Refugo")</f>
        <v>OK</v>
      </c>
      <c r="I1896" s="1" t="s">
        <v>10</v>
      </c>
    </row>
    <row r="1897" spans="1:9" ht="15.75" customHeight="1" x14ac:dyDescent="0.3">
      <c r="A1897" s="1">
        <v>1</v>
      </c>
      <c r="B1897" s="2">
        <f t="shared" si="0"/>
        <v>43114.281944443523</v>
      </c>
      <c r="C1897" s="1" t="s">
        <v>9</v>
      </c>
      <c r="D1897" s="1">
        <v>30</v>
      </c>
      <c r="E1897" s="1">
        <f t="shared" si="1"/>
        <v>27</v>
      </c>
      <c r="F1897" s="3">
        <v>4.5564202334630348</v>
      </c>
      <c r="G1897" s="1">
        <v>0.82170542635658916</v>
      </c>
      <c r="H1897" s="1" t="str">
        <f>IF(IF(F1897&gt;VLOOKUP(C1897,Espec_Produtos!$A$1:$E$3,3,FALSE),0,IF(Dados_produção!F1897&lt;VLOOKUP(Dados_produção!C1897,Espec_Produtos!$A$1:$E$3,2,FALSE),0,1))*IF(G1897&gt;VLOOKUP(C1897,Espec_Produtos!$A$1:$E$3,5,FALSE),0,IF(Dados_produção!G1897&lt;VLOOKUP(Dados_produção!C1897,Espec_Produtos!$A$1:$E$3,4,FALSE),0,1))=1,"OK","Refugo")</f>
        <v>OK</v>
      </c>
      <c r="I1897" s="1" t="s">
        <v>10</v>
      </c>
    </row>
    <row r="1898" spans="1:9" ht="15.75" customHeight="1" x14ac:dyDescent="0.3">
      <c r="A1898" s="1">
        <v>1</v>
      </c>
      <c r="B1898" s="2">
        <f t="shared" si="0"/>
        <v>43114.284027776856</v>
      </c>
      <c r="C1898" s="1" t="s">
        <v>9</v>
      </c>
      <c r="D1898" s="1">
        <v>30</v>
      </c>
      <c r="E1898" s="1">
        <f t="shared" si="1"/>
        <v>28</v>
      </c>
      <c r="F1898" s="3">
        <v>4.4980544747081712</v>
      </c>
      <c r="G1898" s="1">
        <v>0.85931558935361219</v>
      </c>
      <c r="H1898" s="1" t="str">
        <f>IF(IF(F1898&gt;VLOOKUP(C1898,Espec_Produtos!$A$1:$E$3,3,FALSE),0,IF(Dados_produção!F1898&lt;VLOOKUP(Dados_produção!C1898,Espec_Produtos!$A$1:$E$3,2,FALSE),0,1))*IF(G1898&gt;VLOOKUP(C1898,Espec_Produtos!$A$1:$E$3,5,FALSE),0,IF(Dados_produção!G1898&lt;VLOOKUP(Dados_produção!C1898,Espec_Produtos!$A$1:$E$3,4,FALSE),0,1))=1,"OK","Refugo")</f>
        <v>OK</v>
      </c>
      <c r="I1898" s="1" t="s">
        <v>10</v>
      </c>
    </row>
    <row r="1899" spans="1:9" ht="15.75" customHeight="1" x14ac:dyDescent="0.3">
      <c r="A1899" s="1">
        <v>1</v>
      </c>
      <c r="B1899" s="2">
        <f t="shared" si="0"/>
        <v>43114.286111110188</v>
      </c>
      <c r="C1899" s="1" t="s">
        <v>9</v>
      </c>
      <c r="D1899" s="1">
        <v>30</v>
      </c>
      <c r="E1899" s="1">
        <f t="shared" si="1"/>
        <v>29</v>
      </c>
      <c r="F1899" s="3">
        <v>4.2537313432835822</v>
      </c>
      <c r="G1899" s="1">
        <v>0.93984962406015038</v>
      </c>
      <c r="H1899" s="1" t="str">
        <f>IF(IF(F1899&gt;VLOOKUP(C1899,Espec_Produtos!$A$1:$E$3,3,FALSE),0,IF(Dados_produção!F1899&lt;VLOOKUP(Dados_produção!C1899,Espec_Produtos!$A$1:$E$3,2,FALSE),0,1))*IF(G1899&gt;VLOOKUP(C1899,Espec_Produtos!$A$1:$E$3,5,FALSE),0,IF(Dados_produção!G1899&lt;VLOOKUP(Dados_produção!C1899,Espec_Produtos!$A$1:$E$3,4,FALSE),0,1))=1,"OK","Refugo")</f>
        <v>OK</v>
      </c>
      <c r="I1899" s="1" t="s">
        <v>10</v>
      </c>
    </row>
    <row r="1900" spans="1:9" ht="15.75" customHeight="1" x14ac:dyDescent="0.3">
      <c r="A1900" s="1">
        <v>1</v>
      </c>
      <c r="B1900" s="2">
        <f t="shared" si="0"/>
        <v>43114.288194443521</v>
      </c>
      <c r="C1900" s="1" t="s">
        <v>9</v>
      </c>
      <c r="D1900" s="1">
        <v>30</v>
      </c>
      <c r="E1900" s="1">
        <f t="shared" si="1"/>
        <v>30</v>
      </c>
      <c r="F1900" s="3">
        <v>4.4274809160305342</v>
      </c>
      <c r="G1900" s="1">
        <v>0.93632958801498123</v>
      </c>
      <c r="H1900" s="1" t="str">
        <f>IF(IF(F1900&gt;VLOOKUP(C1900,Espec_Produtos!$A$1:$E$3,3,FALSE),0,IF(Dados_produção!F1900&lt;VLOOKUP(Dados_produção!C1900,Espec_Produtos!$A$1:$E$3,2,FALSE),0,1))*IF(G1900&gt;VLOOKUP(C1900,Espec_Produtos!$A$1:$E$3,5,FALSE),0,IF(Dados_produção!G1900&lt;VLOOKUP(Dados_produção!C1900,Espec_Produtos!$A$1:$E$3,4,FALSE),0,1))=1,"OK","Refugo")</f>
        <v>OK</v>
      </c>
      <c r="I1900" s="1" t="s">
        <v>10</v>
      </c>
    </row>
    <row r="1901" spans="1:9" ht="15.75" customHeight="1" x14ac:dyDescent="0.3">
      <c r="A1901" s="1">
        <v>1</v>
      </c>
      <c r="B1901" s="2">
        <f t="shared" si="0"/>
        <v>43114.290277776854</v>
      </c>
      <c r="C1901" s="1" t="s">
        <v>9</v>
      </c>
      <c r="D1901" s="1">
        <v>30</v>
      </c>
      <c r="E1901" s="1">
        <f t="shared" si="1"/>
        <v>31</v>
      </c>
      <c r="F1901" s="3">
        <v>4.703125</v>
      </c>
      <c r="G1901" s="1">
        <v>0.90225563909774431</v>
      </c>
      <c r="H1901" s="1" t="str">
        <f>IF(IF(F1901&gt;VLOOKUP(C1901,Espec_Produtos!$A$1:$E$3,3,FALSE),0,IF(Dados_produção!F1901&lt;VLOOKUP(Dados_produção!C1901,Espec_Produtos!$A$1:$E$3,2,FALSE),0,1))*IF(G1901&gt;VLOOKUP(C1901,Espec_Produtos!$A$1:$E$3,5,FALSE),0,IF(Dados_produção!G1901&lt;VLOOKUP(Dados_produção!C1901,Espec_Produtos!$A$1:$E$3,4,FALSE),0,1))=1,"OK","Refugo")</f>
        <v>OK</v>
      </c>
      <c r="I1901" s="1" t="s">
        <v>10</v>
      </c>
    </row>
    <row r="1902" spans="1:9" ht="15.75" customHeight="1" x14ac:dyDescent="0.3">
      <c r="A1902" s="1">
        <v>1</v>
      </c>
      <c r="B1902" s="2">
        <f t="shared" si="0"/>
        <v>43114.292361110187</v>
      </c>
      <c r="C1902" s="1" t="s">
        <v>9</v>
      </c>
      <c r="D1902" s="1">
        <v>30</v>
      </c>
      <c r="E1902" s="1">
        <f t="shared" si="1"/>
        <v>32</v>
      </c>
      <c r="F1902" s="3">
        <v>4.5330739299610894</v>
      </c>
      <c r="G1902" s="1">
        <v>0.88627450980392153</v>
      </c>
      <c r="H1902" s="1" t="str">
        <f>IF(IF(F1902&gt;VLOOKUP(C1902,Espec_Produtos!$A$1:$E$3,3,FALSE),0,IF(Dados_produção!F1902&lt;VLOOKUP(Dados_produção!C1902,Espec_Produtos!$A$1:$E$3,2,FALSE),0,1))*IF(G1902&gt;VLOOKUP(C1902,Espec_Produtos!$A$1:$E$3,5,FALSE),0,IF(Dados_produção!G1902&lt;VLOOKUP(Dados_produção!C1902,Espec_Produtos!$A$1:$E$3,4,FALSE),0,1))=1,"OK","Refugo")</f>
        <v>OK</v>
      </c>
      <c r="I1902" s="1" t="s">
        <v>10</v>
      </c>
    </row>
    <row r="1903" spans="1:9" ht="15.75" customHeight="1" x14ac:dyDescent="0.3">
      <c r="A1903" s="1">
        <v>1</v>
      </c>
      <c r="B1903" s="2">
        <f t="shared" si="0"/>
        <v>43114.29444444352</v>
      </c>
      <c r="C1903" s="1" t="s">
        <v>9</v>
      </c>
      <c r="D1903" s="1">
        <v>30</v>
      </c>
      <c r="E1903" s="1">
        <f t="shared" si="1"/>
        <v>33</v>
      </c>
      <c r="F1903" s="3">
        <v>4.7555555555555555</v>
      </c>
      <c r="G1903" s="1">
        <v>0.82936507936507942</v>
      </c>
      <c r="H1903" s="1" t="str">
        <f>IF(IF(F1903&gt;VLOOKUP(C1903,Espec_Produtos!$A$1:$E$3,3,FALSE),0,IF(Dados_produção!F1903&lt;VLOOKUP(Dados_produção!C1903,Espec_Produtos!$A$1:$E$3,2,FALSE),0,1))*IF(G1903&gt;VLOOKUP(C1903,Espec_Produtos!$A$1:$E$3,5,FALSE),0,IF(Dados_produção!G1903&lt;VLOOKUP(Dados_produção!C1903,Espec_Produtos!$A$1:$E$3,4,FALSE),0,1))=1,"OK","Refugo")</f>
        <v>OK</v>
      </c>
      <c r="I1903" s="1" t="s">
        <v>10</v>
      </c>
    </row>
    <row r="1904" spans="1:9" ht="15.75" customHeight="1" x14ac:dyDescent="0.3">
      <c r="A1904" s="1">
        <v>1</v>
      </c>
      <c r="B1904" s="2">
        <f t="shared" si="0"/>
        <v>43114.296527776853</v>
      </c>
      <c r="C1904" s="1" t="s">
        <v>9</v>
      </c>
      <c r="D1904" s="1">
        <v>30</v>
      </c>
      <c r="E1904" s="1">
        <f t="shared" si="1"/>
        <v>34</v>
      </c>
      <c r="F1904" s="3">
        <v>5.03125</v>
      </c>
      <c r="G1904" s="1">
        <v>0.89015151515151514</v>
      </c>
      <c r="H1904" s="1" t="str">
        <f>IF(IF(F1904&gt;VLOOKUP(C1904,Espec_Produtos!$A$1:$E$3,3,FALSE),0,IF(Dados_produção!F1904&lt;VLOOKUP(Dados_produção!C1904,Espec_Produtos!$A$1:$E$3,2,FALSE),0,1))*IF(G1904&gt;VLOOKUP(C1904,Espec_Produtos!$A$1:$E$3,5,FALSE),0,IF(Dados_produção!G1904&lt;VLOOKUP(Dados_produção!C1904,Espec_Produtos!$A$1:$E$3,4,FALSE),0,1))=1,"OK","Refugo")</f>
        <v>Refugo</v>
      </c>
      <c r="I1904" s="1" t="s">
        <v>12</v>
      </c>
    </row>
    <row r="1905" spans="1:9" ht="15.75" customHeight="1" x14ac:dyDescent="0.3">
      <c r="A1905" s="1">
        <v>1</v>
      </c>
      <c r="B1905" s="2">
        <f t="shared" si="0"/>
        <v>43114.298611110185</v>
      </c>
      <c r="C1905" s="1" t="s">
        <v>9</v>
      </c>
      <c r="D1905" s="1">
        <v>30</v>
      </c>
      <c r="E1905" s="1">
        <f t="shared" si="1"/>
        <v>35</v>
      </c>
      <c r="F1905" s="3">
        <v>4.6279069767441863</v>
      </c>
      <c r="G1905" s="1">
        <v>0.96078431372549022</v>
      </c>
      <c r="H1905" s="1" t="str">
        <f>IF(IF(F1905&gt;VLOOKUP(C1905,Espec_Produtos!$A$1:$E$3,3,FALSE),0,IF(Dados_produção!F1905&lt;VLOOKUP(Dados_produção!C1905,Espec_Produtos!$A$1:$E$3,2,FALSE),0,1))*IF(G1905&gt;VLOOKUP(C1905,Espec_Produtos!$A$1:$E$3,5,FALSE),0,IF(Dados_produção!G1905&lt;VLOOKUP(Dados_produção!C1905,Espec_Produtos!$A$1:$E$3,4,FALSE),0,1))=1,"OK","Refugo")</f>
        <v>Refugo</v>
      </c>
      <c r="I1905" s="1" t="s">
        <v>12</v>
      </c>
    </row>
    <row r="1906" spans="1:9" ht="15.75" customHeight="1" x14ac:dyDescent="0.3">
      <c r="A1906" s="1">
        <v>1</v>
      </c>
      <c r="B1906" s="2">
        <f t="shared" si="0"/>
        <v>43114.300694443518</v>
      </c>
      <c r="C1906" s="1" t="s">
        <v>9</v>
      </c>
      <c r="D1906" s="1">
        <v>30</v>
      </c>
      <c r="E1906" s="1">
        <f t="shared" si="1"/>
        <v>36</v>
      </c>
      <c r="F1906" s="3">
        <v>4.9073359073359075</v>
      </c>
      <c r="G1906" s="1">
        <v>0.78599221789883267</v>
      </c>
      <c r="H1906" s="1" t="str">
        <f>IF(IF(F1906&gt;VLOOKUP(C1906,Espec_Produtos!$A$1:$E$3,3,FALSE),0,IF(Dados_produção!F1906&lt;VLOOKUP(Dados_produção!C1906,Espec_Produtos!$A$1:$E$3,2,FALSE),0,1))*IF(G1906&gt;VLOOKUP(C1906,Espec_Produtos!$A$1:$E$3,5,FALSE),0,IF(Dados_produção!G1906&lt;VLOOKUP(Dados_produção!C1906,Espec_Produtos!$A$1:$E$3,4,FALSE),0,1))=1,"OK","Refugo")</f>
        <v>OK</v>
      </c>
      <c r="I1906" s="1" t="s">
        <v>10</v>
      </c>
    </row>
    <row r="1907" spans="1:9" ht="15.75" customHeight="1" x14ac:dyDescent="0.3">
      <c r="A1907" s="1">
        <v>1</v>
      </c>
      <c r="B1907" s="2">
        <f t="shared" si="0"/>
        <v>43114.302777776851</v>
      </c>
      <c r="C1907" s="1" t="s">
        <v>9</v>
      </c>
      <c r="D1907" s="1">
        <v>30</v>
      </c>
      <c r="E1907" s="1">
        <f t="shared" si="1"/>
        <v>37</v>
      </c>
      <c r="F1907" s="3">
        <v>4.9221789883268485</v>
      </c>
      <c r="G1907" s="1">
        <v>0.80155642023346307</v>
      </c>
      <c r="H1907" s="1" t="str">
        <f>IF(IF(F1907&gt;VLOOKUP(C1907,Espec_Produtos!$A$1:$E$3,3,FALSE),0,IF(Dados_produção!F1907&lt;VLOOKUP(Dados_produção!C1907,Espec_Produtos!$A$1:$E$3,2,FALSE),0,1))*IF(G1907&gt;VLOOKUP(C1907,Espec_Produtos!$A$1:$E$3,5,FALSE),0,IF(Dados_produção!G1907&lt;VLOOKUP(Dados_produção!C1907,Espec_Produtos!$A$1:$E$3,4,FALSE),0,1))=1,"OK","Refugo")</f>
        <v>OK</v>
      </c>
      <c r="I1907" s="1" t="s">
        <v>10</v>
      </c>
    </row>
    <row r="1908" spans="1:9" ht="15.75" customHeight="1" x14ac:dyDescent="0.3">
      <c r="A1908" s="1">
        <v>1</v>
      </c>
      <c r="B1908" s="2">
        <f t="shared" si="0"/>
        <v>43114.304861110184</v>
      </c>
      <c r="C1908" s="1" t="s">
        <v>9</v>
      </c>
      <c r="D1908" s="1">
        <v>30</v>
      </c>
      <c r="E1908" s="1">
        <f t="shared" si="1"/>
        <v>38</v>
      </c>
      <c r="F1908" s="3">
        <v>4.5758754863813227</v>
      </c>
      <c r="G1908" s="1">
        <v>0.82954545454545459</v>
      </c>
      <c r="H1908" s="1" t="str">
        <f>IF(IF(F1908&gt;VLOOKUP(C1908,Espec_Produtos!$A$1:$E$3,3,FALSE),0,IF(Dados_produção!F1908&lt;VLOOKUP(Dados_produção!C1908,Espec_Produtos!$A$1:$E$3,2,FALSE),0,1))*IF(G1908&gt;VLOOKUP(C1908,Espec_Produtos!$A$1:$E$3,5,FALSE),0,IF(Dados_produção!G1908&lt;VLOOKUP(Dados_produção!C1908,Espec_Produtos!$A$1:$E$3,4,FALSE),0,1))=1,"OK","Refugo")</f>
        <v>OK</v>
      </c>
      <c r="I1908" s="1" t="s">
        <v>10</v>
      </c>
    </row>
    <row r="1909" spans="1:9" ht="15.75" customHeight="1" x14ac:dyDescent="0.3">
      <c r="A1909" s="1">
        <v>1</v>
      </c>
      <c r="B1909" s="2">
        <f t="shared" si="0"/>
        <v>43114.306944443517</v>
      </c>
      <c r="C1909" s="1" t="s">
        <v>9</v>
      </c>
      <c r="D1909" s="1">
        <v>30</v>
      </c>
      <c r="E1909" s="1">
        <f t="shared" si="1"/>
        <v>39</v>
      </c>
      <c r="F1909" s="3">
        <v>4.4591439688715955</v>
      </c>
      <c r="G1909" s="1">
        <v>0.93023255813953487</v>
      </c>
      <c r="H1909" s="1" t="str">
        <f>IF(IF(F1909&gt;VLOOKUP(C1909,Espec_Produtos!$A$1:$E$3,3,FALSE),0,IF(Dados_produção!F1909&lt;VLOOKUP(Dados_produção!C1909,Espec_Produtos!$A$1:$E$3,2,FALSE),0,1))*IF(G1909&gt;VLOOKUP(C1909,Espec_Produtos!$A$1:$E$3,5,FALSE),0,IF(Dados_produção!G1909&lt;VLOOKUP(Dados_produção!C1909,Espec_Produtos!$A$1:$E$3,4,FALSE),0,1))=1,"OK","Refugo")</f>
        <v>OK</v>
      </c>
      <c r="I1909" s="1" t="s">
        <v>10</v>
      </c>
    </row>
    <row r="1910" spans="1:9" ht="15.75" customHeight="1" x14ac:dyDescent="0.3">
      <c r="A1910" s="1">
        <v>1</v>
      </c>
      <c r="B1910" s="2">
        <f t="shared" si="0"/>
        <v>43114.30902777685</v>
      </c>
      <c r="C1910" s="1" t="s">
        <v>9</v>
      </c>
      <c r="D1910" s="1">
        <v>30</v>
      </c>
      <c r="E1910" s="1">
        <f t="shared" si="1"/>
        <v>40</v>
      </c>
      <c r="F1910" s="3">
        <v>4.67578125</v>
      </c>
      <c r="G1910" s="1">
        <v>0.86259541984732824</v>
      </c>
      <c r="H1910" s="1" t="str">
        <f>IF(IF(F1910&gt;VLOOKUP(C1910,Espec_Produtos!$A$1:$E$3,3,FALSE),0,IF(Dados_produção!F1910&lt;VLOOKUP(Dados_produção!C1910,Espec_Produtos!$A$1:$E$3,2,FALSE),0,1))*IF(G1910&gt;VLOOKUP(C1910,Espec_Produtos!$A$1:$E$3,5,FALSE),0,IF(Dados_produção!G1910&lt;VLOOKUP(Dados_produção!C1910,Espec_Produtos!$A$1:$E$3,4,FALSE),0,1))=1,"OK","Refugo")</f>
        <v>OK</v>
      </c>
      <c r="I1910" s="1" t="s">
        <v>10</v>
      </c>
    </row>
    <row r="1911" spans="1:9" ht="15.75" customHeight="1" x14ac:dyDescent="0.3">
      <c r="A1911" s="1">
        <v>1</v>
      </c>
      <c r="B1911" s="2">
        <f t="shared" si="0"/>
        <v>43114.311111110183</v>
      </c>
      <c r="C1911" s="1" t="s">
        <v>9</v>
      </c>
      <c r="D1911" s="1">
        <v>30</v>
      </c>
      <c r="E1911" s="1">
        <f t="shared" si="1"/>
        <v>41</v>
      </c>
      <c r="F1911" s="3">
        <v>4.3558052434456931</v>
      </c>
      <c r="G1911" s="1">
        <v>0.8481481481481481</v>
      </c>
      <c r="H1911" s="1" t="str">
        <f>IF(IF(F1911&gt;VLOOKUP(C1911,Espec_Produtos!$A$1:$E$3,3,FALSE),0,IF(Dados_produção!F1911&lt;VLOOKUP(Dados_produção!C1911,Espec_Produtos!$A$1:$E$3,2,FALSE),0,1))*IF(G1911&gt;VLOOKUP(C1911,Espec_Produtos!$A$1:$E$3,5,FALSE),0,IF(Dados_produção!G1911&lt;VLOOKUP(Dados_produção!C1911,Espec_Produtos!$A$1:$E$3,4,FALSE),0,1))=1,"OK","Refugo")</f>
        <v>OK</v>
      </c>
      <c r="I1911" s="1" t="s">
        <v>10</v>
      </c>
    </row>
    <row r="1912" spans="1:9" ht="15.75" customHeight="1" x14ac:dyDescent="0.3">
      <c r="A1912" s="1">
        <v>1</v>
      </c>
      <c r="B1912" s="2">
        <f t="shared" si="0"/>
        <v>43114.313194443515</v>
      </c>
      <c r="C1912" s="1" t="s">
        <v>9</v>
      </c>
      <c r="D1912" s="1">
        <v>30</v>
      </c>
      <c r="E1912" s="1">
        <f t="shared" si="1"/>
        <v>42</v>
      </c>
      <c r="F1912" s="3">
        <v>4.2471910112359552</v>
      </c>
      <c r="G1912" s="1">
        <v>0.8901960784313725</v>
      </c>
      <c r="H1912" s="1" t="str">
        <f>IF(IF(F1912&gt;VLOOKUP(C1912,Espec_Produtos!$A$1:$E$3,3,FALSE),0,IF(Dados_produção!F1912&lt;VLOOKUP(Dados_produção!C1912,Espec_Produtos!$A$1:$E$3,2,FALSE),0,1))*IF(G1912&gt;VLOOKUP(C1912,Espec_Produtos!$A$1:$E$3,5,FALSE),0,IF(Dados_produção!G1912&lt;VLOOKUP(Dados_produção!C1912,Espec_Produtos!$A$1:$E$3,4,FALSE),0,1))=1,"OK","Refugo")</f>
        <v>OK</v>
      </c>
      <c r="I1912" s="1" t="s">
        <v>10</v>
      </c>
    </row>
    <row r="1913" spans="1:9" ht="15.75" customHeight="1" x14ac:dyDescent="0.3">
      <c r="A1913" s="1">
        <v>1</v>
      </c>
      <c r="B1913" s="2">
        <f t="shared" si="0"/>
        <v>43114.315277776848</v>
      </c>
      <c r="C1913" s="1" t="s">
        <v>9</v>
      </c>
      <c r="D1913" s="1">
        <v>30</v>
      </c>
      <c r="E1913" s="1">
        <f t="shared" si="1"/>
        <v>43</v>
      </c>
      <c r="F1913" s="3">
        <v>4.2878787878787881</v>
      </c>
      <c r="G1913" s="1">
        <v>0.84496124031007747</v>
      </c>
      <c r="H1913" s="1" t="str">
        <f>IF(IF(F1913&gt;VLOOKUP(C1913,Espec_Produtos!$A$1:$E$3,3,FALSE),0,IF(Dados_produção!F1913&lt;VLOOKUP(Dados_produção!C1913,Espec_Produtos!$A$1:$E$3,2,FALSE),0,1))*IF(G1913&gt;VLOOKUP(C1913,Espec_Produtos!$A$1:$E$3,5,FALSE),0,IF(Dados_produção!G1913&lt;VLOOKUP(Dados_produção!C1913,Espec_Produtos!$A$1:$E$3,4,FALSE),0,1))=1,"OK","Refugo")</f>
        <v>OK</v>
      </c>
      <c r="I1913" s="1" t="s">
        <v>10</v>
      </c>
    </row>
    <row r="1914" spans="1:9" ht="15.75" customHeight="1" x14ac:dyDescent="0.3">
      <c r="A1914" s="1">
        <v>1</v>
      </c>
      <c r="B1914" s="2">
        <f t="shared" si="0"/>
        <v>43114.317361110181</v>
      </c>
      <c r="C1914" s="1" t="s">
        <v>9</v>
      </c>
      <c r="D1914" s="1">
        <v>30</v>
      </c>
      <c r="E1914" s="1">
        <f t="shared" si="1"/>
        <v>44</v>
      </c>
      <c r="F1914" s="3">
        <v>4.4900398406374498</v>
      </c>
      <c r="G1914" s="1">
        <v>0.96862745098039216</v>
      </c>
      <c r="H1914" s="1" t="str">
        <f>IF(IF(F1914&gt;VLOOKUP(C1914,Espec_Produtos!$A$1:$E$3,3,FALSE),0,IF(Dados_produção!F1914&lt;VLOOKUP(Dados_produção!C1914,Espec_Produtos!$A$1:$E$3,2,FALSE),0,1))*IF(G1914&gt;VLOOKUP(C1914,Espec_Produtos!$A$1:$E$3,5,FALSE),0,IF(Dados_produção!G1914&lt;VLOOKUP(Dados_produção!C1914,Espec_Produtos!$A$1:$E$3,4,FALSE),0,1))=1,"OK","Refugo")</f>
        <v>Refugo</v>
      </c>
      <c r="I1914" s="1" t="s">
        <v>16</v>
      </c>
    </row>
    <row r="1915" spans="1:9" ht="15.75" customHeight="1" x14ac:dyDescent="0.3">
      <c r="A1915" s="1">
        <v>1</v>
      </c>
      <c r="B1915" s="2">
        <f t="shared" si="0"/>
        <v>43114.319444443514</v>
      </c>
      <c r="C1915" s="1" t="s">
        <v>9</v>
      </c>
      <c r="D1915" s="1">
        <v>30</v>
      </c>
      <c r="E1915" s="1">
        <f t="shared" si="1"/>
        <v>45</v>
      </c>
      <c r="F1915" s="3">
        <v>4.2932330827067666</v>
      </c>
      <c r="G1915" s="1">
        <v>0.75836431226765799</v>
      </c>
      <c r="H1915" s="1" t="str">
        <f>IF(IF(F1915&gt;VLOOKUP(C1915,Espec_Produtos!$A$1:$E$3,3,FALSE),0,IF(Dados_produção!F1915&lt;VLOOKUP(Dados_produção!C1915,Espec_Produtos!$A$1:$E$3,2,FALSE),0,1))*IF(G1915&gt;VLOOKUP(C1915,Espec_Produtos!$A$1:$E$3,5,FALSE),0,IF(Dados_produção!G1915&lt;VLOOKUP(Dados_produção!C1915,Espec_Produtos!$A$1:$E$3,4,FALSE),0,1))=1,"OK","Refugo")</f>
        <v>OK</v>
      </c>
      <c r="I1915" s="1" t="s">
        <v>10</v>
      </c>
    </row>
    <row r="1916" spans="1:9" ht="15.75" customHeight="1" x14ac:dyDescent="0.3">
      <c r="A1916" s="1">
        <v>1</v>
      </c>
      <c r="B1916" s="2">
        <f t="shared" si="0"/>
        <v>43114.321527776847</v>
      </c>
      <c r="C1916" s="1" t="s">
        <v>9</v>
      </c>
      <c r="D1916" s="1">
        <v>30</v>
      </c>
      <c r="E1916" s="1">
        <f t="shared" si="1"/>
        <v>46</v>
      </c>
      <c r="F1916" s="3">
        <v>4.4053030303030303</v>
      </c>
      <c r="G1916" s="1">
        <v>0.81538461538461537</v>
      </c>
      <c r="H1916" s="1" t="str">
        <f>IF(IF(F1916&gt;VLOOKUP(C1916,Espec_Produtos!$A$1:$E$3,3,FALSE),0,IF(Dados_produção!F1916&lt;VLOOKUP(Dados_produção!C1916,Espec_Produtos!$A$1:$E$3,2,FALSE),0,1))*IF(G1916&gt;VLOOKUP(C1916,Espec_Produtos!$A$1:$E$3,5,FALSE),0,IF(Dados_produção!G1916&lt;VLOOKUP(Dados_produção!C1916,Espec_Produtos!$A$1:$E$3,4,FALSE),0,1))=1,"OK","Refugo")</f>
        <v>OK</v>
      </c>
      <c r="I1916" s="1" t="s">
        <v>10</v>
      </c>
    </row>
    <row r="1917" spans="1:9" ht="15.75" customHeight="1" x14ac:dyDescent="0.3">
      <c r="A1917" s="1">
        <v>1</v>
      </c>
      <c r="B1917" s="2">
        <f t="shared" si="0"/>
        <v>43114.32361111018</v>
      </c>
      <c r="C1917" s="1" t="s">
        <v>9</v>
      </c>
      <c r="D1917" s="1">
        <v>30</v>
      </c>
      <c r="E1917" s="1">
        <f t="shared" si="1"/>
        <v>47</v>
      </c>
      <c r="F1917" s="3">
        <v>4.8139534883720927</v>
      </c>
      <c r="G1917" s="1">
        <v>0.82889733840304181</v>
      </c>
      <c r="H1917" s="1" t="str">
        <f>IF(IF(F1917&gt;VLOOKUP(C1917,Espec_Produtos!$A$1:$E$3,3,FALSE),0,IF(Dados_produção!F1917&lt;VLOOKUP(Dados_produção!C1917,Espec_Produtos!$A$1:$E$3,2,FALSE),0,1))*IF(G1917&gt;VLOOKUP(C1917,Espec_Produtos!$A$1:$E$3,5,FALSE),0,IF(Dados_produção!G1917&lt;VLOOKUP(Dados_produção!C1917,Espec_Produtos!$A$1:$E$3,4,FALSE),0,1))=1,"OK","Refugo")</f>
        <v>OK</v>
      </c>
      <c r="I1917" s="1" t="s">
        <v>10</v>
      </c>
    </row>
    <row r="1918" spans="1:9" ht="15.75" customHeight="1" x14ac:dyDescent="0.3">
      <c r="A1918" s="1">
        <v>1</v>
      </c>
      <c r="B1918" s="2">
        <f t="shared" si="0"/>
        <v>43114.325694443512</v>
      </c>
      <c r="C1918" s="1" t="s">
        <v>9</v>
      </c>
      <c r="D1918" s="1">
        <v>30</v>
      </c>
      <c r="E1918" s="1">
        <f t="shared" si="1"/>
        <v>48</v>
      </c>
      <c r="F1918" s="3">
        <v>4.59375</v>
      </c>
      <c r="G1918" s="1">
        <v>0.92015209125475284</v>
      </c>
      <c r="H1918" s="1" t="str">
        <f>IF(IF(F1918&gt;VLOOKUP(C1918,Espec_Produtos!$A$1:$E$3,3,FALSE),0,IF(Dados_produção!F1918&lt;VLOOKUP(Dados_produção!C1918,Espec_Produtos!$A$1:$E$3,2,FALSE),0,1))*IF(G1918&gt;VLOOKUP(C1918,Espec_Produtos!$A$1:$E$3,5,FALSE),0,IF(Dados_produção!G1918&lt;VLOOKUP(Dados_produção!C1918,Espec_Produtos!$A$1:$E$3,4,FALSE),0,1))=1,"OK","Refugo")</f>
        <v>OK</v>
      </c>
      <c r="I1918" s="1" t="s">
        <v>10</v>
      </c>
    </row>
    <row r="1919" spans="1:9" ht="15.75" customHeight="1" x14ac:dyDescent="0.3">
      <c r="A1919" s="1">
        <v>1</v>
      </c>
      <c r="B1919" s="2">
        <f t="shared" si="0"/>
        <v>43114.327777776845</v>
      </c>
      <c r="C1919" s="1" t="s">
        <v>9</v>
      </c>
      <c r="D1919" s="1">
        <v>30</v>
      </c>
      <c r="E1919" s="1">
        <f t="shared" si="1"/>
        <v>49</v>
      </c>
      <c r="F1919" s="3">
        <v>4.4122137404580153</v>
      </c>
      <c r="G1919" s="1">
        <v>0.93359375</v>
      </c>
      <c r="H1919" s="1" t="str">
        <f>IF(IF(F1919&gt;VLOOKUP(C1919,Espec_Produtos!$A$1:$E$3,3,FALSE),0,IF(Dados_produção!F1919&lt;VLOOKUP(Dados_produção!C1919,Espec_Produtos!$A$1:$E$3,2,FALSE),0,1))*IF(G1919&gt;VLOOKUP(C1919,Espec_Produtos!$A$1:$E$3,5,FALSE),0,IF(Dados_produção!G1919&lt;VLOOKUP(Dados_produção!C1919,Espec_Produtos!$A$1:$E$3,4,FALSE),0,1))=1,"OK","Refugo")</f>
        <v>OK</v>
      </c>
      <c r="I1919" s="1" t="s">
        <v>10</v>
      </c>
    </row>
    <row r="1920" spans="1:9" ht="15.75" customHeight="1" x14ac:dyDescent="0.3">
      <c r="A1920" s="1">
        <v>1</v>
      </c>
      <c r="B1920" s="2">
        <f t="shared" si="0"/>
        <v>43114.329861110178</v>
      </c>
      <c r="C1920" s="1" t="s">
        <v>9</v>
      </c>
      <c r="D1920" s="1">
        <v>30</v>
      </c>
      <c r="E1920" s="1">
        <f t="shared" si="1"/>
        <v>50</v>
      </c>
      <c r="F1920" s="3">
        <v>4.5238095238095237</v>
      </c>
      <c r="G1920" s="1">
        <v>0.89272030651340994</v>
      </c>
      <c r="H1920" s="1" t="str">
        <f>IF(IF(F1920&gt;VLOOKUP(C1920,Espec_Produtos!$A$1:$E$3,3,FALSE),0,IF(Dados_produção!F1920&lt;VLOOKUP(Dados_produção!C1920,Espec_Produtos!$A$1:$E$3,2,FALSE),0,1))*IF(G1920&gt;VLOOKUP(C1920,Espec_Produtos!$A$1:$E$3,5,FALSE),0,IF(Dados_produção!G1920&lt;VLOOKUP(Dados_produção!C1920,Espec_Produtos!$A$1:$E$3,4,FALSE),0,1))=1,"OK","Refugo")</f>
        <v>OK</v>
      </c>
      <c r="I1920" s="1" t="s">
        <v>10</v>
      </c>
    </row>
    <row r="1921" spans="1:10" ht="15.75" customHeight="1" x14ac:dyDescent="0.3">
      <c r="A1921" s="1">
        <v>1</v>
      </c>
      <c r="B1921" s="2">
        <f t="shared" si="0"/>
        <v>43114.331944443511</v>
      </c>
      <c r="C1921" s="1" t="s">
        <v>9</v>
      </c>
      <c r="D1921" s="1">
        <v>30</v>
      </c>
      <c r="E1921" s="1">
        <f t="shared" si="1"/>
        <v>51</v>
      </c>
      <c r="F1921" s="3">
        <v>4.6555555555555559</v>
      </c>
      <c r="G1921" s="1">
        <v>0.79296875</v>
      </c>
      <c r="H1921" s="1" t="str">
        <f>IF(IF(F1921&gt;VLOOKUP(C1921,Espec_Produtos!$A$1:$E$3,3,FALSE),0,IF(Dados_produção!F1921&lt;VLOOKUP(Dados_produção!C1921,Espec_Produtos!$A$1:$E$3,2,FALSE),0,1))*IF(G1921&gt;VLOOKUP(C1921,Espec_Produtos!$A$1:$E$3,5,FALSE),0,IF(Dados_produção!G1921&lt;VLOOKUP(Dados_produção!C1921,Espec_Produtos!$A$1:$E$3,4,FALSE),0,1))=1,"OK","Refugo")</f>
        <v>OK</v>
      </c>
      <c r="I1921" s="1" t="s">
        <v>10</v>
      </c>
    </row>
    <row r="1922" spans="1:10" ht="15.75" customHeight="1" x14ac:dyDescent="0.3">
      <c r="A1922" s="1">
        <v>2</v>
      </c>
      <c r="B1922" s="2">
        <v>43110.334027777775</v>
      </c>
      <c r="C1922" s="1" t="s">
        <v>15</v>
      </c>
      <c r="D1922" s="1">
        <v>14</v>
      </c>
      <c r="E1922" s="1">
        <f t="shared" si="1"/>
        <v>1</v>
      </c>
      <c r="F1922" s="1">
        <v>4.3861386138613865</v>
      </c>
      <c r="G1922" s="1">
        <v>0.7142857142857143</v>
      </c>
      <c r="H1922" s="1" t="str">
        <f>IF(IF(F1922&gt;VLOOKUP(C1922,Espec_Produtos!$A$1:$E$3,3,FALSE),0,IF(Dados_produção!F1922&lt;VLOOKUP(Dados_produção!C1922,Espec_Produtos!$A$1:$E$3,2,FALSE),0,1))*IF(G1922&gt;VLOOKUP(C1922,Espec_Produtos!$A$1:$E$3,5,FALSE),0,IF(Dados_produção!G1922&lt;VLOOKUP(Dados_produção!C1922,Espec_Produtos!$A$1:$E$3,4,FALSE),0,1))=1,"OK","Refugo")</f>
        <v>Refugo</v>
      </c>
      <c r="I1922" s="1" t="s">
        <v>11</v>
      </c>
    </row>
    <row r="1923" spans="1:10" ht="15.75" customHeight="1" x14ac:dyDescent="0.3">
      <c r="A1923" s="1">
        <v>2</v>
      </c>
      <c r="B1923" s="2">
        <f t="shared" ref="B1923:B3361" si="2">B1922+4/1440</f>
        <v>43110.336805555555</v>
      </c>
      <c r="C1923" s="1" t="s">
        <v>15</v>
      </c>
      <c r="D1923" s="1">
        <v>14</v>
      </c>
      <c r="E1923" s="1">
        <f t="shared" si="1"/>
        <v>2</v>
      </c>
      <c r="F1923" s="1">
        <v>4.3529411764705879</v>
      </c>
      <c r="G1923" s="1">
        <v>0.67096774193548392</v>
      </c>
      <c r="H1923" s="1" t="str">
        <f>IF(IF(F1923&gt;VLOOKUP(C1923,Espec_Produtos!$A$1:$E$3,3,FALSE),0,IF(Dados_produção!F1923&lt;VLOOKUP(Dados_produção!C1923,Espec_Produtos!$A$1:$E$3,2,FALSE),0,1))*IF(G1923&gt;VLOOKUP(C1923,Espec_Produtos!$A$1:$E$3,5,FALSE),0,IF(Dados_produção!G1923&lt;VLOOKUP(Dados_produção!C1923,Espec_Produtos!$A$1:$E$3,4,FALSE),0,1))=1,"OK","Refugo")</f>
        <v>Refugo</v>
      </c>
      <c r="I1923" s="1" t="s">
        <v>13</v>
      </c>
      <c r="J1923" s="1">
        <v>0.67096774193548392</v>
      </c>
    </row>
    <row r="1924" spans="1:10" ht="15.75" customHeight="1" x14ac:dyDescent="0.3">
      <c r="A1924" s="1">
        <v>2</v>
      </c>
      <c r="B1924" s="2">
        <f t="shared" si="2"/>
        <v>43110.339583333334</v>
      </c>
      <c r="C1924" s="1" t="s">
        <v>15</v>
      </c>
      <c r="D1924" s="1">
        <v>14</v>
      </c>
      <c r="E1924" s="1">
        <f t="shared" si="1"/>
        <v>3</v>
      </c>
      <c r="F1924" s="1">
        <v>3.7272727272727271</v>
      </c>
      <c r="G1924" s="1">
        <v>0.7191011235955056</v>
      </c>
      <c r="H1924" s="1" t="str">
        <f>IF(IF(F1924&gt;VLOOKUP(C1924,Espec_Produtos!$A$1:$E$3,3,FALSE),0,IF(Dados_produção!F1924&lt;VLOOKUP(Dados_produção!C1924,Espec_Produtos!$A$1:$E$3,2,FALSE),0,1))*IF(G1924&gt;VLOOKUP(C1924,Espec_Produtos!$A$1:$E$3,5,FALSE),0,IF(Dados_produção!G1924&lt;VLOOKUP(Dados_produção!C1924,Espec_Produtos!$A$1:$E$3,4,FALSE),0,1))=1,"OK","Refugo")</f>
        <v>OK</v>
      </c>
      <c r="I1924" s="1" t="s">
        <v>10</v>
      </c>
      <c r="J1924" s="1">
        <v>0.7191011235955056</v>
      </c>
    </row>
    <row r="1925" spans="1:10" ht="15.75" customHeight="1" x14ac:dyDescent="0.3">
      <c r="A1925" s="1">
        <v>2</v>
      </c>
      <c r="B1925" s="2">
        <f t="shared" si="2"/>
        <v>43110.342361111114</v>
      </c>
      <c r="C1925" s="1" t="s">
        <v>15</v>
      </c>
      <c r="D1925" s="1">
        <v>14</v>
      </c>
      <c r="E1925" s="1">
        <f t="shared" si="1"/>
        <v>4</v>
      </c>
      <c r="F1925" s="1">
        <v>4</v>
      </c>
      <c r="G1925" s="1">
        <v>0.65384615384615385</v>
      </c>
      <c r="H1925" s="1" t="str">
        <f>IF(IF(F1925&gt;VLOOKUP(C1925,Espec_Produtos!$A$1:$E$3,3,FALSE),0,IF(Dados_produção!F1925&lt;VLOOKUP(Dados_produção!C1925,Espec_Produtos!$A$1:$E$3,2,FALSE),0,1))*IF(G1925&gt;VLOOKUP(C1925,Espec_Produtos!$A$1:$E$3,5,FALSE),0,IF(Dados_produção!G1925&lt;VLOOKUP(Dados_produção!C1925,Espec_Produtos!$A$1:$E$3,4,FALSE),0,1))=1,"OK","Refugo")</f>
        <v>OK</v>
      </c>
      <c r="I1925" s="1" t="s">
        <v>10</v>
      </c>
      <c r="J1925" s="1">
        <v>0.65384615384615385</v>
      </c>
    </row>
    <row r="1926" spans="1:10" ht="15.75" customHeight="1" x14ac:dyDescent="0.3">
      <c r="A1926" s="1">
        <v>2</v>
      </c>
      <c r="B1926" s="2">
        <f t="shared" si="2"/>
        <v>43110.345138888893</v>
      </c>
      <c r="C1926" s="1" t="s">
        <v>15</v>
      </c>
      <c r="D1926" s="1">
        <v>14</v>
      </c>
      <c r="E1926" s="1">
        <f t="shared" si="1"/>
        <v>5</v>
      </c>
      <c r="F1926" s="1">
        <v>3.9553571428571428</v>
      </c>
      <c r="G1926" s="1">
        <v>0.70270270270270274</v>
      </c>
      <c r="H1926" s="1" t="str">
        <f>IF(IF(F1926&gt;VLOOKUP(C1926,Espec_Produtos!$A$1:$E$3,3,FALSE),0,IF(Dados_produção!F1926&lt;VLOOKUP(Dados_produção!C1926,Espec_Produtos!$A$1:$E$3,2,FALSE),0,1))*IF(G1926&gt;VLOOKUP(C1926,Espec_Produtos!$A$1:$E$3,5,FALSE),0,IF(Dados_produção!G1926&lt;VLOOKUP(Dados_produção!C1926,Espec_Produtos!$A$1:$E$3,4,FALSE),0,1))=1,"OK","Refugo")</f>
        <v>OK</v>
      </c>
      <c r="I1926" s="1" t="s">
        <v>10</v>
      </c>
      <c r="J1926" s="1">
        <v>0.70270270270270274</v>
      </c>
    </row>
    <row r="1927" spans="1:10" ht="15.75" customHeight="1" x14ac:dyDescent="0.3">
      <c r="A1927" s="1">
        <v>2</v>
      </c>
      <c r="B1927" s="2">
        <f t="shared" si="2"/>
        <v>43110.347916666673</v>
      </c>
      <c r="C1927" s="1" t="s">
        <v>15</v>
      </c>
      <c r="D1927" s="1">
        <v>14</v>
      </c>
      <c r="E1927" s="1">
        <f t="shared" si="1"/>
        <v>6</v>
      </c>
      <c r="F1927" s="1">
        <v>4</v>
      </c>
      <c r="G1927" s="1">
        <v>0.6166666666666667</v>
      </c>
      <c r="H1927" s="1" t="str">
        <f>IF(IF(F1927&gt;VLOOKUP(C1927,Espec_Produtos!$A$1:$E$3,3,FALSE),0,IF(Dados_produção!F1927&lt;VLOOKUP(Dados_produção!C1927,Espec_Produtos!$A$1:$E$3,2,FALSE),0,1))*IF(G1927&gt;VLOOKUP(C1927,Espec_Produtos!$A$1:$E$3,5,FALSE),0,IF(Dados_produção!G1927&lt;VLOOKUP(Dados_produção!C1927,Espec_Produtos!$A$1:$E$3,4,FALSE),0,1))=1,"OK","Refugo")</f>
        <v>OK</v>
      </c>
      <c r="I1927" s="1" t="s">
        <v>10</v>
      </c>
      <c r="J1927" s="1">
        <v>0.6166666666666667</v>
      </c>
    </row>
    <row r="1928" spans="1:10" ht="15.75" customHeight="1" x14ac:dyDescent="0.3">
      <c r="A1928" s="1">
        <v>2</v>
      </c>
      <c r="B1928" s="2">
        <f t="shared" si="2"/>
        <v>43110.350694444453</v>
      </c>
      <c r="C1928" s="1" t="s">
        <v>15</v>
      </c>
      <c r="D1928" s="1">
        <v>14</v>
      </c>
      <c r="E1928" s="1">
        <f t="shared" si="1"/>
        <v>7</v>
      </c>
      <c r="F1928" s="1">
        <v>4.1111111111111107</v>
      </c>
      <c r="G1928" s="1">
        <v>0.84313725490196079</v>
      </c>
      <c r="H1928" s="1" t="str">
        <f>IF(IF(F1928&gt;VLOOKUP(C1928,Espec_Produtos!$A$1:$E$3,3,FALSE),0,IF(Dados_produção!F1928&lt;VLOOKUP(Dados_produção!C1928,Espec_Produtos!$A$1:$E$3,2,FALSE),0,1))*IF(G1928&gt;VLOOKUP(C1928,Espec_Produtos!$A$1:$E$3,5,FALSE),0,IF(Dados_produção!G1928&lt;VLOOKUP(Dados_produção!C1928,Espec_Produtos!$A$1:$E$3,4,FALSE),0,1))=1,"OK","Refugo")</f>
        <v>OK</v>
      </c>
      <c r="I1928" s="1" t="s">
        <v>10</v>
      </c>
      <c r="J1928" s="1">
        <v>0.84313725490196079</v>
      </c>
    </row>
    <row r="1929" spans="1:10" ht="15.75" customHeight="1" x14ac:dyDescent="0.3">
      <c r="A1929" s="1">
        <v>2</v>
      </c>
      <c r="B1929" s="2">
        <f t="shared" si="2"/>
        <v>43110.353472222232</v>
      </c>
      <c r="C1929" s="1" t="s">
        <v>15</v>
      </c>
      <c r="D1929" s="1">
        <v>14</v>
      </c>
      <c r="E1929" s="1">
        <f t="shared" si="1"/>
        <v>8</v>
      </c>
      <c r="F1929" s="1">
        <v>3.7363636363636363</v>
      </c>
      <c r="G1929" s="1">
        <v>0.61676646706586824</v>
      </c>
      <c r="H1929" s="1" t="str">
        <f>IF(IF(F1929&gt;VLOOKUP(C1929,Espec_Produtos!$A$1:$E$3,3,FALSE),0,IF(Dados_produção!F1929&lt;VLOOKUP(Dados_produção!C1929,Espec_Produtos!$A$1:$E$3,2,FALSE),0,1))*IF(G1929&gt;VLOOKUP(C1929,Espec_Produtos!$A$1:$E$3,5,FALSE),0,IF(Dados_produção!G1929&lt;VLOOKUP(Dados_produção!C1929,Espec_Produtos!$A$1:$E$3,4,FALSE),0,1))=1,"OK","Refugo")</f>
        <v>OK</v>
      </c>
      <c r="I1929" s="1" t="s">
        <v>10</v>
      </c>
      <c r="J1929" s="1">
        <v>0.61676646706586824</v>
      </c>
    </row>
    <row r="1930" spans="1:10" ht="15.75" customHeight="1" x14ac:dyDescent="0.3">
      <c r="A1930" s="1">
        <v>2</v>
      </c>
      <c r="B1930" s="2">
        <f t="shared" si="2"/>
        <v>43110.356250000012</v>
      </c>
      <c r="C1930" s="1" t="s">
        <v>15</v>
      </c>
      <c r="D1930" s="1">
        <v>14</v>
      </c>
      <c r="E1930" s="1">
        <f t="shared" si="1"/>
        <v>9</v>
      </c>
      <c r="F1930" s="1">
        <v>3.8495575221238938</v>
      </c>
      <c r="G1930" s="1">
        <v>0.68789808917197448</v>
      </c>
      <c r="H1930" s="1" t="str">
        <f>IF(IF(F1930&gt;VLOOKUP(C1930,Espec_Produtos!$A$1:$E$3,3,FALSE),0,IF(Dados_produção!F1930&lt;VLOOKUP(Dados_produção!C1930,Espec_Produtos!$A$1:$E$3,2,FALSE),0,1))*IF(G1930&gt;VLOOKUP(C1930,Espec_Produtos!$A$1:$E$3,5,FALSE),0,IF(Dados_produção!G1930&lt;VLOOKUP(Dados_produção!C1930,Espec_Produtos!$A$1:$E$3,4,FALSE),0,1))=1,"OK","Refugo")</f>
        <v>OK</v>
      </c>
      <c r="I1930" s="1" t="s">
        <v>10</v>
      </c>
      <c r="J1930" s="1">
        <v>0.68789808917197448</v>
      </c>
    </row>
    <row r="1931" spans="1:10" ht="15.75" customHeight="1" x14ac:dyDescent="0.3">
      <c r="A1931" s="1">
        <v>2</v>
      </c>
      <c r="B1931" s="2">
        <f t="shared" si="2"/>
        <v>43110.359027777791</v>
      </c>
      <c r="C1931" s="1" t="s">
        <v>15</v>
      </c>
      <c r="D1931" s="1">
        <v>14</v>
      </c>
      <c r="E1931" s="1">
        <f t="shared" si="1"/>
        <v>10</v>
      </c>
      <c r="F1931" s="1">
        <v>4.07</v>
      </c>
      <c r="G1931" s="1">
        <v>0.58757062146892658</v>
      </c>
      <c r="H1931" s="1" t="str">
        <f>IF(IF(F1931&gt;VLOOKUP(C1931,Espec_Produtos!$A$1:$E$3,3,FALSE),0,IF(Dados_produção!F1931&lt;VLOOKUP(Dados_produção!C1931,Espec_Produtos!$A$1:$E$3,2,FALSE),0,1))*IF(G1931&gt;VLOOKUP(C1931,Espec_Produtos!$A$1:$E$3,5,FALSE),0,IF(Dados_produção!G1931&lt;VLOOKUP(Dados_produção!C1931,Espec_Produtos!$A$1:$E$3,4,FALSE),0,1))=1,"OK","Refugo")</f>
        <v>OK</v>
      </c>
      <c r="I1931" s="1" t="s">
        <v>10</v>
      </c>
      <c r="J1931" s="1">
        <v>0.58757062146892658</v>
      </c>
    </row>
    <row r="1932" spans="1:10" ht="15.75" customHeight="1" x14ac:dyDescent="0.3">
      <c r="A1932" s="1">
        <v>2</v>
      </c>
      <c r="B1932" s="2">
        <f t="shared" si="2"/>
        <v>43110.361805555571</v>
      </c>
      <c r="C1932" s="1" t="s">
        <v>15</v>
      </c>
      <c r="D1932" s="1">
        <v>14</v>
      </c>
      <c r="E1932" s="1">
        <f t="shared" si="1"/>
        <v>11</v>
      </c>
      <c r="F1932" s="1">
        <v>4.1386138613861387</v>
      </c>
      <c r="G1932" s="1">
        <v>0.5977653631284916</v>
      </c>
      <c r="H1932" s="1" t="str">
        <f>IF(IF(F1932&gt;VLOOKUP(C1932,Espec_Produtos!$A$1:$E$3,3,FALSE),0,IF(Dados_produção!F1932&lt;VLOOKUP(Dados_produção!C1932,Espec_Produtos!$A$1:$E$3,2,FALSE),0,1))*IF(G1932&gt;VLOOKUP(C1932,Espec_Produtos!$A$1:$E$3,5,FALSE),0,IF(Dados_produção!G1932&lt;VLOOKUP(Dados_produção!C1932,Espec_Produtos!$A$1:$E$3,4,FALSE),0,1))=1,"OK","Refugo")</f>
        <v>OK</v>
      </c>
      <c r="I1932" s="1" t="s">
        <v>10</v>
      </c>
      <c r="J1932" s="1">
        <v>0.5977653631284916</v>
      </c>
    </row>
    <row r="1933" spans="1:10" ht="15.75" customHeight="1" x14ac:dyDescent="0.3">
      <c r="A1933" s="1">
        <v>2</v>
      </c>
      <c r="B1933" s="2">
        <f t="shared" si="2"/>
        <v>43110.36458333335</v>
      </c>
      <c r="C1933" s="1" t="s">
        <v>15</v>
      </c>
      <c r="D1933" s="1">
        <v>14</v>
      </c>
      <c r="E1933" s="1">
        <f t="shared" si="1"/>
        <v>12</v>
      </c>
      <c r="F1933" s="1">
        <v>4.1881188118811883</v>
      </c>
      <c r="G1933" s="1">
        <v>0.80921052631578949</v>
      </c>
      <c r="H1933" s="1" t="str">
        <f>IF(IF(F1933&gt;VLOOKUP(C1933,Espec_Produtos!$A$1:$E$3,3,FALSE),0,IF(Dados_produção!F1933&lt;VLOOKUP(Dados_produção!C1933,Espec_Produtos!$A$1:$E$3,2,FALSE),0,1))*IF(G1933&gt;VLOOKUP(C1933,Espec_Produtos!$A$1:$E$3,5,FALSE),0,IF(Dados_produção!G1933&lt;VLOOKUP(Dados_produção!C1933,Espec_Produtos!$A$1:$E$3,4,FALSE),0,1))=1,"OK","Refugo")</f>
        <v>OK</v>
      </c>
      <c r="I1933" s="1" t="s">
        <v>10</v>
      </c>
      <c r="J1933" s="1">
        <v>0.80921052631578949</v>
      </c>
    </row>
    <row r="1934" spans="1:10" ht="15.75" customHeight="1" x14ac:dyDescent="0.3">
      <c r="A1934" s="1">
        <v>2</v>
      </c>
      <c r="B1934" s="2">
        <f t="shared" si="2"/>
        <v>43110.36736111113</v>
      </c>
      <c r="C1934" s="1" t="s">
        <v>15</v>
      </c>
      <c r="D1934" s="1">
        <v>14</v>
      </c>
      <c r="E1934" s="1">
        <f t="shared" si="1"/>
        <v>13</v>
      </c>
      <c r="F1934" s="1">
        <v>3.7079646017699117</v>
      </c>
      <c r="G1934" s="1">
        <v>0.86466165413533835</v>
      </c>
      <c r="H1934" s="1" t="str">
        <f>IF(IF(F1934&gt;VLOOKUP(C1934,Espec_Produtos!$A$1:$E$3,3,FALSE),0,IF(Dados_produção!F1934&lt;VLOOKUP(Dados_produção!C1934,Espec_Produtos!$A$1:$E$3,2,FALSE),0,1))*IF(G1934&gt;VLOOKUP(C1934,Espec_Produtos!$A$1:$E$3,5,FALSE),0,IF(Dados_produção!G1934&lt;VLOOKUP(Dados_produção!C1934,Espec_Produtos!$A$1:$E$3,4,FALSE),0,1))=1,"OK","Refugo")</f>
        <v>OK</v>
      </c>
      <c r="I1934" s="1" t="s">
        <v>10</v>
      </c>
      <c r="J1934" s="1">
        <v>0.86466165413533835</v>
      </c>
    </row>
    <row r="1935" spans="1:10" ht="15.75" customHeight="1" x14ac:dyDescent="0.3">
      <c r="A1935" s="1">
        <v>2</v>
      </c>
      <c r="B1935" s="2">
        <f t="shared" si="2"/>
        <v>43110.370138888909</v>
      </c>
      <c r="C1935" s="1" t="s">
        <v>15</v>
      </c>
      <c r="D1935" s="1">
        <v>14</v>
      </c>
      <c r="E1935" s="1">
        <f t="shared" si="1"/>
        <v>14</v>
      </c>
      <c r="F1935" s="1">
        <v>3.7636363636363637</v>
      </c>
      <c r="G1935" s="1">
        <v>0.8441558441558441</v>
      </c>
      <c r="H1935" s="1" t="str">
        <f>IF(IF(F1935&gt;VLOOKUP(C1935,Espec_Produtos!$A$1:$E$3,3,FALSE),0,IF(Dados_produção!F1935&lt;VLOOKUP(Dados_produção!C1935,Espec_Produtos!$A$1:$E$3,2,FALSE),0,1))*IF(G1935&gt;VLOOKUP(C1935,Espec_Produtos!$A$1:$E$3,5,FALSE),0,IF(Dados_produção!G1935&lt;VLOOKUP(Dados_produção!C1935,Espec_Produtos!$A$1:$E$3,4,FALSE),0,1))=1,"OK","Refugo")</f>
        <v>OK</v>
      </c>
      <c r="I1935" s="1" t="s">
        <v>10</v>
      </c>
      <c r="J1935" s="1">
        <v>0.8441558441558441</v>
      </c>
    </row>
    <row r="1936" spans="1:10" ht="15.75" customHeight="1" x14ac:dyDescent="0.3">
      <c r="A1936" s="1">
        <v>2</v>
      </c>
      <c r="B1936" s="2">
        <f t="shared" si="2"/>
        <v>43110.372916666689</v>
      </c>
      <c r="C1936" s="1" t="s">
        <v>15</v>
      </c>
      <c r="D1936" s="1">
        <v>14</v>
      </c>
      <c r="E1936" s="1">
        <f t="shared" si="1"/>
        <v>15</v>
      </c>
      <c r="F1936" s="1">
        <v>4.1764705882352944</v>
      </c>
      <c r="G1936" s="1">
        <v>0.75155279503105588</v>
      </c>
      <c r="H1936" s="1" t="str">
        <f>IF(IF(F1936&gt;VLOOKUP(C1936,Espec_Produtos!$A$1:$E$3,3,FALSE),0,IF(Dados_produção!F1936&lt;VLOOKUP(Dados_produção!C1936,Espec_Produtos!$A$1:$E$3,2,FALSE),0,1))*IF(G1936&gt;VLOOKUP(C1936,Espec_Produtos!$A$1:$E$3,5,FALSE),0,IF(Dados_produção!G1936&lt;VLOOKUP(Dados_produção!C1936,Espec_Produtos!$A$1:$E$3,4,FALSE),0,1))=1,"OK","Refugo")</f>
        <v>OK</v>
      </c>
      <c r="I1936" s="1" t="s">
        <v>10</v>
      </c>
      <c r="J1936" s="1">
        <v>0.75155279503105588</v>
      </c>
    </row>
    <row r="1937" spans="1:10" ht="15.75" customHeight="1" x14ac:dyDescent="0.3">
      <c r="A1937" s="1">
        <v>2</v>
      </c>
      <c r="B1937" s="2">
        <f t="shared" si="2"/>
        <v>43110.375694444469</v>
      </c>
      <c r="C1937" s="1" t="s">
        <v>15</v>
      </c>
      <c r="D1937" s="1">
        <v>14</v>
      </c>
      <c r="E1937" s="1">
        <f t="shared" si="1"/>
        <v>16</v>
      </c>
      <c r="F1937" s="1">
        <v>3.6846846846846848</v>
      </c>
      <c r="G1937" s="1">
        <v>0.68</v>
      </c>
      <c r="H1937" s="1" t="str">
        <f>IF(IF(F1937&gt;VLOOKUP(C1937,Espec_Produtos!$A$1:$E$3,3,FALSE),0,IF(Dados_produção!F1937&lt;VLOOKUP(Dados_produção!C1937,Espec_Produtos!$A$1:$E$3,2,FALSE),0,1))*IF(G1937&gt;VLOOKUP(C1937,Espec_Produtos!$A$1:$E$3,5,FALSE),0,IF(Dados_produção!G1937&lt;VLOOKUP(Dados_produção!C1937,Espec_Produtos!$A$1:$E$3,4,FALSE),0,1))=1,"OK","Refugo")</f>
        <v>Refugo</v>
      </c>
      <c r="I1937" s="1" t="s">
        <v>13</v>
      </c>
      <c r="J1937" s="1">
        <v>0.68</v>
      </c>
    </row>
    <row r="1938" spans="1:10" ht="15.75" customHeight="1" x14ac:dyDescent="0.3">
      <c r="A1938" s="1">
        <v>2</v>
      </c>
      <c r="B1938" s="2">
        <f t="shared" si="2"/>
        <v>43110.378472222248</v>
      </c>
      <c r="C1938" s="1" t="s">
        <v>15</v>
      </c>
      <c r="D1938" s="1">
        <v>14</v>
      </c>
      <c r="E1938" s="1">
        <f t="shared" si="1"/>
        <v>17</v>
      </c>
      <c r="F1938" s="1">
        <v>3.9134615384615383</v>
      </c>
      <c r="G1938" s="1">
        <v>0.73376623376623373</v>
      </c>
      <c r="H1938" s="1" t="str">
        <f>IF(IF(F1938&gt;VLOOKUP(C1938,Espec_Produtos!$A$1:$E$3,3,FALSE),0,IF(Dados_produção!F1938&lt;VLOOKUP(Dados_produção!C1938,Espec_Produtos!$A$1:$E$3,2,FALSE),0,1))*IF(G1938&gt;VLOOKUP(C1938,Espec_Produtos!$A$1:$E$3,5,FALSE),0,IF(Dados_produção!G1938&lt;VLOOKUP(Dados_produção!C1938,Espec_Produtos!$A$1:$E$3,4,FALSE),0,1))=1,"OK","Refugo")</f>
        <v>OK</v>
      </c>
      <c r="I1938" s="1" t="s">
        <v>10</v>
      </c>
      <c r="J1938" s="1">
        <v>0.73376623376623373</v>
      </c>
    </row>
    <row r="1939" spans="1:10" ht="15.75" customHeight="1" x14ac:dyDescent="0.3">
      <c r="A1939" s="1">
        <v>2</v>
      </c>
      <c r="B1939" s="2">
        <f t="shared" si="2"/>
        <v>43110.381250000028</v>
      </c>
      <c r="C1939" s="1" t="s">
        <v>15</v>
      </c>
      <c r="D1939" s="1">
        <v>14</v>
      </c>
      <c r="E1939" s="1">
        <f t="shared" si="1"/>
        <v>18</v>
      </c>
      <c r="F1939" s="1">
        <v>3.9729729729729728</v>
      </c>
      <c r="G1939" s="1">
        <v>0.63953488372093026</v>
      </c>
      <c r="H1939" s="1" t="str">
        <f>IF(IF(F1939&gt;VLOOKUP(C1939,Espec_Produtos!$A$1:$E$3,3,FALSE),0,IF(Dados_produção!F1939&lt;VLOOKUP(Dados_produção!C1939,Espec_Produtos!$A$1:$E$3,2,FALSE),0,1))*IF(G1939&gt;VLOOKUP(C1939,Espec_Produtos!$A$1:$E$3,5,FALSE),0,IF(Dados_produção!G1939&lt;VLOOKUP(Dados_produção!C1939,Espec_Produtos!$A$1:$E$3,4,FALSE),0,1))=1,"OK","Refugo")</f>
        <v>OK</v>
      </c>
      <c r="I1939" s="1" t="s">
        <v>10</v>
      </c>
      <c r="J1939" s="1">
        <v>0.63953488372093026</v>
      </c>
    </row>
    <row r="1940" spans="1:10" ht="15.75" customHeight="1" x14ac:dyDescent="0.3">
      <c r="A1940" s="1">
        <v>2</v>
      </c>
      <c r="B1940" s="2">
        <f t="shared" si="2"/>
        <v>43110.384027777807</v>
      </c>
      <c r="C1940" s="1" t="s">
        <v>15</v>
      </c>
      <c r="D1940" s="1">
        <v>14</v>
      </c>
      <c r="E1940" s="1">
        <f t="shared" si="1"/>
        <v>19</v>
      </c>
      <c r="F1940" s="1">
        <v>3.7247706422018347</v>
      </c>
      <c r="G1940" s="1">
        <v>0.69620253164556967</v>
      </c>
      <c r="H1940" s="1" t="str">
        <f>IF(IF(F1940&gt;VLOOKUP(C1940,Espec_Produtos!$A$1:$E$3,3,FALSE),0,IF(Dados_produção!F1940&lt;VLOOKUP(Dados_produção!C1940,Espec_Produtos!$A$1:$E$3,2,FALSE),0,1))*IF(G1940&gt;VLOOKUP(C1940,Espec_Produtos!$A$1:$E$3,5,FALSE),0,IF(Dados_produção!G1940&lt;VLOOKUP(Dados_produção!C1940,Espec_Produtos!$A$1:$E$3,4,FALSE),0,1))=1,"OK","Refugo")</f>
        <v>OK</v>
      </c>
      <c r="I1940" s="1" t="s">
        <v>10</v>
      </c>
      <c r="J1940" s="1">
        <v>0.69620253164556967</v>
      </c>
    </row>
    <row r="1941" spans="1:10" ht="15.75" customHeight="1" x14ac:dyDescent="0.3">
      <c r="A1941" s="1">
        <v>2</v>
      </c>
      <c r="B1941" s="2">
        <f t="shared" si="2"/>
        <v>43110.386805555587</v>
      </c>
      <c r="C1941" s="1" t="s">
        <v>15</v>
      </c>
      <c r="D1941" s="1">
        <v>14</v>
      </c>
      <c r="E1941" s="1">
        <f t="shared" si="1"/>
        <v>20</v>
      </c>
      <c r="F1941" s="1">
        <v>3.7363636363636363</v>
      </c>
      <c r="G1941" s="1">
        <v>0.740506329113924</v>
      </c>
      <c r="H1941" s="1" t="str">
        <f>IF(IF(F1941&gt;VLOOKUP(C1941,Espec_Produtos!$A$1:$E$3,3,FALSE),0,IF(Dados_produção!F1941&lt;VLOOKUP(Dados_produção!C1941,Espec_Produtos!$A$1:$E$3,2,FALSE),0,1))*IF(G1941&gt;VLOOKUP(C1941,Espec_Produtos!$A$1:$E$3,5,FALSE),0,IF(Dados_produção!G1941&lt;VLOOKUP(Dados_produção!C1941,Espec_Produtos!$A$1:$E$3,4,FALSE),0,1))=1,"OK","Refugo")</f>
        <v>OK</v>
      </c>
      <c r="I1941" s="1" t="s">
        <v>10</v>
      </c>
      <c r="J1941" s="1">
        <v>0.740506329113924</v>
      </c>
    </row>
    <row r="1942" spans="1:10" ht="15.75" customHeight="1" x14ac:dyDescent="0.3">
      <c r="A1942" s="1">
        <v>2</v>
      </c>
      <c r="B1942" s="2">
        <f t="shared" si="2"/>
        <v>43110.389583333366</v>
      </c>
      <c r="C1942" s="1" t="s">
        <v>15</v>
      </c>
      <c r="D1942" s="1">
        <v>14</v>
      </c>
      <c r="E1942" s="1">
        <f t="shared" si="1"/>
        <v>21</v>
      </c>
      <c r="F1942" s="1">
        <v>4.1386138613861387</v>
      </c>
      <c r="G1942" s="1">
        <v>0.7720588235294118</v>
      </c>
      <c r="H1942" s="1" t="str">
        <f>IF(IF(F1942&gt;VLOOKUP(C1942,Espec_Produtos!$A$1:$E$3,3,FALSE),0,IF(Dados_produção!F1942&lt;VLOOKUP(Dados_produção!C1942,Espec_Produtos!$A$1:$E$3,2,FALSE),0,1))*IF(G1942&gt;VLOOKUP(C1942,Espec_Produtos!$A$1:$E$3,5,FALSE),0,IF(Dados_produção!G1942&lt;VLOOKUP(Dados_produção!C1942,Espec_Produtos!$A$1:$E$3,4,FALSE),0,1))=1,"OK","Refugo")</f>
        <v>OK</v>
      </c>
      <c r="I1942" s="1" t="s">
        <v>10</v>
      </c>
      <c r="J1942" s="1">
        <v>0.7720588235294118</v>
      </c>
    </row>
    <row r="1943" spans="1:10" ht="15.75" customHeight="1" x14ac:dyDescent="0.3">
      <c r="A1943" s="1">
        <v>2</v>
      </c>
      <c r="B1943" s="2">
        <f t="shared" si="2"/>
        <v>43110.392361111146</v>
      </c>
      <c r="C1943" s="1" t="s">
        <v>15</v>
      </c>
      <c r="D1943" s="1">
        <v>14</v>
      </c>
      <c r="E1943" s="1">
        <f t="shared" si="1"/>
        <v>22</v>
      </c>
      <c r="F1943" s="1">
        <v>4.0891089108910892</v>
      </c>
      <c r="G1943" s="1">
        <v>0.84848484848484851</v>
      </c>
      <c r="H1943" s="1" t="str">
        <f>IF(IF(F1943&gt;VLOOKUP(C1943,Espec_Produtos!$A$1:$E$3,3,FALSE),0,IF(Dados_produção!F1943&lt;VLOOKUP(Dados_produção!C1943,Espec_Produtos!$A$1:$E$3,2,FALSE),0,1))*IF(G1943&gt;VLOOKUP(C1943,Espec_Produtos!$A$1:$E$3,5,FALSE),0,IF(Dados_produção!G1943&lt;VLOOKUP(Dados_produção!C1943,Espec_Produtos!$A$1:$E$3,4,FALSE),0,1))=1,"OK","Refugo")</f>
        <v>OK</v>
      </c>
      <c r="I1943" s="1" t="s">
        <v>10</v>
      </c>
      <c r="J1943" s="1">
        <v>0.84848484848484851</v>
      </c>
    </row>
    <row r="1944" spans="1:10" ht="15.75" customHeight="1" x14ac:dyDescent="0.3">
      <c r="A1944" s="1">
        <v>2</v>
      </c>
      <c r="B1944" s="2">
        <f t="shared" si="2"/>
        <v>43110.395138888925</v>
      </c>
      <c r="C1944" s="1" t="s">
        <v>15</v>
      </c>
      <c r="D1944" s="1">
        <v>14</v>
      </c>
      <c r="E1944" s="1">
        <f t="shared" si="1"/>
        <v>23</v>
      </c>
      <c r="F1944" s="1">
        <v>3.9903846153846154</v>
      </c>
      <c r="G1944" s="1">
        <v>0.73584905660377353</v>
      </c>
      <c r="H1944" s="1" t="str">
        <f>IF(IF(F1944&gt;VLOOKUP(C1944,Espec_Produtos!$A$1:$E$3,3,FALSE),0,IF(Dados_produção!F1944&lt;VLOOKUP(Dados_produção!C1944,Espec_Produtos!$A$1:$E$3,2,FALSE),0,1))*IF(G1944&gt;VLOOKUP(C1944,Espec_Produtos!$A$1:$E$3,5,FALSE),0,IF(Dados_produção!G1944&lt;VLOOKUP(Dados_produção!C1944,Espec_Produtos!$A$1:$E$3,4,FALSE),0,1))=1,"OK","Refugo")</f>
        <v>OK</v>
      </c>
      <c r="I1944" s="1" t="s">
        <v>10</v>
      </c>
      <c r="J1944" s="1">
        <v>0.73584905660377353</v>
      </c>
    </row>
    <row r="1945" spans="1:10" ht="15.75" customHeight="1" x14ac:dyDescent="0.3">
      <c r="A1945" s="1">
        <v>2</v>
      </c>
      <c r="B1945" s="2">
        <f t="shared" si="2"/>
        <v>43110.397916666705</v>
      </c>
      <c r="C1945" s="1" t="s">
        <v>15</v>
      </c>
      <c r="D1945" s="1">
        <v>14</v>
      </c>
      <c r="E1945" s="1">
        <f t="shared" si="1"/>
        <v>24</v>
      </c>
      <c r="F1945" s="1">
        <v>3.736842105263158</v>
      </c>
      <c r="G1945" s="1">
        <v>0.90780141843971629</v>
      </c>
      <c r="H1945" s="1" t="str">
        <f>IF(IF(F1945&gt;VLOOKUP(C1945,Espec_Produtos!$A$1:$E$3,3,FALSE),0,IF(Dados_produção!F1945&lt;VLOOKUP(Dados_produção!C1945,Espec_Produtos!$A$1:$E$3,2,FALSE),0,1))*IF(G1945&gt;VLOOKUP(C1945,Espec_Produtos!$A$1:$E$3,5,FALSE),0,IF(Dados_produção!G1945&lt;VLOOKUP(Dados_produção!C1945,Espec_Produtos!$A$1:$E$3,4,FALSE),0,1))=1,"OK","Refugo")</f>
        <v>Refugo</v>
      </c>
      <c r="I1945" s="1" t="s">
        <v>12</v>
      </c>
      <c r="J1945" s="1">
        <v>0.90780141843971629</v>
      </c>
    </row>
    <row r="1946" spans="1:10" ht="15.75" customHeight="1" x14ac:dyDescent="0.3">
      <c r="A1946" s="1">
        <v>2</v>
      </c>
      <c r="B1946" s="2">
        <f t="shared" si="2"/>
        <v>43110.400694444485</v>
      </c>
      <c r="C1946" s="1" t="s">
        <v>15</v>
      </c>
      <c r="D1946" s="1">
        <v>14</v>
      </c>
      <c r="E1946" s="1">
        <f t="shared" si="1"/>
        <v>25</v>
      </c>
      <c r="F1946" s="1">
        <v>3.8715596330275228</v>
      </c>
      <c r="G1946" s="1">
        <v>0.66871165644171782</v>
      </c>
      <c r="H1946" s="1" t="str">
        <f>IF(IF(F1946&gt;VLOOKUP(C1946,Espec_Produtos!$A$1:$E$3,3,FALSE),0,IF(Dados_produção!F1946&lt;VLOOKUP(Dados_produção!C1946,Espec_Produtos!$A$1:$E$3,2,FALSE),0,1))*IF(G1946&gt;VLOOKUP(C1946,Espec_Produtos!$A$1:$E$3,5,FALSE),0,IF(Dados_produção!G1946&lt;VLOOKUP(Dados_produção!C1946,Espec_Produtos!$A$1:$E$3,4,FALSE),0,1))=1,"OK","Refugo")</f>
        <v>OK</v>
      </c>
      <c r="I1946" s="1" t="s">
        <v>10</v>
      </c>
      <c r="J1946" s="1">
        <v>0.66871165644171782</v>
      </c>
    </row>
    <row r="1947" spans="1:10" ht="15.75" customHeight="1" x14ac:dyDescent="0.3">
      <c r="A1947" s="1">
        <v>2</v>
      </c>
      <c r="B1947" s="2">
        <f t="shared" si="2"/>
        <v>43110.403472222264</v>
      </c>
      <c r="C1947" s="1" t="s">
        <v>15</v>
      </c>
      <c r="D1947" s="1">
        <v>14</v>
      </c>
      <c r="E1947" s="1">
        <f t="shared" si="1"/>
        <v>26</v>
      </c>
      <c r="F1947" s="1">
        <v>4.17</v>
      </c>
      <c r="G1947" s="1">
        <v>0.77070063694267521</v>
      </c>
      <c r="H1947" s="1" t="str">
        <f>IF(IF(F1947&gt;VLOOKUP(C1947,Espec_Produtos!$A$1:$E$3,3,FALSE),0,IF(Dados_produção!F1947&lt;VLOOKUP(Dados_produção!C1947,Espec_Produtos!$A$1:$E$3,2,FALSE),0,1))*IF(G1947&gt;VLOOKUP(C1947,Espec_Produtos!$A$1:$E$3,5,FALSE),0,IF(Dados_produção!G1947&lt;VLOOKUP(Dados_produção!C1947,Espec_Produtos!$A$1:$E$3,4,FALSE),0,1))=1,"OK","Refugo")</f>
        <v>OK</v>
      </c>
      <c r="I1947" s="1" t="s">
        <v>10</v>
      </c>
      <c r="J1947" s="1">
        <v>0.77070063694267521</v>
      </c>
    </row>
    <row r="1948" spans="1:10" ht="15.75" customHeight="1" x14ac:dyDescent="0.3">
      <c r="A1948" s="1">
        <v>2</v>
      </c>
      <c r="B1948" s="2">
        <f t="shared" si="2"/>
        <v>43110.406250000044</v>
      </c>
      <c r="C1948" s="1" t="s">
        <v>15</v>
      </c>
      <c r="D1948" s="1">
        <v>14</v>
      </c>
      <c r="E1948" s="1">
        <f t="shared" si="1"/>
        <v>27</v>
      </c>
      <c r="F1948" s="1">
        <v>3.7217391304347824</v>
      </c>
      <c r="G1948" s="1">
        <v>0.84558823529411764</v>
      </c>
      <c r="H1948" s="1" t="str">
        <f>IF(IF(F1948&gt;VLOOKUP(C1948,Espec_Produtos!$A$1:$E$3,3,FALSE),0,IF(Dados_produção!F1948&lt;VLOOKUP(Dados_produção!C1948,Espec_Produtos!$A$1:$E$3,2,FALSE),0,1))*IF(G1948&gt;VLOOKUP(C1948,Espec_Produtos!$A$1:$E$3,5,FALSE),0,IF(Dados_produção!G1948&lt;VLOOKUP(Dados_produção!C1948,Espec_Produtos!$A$1:$E$3,4,FALSE),0,1))=1,"OK","Refugo")</f>
        <v>OK</v>
      </c>
      <c r="I1948" s="1" t="s">
        <v>10</v>
      </c>
      <c r="J1948" s="1">
        <v>0.84558823529411764</v>
      </c>
    </row>
    <row r="1949" spans="1:10" ht="15.75" customHeight="1" x14ac:dyDescent="0.3">
      <c r="A1949" s="1">
        <v>2</v>
      </c>
      <c r="B1949" s="2">
        <f t="shared" si="2"/>
        <v>43110.409027777823</v>
      </c>
      <c r="C1949" s="1" t="s">
        <v>15</v>
      </c>
      <c r="D1949" s="1">
        <v>14</v>
      </c>
      <c r="E1949" s="1">
        <f t="shared" si="1"/>
        <v>28</v>
      </c>
      <c r="F1949" s="1">
        <v>3.663716814159292</v>
      </c>
      <c r="G1949" s="1">
        <v>0.73099415204678364</v>
      </c>
      <c r="H1949" s="1" t="str">
        <f>IF(IF(F1949&gt;VLOOKUP(C1949,Espec_Produtos!$A$1:$E$3,3,FALSE),0,IF(Dados_produção!F1949&lt;VLOOKUP(Dados_produção!C1949,Espec_Produtos!$A$1:$E$3,2,FALSE),0,1))*IF(G1949&gt;VLOOKUP(C1949,Espec_Produtos!$A$1:$E$3,5,FALSE),0,IF(Dados_produção!G1949&lt;VLOOKUP(Dados_produção!C1949,Espec_Produtos!$A$1:$E$3,4,FALSE),0,1))=1,"OK","Refugo")</f>
        <v>Refugo</v>
      </c>
      <c r="I1949" s="1" t="s">
        <v>14</v>
      </c>
      <c r="J1949" s="1">
        <v>0.73099415204678364</v>
      </c>
    </row>
    <row r="1950" spans="1:10" ht="15.75" customHeight="1" x14ac:dyDescent="0.3">
      <c r="A1950" s="1">
        <v>2</v>
      </c>
      <c r="B1950" s="2">
        <f t="shared" si="2"/>
        <v>43110.411805555603</v>
      </c>
      <c r="C1950" s="1" t="s">
        <v>15</v>
      </c>
      <c r="D1950" s="1">
        <v>14</v>
      </c>
      <c r="E1950" s="1">
        <f t="shared" si="1"/>
        <v>29</v>
      </c>
      <c r="F1950" s="1">
        <v>3.9639639639639639</v>
      </c>
      <c r="G1950" s="1">
        <v>0.90225563909774431</v>
      </c>
      <c r="H1950" s="1" t="str">
        <f>IF(IF(F1950&gt;VLOOKUP(C1950,Espec_Produtos!$A$1:$E$3,3,FALSE),0,IF(Dados_produção!F1950&lt;VLOOKUP(Dados_produção!C1950,Espec_Produtos!$A$1:$E$3,2,FALSE),0,1))*IF(G1950&gt;VLOOKUP(C1950,Espec_Produtos!$A$1:$E$3,5,FALSE),0,IF(Dados_produção!G1950&lt;VLOOKUP(Dados_produção!C1950,Espec_Produtos!$A$1:$E$3,4,FALSE),0,1))=1,"OK","Refugo")</f>
        <v>Refugo</v>
      </c>
      <c r="I1950" s="1" t="s">
        <v>13</v>
      </c>
      <c r="J1950" s="1">
        <v>0.90225563909774431</v>
      </c>
    </row>
    <row r="1951" spans="1:10" ht="15.75" customHeight="1" x14ac:dyDescent="0.3">
      <c r="A1951" s="1">
        <v>2</v>
      </c>
      <c r="B1951" s="2">
        <f t="shared" si="2"/>
        <v>43110.414583333382</v>
      </c>
      <c r="C1951" s="1" t="s">
        <v>15</v>
      </c>
      <c r="D1951" s="1">
        <v>14</v>
      </c>
      <c r="E1951" s="1">
        <f t="shared" si="1"/>
        <v>30</v>
      </c>
      <c r="F1951" s="1">
        <v>3.5486725663716814</v>
      </c>
      <c r="G1951" s="1">
        <v>0.79629629629629628</v>
      </c>
      <c r="H1951" s="1" t="str">
        <f>IF(IF(F1951&gt;VLOOKUP(C1951,Espec_Produtos!$A$1:$E$3,3,FALSE),0,IF(Dados_produção!F1951&lt;VLOOKUP(Dados_produção!C1951,Espec_Produtos!$A$1:$E$3,2,FALSE),0,1))*IF(G1951&gt;VLOOKUP(C1951,Espec_Produtos!$A$1:$E$3,5,FALSE),0,IF(Dados_produção!G1951&lt;VLOOKUP(Dados_produção!C1951,Espec_Produtos!$A$1:$E$3,4,FALSE),0,1))=1,"OK","Refugo")</f>
        <v>Refugo</v>
      </c>
      <c r="I1951" s="1" t="s">
        <v>14</v>
      </c>
      <c r="J1951" s="1">
        <v>0.79629629629629628</v>
      </c>
    </row>
    <row r="1952" spans="1:10" ht="15.75" customHeight="1" x14ac:dyDescent="0.3">
      <c r="A1952" s="1">
        <v>2</v>
      </c>
      <c r="B1952" s="2">
        <f t="shared" si="2"/>
        <v>43110.417361111162</v>
      </c>
      <c r="C1952" s="1" t="s">
        <v>15</v>
      </c>
      <c r="D1952" s="1">
        <v>14</v>
      </c>
      <c r="E1952" s="1">
        <f t="shared" si="1"/>
        <v>31</v>
      </c>
      <c r="F1952" s="1">
        <v>4.1553398058252426</v>
      </c>
      <c r="G1952" s="1">
        <v>0.66666666666666663</v>
      </c>
      <c r="H1952" s="1" t="str">
        <f>IF(IF(F1952&gt;VLOOKUP(C1952,Espec_Produtos!$A$1:$E$3,3,FALSE),0,IF(Dados_produção!F1952&lt;VLOOKUP(Dados_produção!C1952,Espec_Produtos!$A$1:$E$3,2,FALSE),0,1))*IF(G1952&gt;VLOOKUP(C1952,Espec_Produtos!$A$1:$E$3,5,FALSE),0,IF(Dados_produção!G1952&lt;VLOOKUP(Dados_produção!C1952,Espec_Produtos!$A$1:$E$3,4,FALSE),0,1))=1,"OK","Refugo")</f>
        <v>OK</v>
      </c>
      <c r="I1952" s="1" t="s">
        <v>10</v>
      </c>
      <c r="J1952" s="1">
        <v>0.66666666666666663</v>
      </c>
    </row>
    <row r="1953" spans="1:10" ht="15.75" customHeight="1" x14ac:dyDescent="0.3">
      <c r="A1953" s="1">
        <v>2</v>
      </c>
      <c r="B1953" s="2">
        <f t="shared" si="2"/>
        <v>43110.420138888941</v>
      </c>
      <c r="C1953" s="1" t="s">
        <v>15</v>
      </c>
      <c r="D1953" s="1">
        <v>14</v>
      </c>
      <c r="E1953" s="1">
        <f t="shared" si="1"/>
        <v>32</v>
      </c>
      <c r="F1953" s="1">
        <v>3.8113207547169812</v>
      </c>
      <c r="G1953" s="1">
        <v>0.75</v>
      </c>
      <c r="H1953" s="1" t="str">
        <f>IF(IF(F1953&gt;VLOOKUP(C1953,Espec_Produtos!$A$1:$E$3,3,FALSE),0,IF(Dados_produção!F1953&lt;VLOOKUP(Dados_produção!C1953,Espec_Produtos!$A$1:$E$3,2,FALSE),0,1))*IF(G1953&gt;VLOOKUP(C1953,Espec_Produtos!$A$1:$E$3,5,FALSE),0,IF(Dados_produção!G1953&lt;VLOOKUP(Dados_produção!C1953,Espec_Produtos!$A$1:$E$3,4,FALSE),0,1))=1,"OK","Refugo")</f>
        <v>OK</v>
      </c>
      <c r="I1953" s="1" t="s">
        <v>10</v>
      </c>
      <c r="J1953" s="1">
        <v>0.75</v>
      </c>
    </row>
    <row r="1954" spans="1:10" ht="15.75" customHeight="1" x14ac:dyDescent="0.3">
      <c r="A1954" s="1">
        <v>2</v>
      </c>
      <c r="B1954" s="2">
        <f t="shared" si="2"/>
        <v>43110.422916666721</v>
      </c>
      <c r="C1954" s="1" t="s">
        <v>15</v>
      </c>
      <c r="D1954" s="1">
        <v>14</v>
      </c>
      <c r="E1954" s="1">
        <f t="shared" si="1"/>
        <v>33</v>
      </c>
      <c r="F1954" s="1">
        <v>4.1588785046728969</v>
      </c>
      <c r="G1954" s="1">
        <v>0.76073619631901845</v>
      </c>
      <c r="H1954" s="1" t="str">
        <f>IF(IF(F1954&gt;VLOOKUP(C1954,Espec_Produtos!$A$1:$E$3,3,FALSE),0,IF(Dados_produção!F1954&lt;VLOOKUP(Dados_produção!C1954,Espec_Produtos!$A$1:$E$3,2,FALSE),0,1))*IF(G1954&gt;VLOOKUP(C1954,Espec_Produtos!$A$1:$E$3,5,FALSE),0,IF(Dados_produção!G1954&lt;VLOOKUP(Dados_produção!C1954,Espec_Produtos!$A$1:$E$3,4,FALSE),0,1))=1,"OK","Refugo")</f>
        <v>OK</v>
      </c>
      <c r="I1954" s="1" t="s">
        <v>10</v>
      </c>
      <c r="J1954" s="1">
        <v>0.76073619631901845</v>
      </c>
    </row>
    <row r="1955" spans="1:10" ht="15.75" customHeight="1" x14ac:dyDescent="0.3">
      <c r="A1955" s="1">
        <v>2</v>
      </c>
      <c r="B1955" s="2">
        <f t="shared" si="2"/>
        <v>43110.425694444501</v>
      </c>
      <c r="C1955" s="1" t="s">
        <v>15</v>
      </c>
      <c r="D1955" s="1">
        <v>14</v>
      </c>
      <c r="E1955" s="1">
        <f t="shared" si="1"/>
        <v>34</v>
      </c>
      <c r="F1955" s="1">
        <v>3.9357798165137616</v>
      </c>
      <c r="G1955" s="1">
        <v>0.87248322147651003</v>
      </c>
      <c r="H1955" s="1" t="str">
        <f>IF(IF(F1955&gt;VLOOKUP(C1955,Espec_Produtos!$A$1:$E$3,3,FALSE),0,IF(Dados_produção!F1955&lt;VLOOKUP(Dados_produção!C1955,Espec_Produtos!$A$1:$E$3,2,FALSE),0,1))*IF(G1955&gt;VLOOKUP(C1955,Espec_Produtos!$A$1:$E$3,5,FALSE),0,IF(Dados_produção!G1955&lt;VLOOKUP(Dados_produção!C1955,Espec_Produtos!$A$1:$E$3,4,FALSE),0,1))=1,"OK","Refugo")</f>
        <v>OK</v>
      </c>
      <c r="I1955" s="1" t="s">
        <v>10</v>
      </c>
      <c r="J1955" s="1">
        <v>0.87248322147651003</v>
      </c>
    </row>
    <row r="1956" spans="1:10" ht="15.75" customHeight="1" x14ac:dyDescent="0.3">
      <c r="A1956" s="1">
        <v>2</v>
      </c>
      <c r="B1956" s="2">
        <f t="shared" si="2"/>
        <v>43110.42847222228</v>
      </c>
      <c r="C1956" s="1" t="s">
        <v>15</v>
      </c>
      <c r="D1956" s="1">
        <v>14</v>
      </c>
      <c r="E1956" s="1">
        <f t="shared" si="1"/>
        <v>35</v>
      </c>
      <c r="F1956" s="1">
        <v>4.0366972477064218</v>
      </c>
      <c r="G1956" s="1">
        <v>0.6705882352941176</v>
      </c>
      <c r="H1956" s="1" t="str">
        <f>IF(IF(F1956&gt;VLOOKUP(C1956,Espec_Produtos!$A$1:$E$3,3,FALSE),0,IF(Dados_produção!F1956&lt;VLOOKUP(Dados_produção!C1956,Espec_Produtos!$A$1:$E$3,2,FALSE),0,1))*IF(G1956&gt;VLOOKUP(C1956,Espec_Produtos!$A$1:$E$3,5,FALSE),0,IF(Dados_produção!G1956&lt;VLOOKUP(Dados_produção!C1956,Espec_Produtos!$A$1:$E$3,4,FALSE),0,1))=1,"OK","Refugo")</f>
        <v>OK</v>
      </c>
      <c r="I1956" s="1" t="s">
        <v>10</v>
      </c>
      <c r="J1956" s="1">
        <v>0.6705882352941176</v>
      </c>
    </row>
    <row r="1957" spans="1:10" ht="15.75" customHeight="1" x14ac:dyDescent="0.3">
      <c r="A1957" s="1">
        <v>2</v>
      </c>
      <c r="B1957" s="2">
        <f t="shared" si="2"/>
        <v>43110.43125000006</v>
      </c>
      <c r="C1957" s="1" t="s">
        <v>15</v>
      </c>
      <c r="D1957" s="1">
        <v>14</v>
      </c>
      <c r="E1957" s="1">
        <f t="shared" si="1"/>
        <v>36</v>
      </c>
      <c r="F1957" s="1">
        <v>3.9901960784313726</v>
      </c>
      <c r="G1957" s="1">
        <v>0.75912408759124084</v>
      </c>
      <c r="H1957" s="1" t="str">
        <f>IF(IF(F1957&gt;VLOOKUP(C1957,Espec_Produtos!$A$1:$E$3,3,FALSE),0,IF(Dados_produção!F1957&lt;VLOOKUP(Dados_produção!C1957,Espec_Produtos!$A$1:$E$3,2,FALSE),0,1))*IF(G1957&gt;VLOOKUP(C1957,Espec_Produtos!$A$1:$E$3,5,FALSE),0,IF(Dados_produção!G1957&lt;VLOOKUP(Dados_produção!C1957,Espec_Produtos!$A$1:$E$3,4,FALSE),0,1))=1,"OK","Refugo")</f>
        <v>OK</v>
      </c>
      <c r="I1957" s="1" t="s">
        <v>10</v>
      </c>
      <c r="J1957" s="1">
        <v>0.75912408759124084</v>
      </c>
    </row>
    <row r="1958" spans="1:10" ht="15.75" customHeight="1" x14ac:dyDescent="0.3">
      <c r="A1958" s="1">
        <v>2</v>
      </c>
      <c r="B1958" s="2">
        <f t="shared" si="2"/>
        <v>43110.434027777839</v>
      </c>
      <c r="C1958" s="1" t="s">
        <v>15</v>
      </c>
      <c r="D1958" s="1">
        <v>14</v>
      </c>
      <c r="E1958" s="1">
        <f t="shared" si="1"/>
        <v>37</v>
      </c>
      <c r="F1958" s="1">
        <v>3.9130434782608696</v>
      </c>
      <c r="G1958" s="1">
        <v>0.61271676300578037</v>
      </c>
      <c r="H1958" s="1" t="str">
        <f>IF(IF(F1958&gt;VLOOKUP(C1958,Espec_Produtos!$A$1:$E$3,3,FALSE),0,IF(Dados_produção!F1958&lt;VLOOKUP(Dados_produção!C1958,Espec_Produtos!$A$1:$E$3,2,FALSE),0,1))*IF(G1958&gt;VLOOKUP(C1958,Espec_Produtos!$A$1:$E$3,5,FALSE),0,IF(Dados_produção!G1958&lt;VLOOKUP(Dados_produção!C1958,Espec_Produtos!$A$1:$E$3,4,FALSE),0,1))=1,"OK","Refugo")</f>
        <v>OK</v>
      </c>
      <c r="I1958" s="1" t="s">
        <v>10</v>
      </c>
      <c r="J1958" s="1">
        <v>0.61271676300578037</v>
      </c>
    </row>
    <row r="1959" spans="1:10" ht="15.75" customHeight="1" x14ac:dyDescent="0.3">
      <c r="A1959" s="1">
        <v>2</v>
      </c>
      <c r="B1959" s="2">
        <f t="shared" si="2"/>
        <v>43110.436805555619</v>
      </c>
      <c r="C1959" s="1" t="s">
        <v>15</v>
      </c>
      <c r="D1959" s="1">
        <v>14</v>
      </c>
      <c r="E1959" s="1">
        <f t="shared" si="1"/>
        <v>38</v>
      </c>
      <c r="F1959" s="1">
        <v>3.7830188679245285</v>
      </c>
      <c r="G1959" s="1">
        <v>0.75483870967741939</v>
      </c>
      <c r="H1959" s="1" t="str">
        <f>IF(IF(F1959&gt;VLOOKUP(C1959,Espec_Produtos!$A$1:$E$3,3,FALSE),0,IF(Dados_produção!F1959&lt;VLOOKUP(Dados_produção!C1959,Espec_Produtos!$A$1:$E$3,2,FALSE),0,1))*IF(G1959&gt;VLOOKUP(C1959,Espec_Produtos!$A$1:$E$3,5,FALSE),0,IF(Dados_produção!G1959&lt;VLOOKUP(Dados_produção!C1959,Espec_Produtos!$A$1:$E$3,4,FALSE),0,1))=1,"OK","Refugo")</f>
        <v>OK</v>
      </c>
      <c r="I1959" s="1" t="s">
        <v>10</v>
      </c>
      <c r="J1959" s="1">
        <v>0.75483870967741939</v>
      </c>
    </row>
    <row r="1960" spans="1:10" ht="15.75" customHeight="1" x14ac:dyDescent="0.3">
      <c r="A1960" s="1">
        <v>2</v>
      </c>
      <c r="B1960" s="2">
        <f t="shared" si="2"/>
        <v>43110.439583333398</v>
      </c>
      <c r="C1960" s="1" t="s">
        <v>15</v>
      </c>
      <c r="D1960" s="1">
        <v>14</v>
      </c>
      <c r="E1960" s="1">
        <f t="shared" si="1"/>
        <v>39</v>
      </c>
      <c r="F1960" s="1">
        <v>3.6548672566371683</v>
      </c>
      <c r="G1960" s="1">
        <v>0.74251497005988021</v>
      </c>
      <c r="H1960" s="1" t="str">
        <f>IF(IF(F1960&gt;VLOOKUP(C1960,Espec_Produtos!$A$1:$E$3,3,FALSE),0,IF(Dados_produção!F1960&lt;VLOOKUP(Dados_produção!C1960,Espec_Produtos!$A$1:$E$3,2,FALSE),0,1))*IF(G1960&gt;VLOOKUP(C1960,Espec_Produtos!$A$1:$E$3,5,FALSE),0,IF(Dados_produção!G1960&lt;VLOOKUP(Dados_produção!C1960,Espec_Produtos!$A$1:$E$3,4,FALSE),0,1))=1,"OK","Refugo")</f>
        <v>Refugo</v>
      </c>
      <c r="I1960" s="1" t="s">
        <v>16</v>
      </c>
      <c r="J1960" s="1">
        <v>0.74251497005988021</v>
      </c>
    </row>
    <row r="1961" spans="1:10" ht="15.75" customHeight="1" x14ac:dyDescent="0.3">
      <c r="A1961" s="1">
        <v>2</v>
      </c>
      <c r="B1961" s="2">
        <f t="shared" si="2"/>
        <v>43110.442361111178</v>
      </c>
      <c r="C1961" s="1" t="s">
        <v>15</v>
      </c>
      <c r="D1961" s="1">
        <v>14</v>
      </c>
      <c r="E1961" s="1">
        <f t="shared" si="1"/>
        <v>40</v>
      </c>
      <c r="F1961" s="1">
        <v>3.6486486486486487</v>
      </c>
      <c r="G1961" s="1">
        <v>0.74305555555555558</v>
      </c>
      <c r="H1961" s="1" t="str">
        <f>IF(IF(F1961&gt;VLOOKUP(C1961,Espec_Produtos!$A$1:$E$3,3,FALSE),0,IF(Dados_produção!F1961&lt;VLOOKUP(Dados_produção!C1961,Espec_Produtos!$A$1:$E$3,2,FALSE),0,1))*IF(G1961&gt;VLOOKUP(C1961,Espec_Produtos!$A$1:$E$3,5,FALSE),0,IF(Dados_produção!G1961&lt;VLOOKUP(Dados_produção!C1961,Espec_Produtos!$A$1:$E$3,4,FALSE),0,1))=1,"OK","Refugo")</f>
        <v>Refugo</v>
      </c>
      <c r="I1961" s="1" t="s">
        <v>16</v>
      </c>
      <c r="J1961" s="1">
        <v>0.74305555555555558</v>
      </c>
    </row>
    <row r="1962" spans="1:10" ht="15.75" customHeight="1" x14ac:dyDescent="0.3">
      <c r="A1962" s="1">
        <v>2</v>
      </c>
      <c r="B1962" s="2">
        <f t="shared" si="2"/>
        <v>43110.445138888957</v>
      </c>
      <c r="C1962" s="1" t="s">
        <v>15</v>
      </c>
      <c r="D1962" s="1">
        <v>14</v>
      </c>
      <c r="E1962" s="1">
        <f t="shared" si="1"/>
        <v>41</v>
      </c>
      <c r="F1962" s="1">
        <v>4.2058823529411766</v>
      </c>
      <c r="G1962" s="1">
        <v>0.7814569536423841</v>
      </c>
      <c r="H1962" s="1" t="str">
        <f>IF(IF(F1962&gt;VLOOKUP(C1962,Espec_Produtos!$A$1:$E$3,3,FALSE),0,IF(Dados_produção!F1962&lt;VLOOKUP(Dados_produção!C1962,Espec_Produtos!$A$1:$E$3,2,FALSE),0,1))*IF(G1962&gt;VLOOKUP(C1962,Espec_Produtos!$A$1:$E$3,5,FALSE),0,IF(Dados_produção!G1962&lt;VLOOKUP(Dados_produção!C1962,Espec_Produtos!$A$1:$E$3,4,FALSE),0,1))=1,"OK","Refugo")</f>
        <v>OK</v>
      </c>
      <c r="I1962" s="1" t="s">
        <v>10</v>
      </c>
      <c r="J1962" s="1">
        <v>0.7814569536423841</v>
      </c>
    </row>
    <row r="1963" spans="1:10" ht="15.75" customHeight="1" x14ac:dyDescent="0.3">
      <c r="A1963" s="1">
        <v>2</v>
      </c>
      <c r="B1963" s="2">
        <f t="shared" si="2"/>
        <v>43110.447916666737</v>
      </c>
      <c r="C1963" s="1" t="s">
        <v>15</v>
      </c>
      <c r="D1963" s="1">
        <v>14</v>
      </c>
      <c r="E1963" s="1">
        <f t="shared" si="1"/>
        <v>42</v>
      </c>
      <c r="F1963" s="1">
        <v>3.8035714285714284</v>
      </c>
      <c r="G1963" s="1">
        <v>0.68571428571428572</v>
      </c>
      <c r="H1963" s="1" t="str">
        <f>IF(IF(F1963&gt;VLOOKUP(C1963,Espec_Produtos!$A$1:$E$3,3,FALSE),0,IF(Dados_produção!F1963&lt;VLOOKUP(Dados_produção!C1963,Espec_Produtos!$A$1:$E$3,2,FALSE),0,1))*IF(G1963&gt;VLOOKUP(C1963,Espec_Produtos!$A$1:$E$3,5,FALSE),0,IF(Dados_produção!G1963&lt;VLOOKUP(Dados_produção!C1963,Espec_Produtos!$A$1:$E$3,4,FALSE),0,1))=1,"OK","Refugo")</f>
        <v>OK</v>
      </c>
      <c r="I1963" s="1" t="s">
        <v>10</v>
      </c>
      <c r="J1963" s="1">
        <v>0.68571428571428572</v>
      </c>
    </row>
    <row r="1964" spans="1:10" ht="15.75" customHeight="1" x14ac:dyDescent="0.3">
      <c r="A1964" s="1">
        <v>2</v>
      </c>
      <c r="B1964" s="2">
        <f t="shared" si="2"/>
        <v>43110.450694444517</v>
      </c>
      <c r="C1964" s="1" t="s">
        <v>15</v>
      </c>
      <c r="D1964" s="1">
        <v>14</v>
      </c>
      <c r="E1964" s="1">
        <f t="shared" si="1"/>
        <v>43</v>
      </c>
      <c r="F1964" s="1">
        <v>3.8333333333333335</v>
      </c>
      <c r="G1964" s="1">
        <v>0.8928571428571429</v>
      </c>
      <c r="H1964" s="1" t="str">
        <f>IF(IF(F1964&gt;VLOOKUP(C1964,Espec_Produtos!$A$1:$E$3,3,FALSE),0,IF(Dados_produção!F1964&lt;VLOOKUP(Dados_produção!C1964,Espec_Produtos!$A$1:$E$3,2,FALSE),0,1))*IF(G1964&gt;VLOOKUP(C1964,Espec_Produtos!$A$1:$E$3,5,FALSE),0,IF(Dados_produção!G1964&lt;VLOOKUP(Dados_produção!C1964,Espec_Produtos!$A$1:$E$3,4,FALSE),0,1))=1,"OK","Refugo")</f>
        <v>OK</v>
      </c>
      <c r="I1964" s="1" t="s">
        <v>10</v>
      </c>
      <c r="J1964" s="1">
        <v>0.8928571428571429</v>
      </c>
    </row>
    <row r="1965" spans="1:10" ht="15.75" customHeight="1" x14ac:dyDescent="0.3">
      <c r="A1965" s="1">
        <v>2</v>
      </c>
      <c r="B1965" s="2">
        <f t="shared" si="2"/>
        <v>43110.453472222296</v>
      </c>
      <c r="C1965" s="1" t="s">
        <v>15</v>
      </c>
      <c r="D1965" s="1">
        <v>14</v>
      </c>
      <c r="E1965" s="1">
        <f t="shared" si="1"/>
        <v>44</v>
      </c>
      <c r="F1965" s="1">
        <v>3.5913043478260871</v>
      </c>
      <c r="G1965" s="1">
        <v>0.79738562091503273</v>
      </c>
      <c r="H1965" s="1" t="str">
        <f>IF(IF(F1965&gt;VLOOKUP(C1965,Espec_Produtos!$A$1:$E$3,3,FALSE),0,IF(Dados_produção!F1965&lt;VLOOKUP(Dados_produção!C1965,Espec_Produtos!$A$1:$E$3,2,FALSE),0,1))*IF(G1965&gt;VLOOKUP(C1965,Espec_Produtos!$A$1:$E$3,5,FALSE),0,IF(Dados_produção!G1965&lt;VLOOKUP(Dados_produção!C1965,Espec_Produtos!$A$1:$E$3,4,FALSE),0,1))=1,"OK","Refugo")</f>
        <v>Refugo</v>
      </c>
      <c r="I1965" s="1" t="s">
        <v>13</v>
      </c>
      <c r="J1965" s="1">
        <v>0.79738562091503273</v>
      </c>
    </row>
    <row r="1966" spans="1:10" ht="15.75" customHeight="1" x14ac:dyDescent="0.3">
      <c r="A1966" s="1">
        <v>2</v>
      </c>
      <c r="B1966" s="2">
        <f t="shared" si="2"/>
        <v>43110.456250000076</v>
      </c>
      <c r="C1966" s="1" t="s">
        <v>15</v>
      </c>
      <c r="D1966" s="1">
        <v>14</v>
      </c>
      <c r="E1966" s="1">
        <f t="shared" si="1"/>
        <v>45</v>
      </c>
      <c r="F1966" s="1">
        <v>4.2718446601941746</v>
      </c>
      <c r="G1966" s="1">
        <v>0.91911764705882348</v>
      </c>
      <c r="H1966" s="1" t="str">
        <f>IF(IF(F1966&gt;VLOOKUP(C1966,Espec_Produtos!$A$1:$E$3,3,FALSE),0,IF(Dados_produção!F1966&lt;VLOOKUP(Dados_produção!C1966,Espec_Produtos!$A$1:$E$3,2,FALSE),0,1))*IF(G1966&gt;VLOOKUP(C1966,Espec_Produtos!$A$1:$E$3,5,FALSE),0,IF(Dados_produção!G1966&lt;VLOOKUP(Dados_produção!C1966,Espec_Produtos!$A$1:$E$3,4,FALSE),0,1))=1,"OK","Refugo")</f>
        <v>Refugo</v>
      </c>
      <c r="I1966" s="1" t="s">
        <v>16</v>
      </c>
      <c r="J1966" s="1">
        <v>0.91911764705882348</v>
      </c>
    </row>
    <row r="1967" spans="1:10" ht="15.75" customHeight="1" x14ac:dyDescent="0.3">
      <c r="A1967" s="1">
        <v>2</v>
      </c>
      <c r="B1967" s="2">
        <f t="shared" si="2"/>
        <v>43110.459027777855</v>
      </c>
      <c r="C1967" s="1" t="s">
        <v>15</v>
      </c>
      <c r="D1967" s="1">
        <v>14</v>
      </c>
      <c r="E1967" s="1">
        <f t="shared" si="1"/>
        <v>46</v>
      </c>
      <c r="F1967" s="1">
        <v>4.0198019801980198</v>
      </c>
      <c r="G1967" s="1">
        <v>0.7142857142857143</v>
      </c>
      <c r="H1967" s="1" t="str">
        <f>IF(IF(F1967&gt;VLOOKUP(C1967,Espec_Produtos!$A$1:$E$3,3,FALSE),0,IF(Dados_produção!F1967&lt;VLOOKUP(Dados_produção!C1967,Espec_Produtos!$A$1:$E$3,2,FALSE),0,1))*IF(G1967&gt;VLOOKUP(C1967,Espec_Produtos!$A$1:$E$3,5,FALSE),0,IF(Dados_produção!G1967&lt;VLOOKUP(Dados_produção!C1967,Espec_Produtos!$A$1:$E$3,4,FALSE),0,1))=1,"OK","Refugo")</f>
        <v>OK</v>
      </c>
      <c r="I1967" s="1" t="s">
        <v>10</v>
      </c>
      <c r="J1967" s="1">
        <v>0.7142857142857143</v>
      </c>
    </row>
    <row r="1968" spans="1:10" ht="15.75" customHeight="1" x14ac:dyDescent="0.3">
      <c r="A1968" s="1">
        <v>2</v>
      </c>
      <c r="B1968" s="2">
        <f t="shared" si="2"/>
        <v>43110.461805555635</v>
      </c>
      <c r="C1968" s="1" t="s">
        <v>15</v>
      </c>
      <c r="D1968" s="1">
        <v>14</v>
      </c>
      <c r="E1968" s="1">
        <f t="shared" si="1"/>
        <v>47</v>
      </c>
      <c r="F1968" s="1">
        <v>3.6548672566371683</v>
      </c>
      <c r="G1968" s="1">
        <v>0.75159235668789814</v>
      </c>
      <c r="H1968" s="1" t="str">
        <f>IF(IF(F1968&gt;VLOOKUP(C1968,Espec_Produtos!$A$1:$E$3,3,FALSE),0,IF(Dados_produção!F1968&lt;VLOOKUP(Dados_produção!C1968,Espec_Produtos!$A$1:$E$3,2,FALSE),0,1))*IF(G1968&gt;VLOOKUP(C1968,Espec_Produtos!$A$1:$E$3,5,FALSE),0,IF(Dados_produção!G1968&lt;VLOOKUP(Dados_produção!C1968,Espec_Produtos!$A$1:$E$3,4,FALSE),0,1))=1,"OK","Refugo")</f>
        <v>Refugo</v>
      </c>
      <c r="I1968" s="1" t="s">
        <v>16</v>
      </c>
      <c r="J1968" s="1">
        <v>0.75159235668789814</v>
      </c>
    </row>
    <row r="1969" spans="1:10" ht="15.75" customHeight="1" x14ac:dyDescent="0.3">
      <c r="A1969" s="1">
        <v>2</v>
      </c>
      <c r="B1969" s="2">
        <f t="shared" si="2"/>
        <v>43110.464583333414</v>
      </c>
      <c r="C1969" s="1" t="s">
        <v>15</v>
      </c>
      <c r="D1969" s="1">
        <v>14</v>
      </c>
      <c r="E1969" s="1">
        <f t="shared" si="1"/>
        <v>48</v>
      </c>
      <c r="F1969" s="1">
        <v>3.8598130841121496</v>
      </c>
      <c r="G1969" s="1">
        <v>0.65536723163841804</v>
      </c>
      <c r="H1969" s="1" t="str">
        <f>IF(IF(F1969&gt;VLOOKUP(C1969,Espec_Produtos!$A$1:$E$3,3,FALSE),0,IF(Dados_produção!F1969&lt;VLOOKUP(Dados_produção!C1969,Espec_Produtos!$A$1:$E$3,2,FALSE),0,1))*IF(G1969&gt;VLOOKUP(C1969,Espec_Produtos!$A$1:$E$3,5,FALSE),0,IF(Dados_produção!G1969&lt;VLOOKUP(Dados_produção!C1969,Espec_Produtos!$A$1:$E$3,4,FALSE),0,1))=1,"OK","Refugo")</f>
        <v>OK</v>
      </c>
      <c r="I1969" s="1" t="s">
        <v>10</v>
      </c>
      <c r="J1969" s="1">
        <v>0.65536723163841804</v>
      </c>
    </row>
    <row r="1970" spans="1:10" ht="15.75" customHeight="1" x14ac:dyDescent="0.3">
      <c r="A1970" s="1">
        <v>2</v>
      </c>
      <c r="B1970" s="2">
        <f t="shared" si="2"/>
        <v>43110.467361111194</v>
      </c>
      <c r="C1970" s="1" t="s">
        <v>15</v>
      </c>
      <c r="D1970" s="1">
        <v>14</v>
      </c>
      <c r="E1970" s="1">
        <f t="shared" si="1"/>
        <v>49</v>
      </c>
      <c r="F1970" s="1">
        <v>3.5217391304347827</v>
      </c>
      <c r="G1970" s="1">
        <v>0.83687943262411346</v>
      </c>
      <c r="H1970" s="1" t="str">
        <f>IF(IF(F1970&gt;VLOOKUP(C1970,Espec_Produtos!$A$1:$E$3,3,FALSE),0,IF(Dados_produção!F1970&lt;VLOOKUP(Dados_produção!C1970,Espec_Produtos!$A$1:$E$3,2,FALSE),0,1))*IF(G1970&gt;VLOOKUP(C1970,Espec_Produtos!$A$1:$E$3,5,FALSE),0,IF(Dados_produção!G1970&lt;VLOOKUP(Dados_produção!C1970,Espec_Produtos!$A$1:$E$3,4,FALSE),0,1))=1,"OK","Refugo")</f>
        <v>Refugo</v>
      </c>
      <c r="I1970" s="1" t="s">
        <v>13</v>
      </c>
      <c r="J1970" s="1">
        <v>0.83687943262411346</v>
      </c>
    </row>
    <row r="1971" spans="1:10" ht="15.75" customHeight="1" x14ac:dyDescent="0.3">
      <c r="A1971" s="1">
        <v>2</v>
      </c>
      <c r="B1971" s="2">
        <f t="shared" si="2"/>
        <v>43110.470138888973</v>
      </c>
      <c r="C1971" s="1" t="s">
        <v>15</v>
      </c>
      <c r="D1971" s="1">
        <v>14</v>
      </c>
      <c r="E1971" s="1">
        <f t="shared" si="1"/>
        <v>50</v>
      </c>
      <c r="F1971" s="1">
        <v>3.8504672897196262</v>
      </c>
      <c r="G1971" s="1">
        <v>0.83448275862068966</v>
      </c>
      <c r="H1971" s="1" t="str">
        <f>IF(IF(F1971&gt;VLOOKUP(C1971,Espec_Produtos!$A$1:$E$3,3,FALSE),0,IF(Dados_produção!F1971&lt;VLOOKUP(Dados_produção!C1971,Espec_Produtos!$A$1:$E$3,2,FALSE),0,1))*IF(G1971&gt;VLOOKUP(C1971,Espec_Produtos!$A$1:$E$3,5,FALSE),0,IF(Dados_produção!G1971&lt;VLOOKUP(Dados_produção!C1971,Espec_Produtos!$A$1:$E$3,4,FALSE),0,1))=1,"OK","Refugo")</f>
        <v>OK</v>
      </c>
      <c r="I1971" s="1" t="s">
        <v>10</v>
      </c>
      <c r="J1971" s="1">
        <v>0.83448275862068966</v>
      </c>
    </row>
    <row r="1972" spans="1:10" ht="15.75" customHeight="1" x14ac:dyDescent="0.3">
      <c r="A1972" s="1">
        <v>2</v>
      </c>
      <c r="B1972" s="2">
        <f t="shared" si="2"/>
        <v>43110.472916666753</v>
      </c>
      <c r="C1972" s="1" t="s">
        <v>15</v>
      </c>
      <c r="D1972" s="1">
        <v>14</v>
      </c>
      <c r="E1972" s="1">
        <f t="shared" si="1"/>
        <v>51</v>
      </c>
      <c r="F1972" s="1">
        <v>4.0747663551401869</v>
      </c>
      <c r="G1972" s="1">
        <v>0.85517241379310349</v>
      </c>
      <c r="H1972" s="1" t="str">
        <f>IF(IF(F1972&gt;VLOOKUP(C1972,Espec_Produtos!$A$1:$E$3,3,FALSE),0,IF(Dados_produção!F1972&lt;VLOOKUP(Dados_produção!C1972,Espec_Produtos!$A$1:$E$3,2,FALSE),0,1))*IF(G1972&gt;VLOOKUP(C1972,Espec_Produtos!$A$1:$E$3,5,FALSE),0,IF(Dados_produção!G1972&lt;VLOOKUP(Dados_produção!C1972,Espec_Produtos!$A$1:$E$3,4,FALSE),0,1))=1,"OK","Refugo")</f>
        <v>OK</v>
      </c>
      <c r="I1972" s="1" t="s">
        <v>10</v>
      </c>
      <c r="J1972" s="1">
        <v>0.85517241379310349</v>
      </c>
    </row>
    <row r="1973" spans="1:10" ht="15.75" customHeight="1" x14ac:dyDescent="0.3">
      <c r="A1973" s="1">
        <v>2</v>
      </c>
      <c r="B1973" s="2">
        <f t="shared" si="2"/>
        <v>43110.475694444533</v>
      </c>
      <c r="C1973" s="1" t="s">
        <v>15</v>
      </c>
      <c r="D1973" s="1">
        <v>14</v>
      </c>
      <c r="E1973" s="1">
        <f t="shared" si="1"/>
        <v>52</v>
      </c>
      <c r="F1973" s="1">
        <v>3.7155963302752295</v>
      </c>
      <c r="G1973" s="1">
        <v>0.75496688741721851</v>
      </c>
      <c r="H1973" s="1" t="str">
        <f>IF(IF(F1973&gt;VLOOKUP(C1973,Espec_Produtos!$A$1:$E$3,3,FALSE),0,IF(Dados_produção!F1973&lt;VLOOKUP(Dados_produção!C1973,Espec_Produtos!$A$1:$E$3,2,FALSE),0,1))*IF(G1973&gt;VLOOKUP(C1973,Espec_Produtos!$A$1:$E$3,5,FALSE),0,IF(Dados_produção!G1973&lt;VLOOKUP(Dados_produção!C1973,Espec_Produtos!$A$1:$E$3,4,FALSE),0,1))=1,"OK","Refugo")</f>
        <v>OK</v>
      </c>
      <c r="I1973" s="1" t="s">
        <v>10</v>
      </c>
      <c r="J1973" s="1">
        <v>0.75496688741721851</v>
      </c>
    </row>
    <row r="1974" spans="1:10" ht="15.75" customHeight="1" x14ac:dyDescent="0.3">
      <c r="A1974" s="1">
        <v>2</v>
      </c>
      <c r="B1974" s="2">
        <f t="shared" si="2"/>
        <v>43110.478472222312</v>
      </c>
      <c r="C1974" s="1" t="s">
        <v>15</v>
      </c>
      <c r="D1974" s="1">
        <v>14</v>
      </c>
      <c r="E1974" s="1">
        <f t="shared" si="1"/>
        <v>53</v>
      </c>
      <c r="F1974" s="1">
        <v>3.6363636363636362</v>
      </c>
      <c r="G1974" s="1">
        <v>0.82894736842105265</v>
      </c>
      <c r="H1974" s="1" t="str">
        <f>IF(IF(F1974&gt;VLOOKUP(C1974,Espec_Produtos!$A$1:$E$3,3,FALSE),0,IF(Dados_produção!F1974&lt;VLOOKUP(Dados_produção!C1974,Espec_Produtos!$A$1:$E$3,2,FALSE),0,1))*IF(G1974&gt;VLOOKUP(C1974,Espec_Produtos!$A$1:$E$3,5,FALSE),0,IF(Dados_produção!G1974&lt;VLOOKUP(Dados_produção!C1974,Espec_Produtos!$A$1:$E$3,4,FALSE),0,1))=1,"OK","Refugo")</f>
        <v>Refugo</v>
      </c>
      <c r="I1974" s="1" t="s">
        <v>14</v>
      </c>
      <c r="J1974" s="1">
        <v>0.82894736842105265</v>
      </c>
    </row>
    <row r="1975" spans="1:10" ht="15.75" customHeight="1" x14ac:dyDescent="0.3">
      <c r="A1975" s="1">
        <v>2</v>
      </c>
      <c r="B1975" s="2">
        <f t="shared" si="2"/>
        <v>43110.481250000092</v>
      </c>
      <c r="C1975" s="1" t="s">
        <v>15</v>
      </c>
      <c r="D1975" s="1">
        <v>14</v>
      </c>
      <c r="E1975" s="1">
        <f t="shared" si="1"/>
        <v>54</v>
      </c>
      <c r="F1975" s="1">
        <v>3.5263157894736841</v>
      </c>
      <c r="G1975" s="1">
        <v>0.71856287425149701</v>
      </c>
      <c r="H1975" s="1" t="str">
        <f>IF(IF(F1975&gt;VLOOKUP(C1975,Espec_Produtos!$A$1:$E$3,3,FALSE),0,IF(Dados_produção!F1975&lt;VLOOKUP(Dados_produção!C1975,Espec_Produtos!$A$1:$E$3,2,FALSE),0,1))*IF(G1975&gt;VLOOKUP(C1975,Espec_Produtos!$A$1:$E$3,5,FALSE),0,IF(Dados_produção!G1975&lt;VLOOKUP(Dados_produção!C1975,Espec_Produtos!$A$1:$E$3,4,FALSE),0,1))=1,"OK","Refugo")</f>
        <v>Refugo</v>
      </c>
      <c r="I1975" s="1" t="s">
        <v>11</v>
      </c>
      <c r="J1975" s="1">
        <v>0.71856287425149701</v>
      </c>
    </row>
    <row r="1976" spans="1:10" ht="15.75" customHeight="1" x14ac:dyDescent="0.3">
      <c r="A1976" s="1">
        <v>2</v>
      </c>
      <c r="B1976" s="2">
        <f t="shared" si="2"/>
        <v>43110.484027777871</v>
      </c>
      <c r="C1976" s="1" t="s">
        <v>15</v>
      </c>
      <c r="D1976" s="1">
        <v>14</v>
      </c>
      <c r="E1976" s="1">
        <f t="shared" si="1"/>
        <v>55</v>
      </c>
      <c r="F1976" s="1">
        <v>3.5304347826086957</v>
      </c>
      <c r="G1976" s="1">
        <v>0.71257485029940115</v>
      </c>
      <c r="H1976" s="1" t="str">
        <f>IF(IF(F1976&gt;VLOOKUP(C1976,Espec_Produtos!$A$1:$E$3,3,FALSE),0,IF(Dados_produção!F1976&lt;VLOOKUP(Dados_produção!C1976,Espec_Produtos!$A$1:$E$3,2,FALSE),0,1))*IF(G1976&gt;VLOOKUP(C1976,Espec_Produtos!$A$1:$E$3,5,FALSE),0,IF(Dados_produção!G1976&lt;VLOOKUP(Dados_produção!C1976,Espec_Produtos!$A$1:$E$3,4,FALSE),0,1))=1,"OK","Refugo")</f>
        <v>Refugo</v>
      </c>
      <c r="I1976" s="1" t="s">
        <v>13</v>
      </c>
      <c r="J1976" s="1">
        <v>0.71257485029940115</v>
      </c>
    </row>
    <row r="1977" spans="1:10" ht="15.75" customHeight="1" x14ac:dyDescent="0.3">
      <c r="A1977" s="1">
        <v>2</v>
      </c>
      <c r="B1977" s="2">
        <f t="shared" si="2"/>
        <v>43110.486805555651</v>
      </c>
      <c r="C1977" s="1" t="s">
        <v>15</v>
      </c>
      <c r="D1977" s="1">
        <v>14</v>
      </c>
      <c r="E1977" s="1">
        <f t="shared" si="1"/>
        <v>56</v>
      </c>
      <c r="F1977" s="1">
        <v>3.9816513761467891</v>
      </c>
      <c r="G1977" s="1">
        <v>0.75</v>
      </c>
      <c r="H1977" s="1" t="str">
        <f>IF(IF(F1977&gt;VLOOKUP(C1977,Espec_Produtos!$A$1:$E$3,3,FALSE),0,IF(Dados_produção!F1977&lt;VLOOKUP(Dados_produção!C1977,Espec_Produtos!$A$1:$E$3,2,FALSE),0,1))*IF(G1977&gt;VLOOKUP(C1977,Espec_Produtos!$A$1:$E$3,5,FALSE),0,IF(Dados_produção!G1977&lt;VLOOKUP(Dados_produção!C1977,Espec_Produtos!$A$1:$E$3,4,FALSE),0,1))=1,"OK","Refugo")</f>
        <v>OK</v>
      </c>
      <c r="I1977" s="1" t="s">
        <v>10</v>
      </c>
      <c r="J1977" s="1">
        <v>0.75</v>
      </c>
    </row>
    <row r="1978" spans="1:10" ht="15.75" customHeight="1" x14ac:dyDescent="0.3">
      <c r="A1978" s="1">
        <v>2</v>
      </c>
      <c r="B1978" s="2">
        <f t="shared" si="2"/>
        <v>43110.48958333343</v>
      </c>
      <c r="C1978" s="1" t="s">
        <v>15</v>
      </c>
      <c r="D1978" s="1">
        <v>14</v>
      </c>
      <c r="E1978" s="1">
        <f t="shared" si="1"/>
        <v>57</v>
      </c>
      <c r="F1978" s="1">
        <v>4.1428571428571432</v>
      </c>
      <c r="G1978" s="1">
        <v>0.75</v>
      </c>
      <c r="H1978" s="1" t="str">
        <f>IF(IF(F1978&gt;VLOOKUP(C1978,Espec_Produtos!$A$1:$E$3,3,FALSE),0,IF(Dados_produção!F1978&lt;VLOOKUP(Dados_produção!C1978,Espec_Produtos!$A$1:$E$3,2,FALSE),0,1))*IF(G1978&gt;VLOOKUP(C1978,Espec_Produtos!$A$1:$E$3,5,FALSE),0,IF(Dados_produção!G1978&lt;VLOOKUP(Dados_produção!C1978,Espec_Produtos!$A$1:$E$3,4,FALSE),0,1))=1,"OK","Refugo")</f>
        <v>OK</v>
      </c>
      <c r="I1978" s="1" t="s">
        <v>10</v>
      </c>
      <c r="J1978" s="1">
        <v>0.75</v>
      </c>
    </row>
    <row r="1979" spans="1:10" ht="15.75" customHeight="1" x14ac:dyDescent="0.3">
      <c r="A1979" s="1">
        <v>2</v>
      </c>
      <c r="B1979" s="2">
        <f t="shared" si="2"/>
        <v>43110.49236111121</v>
      </c>
      <c r="C1979" s="1" t="s">
        <v>15</v>
      </c>
      <c r="D1979" s="1">
        <v>14</v>
      </c>
      <c r="E1979" s="1">
        <f t="shared" si="1"/>
        <v>58</v>
      </c>
      <c r="F1979" s="1">
        <v>3.8928571428571428</v>
      </c>
      <c r="G1979" s="1">
        <v>0.8848920863309353</v>
      </c>
      <c r="H1979" s="1" t="str">
        <f>IF(IF(F1979&gt;VLOOKUP(C1979,Espec_Produtos!$A$1:$E$3,3,FALSE),0,IF(Dados_produção!F1979&lt;VLOOKUP(Dados_produção!C1979,Espec_Produtos!$A$1:$E$3,2,FALSE),0,1))*IF(G1979&gt;VLOOKUP(C1979,Espec_Produtos!$A$1:$E$3,5,FALSE),0,IF(Dados_produção!G1979&lt;VLOOKUP(Dados_produção!C1979,Espec_Produtos!$A$1:$E$3,4,FALSE),0,1))=1,"OK","Refugo")</f>
        <v>OK</v>
      </c>
      <c r="I1979" s="1" t="s">
        <v>10</v>
      </c>
      <c r="J1979" s="1">
        <v>0.8848920863309353</v>
      </c>
    </row>
    <row r="1980" spans="1:10" ht="15.75" customHeight="1" x14ac:dyDescent="0.3">
      <c r="A1980" s="1">
        <v>2</v>
      </c>
      <c r="B1980" s="2">
        <f t="shared" si="2"/>
        <v>43110.495138888989</v>
      </c>
      <c r="C1980" s="1" t="s">
        <v>15</v>
      </c>
      <c r="D1980" s="1">
        <v>14</v>
      </c>
      <c r="E1980" s="1">
        <f t="shared" si="1"/>
        <v>59</v>
      </c>
      <c r="F1980" s="1">
        <v>4.1775700934579438</v>
      </c>
      <c r="G1980" s="1">
        <v>0.76073619631901845</v>
      </c>
      <c r="H1980" s="1" t="str">
        <f>IF(IF(F1980&gt;VLOOKUP(C1980,Espec_Produtos!$A$1:$E$3,3,FALSE),0,IF(Dados_produção!F1980&lt;VLOOKUP(Dados_produção!C1980,Espec_Produtos!$A$1:$E$3,2,FALSE),0,1))*IF(G1980&gt;VLOOKUP(C1980,Espec_Produtos!$A$1:$E$3,5,FALSE),0,IF(Dados_produção!G1980&lt;VLOOKUP(Dados_produção!C1980,Espec_Produtos!$A$1:$E$3,4,FALSE),0,1))=1,"OK","Refugo")</f>
        <v>OK</v>
      </c>
      <c r="I1980" s="1" t="s">
        <v>10</v>
      </c>
      <c r="J1980" s="1">
        <v>0.76073619631901845</v>
      </c>
    </row>
    <row r="1981" spans="1:10" ht="15.75" customHeight="1" x14ac:dyDescent="0.3">
      <c r="A1981" s="1">
        <v>2</v>
      </c>
      <c r="B1981" s="2">
        <f t="shared" si="2"/>
        <v>43110.497916666769</v>
      </c>
      <c r="C1981" s="1" t="s">
        <v>15</v>
      </c>
      <c r="D1981" s="1">
        <v>14</v>
      </c>
      <c r="E1981" s="1">
        <f t="shared" si="1"/>
        <v>60</v>
      </c>
      <c r="F1981" s="1">
        <v>3.834862385321101</v>
      </c>
      <c r="G1981" s="1">
        <v>0.73124999999999996</v>
      </c>
      <c r="H1981" s="1" t="str">
        <f>IF(IF(F1981&gt;VLOOKUP(C1981,Espec_Produtos!$A$1:$E$3,3,FALSE),0,IF(Dados_produção!F1981&lt;VLOOKUP(Dados_produção!C1981,Espec_Produtos!$A$1:$E$3,2,FALSE),0,1))*IF(G1981&gt;VLOOKUP(C1981,Espec_Produtos!$A$1:$E$3,5,FALSE),0,IF(Dados_produção!G1981&lt;VLOOKUP(Dados_produção!C1981,Espec_Produtos!$A$1:$E$3,4,FALSE),0,1))=1,"OK","Refugo")</f>
        <v>OK</v>
      </c>
      <c r="I1981" s="1" t="s">
        <v>10</v>
      </c>
      <c r="J1981" s="1">
        <v>0.73124999999999996</v>
      </c>
    </row>
    <row r="1982" spans="1:10" ht="15.75" customHeight="1" x14ac:dyDescent="0.3">
      <c r="A1982" s="1">
        <v>2</v>
      </c>
      <c r="B1982" s="2">
        <f t="shared" si="2"/>
        <v>43110.500694444549</v>
      </c>
      <c r="C1982" s="1" t="s">
        <v>15</v>
      </c>
      <c r="D1982" s="1">
        <v>14</v>
      </c>
      <c r="E1982" s="1">
        <f t="shared" si="1"/>
        <v>61</v>
      </c>
      <c r="F1982" s="1">
        <v>3.8928571428571428</v>
      </c>
      <c r="G1982" s="1">
        <v>0.80254777070063699</v>
      </c>
      <c r="H1982" s="1" t="str">
        <f>IF(IF(F1982&gt;VLOOKUP(C1982,Espec_Produtos!$A$1:$E$3,3,FALSE),0,IF(Dados_produção!F1982&lt;VLOOKUP(Dados_produção!C1982,Espec_Produtos!$A$1:$E$3,2,FALSE),0,1))*IF(G1982&gt;VLOOKUP(C1982,Espec_Produtos!$A$1:$E$3,5,FALSE),0,IF(Dados_produção!G1982&lt;VLOOKUP(Dados_produção!C1982,Espec_Produtos!$A$1:$E$3,4,FALSE),0,1))=1,"OK","Refugo")</f>
        <v>OK</v>
      </c>
      <c r="I1982" s="1" t="s">
        <v>10</v>
      </c>
      <c r="J1982" s="1">
        <v>0.80254777070063699</v>
      </c>
    </row>
    <row r="1983" spans="1:10" ht="15.75" customHeight="1" x14ac:dyDescent="0.3">
      <c r="A1983" s="1">
        <v>2</v>
      </c>
      <c r="B1983" s="2">
        <f t="shared" si="2"/>
        <v>43110.503472222328</v>
      </c>
      <c r="C1983" s="1" t="s">
        <v>15</v>
      </c>
      <c r="D1983" s="1">
        <v>14</v>
      </c>
      <c r="E1983" s="1">
        <f t="shared" si="1"/>
        <v>62</v>
      </c>
      <c r="F1983" s="1">
        <v>3.6140350877192984</v>
      </c>
      <c r="G1983" s="1">
        <v>0.85416666666666663</v>
      </c>
      <c r="H1983" s="1" t="str">
        <f>IF(IF(F1983&gt;VLOOKUP(C1983,Espec_Produtos!$A$1:$E$3,3,FALSE),0,IF(Dados_produção!F1983&lt;VLOOKUP(Dados_produção!C1983,Espec_Produtos!$A$1:$E$3,2,FALSE),0,1))*IF(G1983&gt;VLOOKUP(C1983,Espec_Produtos!$A$1:$E$3,5,FALSE),0,IF(Dados_produção!G1983&lt;VLOOKUP(Dados_produção!C1983,Espec_Produtos!$A$1:$E$3,4,FALSE),0,1))=1,"OK","Refugo")</f>
        <v>Refugo</v>
      </c>
      <c r="I1983" s="1" t="s">
        <v>11</v>
      </c>
      <c r="J1983" s="1">
        <v>0.85416666666666663</v>
      </c>
    </row>
    <row r="1984" spans="1:10" ht="15.75" customHeight="1" x14ac:dyDescent="0.3">
      <c r="A1984" s="1">
        <v>2</v>
      </c>
      <c r="B1984" s="2">
        <f t="shared" si="2"/>
        <v>43110.506250000108</v>
      </c>
      <c r="C1984" s="1" t="s">
        <v>15</v>
      </c>
      <c r="D1984" s="1">
        <v>14</v>
      </c>
      <c r="E1984" s="1">
        <f t="shared" si="1"/>
        <v>63</v>
      </c>
      <c r="F1984" s="1">
        <v>3.9711538461538463</v>
      </c>
      <c r="G1984" s="1">
        <v>0.90277777777777779</v>
      </c>
      <c r="H1984" s="1" t="str">
        <f>IF(IF(F1984&gt;VLOOKUP(C1984,Espec_Produtos!$A$1:$E$3,3,FALSE),0,IF(Dados_produção!F1984&lt;VLOOKUP(Dados_produção!C1984,Espec_Produtos!$A$1:$E$3,2,FALSE),0,1))*IF(G1984&gt;VLOOKUP(C1984,Espec_Produtos!$A$1:$E$3,5,FALSE),0,IF(Dados_produção!G1984&lt;VLOOKUP(Dados_produção!C1984,Espec_Produtos!$A$1:$E$3,4,FALSE),0,1))=1,"OK","Refugo")</f>
        <v>Refugo</v>
      </c>
      <c r="I1984" s="1" t="s">
        <v>11</v>
      </c>
      <c r="J1984" s="1">
        <v>0.90277777777777779</v>
      </c>
    </row>
    <row r="1985" spans="1:10" ht="15.75" customHeight="1" x14ac:dyDescent="0.3">
      <c r="A1985" s="1">
        <v>2</v>
      </c>
      <c r="B1985" s="2">
        <f t="shared" si="2"/>
        <v>43110.509027777887</v>
      </c>
      <c r="C1985" s="1" t="s">
        <v>15</v>
      </c>
      <c r="D1985" s="1">
        <v>14</v>
      </c>
      <c r="E1985" s="1">
        <f t="shared" si="1"/>
        <v>64</v>
      </c>
      <c r="F1985" s="1">
        <v>4.1826923076923075</v>
      </c>
      <c r="G1985" s="1">
        <v>0.77500000000000002</v>
      </c>
      <c r="H1985" s="1" t="str">
        <f>IF(IF(F1985&gt;VLOOKUP(C1985,Espec_Produtos!$A$1:$E$3,3,FALSE),0,IF(Dados_produção!F1985&lt;VLOOKUP(Dados_produção!C1985,Espec_Produtos!$A$1:$E$3,2,FALSE),0,1))*IF(G1985&gt;VLOOKUP(C1985,Espec_Produtos!$A$1:$E$3,5,FALSE),0,IF(Dados_produção!G1985&lt;VLOOKUP(Dados_produção!C1985,Espec_Produtos!$A$1:$E$3,4,FALSE),0,1))=1,"OK","Refugo")</f>
        <v>OK</v>
      </c>
      <c r="I1985" s="1" t="s">
        <v>10</v>
      </c>
      <c r="J1985" s="1">
        <v>0.77500000000000002</v>
      </c>
    </row>
    <row r="1986" spans="1:10" ht="15.75" customHeight="1" x14ac:dyDescent="0.3">
      <c r="A1986" s="1">
        <v>2</v>
      </c>
      <c r="B1986" s="2">
        <f t="shared" si="2"/>
        <v>43110.511805555667</v>
      </c>
      <c r="C1986" s="1" t="s">
        <v>15</v>
      </c>
      <c r="D1986" s="1">
        <v>14</v>
      </c>
      <c r="E1986" s="1">
        <f t="shared" si="1"/>
        <v>65</v>
      </c>
      <c r="F1986" s="1">
        <v>3.9514563106796117</v>
      </c>
      <c r="G1986" s="1">
        <v>0.74137931034482762</v>
      </c>
      <c r="H1986" s="1" t="str">
        <f>IF(IF(F1986&gt;VLOOKUP(C1986,Espec_Produtos!$A$1:$E$3,3,FALSE),0,IF(Dados_produção!F1986&lt;VLOOKUP(Dados_produção!C1986,Espec_Produtos!$A$1:$E$3,2,FALSE),0,1))*IF(G1986&gt;VLOOKUP(C1986,Espec_Produtos!$A$1:$E$3,5,FALSE),0,IF(Dados_produção!G1986&lt;VLOOKUP(Dados_produção!C1986,Espec_Produtos!$A$1:$E$3,4,FALSE),0,1))=1,"OK","Refugo")</f>
        <v>OK</v>
      </c>
      <c r="I1986" s="1" t="s">
        <v>10</v>
      </c>
      <c r="J1986" s="1">
        <v>0.74137931034482762</v>
      </c>
    </row>
    <row r="1987" spans="1:10" ht="15.75" customHeight="1" x14ac:dyDescent="0.3">
      <c r="A1987" s="1">
        <v>2</v>
      </c>
      <c r="B1987" s="2">
        <f t="shared" si="2"/>
        <v>43110.514583333446</v>
      </c>
      <c r="C1987" s="1" t="s">
        <v>15</v>
      </c>
      <c r="D1987" s="1">
        <v>14</v>
      </c>
      <c r="E1987" s="1">
        <f t="shared" si="1"/>
        <v>66</v>
      </c>
      <c r="F1987" s="1">
        <v>3.7217391304347824</v>
      </c>
      <c r="G1987" s="1">
        <v>0.76190476190476186</v>
      </c>
      <c r="H1987" s="1" t="str">
        <f>IF(IF(F1987&gt;VLOOKUP(C1987,Espec_Produtos!$A$1:$E$3,3,FALSE),0,IF(Dados_produção!F1987&lt;VLOOKUP(Dados_produção!C1987,Espec_Produtos!$A$1:$E$3,2,FALSE),0,1))*IF(G1987&gt;VLOOKUP(C1987,Espec_Produtos!$A$1:$E$3,5,FALSE),0,IF(Dados_produção!G1987&lt;VLOOKUP(Dados_produção!C1987,Espec_Produtos!$A$1:$E$3,4,FALSE),0,1))=1,"OK","Refugo")</f>
        <v>OK</v>
      </c>
      <c r="I1987" s="1" t="s">
        <v>10</v>
      </c>
      <c r="J1987" s="1">
        <v>0.76190476190476186</v>
      </c>
    </row>
    <row r="1988" spans="1:10" ht="15.75" customHeight="1" x14ac:dyDescent="0.3">
      <c r="A1988" s="1">
        <v>2</v>
      </c>
      <c r="B1988" s="2">
        <f t="shared" si="2"/>
        <v>43110.517361111226</v>
      </c>
      <c r="C1988" s="1" t="s">
        <v>15</v>
      </c>
      <c r="D1988" s="1">
        <v>14</v>
      </c>
      <c r="E1988" s="1">
        <f t="shared" si="1"/>
        <v>67</v>
      </c>
      <c r="F1988" s="1">
        <v>3.9223300970873787</v>
      </c>
      <c r="G1988" s="1">
        <v>0.79850746268656714</v>
      </c>
      <c r="H1988" s="1" t="str">
        <f>IF(IF(F1988&gt;VLOOKUP(C1988,Espec_Produtos!$A$1:$E$3,3,FALSE),0,IF(Dados_produção!F1988&lt;VLOOKUP(Dados_produção!C1988,Espec_Produtos!$A$1:$E$3,2,FALSE),0,1))*IF(G1988&gt;VLOOKUP(C1988,Espec_Produtos!$A$1:$E$3,5,FALSE),0,IF(Dados_produção!G1988&lt;VLOOKUP(Dados_produção!C1988,Espec_Produtos!$A$1:$E$3,4,FALSE),0,1))=1,"OK","Refugo")</f>
        <v>OK</v>
      </c>
      <c r="I1988" s="1" t="s">
        <v>10</v>
      </c>
      <c r="J1988" s="1">
        <v>0.79850746268656714</v>
      </c>
    </row>
    <row r="1989" spans="1:10" ht="15.75" customHeight="1" x14ac:dyDescent="0.3">
      <c r="A1989" s="1">
        <v>2</v>
      </c>
      <c r="B1989" s="2">
        <f t="shared" si="2"/>
        <v>43110.520138889005</v>
      </c>
      <c r="C1989" s="1" t="s">
        <v>15</v>
      </c>
      <c r="D1989" s="1">
        <v>14</v>
      </c>
      <c r="E1989" s="1">
        <f t="shared" si="1"/>
        <v>68</v>
      </c>
      <c r="F1989" s="1">
        <v>3.8971962616822431</v>
      </c>
      <c r="G1989" s="1">
        <v>0.89436619718309862</v>
      </c>
      <c r="H1989" s="1" t="str">
        <f>IF(IF(F1989&gt;VLOOKUP(C1989,Espec_Produtos!$A$1:$E$3,3,FALSE),0,IF(Dados_produção!F1989&lt;VLOOKUP(Dados_produção!C1989,Espec_Produtos!$A$1:$E$3,2,FALSE),0,1))*IF(G1989&gt;VLOOKUP(C1989,Espec_Produtos!$A$1:$E$3,5,FALSE),0,IF(Dados_produção!G1989&lt;VLOOKUP(Dados_produção!C1989,Espec_Produtos!$A$1:$E$3,4,FALSE),0,1))=1,"OK","Refugo")</f>
        <v>OK</v>
      </c>
      <c r="I1989" s="1" t="s">
        <v>10</v>
      </c>
      <c r="J1989" s="1">
        <v>0.89436619718309862</v>
      </c>
    </row>
    <row r="1990" spans="1:10" ht="15.75" customHeight="1" x14ac:dyDescent="0.3">
      <c r="A1990" s="1">
        <v>2</v>
      </c>
      <c r="B1990" s="2">
        <f t="shared" si="2"/>
        <v>43110.522916666785</v>
      </c>
      <c r="C1990" s="1" t="s">
        <v>15</v>
      </c>
      <c r="D1990" s="1">
        <v>14</v>
      </c>
      <c r="E1990" s="1">
        <f t="shared" si="1"/>
        <v>69</v>
      </c>
      <c r="F1990" s="1">
        <v>3.6846846846846848</v>
      </c>
      <c r="G1990" s="1">
        <v>0.73188405797101452</v>
      </c>
      <c r="H1990" s="1" t="str">
        <f>IF(IF(F1990&gt;VLOOKUP(C1990,Espec_Produtos!$A$1:$E$3,3,FALSE),0,IF(Dados_produção!F1990&lt;VLOOKUP(Dados_produção!C1990,Espec_Produtos!$A$1:$E$3,2,FALSE),0,1))*IF(G1990&gt;VLOOKUP(C1990,Espec_Produtos!$A$1:$E$3,5,FALSE),0,IF(Dados_produção!G1990&lt;VLOOKUP(Dados_produção!C1990,Espec_Produtos!$A$1:$E$3,4,FALSE),0,1))=1,"OK","Refugo")</f>
        <v>Refugo</v>
      </c>
      <c r="I1990" s="1" t="s">
        <v>14</v>
      </c>
      <c r="J1990" s="1">
        <v>0.73188405797101452</v>
      </c>
    </row>
    <row r="1991" spans="1:10" ht="15.75" customHeight="1" x14ac:dyDescent="0.3">
      <c r="A1991" s="1">
        <v>2</v>
      </c>
      <c r="B1991" s="2">
        <f t="shared" si="2"/>
        <v>43110.525694444565</v>
      </c>
      <c r="C1991" s="1" t="s">
        <v>15</v>
      </c>
      <c r="D1991" s="1">
        <v>14</v>
      </c>
      <c r="E1991" s="1">
        <f t="shared" si="1"/>
        <v>70</v>
      </c>
      <c r="F1991" s="1">
        <v>3.8</v>
      </c>
      <c r="G1991" s="1">
        <v>0.90769230769230769</v>
      </c>
      <c r="H1991" s="1" t="str">
        <f>IF(IF(F1991&gt;VLOOKUP(C1991,Espec_Produtos!$A$1:$E$3,3,FALSE),0,IF(Dados_produção!F1991&lt;VLOOKUP(Dados_produção!C1991,Espec_Produtos!$A$1:$E$3,2,FALSE),0,1))*IF(G1991&gt;VLOOKUP(C1991,Espec_Produtos!$A$1:$E$3,5,FALSE),0,IF(Dados_produção!G1991&lt;VLOOKUP(Dados_produção!C1991,Espec_Produtos!$A$1:$E$3,4,FALSE),0,1))=1,"OK","Refugo")</f>
        <v>Refugo</v>
      </c>
      <c r="I1991" s="1" t="s">
        <v>14</v>
      </c>
      <c r="J1991" s="1">
        <v>0.90769230769230769</v>
      </c>
    </row>
    <row r="1992" spans="1:10" ht="15.75" customHeight="1" x14ac:dyDescent="0.3">
      <c r="A1992" s="1">
        <v>2</v>
      </c>
      <c r="B1992" s="2">
        <f t="shared" si="2"/>
        <v>43110.528472222344</v>
      </c>
      <c r="C1992" s="1" t="s">
        <v>15</v>
      </c>
      <c r="D1992" s="1">
        <v>14</v>
      </c>
      <c r="E1992" s="1">
        <f t="shared" si="1"/>
        <v>71</v>
      </c>
      <c r="F1992" s="1">
        <v>3.9279279279279278</v>
      </c>
      <c r="G1992" s="1">
        <v>0.77099236641221369</v>
      </c>
      <c r="H1992" s="1" t="str">
        <f>IF(IF(F1992&gt;VLOOKUP(C1992,Espec_Produtos!$A$1:$E$3,3,FALSE),0,IF(Dados_produção!F1992&lt;VLOOKUP(Dados_produção!C1992,Espec_Produtos!$A$1:$E$3,2,FALSE),0,1))*IF(G1992&gt;VLOOKUP(C1992,Espec_Produtos!$A$1:$E$3,5,FALSE),0,IF(Dados_produção!G1992&lt;VLOOKUP(Dados_produção!C1992,Espec_Produtos!$A$1:$E$3,4,FALSE),0,1))=1,"OK","Refugo")</f>
        <v>OK</v>
      </c>
      <c r="I1992" s="1" t="s">
        <v>10</v>
      </c>
      <c r="J1992" s="1">
        <v>0.77099236641221369</v>
      </c>
    </row>
    <row r="1993" spans="1:10" ht="15.75" customHeight="1" x14ac:dyDescent="0.3">
      <c r="A1993" s="1">
        <v>2</v>
      </c>
      <c r="B1993" s="2">
        <f t="shared" si="2"/>
        <v>43110.531250000124</v>
      </c>
      <c r="C1993" s="1" t="s">
        <v>15</v>
      </c>
      <c r="D1993" s="1">
        <v>14</v>
      </c>
      <c r="E1993" s="1">
        <f t="shared" si="1"/>
        <v>72</v>
      </c>
      <c r="F1993" s="1">
        <v>4.1057692307692308</v>
      </c>
      <c r="G1993" s="1">
        <v>0.7133757961783439</v>
      </c>
      <c r="H1993" s="1" t="str">
        <f>IF(IF(F1993&gt;VLOOKUP(C1993,Espec_Produtos!$A$1:$E$3,3,FALSE),0,IF(Dados_produção!F1993&lt;VLOOKUP(Dados_produção!C1993,Espec_Produtos!$A$1:$E$3,2,FALSE),0,1))*IF(G1993&gt;VLOOKUP(C1993,Espec_Produtos!$A$1:$E$3,5,FALSE),0,IF(Dados_produção!G1993&lt;VLOOKUP(Dados_produção!C1993,Espec_Produtos!$A$1:$E$3,4,FALSE),0,1))=1,"OK","Refugo")</f>
        <v>OK</v>
      </c>
      <c r="I1993" s="1" t="s">
        <v>10</v>
      </c>
      <c r="J1993" s="1">
        <v>0.7133757961783439</v>
      </c>
    </row>
    <row r="1994" spans="1:10" ht="15.75" customHeight="1" x14ac:dyDescent="0.3">
      <c r="A1994" s="1">
        <v>2</v>
      </c>
      <c r="B1994" s="2">
        <f t="shared" si="2"/>
        <v>43110.534027777903</v>
      </c>
      <c r="C1994" s="1" t="s">
        <v>15</v>
      </c>
      <c r="D1994" s="1">
        <v>14</v>
      </c>
      <c r="E1994" s="1">
        <f t="shared" si="1"/>
        <v>73</v>
      </c>
      <c r="F1994" s="1">
        <v>4.2699999999999996</v>
      </c>
      <c r="G1994" s="1">
        <v>0.64150943396226412</v>
      </c>
      <c r="H1994" s="1" t="str">
        <f>IF(IF(F1994&gt;VLOOKUP(C1994,Espec_Produtos!$A$1:$E$3,3,FALSE),0,IF(Dados_produção!F1994&lt;VLOOKUP(Dados_produção!C1994,Espec_Produtos!$A$1:$E$3,2,FALSE),0,1))*IF(G1994&gt;VLOOKUP(C1994,Espec_Produtos!$A$1:$E$3,5,FALSE),0,IF(Dados_produção!G1994&lt;VLOOKUP(Dados_produção!C1994,Espec_Produtos!$A$1:$E$3,4,FALSE),0,1))=1,"OK","Refugo")</f>
        <v>OK</v>
      </c>
      <c r="I1994" s="1" t="s">
        <v>10</v>
      </c>
      <c r="J1994" s="1">
        <v>0.64150943396226412</v>
      </c>
    </row>
    <row r="1995" spans="1:10" ht="15.75" customHeight="1" x14ac:dyDescent="0.3">
      <c r="A1995" s="1">
        <v>2</v>
      </c>
      <c r="B1995" s="2">
        <f t="shared" si="2"/>
        <v>43110.536805555683</v>
      </c>
      <c r="C1995" s="1" t="s">
        <v>15</v>
      </c>
      <c r="D1995" s="1">
        <v>14</v>
      </c>
      <c r="E1995" s="1">
        <f t="shared" si="1"/>
        <v>74</v>
      </c>
      <c r="F1995" s="1">
        <v>3.8947368421052633</v>
      </c>
      <c r="G1995" s="1">
        <v>0.70909090909090911</v>
      </c>
      <c r="H1995" s="1" t="str">
        <f>IF(IF(F1995&gt;VLOOKUP(C1995,Espec_Produtos!$A$1:$E$3,3,FALSE),0,IF(Dados_produção!F1995&lt;VLOOKUP(Dados_produção!C1995,Espec_Produtos!$A$1:$E$3,2,FALSE),0,1))*IF(G1995&gt;VLOOKUP(C1995,Espec_Produtos!$A$1:$E$3,5,FALSE),0,IF(Dados_produção!G1995&lt;VLOOKUP(Dados_produção!C1995,Espec_Produtos!$A$1:$E$3,4,FALSE),0,1))=1,"OK","Refugo")</f>
        <v>OK</v>
      </c>
      <c r="I1995" s="1" t="s">
        <v>10</v>
      </c>
      <c r="J1995" s="1">
        <v>0.70909090909090911</v>
      </c>
    </row>
    <row r="1996" spans="1:10" ht="15.75" customHeight="1" x14ac:dyDescent="0.3">
      <c r="A1996" s="1">
        <v>2</v>
      </c>
      <c r="B1996" s="2">
        <f t="shared" si="2"/>
        <v>43110.539583333462</v>
      </c>
      <c r="C1996" s="1" t="s">
        <v>15</v>
      </c>
      <c r="D1996" s="1">
        <v>14</v>
      </c>
      <c r="E1996" s="1">
        <f t="shared" si="1"/>
        <v>75</v>
      </c>
      <c r="F1996" s="1">
        <v>3.8288288288288288</v>
      </c>
      <c r="G1996" s="1">
        <v>0.68918918918918914</v>
      </c>
      <c r="H1996" s="1" t="str">
        <f>IF(IF(F1996&gt;VLOOKUP(C1996,Espec_Produtos!$A$1:$E$3,3,FALSE),0,IF(Dados_produção!F1996&lt;VLOOKUP(Dados_produção!C1996,Espec_Produtos!$A$1:$E$3,2,FALSE),0,1))*IF(G1996&gt;VLOOKUP(C1996,Espec_Produtos!$A$1:$E$3,5,FALSE),0,IF(Dados_produção!G1996&lt;VLOOKUP(Dados_produção!C1996,Espec_Produtos!$A$1:$E$3,4,FALSE),0,1))=1,"OK","Refugo")</f>
        <v>OK</v>
      </c>
      <c r="I1996" s="1" t="s">
        <v>10</v>
      </c>
      <c r="J1996" s="1">
        <v>0.68918918918918914</v>
      </c>
    </row>
    <row r="1997" spans="1:10" ht="15.75" customHeight="1" x14ac:dyDescent="0.3">
      <c r="A1997" s="1">
        <v>2</v>
      </c>
      <c r="B1997" s="2">
        <f t="shared" si="2"/>
        <v>43110.542361111242</v>
      </c>
      <c r="C1997" s="1" t="s">
        <v>15</v>
      </c>
      <c r="D1997" s="1">
        <v>14</v>
      </c>
      <c r="E1997" s="1">
        <f t="shared" si="1"/>
        <v>76</v>
      </c>
      <c r="F1997" s="1">
        <v>3.8272727272727272</v>
      </c>
      <c r="G1997" s="1">
        <v>0.92805755395683454</v>
      </c>
      <c r="H1997" s="1" t="str">
        <f>IF(IF(F1997&gt;VLOOKUP(C1997,Espec_Produtos!$A$1:$E$3,3,FALSE),0,IF(Dados_produção!F1997&lt;VLOOKUP(Dados_produção!C1997,Espec_Produtos!$A$1:$E$3,2,FALSE),0,1))*IF(G1997&gt;VLOOKUP(C1997,Espec_Produtos!$A$1:$E$3,5,FALSE),0,IF(Dados_produção!G1997&lt;VLOOKUP(Dados_produção!C1997,Espec_Produtos!$A$1:$E$3,4,FALSE),0,1))=1,"OK","Refugo")</f>
        <v>Refugo</v>
      </c>
      <c r="I1997" s="1" t="s">
        <v>11</v>
      </c>
    </row>
    <row r="1998" spans="1:10" ht="15.75" customHeight="1" x14ac:dyDescent="0.3">
      <c r="A1998" s="1">
        <v>2</v>
      </c>
      <c r="B1998" s="2">
        <f t="shared" si="2"/>
        <v>43110.545138889021</v>
      </c>
      <c r="C1998" s="1" t="s">
        <v>15</v>
      </c>
      <c r="D1998" s="1">
        <v>14</v>
      </c>
      <c r="E1998" s="1">
        <f t="shared" si="1"/>
        <v>77</v>
      </c>
      <c r="F1998" s="1">
        <v>3.6228070175438596</v>
      </c>
      <c r="G1998" s="1">
        <v>0.75595238095238093</v>
      </c>
      <c r="H1998" s="1" t="str">
        <f>IF(IF(F1998&gt;VLOOKUP(C1998,Espec_Produtos!$A$1:$E$3,3,FALSE),0,IF(Dados_produção!F1998&lt;VLOOKUP(Dados_produção!C1998,Espec_Produtos!$A$1:$E$3,2,FALSE),0,1))*IF(G1998&gt;VLOOKUP(C1998,Espec_Produtos!$A$1:$E$3,5,FALSE),0,IF(Dados_produção!G1998&lt;VLOOKUP(Dados_produção!C1998,Espec_Produtos!$A$1:$E$3,4,FALSE),0,1))=1,"OK","Refugo")</f>
        <v>Refugo</v>
      </c>
      <c r="I1998" s="1" t="s">
        <v>13</v>
      </c>
      <c r="J1998" s="1">
        <v>0.75595238095238093</v>
      </c>
    </row>
    <row r="1999" spans="1:10" ht="15.75" customHeight="1" x14ac:dyDescent="0.3">
      <c r="A1999" s="1">
        <v>2</v>
      </c>
      <c r="B1999" s="2">
        <f t="shared" si="2"/>
        <v>43110.547916666801</v>
      </c>
      <c r="C1999" s="1" t="s">
        <v>15</v>
      </c>
      <c r="D1999" s="1">
        <v>14</v>
      </c>
      <c r="E1999" s="1">
        <f t="shared" si="1"/>
        <v>78</v>
      </c>
      <c r="F1999" s="1">
        <v>4.0733944954128436</v>
      </c>
      <c r="G1999" s="1">
        <v>0.79389312977099236</v>
      </c>
      <c r="H1999" s="1" t="str">
        <f>IF(IF(F1999&gt;VLOOKUP(C1999,Espec_Produtos!$A$1:$E$3,3,FALSE),0,IF(Dados_produção!F1999&lt;VLOOKUP(Dados_produção!C1999,Espec_Produtos!$A$1:$E$3,2,FALSE),0,1))*IF(G1999&gt;VLOOKUP(C1999,Espec_Produtos!$A$1:$E$3,5,FALSE),0,IF(Dados_produção!G1999&lt;VLOOKUP(Dados_produção!C1999,Espec_Produtos!$A$1:$E$3,4,FALSE),0,1))=1,"OK","Refugo")</f>
        <v>OK</v>
      </c>
      <c r="I1999" s="1" t="s">
        <v>10</v>
      </c>
      <c r="J1999" s="1">
        <v>0.79389312977099236</v>
      </c>
    </row>
    <row r="2000" spans="1:10" ht="15.75" customHeight="1" x14ac:dyDescent="0.3">
      <c r="A2000" s="1">
        <v>2</v>
      </c>
      <c r="B2000" s="2">
        <f t="shared" si="2"/>
        <v>43110.550694444581</v>
      </c>
      <c r="C2000" s="1" t="s">
        <v>15</v>
      </c>
      <c r="D2000" s="1">
        <v>14</v>
      </c>
      <c r="E2000" s="1">
        <f t="shared" si="1"/>
        <v>79</v>
      </c>
      <c r="F2000" s="1">
        <v>3.7870370370370372</v>
      </c>
      <c r="G2000" s="1">
        <v>0.75159235668789814</v>
      </c>
      <c r="H2000" s="1" t="str">
        <f>IF(IF(F2000&gt;VLOOKUP(C2000,Espec_Produtos!$A$1:$E$3,3,FALSE),0,IF(Dados_produção!F2000&lt;VLOOKUP(Dados_produção!C2000,Espec_Produtos!$A$1:$E$3,2,FALSE),0,1))*IF(G2000&gt;VLOOKUP(C2000,Espec_Produtos!$A$1:$E$3,5,FALSE),0,IF(Dados_produção!G2000&lt;VLOOKUP(Dados_produção!C2000,Espec_Produtos!$A$1:$E$3,4,FALSE),0,1))=1,"OK","Refugo")</f>
        <v>OK</v>
      </c>
      <c r="I2000" s="1" t="s">
        <v>10</v>
      </c>
      <c r="J2000" s="1">
        <v>0.75159235668789814</v>
      </c>
    </row>
    <row r="2001" spans="1:10" ht="15.75" customHeight="1" x14ac:dyDescent="0.3">
      <c r="A2001" s="1">
        <v>2</v>
      </c>
      <c r="B2001" s="2">
        <f t="shared" si="2"/>
        <v>43110.55347222236</v>
      </c>
      <c r="C2001" s="1" t="s">
        <v>15</v>
      </c>
      <c r="D2001" s="1">
        <v>14</v>
      </c>
      <c r="E2001" s="1">
        <f t="shared" si="1"/>
        <v>80</v>
      </c>
      <c r="F2001" s="1">
        <v>3.9705882352941178</v>
      </c>
      <c r="G2001" s="1">
        <v>0.68181818181818177</v>
      </c>
      <c r="H2001" s="1" t="str">
        <f>IF(IF(F2001&gt;VLOOKUP(C2001,Espec_Produtos!$A$1:$E$3,3,FALSE),0,IF(Dados_produção!F2001&lt;VLOOKUP(Dados_produção!C2001,Espec_Produtos!$A$1:$E$3,2,FALSE),0,1))*IF(G2001&gt;VLOOKUP(C2001,Espec_Produtos!$A$1:$E$3,5,FALSE),0,IF(Dados_produção!G2001&lt;VLOOKUP(Dados_produção!C2001,Espec_Produtos!$A$1:$E$3,4,FALSE),0,1))=1,"OK","Refugo")</f>
        <v>OK</v>
      </c>
      <c r="I2001" s="1" t="s">
        <v>10</v>
      </c>
      <c r="J2001" s="1">
        <v>0.68181818181818177</v>
      </c>
    </row>
    <row r="2002" spans="1:10" ht="15.75" customHeight="1" x14ac:dyDescent="0.3">
      <c r="A2002" s="1">
        <v>2</v>
      </c>
      <c r="B2002" s="2">
        <f t="shared" si="2"/>
        <v>43110.55625000014</v>
      </c>
      <c r="C2002" s="1" t="s">
        <v>15</v>
      </c>
      <c r="D2002" s="1">
        <v>14</v>
      </c>
      <c r="E2002" s="1">
        <f t="shared" si="1"/>
        <v>81</v>
      </c>
      <c r="F2002" s="1">
        <v>3.9313725490196076</v>
      </c>
      <c r="G2002" s="1">
        <v>0.68627450980392157</v>
      </c>
      <c r="H2002" s="1" t="str">
        <f>IF(IF(F2002&gt;VLOOKUP(C2002,Espec_Produtos!$A$1:$E$3,3,FALSE),0,IF(Dados_produção!F2002&lt;VLOOKUP(Dados_produção!C2002,Espec_Produtos!$A$1:$E$3,2,FALSE),0,1))*IF(G2002&gt;VLOOKUP(C2002,Espec_Produtos!$A$1:$E$3,5,FALSE),0,IF(Dados_produção!G2002&lt;VLOOKUP(Dados_produção!C2002,Espec_Produtos!$A$1:$E$3,4,FALSE),0,1))=1,"OK","Refugo")</f>
        <v>OK</v>
      </c>
      <c r="I2002" s="1" t="s">
        <v>10</v>
      </c>
      <c r="J2002" s="1">
        <v>0.68627450980392157</v>
      </c>
    </row>
    <row r="2003" spans="1:10" ht="15.75" customHeight="1" x14ac:dyDescent="0.3">
      <c r="A2003" s="1">
        <v>2</v>
      </c>
      <c r="B2003" s="2">
        <f t="shared" si="2"/>
        <v>43110.559027777919</v>
      </c>
      <c r="C2003" s="1" t="s">
        <v>15</v>
      </c>
      <c r="D2003" s="1">
        <v>14</v>
      </c>
      <c r="E2003" s="1">
        <f t="shared" si="1"/>
        <v>82</v>
      </c>
      <c r="F2003" s="1">
        <v>4.2524271844660193</v>
      </c>
      <c r="G2003" s="1">
        <v>0.59090909090909094</v>
      </c>
      <c r="H2003" s="1" t="str">
        <f>IF(IF(F2003&gt;VLOOKUP(C2003,Espec_Produtos!$A$1:$E$3,3,FALSE),0,IF(Dados_produção!F2003&lt;VLOOKUP(Dados_produção!C2003,Espec_Produtos!$A$1:$E$3,2,FALSE),0,1))*IF(G2003&gt;VLOOKUP(C2003,Espec_Produtos!$A$1:$E$3,5,FALSE),0,IF(Dados_produção!G2003&lt;VLOOKUP(Dados_produção!C2003,Espec_Produtos!$A$1:$E$3,4,FALSE),0,1))=1,"OK","Refugo")</f>
        <v>OK</v>
      </c>
      <c r="I2003" s="1" t="s">
        <v>10</v>
      </c>
      <c r="J2003" s="1">
        <v>0.59090909090909094</v>
      </c>
    </row>
    <row r="2004" spans="1:10" ht="15.75" customHeight="1" x14ac:dyDescent="0.3">
      <c r="A2004" s="1">
        <v>2</v>
      </c>
      <c r="B2004" s="2">
        <f t="shared" si="2"/>
        <v>43110.561805555699</v>
      </c>
      <c r="C2004" s="1" t="s">
        <v>15</v>
      </c>
      <c r="D2004" s="1">
        <v>14</v>
      </c>
      <c r="E2004" s="1">
        <f t="shared" si="1"/>
        <v>83</v>
      </c>
      <c r="F2004" s="1">
        <v>3.8849557522123894</v>
      </c>
      <c r="G2004" s="1">
        <v>0.90714285714285714</v>
      </c>
      <c r="H2004" s="1" t="str">
        <f>IF(IF(F2004&gt;VLOOKUP(C2004,Espec_Produtos!$A$1:$E$3,3,FALSE),0,IF(Dados_produção!F2004&lt;VLOOKUP(Dados_produção!C2004,Espec_Produtos!$A$1:$E$3,2,FALSE),0,1))*IF(G2004&gt;VLOOKUP(C2004,Espec_Produtos!$A$1:$E$3,5,FALSE),0,IF(Dados_produção!G2004&lt;VLOOKUP(Dados_produção!C2004,Espec_Produtos!$A$1:$E$3,4,FALSE),0,1))=1,"OK","Refugo")</f>
        <v>Refugo</v>
      </c>
      <c r="I2004" s="1" t="s">
        <v>12</v>
      </c>
      <c r="J2004" s="1">
        <v>0.90714285714285714</v>
      </c>
    </row>
    <row r="2005" spans="1:10" ht="15.75" customHeight="1" x14ac:dyDescent="0.3">
      <c r="A2005" s="1">
        <v>2</v>
      </c>
      <c r="B2005" s="2">
        <f t="shared" si="2"/>
        <v>43110.564583333478</v>
      </c>
      <c r="C2005" s="1" t="s">
        <v>15</v>
      </c>
      <c r="D2005" s="1">
        <v>14</v>
      </c>
      <c r="E2005" s="1">
        <f t="shared" si="1"/>
        <v>84</v>
      </c>
      <c r="F2005" s="1">
        <v>3.9082568807339451</v>
      </c>
      <c r="G2005" s="1">
        <v>0.75776397515527949</v>
      </c>
      <c r="H2005" s="1" t="str">
        <f>IF(IF(F2005&gt;VLOOKUP(C2005,Espec_Produtos!$A$1:$E$3,3,FALSE),0,IF(Dados_produção!F2005&lt;VLOOKUP(Dados_produção!C2005,Espec_Produtos!$A$1:$E$3,2,FALSE),0,1))*IF(G2005&gt;VLOOKUP(C2005,Espec_Produtos!$A$1:$E$3,5,FALSE),0,IF(Dados_produção!G2005&lt;VLOOKUP(Dados_produção!C2005,Espec_Produtos!$A$1:$E$3,4,FALSE),0,1))=1,"OK","Refugo")</f>
        <v>OK</v>
      </c>
      <c r="I2005" s="1" t="s">
        <v>10</v>
      </c>
      <c r="J2005" s="1">
        <v>0.75776397515527949</v>
      </c>
    </row>
    <row r="2006" spans="1:10" ht="15.75" customHeight="1" x14ac:dyDescent="0.3">
      <c r="A2006" s="1">
        <v>2</v>
      </c>
      <c r="B2006" s="2">
        <f t="shared" si="2"/>
        <v>43110.567361111258</v>
      </c>
      <c r="C2006" s="1" t="s">
        <v>15</v>
      </c>
      <c r="D2006" s="1">
        <v>14</v>
      </c>
      <c r="E2006" s="1">
        <f t="shared" si="1"/>
        <v>85</v>
      </c>
      <c r="F2006" s="1">
        <v>4.3499999999999996</v>
      </c>
      <c r="G2006" s="1">
        <v>0.83206106870229013</v>
      </c>
      <c r="H2006" s="1" t="str">
        <f>IF(IF(F2006&gt;VLOOKUP(C2006,Espec_Produtos!$A$1:$E$3,3,FALSE),0,IF(Dados_produção!F2006&lt;VLOOKUP(Dados_produção!C2006,Espec_Produtos!$A$1:$E$3,2,FALSE),0,1))*IF(G2006&gt;VLOOKUP(C2006,Espec_Produtos!$A$1:$E$3,5,FALSE),0,IF(Dados_produção!G2006&lt;VLOOKUP(Dados_produção!C2006,Espec_Produtos!$A$1:$E$3,4,FALSE),0,1))=1,"OK","Refugo")</f>
        <v>Refugo</v>
      </c>
      <c r="I2006" s="1" t="s">
        <v>14</v>
      </c>
      <c r="J2006" s="1">
        <v>0.83206106870229013</v>
      </c>
    </row>
    <row r="2007" spans="1:10" ht="15.75" customHeight="1" x14ac:dyDescent="0.3">
      <c r="A2007" s="1">
        <v>2</v>
      </c>
      <c r="B2007" s="2">
        <f t="shared" si="2"/>
        <v>43110.570138889037</v>
      </c>
      <c r="C2007" s="1" t="s">
        <v>15</v>
      </c>
      <c r="D2007" s="1">
        <v>14</v>
      </c>
      <c r="E2007" s="1">
        <f t="shared" si="1"/>
        <v>86</v>
      </c>
      <c r="F2007" s="1">
        <v>4.1388888888888893</v>
      </c>
      <c r="G2007" s="1">
        <v>0.81081081081081086</v>
      </c>
      <c r="H2007" s="1" t="str">
        <f>IF(IF(F2007&gt;VLOOKUP(C2007,Espec_Produtos!$A$1:$E$3,3,FALSE),0,IF(Dados_produção!F2007&lt;VLOOKUP(Dados_produção!C2007,Espec_Produtos!$A$1:$E$3,2,FALSE),0,1))*IF(G2007&gt;VLOOKUP(C2007,Espec_Produtos!$A$1:$E$3,5,FALSE),0,IF(Dados_produção!G2007&lt;VLOOKUP(Dados_produção!C2007,Espec_Produtos!$A$1:$E$3,4,FALSE),0,1))=1,"OK","Refugo")</f>
        <v>OK</v>
      </c>
      <c r="I2007" s="1" t="s">
        <v>10</v>
      </c>
      <c r="J2007" s="1">
        <v>0.81081081081081086</v>
      </c>
    </row>
    <row r="2008" spans="1:10" ht="15.75" customHeight="1" x14ac:dyDescent="0.3">
      <c r="A2008" s="1">
        <v>2</v>
      </c>
      <c r="B2008" s="2">
        <f t="shared" si="2"/>
        <v>43110.572916666817</v>
      </c>
      <c r="C2008" s="1" t="s">
        <v>15</v>
      </c>
      <c r="D2008" s="1">
        <v>14</v>
      </c>
      <c r="E2008" s="1">
        <f t="shared" si="1"/>
        <v>87</v>
      </c>
      <c r="F2008" s="1">
        <v>3.9541284403669725</v>
      </c>
      <c r="G2008" s="1">
        <v>0.73376623376623373</v>
      </c>
      <c r="H2008" s="1" t="str">
        <f>IF(IF(F2008&gt;VLOOKUP(C2008,Espec_Produtos!$A$1:$E$3,3,FALSE),0,IF(Dados_produção!F2008&lt;VLOOKUP(Dados_produção!C2008,Espec_Produtos!$A$1:$E$3,2,FALSE),0,1))*IF(G2008&gt;VLOOKUP(C2008,Espec_Produtos!$A$1:$E$3,5,FALSE),0,IF(Dados_produção!G2008&lt;VLOOKUP(Dados_produção!C2008,Espec_Produtos!$A$1:$E$3,4,FALSE),0,1))=1,"OK","Refugo")</f>
        <v>OK</v>
      </c>
      <c r="I2008" s="1" t="s">
        <v>10</v>
      </c>
      <c r="J2008" s="1">
        <v>0.73376623376623373</v>
      </c>
    </row>
    <row r="2009" spans="1:10" ht="15.75" customHeight="1" x14ac:dyDescent="0.3">
      <c r="A2009" s="1">
        <v>2</v>
      </c>
      <c r="B2009" s="2">
        <f t="shared" si="2"/>
        <v>43110.575694444597</v>
      </c>
      <c r="C2009" s="1" t="s">
        <v>15</v>
      </c>
      <c r="D2009" s="1">
        <v>14</v>
      </c>
      <c r="E2009" s="1">
        <f t="shared" si="1"/>
        <v>88</v>
      </c>
      <c r="F2009" s="1">
        <v>4.0272727272727273</v>
      </c>
      <c r="G2009" s="1">
        <v>0.66666666666666663</v>
      </c>
      <c r="H2009" s="1" t="str">
        <f>IF(IF(F2009&gt;VLOOKUP(C2009,Espec_Produtos!$A$1:$E$3,3,FALSE),0,IF(Dados_produção!F2009&lt;VLOOKUP(Dados_produção!C2009,Espec_Produtos!$A$1:$E$3,2,FALSE),0,1))*IF(G2009&gt;VLOOKUP(C2009,Espec_Produtos!$A$1:$E$3,5,FALSE),0,IF(Dados_produção!G2009&lt;VLOOKUP(Dados_produção!C2009,Espec_Produtos!$A$1:$E$3,4,FALSE),0,1))=1,"OK","Refugo")</f>
        <v>OK</v>
      </c>
      <c r="I2009" s="1" t="s">
        <v>10</v>
      </c>
      <c r="J2009" s="1">
        <v>0.66666666666666663</v>
      </c>
    </row>
    <row r="2010" spans="1:10" ht="15.75" customHeight="1" x14ac:dyDescent="0.3">
      <c r="A2010" s="1">
        <v>2</v>
      </c>
      <c r="B2010" s="2">
        <f t="shared" si="2"/>
        <v>43110.578472222376</v>
      </c>
      <c r="C2010" s="1" t="s">
        <v>15</v>
      </c>
      <c r="D2010" s="1">
        <v>14</v>
      </c>
      <c r="E2010" s="1">
        <f t="shared" si="1"/>
        <v>89</v>
      </c>
      <c r="F2010" s="1">
        <v>3.7321428571428572</v>
      </c>
      <c r="G2010" s="1">
        <v>0.70588235294117652</v>
      </c>
      <c r="H2010" s="1" t="str">
        <f>IF(IF(F2010&gt;VLOOKUP(C2010,Espec_Produtos!$A$1:$E$3,3,FALSE),0,IF(Dados_produção!F2010&lt;VLOOKUP(Dados_produção!C2010,Espec_Produtos!$A$1:$E$3,2,FALSE),0,1))*IF(G2010&gt;VLOOKUP(C2010,Espec_Produtos!$A$1:$E$3,5,FALSE),0,IF(Dados_produção!G2010&lt;VLOOKUP(Dados_produção!C2010,Espec_Produtos!$A$1:$E$3,4,FALSE),0,1))=1,"OK","Refugo")</f>
        <v>OK</v>
      </c>
      <c r="I2010" s="1" t="s">
        <v>10</v>
      </c>
      <c r="J2010" s="1">
        <v>0.70588235294117652</v>
      </c>
    </row>
    <row r="2011" spans="1:10" ht="15.75" customHeight="1" x14ac:dyDescent="0.3">
      <c r="A2011" s="1">
        <v>2</v>
      </c>
      <c r="B2011" s="2">
        <f t="shared" si="2"/>
        <v>43110.581250000156</v>
      </c>
      <c r="C2011" s="1" t="s">
        <v>15</v>
      </c>
      <c r="D2011" s="1">
        <v>14</v>
      </c>
      <c r="E2011" s="1">
        <f t="shared" si="1"/>
        <v>90</v>
      </c>
      <c r="F2011" s="1">
        <v>3.5391304347826087</v>
      </c>
      <c r="G2011" s="1">
        <v>0.79545454545454541</v>
      </c>
      <c r="H2011" s="1" t="str">
        <f>IF(IF(F2011&gt;VLOOKUP(C2011,Espec_Produtos!$A$1:$E$3,3,FALSE),0,IF(Dados_produção!F2011&lt;VLOOKUP(Dados_produção!C2011,Espec_Produtos!$A$1:$E$3,2,FALSE),0,1))*IF(G2011&gt;VLOOKUP(C2011,Espec_Produtos!$A$1:$E$3,5,FALSE),0,IF(Dados_produção!G2011&lt;VLOOKUP(Dados_produção!C2011,Espec_Produtos!$A$1:$E$3,4,FALSE),0,1))=1,"OK","Refugo")</f>
        <v>Refugo</v>
      </c>
      <c r="I2011" s="1" t="s">
        <v>13</v>
      </c>
      <c r="J2011" s="1">
        <v>0.79545454545454541</v>
      </c>
    </row>
    <row r="2012" spans="1:10" ht="15.75" customHeight="1" x14ac:dyDescent="0.3">
      <c r="A2012" s="1">
        <v>2</v>
      </c>
      <c r="B2012" s="2">
        <f t="shared" si="2"/>
        <v>43110.584027777935</v>
      </c>
      <c r="C2012" s="1" t="s">
        <v>15</v>
      </c>
      <c r="D2012" s="1">
        <v>14</v>
      </c>
      <c r="E2012" s="1">
        <f t="shared" si="1"/>
        <v>91</v>
      </c>
      <c r="F2012" s="1">
        <v>3.6875</v>
      </c>
      <c r="G2012" s="1">
        <v>0.74404761904761907</v>
      </c>
      <c r="H2012" s="1" t="str">
        <f>IF(IF(F2012&gt;VLOOKUP(C2012,Espec_Produtos!$A$1:$E$3,3,FALSE),0,IF(Dados_produção!F2012&lt;VLOOKUP(Dados_produção!C2012,Espec_Produtos!$A$1:$E$3,2,FALSE),0,1))*IF(G2012&gt;VLOOKUP(C2012,Espec_Produtos!$A$1:$E$3,5,FALSE),0,IF(Dados_produção!G2012&lt;VLOOKUP(Dados_produção!C2012,Espec_Produtos!$A$1:$E$3,4,FALSE),0,1))=1,"OK","Refugo")</f>
        <v>Refugo</v>
      </c>
      <c r="I2012" s="1" t="s">
        <v>11</v>
      </c>
    </row>
    <row r="2013" spans="1:10" ht="15.75" customHeight="1" x14ac:dyDescent="0.3">
      <c r="A2013" s="1">
        <v>2</v>
      </c>
      <c r="B2013" s="2">
        <f t="shared" si="2"/>
        <v>43110.586805555715</v>
      </c>
      <c r="C2013" s="1" t="s">
        <v>15</v>
      </c>
      <c r="D2013" s="1">
        <v>14</v>
      </c>
      <c r="E2013" s="1">
        <f t="shared" si="1"/>
        <v>92</v>
      </c>
      <c r="F2013" s="1">
        <v>4.1904761904761907</v>
      </c>
      <c r="G2013" s="1">
        <v>0.68862275449101795</v>
      </c>
      <c r="H2013" s="1" t="str">
        <f>IF(IF(F2013&gt;VLOOKUP(C2013,Espec_Produtos!$A$1:$E$3,3,FALSE),0,IF(Dados_produção!F2013&lt;VLOOKUP(Dados_produção!C2013,Espec_Produtos!$A$1:$E$3,2,FALSE),0,1))*IF(G2013&gt;VLOOKUP(C2013,Espec_Produtos!$A$1:$E$3,5,FALSE),0,IF(Dados_produção!G2013&lt;VLOOKUP(Dados_produção!C2013,Espec_Produtos!$A$1:$E$3,4,FALSE),0,1))=1,"OK","Refugo")</f>
        <v>OK</v>
      </c>
      <c r="I2013" s="1" t="s">
        <v>10</v>
      </c>
      <c r="J2013" s="1">
        <v>0.68862275449101795</v>
      </c>
    </row>
    <row r="2014" spans="1:10" ht="15.75" customHeight="1" x14ac:dyDescent="0.3">
      <c r="A2014" s="1">
        <v>2</v>
      </c>
      <c r="B2014" s="2">
        <f t="shared" si="2"/>
        <v>43110.589583333494</v>
      </c>
      <c r="C2014" s="1" t="s">
        <v>15</v>
      </c>
      <c r="D2014" s="1">
        <v>14</v>
      </c>
      <c r="E2014" s="1">
        <f t="shared" si="1"/>
        <v>93</v>
      </c>
      <c r="F2014" s="1">
        <v>4.1018518518518521</v>
      </c>
      <c r="G2014" s="1">
        <v>0.72916666666666663</v>
      </c>
      <c r="H2014" s="1" t="str">
        <f>IF(IF(F2014&gt;VLOOKUP(C2014,Espec_Produtos!$A$1:$E$3,3,FALSE),0,IF(Dados_produção!F2014&lt;VLOOKUP(Dados_produção!C2014,Espec_Produtos!$A$1:$E$3,2,FALSE),0,1))*IF(G2014&gt;VLOOKUP(C2014,Espec_Produtos!$A$1:$E$3,5,FALSE),0,IF(Dados_produção!G2014&lt;VLOOKUP(Dados_produção!C2014,Espec_Produtos!$A$1:$E$3,4,FALSE),0,1))=1,"OK","Refugo")</f>
        <v>OK</v>
      </c>
      <c r="I2014" s="1" t="s">
        <v>10</v>
      </c>
      <c r="J2014" s="1">
        <v>0.72916666666666663</v>
      </c>
    </row>
    <row r="2015" spans="1:10" ht="15.75" customHeight="1" x14ac:dyDescent="0.3">
      <c r="A2015" s="1">
        <v>2</v>
      </c>
      <c r="B2015" s="2">
        <f t="shared" si="2"/>
        <v>43110.592361111274</v>
      </c>
      <c r="C2015" s="1" t="s">
        <v>15</v>
      </c>
      <c r="D2015" s="1">
        <v>14</v>
      </c>
      <c r="E2015" s="1">
        <f t="shared" si="1"/>
        <v>94</v>
      </c>
      <c r="F2015" s="1">
        <v>4.1308411214953269</v>
      </c>
      <c r="G2015" s="1">
        <v>0.90845070422535212</v>
      </c>
      <c r="H2015" s="1" t="str">
        <f>IF(IF(F2015&gt;VLOOKUP(C2015,Espec_Produtos!$A$1:$E$3,3,FALSE),0,IF(Dados_produção!F2015&lt;VLOOKUP(Dados_produção!C2015,Espec_Produtos!$A$1:$E$3,2,FALSE),0,1))*IF(G2015&gt;VLOOKUP(C2015,Espec_Produtos!$A$1:$E$3,5,FALSE),0,IF(Dados_produção!G2015&lt;VLOOKUP(Dados_produção!C2015,Espec_Produtos!$A$1:$E$3,4,FALSE),0,1))=1,"OK","Refugo")</f>
        <v>Refugo</v>
      </c>
      <c r="I2015" s="1" t="s">
        <v>13</v>
      </c>
      <c r="J2015" s="1">
        <v>0.90845070422535212</v>
      </c>
    </row>
    <row r="2016" spans="1:10" ht="15.75" customHeight="1" x14ac:dyDescent="0.3">
      <c r="A2016" s="1">
        <v>2</v>
      </c>
      <c r="B2016" s="2">
        <f t="shared" si="2"/>
        <v>43110.595138889053</v>
      </c>
      <c r="C2016" s="1" t="s">
        <v>15</v>
      </c>
      <c r="D2016" s="1">
        <v>14</v>
      </c>
      <c r="E2016" s="1">
        <f t="shared" si="1"/>
        <v>95</v>
      </c>
      <c r="F2016" s="1">
        <v>4.333333333333333</v>
      </c>
      <c r="G2016" s="1">
        <v>0.63636363636363635</v>
      </c>
      <c r="H2016" s="1" t="str">
        <f>IF(IF(F2016&gt;VLOOKUP(C2016,Espec_Produtos!$A$1:$E$3,3,FALSE),0,IF(Dados_produção!F2016&lt;VLOOKUP(Dados_produção!C2016,Espec_Produtos!$A$1:$E$3,2,FALSE),0,1))*IF(G2016&gt;VLOOKUP(C2016,Espec_Produtos!$A$1:$E$3,5,FALSE),0,IF(Dados_produção!G2016&lt;VLOOKUP(Dados_produção!C2016,Espec_Produtos!$A$1:$E$3,4,FALSE),0,1))=1,"OK","Refugo")</f>
        <v>Refugo</v>
      </c>
      <c r="I2016" s="1" t="s">
        <v>12</v>
      </c>
      <c r="J2016" s="1">
        <v>0.63636363636363635</v>
      </c>
    </row>
    <row r="2017" spans="1:10" ht="15.75" customHeight="1" x14ac:dyDescent="0.3">
      <c r="A2017" s="1">
        <v>2</v>
      </c>
      <c r="B2017" s="2">
        <f t="shared" si="2"/>
        <v>43110.597916666833</v>
      </c>
      <c r="C2017" s="1" t="s">
        <v>15</v>
      </c>
      <c r="D2017" s="1">
        <v>15</v>
      </c>
      <c r="E2017" s="1">
        <f t="shared" si="1"/>
        <v>1</v>
      </c>
      <c r="F2017" s="1">
        <v>3.8942307692307692</v>
      </c>
      <c r="G2017" s="1">
        <v>0.60693641618497107</v>
      </c>
      <c r="H2017" s="1" t="str">
        <f>IF(IF(F2017&gt;VLOOKUP(C2017,Espec_Produtos!$A$1:$E$3,3,FALSE),0,IF(Dados_produção!F2017&lt;VLOOKUP(Dados_produção!C2017,Espec_Produtos!$A$1:$E$3,2,FALSE),0,1))*IF(G2017&gt;VLOOKUP(C2017,Espec_Produtos!$A$1:$E$3,5,FALSE),0,IF(Dados_produção!G2017&lt;VLOOKUP(Dados_produção!C2017,Espec_Produtos!$A$1:$E$3,4,FALSE),0,1))=1,"OK","Refugo")</f>
        <v>OK</v>
      </c>
      <c r="I2017" s="1" t="s">
        <v>10</v>
      </c>
      <c r="J2017" s="1">
        <v>0.60693641618497107</v>
      </c>
    </row>
    <row r="2018" spans="1:10" ht="15.75" customHeight="1" x14ac:dyDescent="0.3">
      <c r="A2018" s="1">
        <v>2</v>
      </c>
      <c r="B2018" s="2">
        <f t="shared" si="2"/>
        <v>43110.600694444613</v>
      </c>
      <c r="C2018" s="1" t="s">
        <v>15</v>
      </c>
      <c r="D2018" s="1">
        <v>15</v>
      </c>
      <c r="E2018" s="1">
        <f t="shared" si="1"/>
        <v>2</v>
      </c>
      <c r="F2018" s="1">
        <v>3.8867924528301887</v>
      </c>
      <c r="G2018" s="1">
        <v>0.8896551724137931</v>
      </c>
      <c r="H2018" s="1" t="str">
        <f>IF(IF(F2018&gt;VLOOKUP(C2018,Espec_Produtos!$A$1:$E$3,3,FALSE),0,IF(Dados_produção!F2018&lt;VLOOKUP(Dados_produção!C2018,Espec_Produtos!$A$1:$E$3,2,FALSE),0,1))*IF(G2018&gt;VLOOKUP(C2018,Espec_Produtos!$A$1:$E$3,5,FALSE),0,IF(Dados_produção!G2018&lt;VLOOKUP(Dados_produção!C2018,Espec_Produtos!$A$1:$E$3,4,FALSE),0,1))=1,"OK","Refugo")</f>
        <v>OK</v>
      </c>
      <c r="I2018" s="1" t="s">
        <v>10</v>
      </c>
      <c r="J2018" s="1">
        <v>0.8896551724137931</v>
      </c>
    </row>
    <row r="2019" spans="1:10" ht="15.75" customHeight="1" x14ac:dyDescent="0.3">
      <c r="A2019" s="1">
        <v>2</v>
      </c>
      <c r="B2019" s="2">
        <f t="shared" si="2"/>
        <v>43110.603472222392</v>
      </c>
      <c r="C2019" s="1" t="s">
        <v>15</v>
      </c>
      <c r="D2019" s="1">
        <v>15</v>
      </c>
      <c r="E2019" s="1">
        <f t="shared" si="1"/>
        <v>3</v>
      </c>
      <c r="F2019" s="1">
        <v>3.8214285714285716</v>
      </c>
      <c r="G2019" s="1">
        <v>0.60693641618497107</v>
      </c>
      <c r="H2019" s="1" t="str">
        <f>IF(IF(F2019&gt;VLOOKUP(C2019,Espec_Produtos!$A$1:$E$3,3,FALSE),0,IF(Dados_produção!F2019&lt;VLOOKUP(Dados_produção!C2019,Espec_Produtos!$A$1:$E$3,2,FALSE),0,1))*IF(G2019&gt;VLOOKUP(C2019,Espec_Produtos!$A$1:$E$3,5,FALSE),0,IF(Dados_produção!G2019&lt;VLOOKUP(Dados_produção!C2019,Espec_Produtos!$A$1:$E$3,4,FALSE),0,1))=1,"OK","Refugo")</f>
        <v>OK</v>
      </c>
      <c r="I2019" s="1" t="s">
        <v>10</v>
      </c>
      <c r="J2019" s="1">
        <v>0.60693641618497107</v>
      </c>
    </row>
    <row r="2020" spans="1:10" ht="15.75" customHeight="1" x14ac:dyDescent="0.3">
      <c r="A2020" s="1">
        <v>2</v>
      </c>
      <c r="B2020" s="2">
        <f t="shared" si="2"/>
        <v>43110.606250000172</v>
      </c>
      <c r="C2020" s="1" t="s">
        <v>15</v>
      </c>
      <c r="D2020" s="1">
        <v>15</v>
      </c>
      <c r="E2020" s="1">
        <f t="shared" si="1"/>
        <v>4</v>
      </c>
      <c r="F2020" s="1">
        <v>4.0980392156862742</v>
      </c>
      <c r="G2020" s="1">
        <v>0.77639751552795033</v>
      </c>
      <c r="H2020" s="1" t="str">
        <f>IF(IF(F2020&gt;VLOOKUP(C2020,Espec_Produtos!$A$1:$E$3,3,FALSE),0,IF(Dados_produção!F2020&lt;VLOOKUP(Dados_produção!C2020,Espec_Produtos!$A$1:$E$3,2,FALSE),0,1))*IF(G2020&gt;VLOOKUP(C2020,Espec_Produtos!$A$1:$E$3,5,FALSE),0,IF(Dados_produção!G2020&lt;VLOOKUP(Dados_produção!C2020,Espec_Produtos!$A$1:$E$3,4,FALSE),0,1))=1,"OK","Refugo")</f>
        <v>OK</v>
      </c>
      <c r="I2020" s="1" t="s">
        <v>10</v>
      </c>
      <c r="J2020" s="1">
        <v>0.77639751552795033</v>
      </c>
    </row>
    <row r="2021" spans="1:10" ht="15.75" customHeight="1" x14ac:dyDescent="0.3">
      <c r="A2021" s="1">
        <v>2</v>
      </c>
      <c r="B2021" s="2">
        <f t="shared" si="2"/>
        <v>43110.609027777951</v>
      </c>
      <c r="C2021" s="1" t="s">
        <v>15</v>
      </c>
      <c r="D2021" s="1">
        <v>15</v>
      </c>
      <c r="E2021" s="1">
        <f t="shared" si="1"/>
        <v>5</v>
      </c>
      <c r="F2021" s="1">
        <v>3.6727272727272728</v>
      </c>
      <c r="G2021" s="1">
        <v>0.73188405797101452</v>
      </c>
      <c r="H2021" s="1" t="str">
        <f>IF(IF(F2021&gt;VLOOKUP(C2021,Espec_Produtos!$A$1:$E$3,3,FALSE),0,IF(Dados_produção!F2021&lt;VLOOKUP(Dados_produção!C2021,Espec_Produtos!$A$1:$E$3,2,FALSE),0,1))*IF(G2021&gt;VLOOKUP(C2021,Espec_Produtos!$A$1:$E$3,5,FALSE),0,IF(Dados_produção!G2021&lt;VLOOKUP(Dados_produção!C2021,Espec_Produtos!$A$1:$E$3,4,FALSE),0,1))=1,"OK","Refugo")</f>
        <v>Refugo</v>
      </c>
      <c r="I2021" s="1" t="s">
        <v>12</v>
      </c>
      <c r="J2021" s="1">
        <v>0.73188405797101452</v>
      </c>
    </row>
    <row r="2022" spans="1:10" ht="15.75" customHeight="1" x14ac:dyDescent="0.3">
      <c r="A2022" s="1">
        <v>2</v>
      </c>
      <c r="B2022" s="2">
        <f t="shared" si="2"/>
        <v>43110.611805555731</v>
      </c>
      <c r="C2022" s="1" t="s">
        <v>15</v>
      </c>
      <c r="D2022" s="1">
        <v>15</v>
      </c>
      <c r="E2022" s="1">
        <f t="shared" si="1"/>
        <v>6</v>
      </c>
      <c r="F2022" s="1">
        <v>4.0857142857142854</v>
      </c>
      <c r="G2022" s="1">
        <v>0.79850746268656714</v>
      </c>
      <c r="H2022" s="1" t="str">
        <f>IF(IF(F2022&gt;VLOOKUP(C2022,Espec_Produtos!$A$1:$E$3,3,FALSE),0,IF(Dados_produção!F2022&lt;VLOOKUP(Dados_produção!C2022,Espec_Produtos!$A$1:$E$3,2,FALSE),0,1))*IF(G2022&gt;VLOOKUP(C2022,Espec_Produtos!$A$1:$E$3,5,FALSE),0,IF(Dados_produção!G2022&lt;VLOOKUP(Dados_produção!C2022,Espec_Produtos!$A$1:$E$3,4,FALSE),0,1))=1,"OK","Refugo")</f>
        <v>OK</v>
      </c>
      <c r="I2022" s="1" t="s">
        <v>10</v>
      </c>
      <c r="J2022" s="1">
        <v>0.79850746268656714</v>
      </c>
    </row>
    <row r="2023" spans="1:10" ht="15.75" customHeight="1" x14ac:dyDescent="0.3">
      <c r="A2023" s="1">
        <v>2</v>
      </c>
      <c r="B2023" s="2">
        <f t="shared" si="2"/>
        <v>43110.61458333351</v>
      </c>
      <c r="C2023" s="1" t="s">
        <v>15</v>
      </c>
      <c r="D2023" s="1">
        <v>15</v>
      </c>
      <c r="E2023" s="1">
        <f t="shared" si="1"/>
        <v>7</v>
      </c>
      <c r="F2023" s="1">
        <v>3.8942307692307692</v>
      </c>
      <c r="G2023" s="1">
        <v>0.660377358490566</v>
      </c>
      <c r="H2023" s="1" t="str">
        <f>IF(IF(F2023&gt;VLOOKUP(C2023,Espec_Produtos!$A$1:$E$3,3,FALSE),0,IF(Dados_produção!F2023&lt;VLOOKUP(Dados_produção!C2023,Espec_Produtos!$A$1:$E$3,2,FALSE),0,1))*IF(G2023&gt;VLOOKUP(C2023,Espec_Produtos!$A$1:$E$3,5,FALSE),0,IF(Dados_produção!G2023&lt;VLOOKUP(Dados_produção!C2023,Espec_Produtos!$A$1:$E$3,4,FALSE),0,1))=1,"OK","Refugo")</f>
        <v>OK</v>
      </c>
      <c r="I2023" s="1" t="s">
        <v>10</v>
      </c>
      <c r="J2023" s="1">
        <v>0.660377358490566</v>
      </c>
    </row>
    <row r="2024" spans="1:10" ht="15.75" customHeight="1" x14ac:dyDescent="0.3">
      <c r="A2024" s="1">
        <v>2</v>
      </c>
      <c r="B2024" s="2">
        <f t="shared" si="2"/>
        <v>43110.61736111129</v>
      </c>
      <c r="C2024" s="1" t="s">
        <v>15</v>
      </c>
      <c r="D2024" s="1">
        <v>15</v>
      </c>
      <c r="E2024" s="1">
        <f t="shared" si="1"/>
        <v>8</v>
      </c>
      <c r="F2024" s="1">
        <v>4.0642201834862384</v>
      </c>
      <c r="G2024" s="1">
        <v>0.78527607361963192</v>
      </c>
      <c r="H2024" s="1" t="str">
        <f>IF(IF(F2024&gt;VLOOKUP(C2024,Espec_Produtos!$A$1:$E$3,3,FALSE),0,IF(Dados_produção!F2024&lt;VLOOKUP(Dados_produção!C2024,Espec_Produtos!$A$1:$E$3,2,FALSE),0,1))*IF(G2024&gt;VLOOKUP(C2024,Espec_Produtos!$A$1:$E$3,5,FALSE),0,IF(Dados_produção!G2024&lt;VLOOKUP(Dados_produção!C2024,Espec_Produtos!$A$1:$E$3,4,FALSE),0,1))=1,"OK","Refugo")</f>
        <v>OK</v>
      </c>
      <c r="I2024" s="1" t="s">
        <v>10</v>
      </c>
      <c r="J2024" s="1">
        <v>0.78527607361963192</v>
      </c>
    </row>
    <row r="2025" spans="1:10" ht="15.75" customHeight="1" x14ac:dyDescent="0.3">
      <c r="A2025" s="1">
        <v>2</v>
      </c>
      <c r="B2025" s="2">
        <f t="shared" si="2"/>
        <v>43110.620138889069</v>
      </c>
      <c r="C2025" s="1" t="s">
        <v>15</v>
      </c>
      <c r="D2025" s="1">
        <v>15</v>
      </c>
      <c r="E2025" s="1">
        <f t="shared" si="1"/>
        <v>9</v>
      </c>
      <c r="F2025" s="1">
        <v>3.8421052631578947</v>
      </c>
      <c r="G2025" s="1">
        <v>0.75939849624060152</v>
      </c>
      <c r="H2025" s="1" t="str">
        <f>IF(IF(F2025&gt;VLOOKUP(C2025,Espec_Produtos!$A$1:$E$3,3,FALSE),0,IF(Dados_produção!F2025&lt;VLOOKUP(Dados_produção!C2025,Espec_Produtos!$A$1:$E$3,2,FALSE),0,1))*IF(G2025&gt;VLOOKUP(C2025,Espec_Produtos!$A$1:$E$3,5,FALSE),0,IF(Dados_produção!G2025&lt;VLOOKUP(Dados_produção!C2025,Espec_Produtos!$A$1:$E$3,4,FALSE),0,1))=1,"OK","Refugo")</f>
        <v>OK</v>
      </c>
      <c r="I2025" s="1" t="s">
        <v>10</v>
      </c>
      <c r="J2025" s="1">
        <v>0.75939849624060152</v>
      </c>
    </row>
    <row r="2026" spans="1:10" ht="15.75" customHeight="1" x14ac:dyDescent="0.3">
      <c r="A2026" s="1">
        <v>2</v>
      </c>
      <c r="B2026" s="2">
        <f t="shared" si="2"/>
        <v>43110.622916666849</v>
      </c>
      <c r="C2026" s="1" t="s">
        <v>15</v>
      </c>
      <c r="D2026" s="1">
        <v>15</v>
      </c>
      <c r="E2026" s="1">
        <f t="shared" si="1"/>
        <v>10</v>
      </c>
      <c r="F2026" s="1">
        <v>4.2857142857142856</v>
      </c>
      <c r="G2026" s="1">
        <v>0.66060606060606064</v>
      </c>
      <c r="H2026" s="1" t="str">
        <f>IF(IF(F2026&gt;VLOOKUP(C2026,Espec_Produtos!$A$1:$E$3,3,FALSE),0,IF(Dados_produção!F2026&lt;VLOOKUP(Dados_produção!C2026,Espec_Produtos!$A$1:$E$3,2,FALSE),0,1))*IF(G2026&gt;VLOOKUP(C2026,Espec_Produtos!$A$1:$E$3,5,FALSE),0,IF(Dados_produção!G2026&lt;VLOOKUP(Dados_produção!C2026,Espec_Produtos!$A$1:$E$3,4,FALSE),0,1))=1,"OK","Refugo")</f>
        <v>OK</v>
      </c>
      <c r="I2026" s="1" t="s">
        <v>10</v>
      </c>
      <c r="J2026" s="1">
        <v>0.66060606060606064</v>
      </c>
    </row>
    <row r="2027" spans="1:10" ht="15.75" customHeight="1" x14ac:dyDescent="0.3">
      <c r="A2027" s="1">
        <v>2</v>
      </c>
      <c r="B2027" s="2">
        <f t="shared" si="2"/>
        <v>43110.625694444629</v>
      </c>
      <c r="C2027" s="1" t="s">
        <v>15</v>
      </c>
      <c r="D2027" s="1">
        <v>15</v>
      </c>
      <c r="E2027" s="1">
        <f t="shared" si="1"/>
        <v>11</v>
      </c>
      <c r="F2027" s="1">
        <v>3.7610619469026547</v>
      </c>
      <c r="G2027" s="1">
        <v>0.56818181818181823</v>
      </c>
      <c r="H2027" s="1" t="str">
        <f>IF(IF(F2027&gt;VLOOKUP(C2027,Espec_Produtos!$A$1:$E$3,3,FALSE),0,IF(Dados_produção!F2027&lt;VLOOKUP(Dados_produção!C2027,Espec_Produtos!$A$1:$E$3,2,FALSE),0,1))*IF(G2027&gt;VLOOKUP(C2027,Espec_Produtos!$A$1:$E$3,5,FALSE),0,IF(Dados_produção!G2027&lt;VLOOKUP(Dados_produção!C2027,Espec_Produtos!$A$1:$E$3,4,FALSE),0,1))=1,"OK","Refugo")</f>
        <v>OK</v>
      </c>
      <c r="I2027" s="1" t="s">
        <v>10</v>
      </c>
      <c r="J2027" s="1">
        <v>0.56818181818181823</v>
      </c>
    </row>
    <row r="2028" spans="1:10" ht="15.75" customHeight="1" x14ac:dyDescent="0.3">
      <c r="A2028" s="1">
        <v>2</v>
      </c>
      <c r="B2028" s="2">
        <f t="shared" si="2"/>
        <v>43110.628472222408</v>
      </c>
      <c r="C2028" s="1" t="s">
        <v>15</v>
      </c>
      <c r="D2028" s="1">
        <v>15</v>
      </c>
      <c r="E2028" s="1">
        <f t="shared" si="1"/>
        <v>12</v>
      </c>
      <c r="F2028" s="1">
        <v>4.0849056603773581</v>
      </c>
      <c r="G2028" s="1">
        <v>0.69934640522875813</v>
      </c>
      <c r="H2028" s="1" t="str">
        <f>IF(IF(F2028&gt;VLOOKUP(C2028,Espec_Produtos!$A$1:$E$3,3,FALSE),0,IF(Dados_produção!F2028&lt;VLOOKUP(Dados_produção!C2028,Espec_Produtos!$A$1:$E$3,2,FALSE),0,1))*IF(G2028&gt;VLOOKUP(C2028,Espec_Produtos!$A$1:$E$3,5,FALSE),0,IF(Dados_produção!G2028&lt;VLOOKUP(Dados_produção!C2028,Espec_Produtos!$A$1:$E$3,4,FALSE),0,1))=1,"OK","Refugo")</f>
        <v>OK</v>
      </c>
      <c r="I2028" s="1" t="s">
        <v>10</v>
      </c>
      <c r="J2028" s="1">
        <v>0.69934640522875813</v>
      </c>
    </row>
    <row r="2029" spans="1:10" ht="15.75" customHeight="1" x14ac:dyDescent="0.3">
      <c r="A2029" s="1">
        <v>2</v>
      </c>
      <c r="B2029" s="2">
        <f t="shared" si="2"/>
        <v>43110.631250000188</v>
      </c>
      <c r="C2029" s="1" t="s">
        <v>15</v>
      </c>
      <c r="D2029" s="1">
        <v>15</v>
      </c>
      <c r="E2029" s="1">
        <f t="shared" si="1"/>
        <v>13</v>
      </c>
      <c r="F2029" s="1">
        <v>4.2264150943396226</v>
      </c>
      <c r="G2029" s="1">
        <v>0.75</v>
      </c>
      <c r="H2029" s="1" t="str">
        <f>IF(IF(F2029&gt;VLOOKUP(C2029,Espec_Produtos!$A$1:$E$3,3,FALSE),0,IF(Dados_produção!F2029&lt;VLOOKUP(Dados_produção!C2029,Espec_Produtos!$A$1:$E$3,2,FALSE),0,1))*IF(G2029&gt;VLOOKUP(C2029,Espec_Produtos!$A$1:$E$3,5,FALSE),0,IF(Dados_produção!G2029&lt;VLOOKUP(Dados_produção!C2029,Espec_Produtos!$A$1:$E$3,4,FALSE),0,1))=1,"OK","Refugo")</f>
        <v>OK</v>
      </c>
      <c r="I2029" s="1" t="s">
        <v>10</v>
      </c>
      <c r="J2029" s="1">
        <v>0.75</v>
      </c>
    </row>
    <row r="2030" spans="1:10" ht="15.75" customHeight="1" x14ac:dyDescent="0.3">
      <c r="A2030" s="1">
        <v>2</v>
      </c>
      <c r="B2030" s="2">
        <f t="shared" si="2"/>
        <v>43110.634027777967</v>
      </c>
      <c r="C2030" s="1" t="s">
        <v>15</v>
      </c>
      <c r="D2030" s="1">
        <v>15</v>
      </c>
      <c r="E2030" s="1">
        <f t="shared" si="1"/>
        <v>14</v>
      </c>
      <c r="F2030" s="1">
        <v>3.8571428571428572</v>
      </c>
      <c r="G2030" s="1">
        <v>0.79104477611940294</v>
      </c>
      <c r="H2030" s="1" t="str">
        <f>IF(IF(F2030&gt;VLOOKUP(C2030,Espec_Produtos!$A$1:$E$3,3,FALSE),0,IF(Dados_produção!F2030&lt;VLOOKUP(Dados_produção!C2030,Espec_Produtos!$A$1:$E$3,2,FALSE),0,1))*IF(G2030&gt;VLOOKUP(C2030,Espec_Produtos!$A$1:$E$3,5,FALSE),0,IF(Dados_produção!G2030&lt;VLOOKUP(Dados_produção!C2030,Espec_Produtos!$A$1:$E$3,4,FALSE),0,1))=1,"OK","Refugo")</f>
        <v>OK</v>
      </c>
      <c r="I2030" s="1" t="s">
        <v>10</v>
      </c>
      <c r="J2030" s="1">
        <v>0.79104477611940294</v>
      </c>
    </row>
    <row r="2031" spans="1:10" ht="15.75" customHeight="1" x14ac:dyDescent="0.3">
      <c r="A2031" s="1">
        <v>2</v>
      </c>
      <c r="B2031" s="2">
        <f t="shared" si="2"/>
        <v>43110.636805555747</v>
      </c>
      <c r="C2031" s="1" t="s">
        <v>15</v>
      </c>
      <c r="D2031" s="1">
        <v>15</v>
      </c>
      <c r="E2031" s="1">
        <f t="shared" si="1"/>
        <v>15</v>
      </c>
      <c r="F2031" s="1">
        <v>3.7232142857142856</v>
      </c>
      <c r="G2031" s="1">
        <v>0.83552631578947367</v>
      </c>
      <c r="H2031" s="1" t="str">
        <f>IF(IF(F2031&gt;VLOOKUP(C2031,Espec_Produtos!$A$1:$E$3,3,FALSE),0,IF(Dados_produção!F2031&lt;VLOOKUP(Dados_produção!C2031,Espec_Produtos!$A$1:$E$3,2,FALSE),0,1))*IF(G2031&gt;VLOOKUP(C2031,Espec_Produtos!$A$1:$E$3,5,FALSE),0,IF(Dados_produção!G2031&lt;VLOOKUP(Dados_produção!C2031,Espec_Produtos!$A$1:$E$3,4,FALSE),0,1))=1,"OK","Refugo")</f>
        <v>OK</v>
      </c>
      <c r="I2031" s="1" t="s">
        <v>10</v>
      </c>
      <c r="J2031" s="1">
        <v>0.83552631578947367</v>
      </c>
    </row>
    <row r="2032" spans="1:10" ht="15.75" customHeight="1" x14ac:dyDescent="0.3">
      <c r="A2032" s="1">
        <v>2</v>
      </c>
      <c r="B2032" s="2">
        <f t="shared" si="2"/>
        <v>43110.639583333526</v>
      </c>
      <c r="C2032" s="1" t="s">
        <v>15</v>
      </c>
      <c r="D2032" s="1">
        <v>15</v>
      </c>
      <c r="E2032" s="1">
        <f t="shared" si="1"/>
        <v>16</v>
      </c>
      <c r="F2032" s="1">
        <v>3.9900990099009901</v>
      </c>
      <c r="G2032" s="1">
        <v>0.97709923664122134</v>
      </c>
      <c r="H2032" s="1" t="str">
        <f>IF(IF(F2032&gt;VLOOKUP(C2032,Espec_Produtos!$A$1:$E$3,3,FALSE),0,IF(Dados_produção!F2032&lt;VLOOKUP(Dados_produção!C2032,Espec_Produtos!$A$1:$E$3,2,FALSE),0,1))*IF(G2032&gt;VLOOKUP(C2032,Espec_Produtos!$A$1:$E$3,5,FALSE),0,IF(Dados_produção!G2032&lt;VLOOKUP(Dados_produção!C2032,Espec_Produtos!$A$1:$E$3,4,FALSE),0,1))=1,"OK","Refugo")</f>
        <v>Refugo</v>
      </c>
      <c r="I2032" s="1" t="s">
        <v>12</v>
      </c>
      <c r="J2032" s="1">
        <v>0.97709923664122134</v>
      </c>
    </row>
    <row r="2033" spans="1:10" ht="15.75" customHeight="1" x14ac:dyDescent="0.3">
      <c r="A2033" s="1">
        <v>2</v>
      </c>
      <c r="B2033" s="2">
        <f t="shared" si="2"/>
        <v>43110.642361111306</v>
      </c>
      <c r="C2033" s="1" t="s">
        <v>15</v>
      </c>
      <c r="D2033" s="1">
        <v>15</v>
      </c>
      <c r="E2033" s="1">
        <f t="shared" si="1"/>
        <v>17</v>
      </c>
      <c r="F2033" s="1">
        <v>4.1428571428571432</v>
      </c>
      <c r="G2033" s="1">
        <v>0.85810810810810811</v>
      </c>
      <c r="H2033" s="1" t="str">
        <f>IF(IF(F2033&gt;VLOOKUP(C2033,Espec_Produtos!$A$1:$E$3,3,FALSE),0,IF(Dados_produção!F2033&lt;VLOOKUP(Dados_produção!C2033,Espec_Produtos!$A$1:$E$3,2,FALSE),0,1))*IF(G2033&gt;VLOOKUP(C2033,Espec_Produtos!$A$1:$E$3,5,FALSE),0,IF(Dados_produção!G2033&lt;VLOOKUP(Dados_produção!C2033,Espec_Produtos!$A$1:$E$3,4,FALSE),0,1))=1,"OK","Refugo")</f>
        <v>OK</v>
      </c>
      <c r="I2033" s="1" t="s">
        <v>10</v>
      </c>
      <c r="J2033" s="1">
        <v>0.85810810810810811</v>
      </c>
    </row>
    <row r="2034" spans="1:10" ht="15.75" customHeight="1" x14ac:dyDescent="0.3">
      <c r="A2034" s="1">
        <v>2</v>
      </c>
      <c r="B2034" s="2">
        <f t="shared" si="2"/>
        <v>43110.645138889086</v>
      </c>
      <c r="C2034" s="1" t="s">
        <v>15</v>
      </c>
      <c r="D2034" s="1">
        <v>15</v>
      </c>
      <c r="E2034" s="1">
        <f t="shared" si="1"/>
        <v>18</v>
      </c>
      <c r="F2034" s="1">
        <v>4.3465346534653468</v>
      </c>
      <c r="G2034" s="1">
        <v>0.88970588235294112</v>
      </c>
      <c r="H2034" s="1" t="str">
        <f>IF(IF(F2034&gt;VLOOKUP(C2034,Espec_Produtos!$A$1:$E$3,3,FALSE),0,IF(Dados_produção!F2034&lt;VLOOKUP(Dados_produção!C2034,Espec_Produtos!$A$1:$E$3,2,FALSE),0,1))*IF(G2034&gt;VLOOKUP(C2034,Espec_Produtos!$A$1:$E$3,5,FALSE),0,IF(Dados_produção!G2034&lt;VLOOKUP(Dados_produção!C2034,Espec_Produtos!$A$1:$E$3,4,FALSE),0,1))=1,"OK","Refugo")</f>
        <v>Refugo</v>
      </c>
      <c r="I2034" s="1" t="s">
        <v>12</v>
      </c>
      <c r="J2034" s="1">
        <v>0.88970588235294112</v>
      </c>
    </row>
    <row r="2035" spans="1:10" ht="15.75" customHeight="1" x14ac:dyDescent="0.3">
      <c r="A2035" s="1">
        <v>2</v>
      </c>
      <c r="B2035" s="2">
        <f t="shared" si="2"/>
        <v>43110.647916666865</v>
      </c>
      <c r="C2035" s="1" t="s">
        <v>15</v>
      </c>
      <c r="D2035" s="1">
        <v>15</v>
      </c>
      <c r="E2035" s="1">
        <f t="shared" si="1"/>
        <v>19</v>
      </c>
      <c r="F2035" s="1">
        <v>3.9115044247787609</v>
      </c>
      <c r="G2035" s="1">
        <v>0.67088607594936711</v>
      </c>
      <c r="H2035" s="1" t="str">
        <f>IF(IF(F2035&gt;VLOOKUP(C2035,Espec_Produtos!$A$1:$E$3,3,FALSE),0,IF(Dados_produção!F2035&lt;VLOOKUP(Dados_produção!C2035,Espec_Produtos!$A$1:$E$3,2,FALSE),0,1))*IF(G2035&gt;VLOOKUP(C2035,Espec_Produtos!$A$1:$E$3,5,FALSE),0,IF(Dados_produção!G2035&lt;VLOOKUP(Dados_produção!C2035,Espec_Produtos!$A$1:$E$3,4,FALSE),0,1))=1,"OK","Refugo")</f>
        <v>OK</v>
      </c>
      <c r="I2035" s="1" t="s">
        <v>10</v>
      </c>
      <c r="J2035" s="1">
        <v>0.67088607594936711</v>
      </c>
    </row>
    <row r="2036" spans="1:10" ht="15.75" customHeight="1" x14ac:dyDescent="0.3">
      <c r="A2036" s="1">
        <v>2</v>
      </c>
      <c r="B2036" s="2">
        <f t="shared" si="2"/>
        <v>43110.650694444645</v>
      </c>
      <c r="C2036" s="1" t="s">
        <v>15</v>
      </c>
      <c r="D2036" s="1">
        <v>15</v>
      </c>
      <c r="E2036" s="1">
        <f t="shared" si="1"/>
        <v>20</v>
      </c>
      <c r="F2036" s="1">
        <v>3.6071428571428572</v>
      </c>
      <c r="G2036" s="1">
        <v>0.82517482517482521</v>
      </c>
      <c r="H2036" s="1" t="str">
        <f>IF(IF(F2036&gt;VLOOKUP(C2036,Espec_Produtos!$A$1:$E$3,3,FALSE),0,IF(Dados_produção!F2036&lt;VLOOKUP(Dados_produção!C2036,Espec_Produtos!$A$1:$E$3,2,FALSE),0,1))*IF(G2036&gt;VLOOKUP(C2036,Espec_Produtos!$A$1:$E$3,5,FALSE),0,IF(Dados_produção!G2036&lt;VLOOKUP(Dados_produção!C2036,Espec_Produtos!$A$1:$E$3,4,FALSE),0,1))=1,"OK","Refugo")</f>
        <v>Refugo</v>
      </c>
      <c r="I2036" s="1" t="s">
        <v>12</v>
      </c>
      <c r="J2036" s="1">
        <v>0.82517482517482521</v>
      </c>
    </row>
    <row r="2037" spans="1:10" ht="15.75" customHeight="1" x14ac:dyDescent="0.3">
      <c r="A2037" s="1">
        <v>2</v>
      </c>
      <c r="B2037" s="2">
        <f t="shared" si="2"/>
        <v>43110.653472222424</v>
      </c>
      <c r="C2037" s="1" t="s">
        <v>15</v>
      </c>
      <c r="D2037" s="1">
        <v>15</v>
      </c>
      <c r="E2037" s="1">
        <f t="shared" si="1"/>
        <v>21</v>
      </c>
      <c r="F2037" s="1">
        <v>4.1456310679611654</v>
      </c>
      <c r="G2037" s="1">
        <v>0.76551724137931032</v>
      </c>
      <c r="H2037" s="1" t="str">
        <f>IF(IF(F2037&gt;VLOOKUP(C2037,Espec_Produtos!$A$1:$E$3,3,FALSE),0,IF(Dados_produção!F2037&lt;VLOOKUP(Dados_produção!C2037,Espec_Produtos!$A$1:$E$3,2,FALSE),0,1))*IF(G2037&gt;VLOOKUP(C2037,Espec_Produtos!$A$1:$E$3,5,FALSE),0,IF(Dados_produção!G2037&lt;VLOOKUP(Dados_produção!C2037,Espec_Produtos!$A$1:$E$3,4,FALSE),0,1))=1,"OK","Refugo")</f>
        <v>OK</v>
      </c>
      <c r="I2037" s="1" t="s">
        <v>10</v>
      </c>
      <c r="J2037" s="1">
        <v>0.76551724137931032</v>
      </c>
    </row>
    <row r="2038" spans="1:10" ht="15.75" customHeight="1" x14ac:dyDescent="0.3">
      <c r="A2038" s="1">
        <v>2</v>
      </c>
      <c r="B2038" s="2">
        <f t="shared" si="2"/>
        <v>43110.656250000204</v>
      </c>
      <c r="C2038" s="1" t="s">
        <v>15</v>
      </c>
      <c r="D2038" s="1">
        <v>15</v>
      </c>
      <c r="E2038" s="1">
        <f t="shared" si="1"/>
        <v>22</v>
      </c>
      <c r="F2038" s="1">
        <v>3.9553571428571428</v>
      </c>
      <c r="G2038" s="1">
        <v>0.82802547770700641</v>
      </c>
      <c r="H2038" s="1" t="str">
        <f>IF(IF(F2038&gt;VLOOKUP(C2038,Espec_Produtos!$A$1:$E$3,3,FALSE),0,IF(Dados_produção!F2038&lt;VLOOKUP(Dados_produção!C2038,Espec_Produtos!$A$1:$E$3,2,FALSE),0,1))*IF(G2038&gt;VLOOKUP(C2038,Espec_Produtos!$A$1:$E$3,5,FALSE),0,IF(Dados_produção!G2038&lt;VLOOKUP(Dados_produção!C2038,Espec_Produtos!$A$1:$E$3,4,FALSE),0,1))=1,"OK","Refugo")</f>
        <v>OK</v>
      </c>
      <c r="I2038" s="1" t="s">
        <v>10</v>
      </c>
      <c r="J2038" s="1">
        <v>0.82802547770700641</v>
      </c>
    </row>
    <row r="2039" spans="1:10" ht="15.75" customHeight="1" x14ac:dyDescent="0.3">
      <c r="A2039" s="1">
        <v>2</v>
      </c>
      <c r="B2039" s="2">
        <f t="shared" si="2"/>
        <v>43110.659027777983</v>
      </c>
      <c r="C2039" s="1" t="s">
        <v>15</v>
      </c>
      <c r="D2039" s="1">
        <v>15</v>
      </c>
      <c r="E2039" s="1">
        <f t="shared" si="1"/>
        <v>23</v>
      </c>
      <c r="F2039" s="1">
        <v>3.9811320754716979</v>
      </c>
      <c r="G2039" s="1">
        <v>0.82236842105263153</v>
      </c>
      <c r="H2039" s="1" t="str">
        <f>IF(IF(F2039&gt;VLOOKUP(C2039,Espec_Produtos!$A$1:$E$3,3,FALSE),0,IF(Dados_produção!F2039&lt;VLOOKUP(Dados_produção!C2039,Espec_Produtos!$A$1:$E$3,2,FALSE),0,1))*IF(G2039&gt;VLOOKUP(C2039,Espec_Produtos!$A$1:$E$3,5,FALSE),0,IF(Dados_produção!G2039&lt;VLOOKUP(Dados_produção!C2039,Espec_Produtos!$A$1:$E$3,4,FALSE),0,1))=1,"OK","Refugo")</f>
        <v>OK</v>
      </c>
      <c r="I2039" s="1" t="s">
        <v>10</v>
      </c>
      <c r="J2039" s="1">
        <v>0.82236842105263153</v>
      </c>
    </row>
    <row r="2040" spans="1:10" ht="15.75" customHeight="1" x14ac:dyDescent="0.3">
      <c r="A2040" s="1">
        <v>2</v>
      </c>
      <c r="B2040" s="2">
        <f t="shared" si="2"/>
        <v>43110.661805555763</v>
      </c>
      <c r="C2040" s="1" t="s">
        <v>15</v>
      </c>
      <c r="D2040" s="1">
        <v>15</v>
      </c>
      <c r="E2040" s="1">
        <f t="shared" si="1"/>
        <v>24</v>
      </c>
      <c r="F2040" s="1">
        <v>3.8363636363636364</v>
      </c>
      <c r="G2040" s="1">
        <v>0.68452380952380953</v>
      </c>
      <c r="H2040" s="1" t="str">
        <f>IF(IF(F2040&gt;VLOOKUP(C2040,Espec_Produtos!$A$1:$E$3,3,FALSE),0,IF(Dados_produção!F2040&lt;VLOOKUP(Dados_produção!C2040,Espec_Produtos!$A$1:$E$3,2,FALSE),0,1))*IF(G2040&gt;VLOOKUP(C2040,Espec_Produtos!$A$1:$E$3,5,FALSE),0,IF(Dados_produção!G2040&lt;VLOOKUP(Dados_produção!C2040,Espec_Produtos!$A$1:$E$3,4,FALSE),0,1))=1,"OK","Refugo")</f>
        <v>OK</v>
      </c>
      <c r="I2040" s="1" t="s">
        <v>10</v>
      </c>
      <c r="J2040" s="1">
        <v>0.68452380952380953</v>
      </c>
    </row>
    <row r="2041" spans="1:10" ht="15.75" customHeight="1" x14ac:dyDescent="0.3">
      <c r="A2041" s="1">
        <v>2</v>
      </c>
      <c r="B2041" s="2">
        <f t="shared" si="2"/>
        <v>43110.664583333542</v>
      </c>
      <c r="C2041" s="1" t="s">
        <v>15</v>
      </c>
      <c r="D2041" s="1">
        <v>15</v>
      </c>
      <c r="E2041" s="1">
        <f t="shared" si="1"/>
        <v>25</v>
      </c>
      <c r="F2041" s="1">
        <v>4.3725490196078427</v>
      </c>
      <c r="G2041" s="1">
        <v>0.69512195121951215</v>
      </c>
      <c r="H2041" s="1" t="str">
        <f>IF(IF(F2041&gt;VLOOKUP(C2041,Espec_Produtos!$A$1:$E$3,3,FALSE),0,IF(Dados_produção!F2041&lt;VLOOKUP(Dados_produção!C2041,Espec_Produtos!$A$1:$E$3,2,FALSE),0,1))*IF(G2041&gt;VLOOKUP(C2041,Espec_Produtos!$A$1:$E$3,5,FALSE),0,IF(Dados_produção!G2041&lt;VLOOKUP(Dados_produção!C2041,Espec_Produtos!$A$1:$E$3,4,FALSE),0,1))=1,"OK","Refugo")</f>
        <v>Refugo</v>
      </c>
      <c r="I2041" s="1" t="s">
        <v>13</v>
      </c>
      <c r="J2041" s="1">
        <v>0.69512195121951215</v>
      </c>
    </row>
    <row r="2042" spans="1:10" ht="15.75" customHeight="1" x14ac:dyDescent="0.3">
      <c r="A2042" s="1">
        <v>2</v>
      </c>
      <c r="B2042" s="2">
        <f t="shared" si="2"/>
        <v>43110.667361111322</v>
      </c>
      <c r="C2042" s="1" t="s">
        <v>15</v>
      </c>
      <c r="D2042" s="1">
        <v>15</v>
      </c>
      <c r="E2042" s="1">
        <f t="shared" si="1"/>
        <v>26</v>
      </c>
      <c r="F2042" s="1">
        <v>3.7543859649122808</v>
      </c>
      <c r="G2042" s="1">
        <v>0.69736842105263153</v>
      </c>
      <c r="H2042" s="1" t="str">
        <f>IF(IF(F2042&gt;VLOOKUP(C2042,Espec_Produtos!$A$1:$E$3,3,FALSE),0,IF(Dados_produção!F2042&lt;VLOOKUP(Dados_produção!C2042,Espec_Produtos!$A$1:$E$3,2,FALSE),0,1))*IF(G2042&gt;VLOOKUP(C2042,Espec_Produtos!$A$1:$E$3,5,FALSE),0,IF(Dados_produção!G2042&lt;VLOOKUP(Dados_produção!C2042,Espec_Produtos!$A$1:$E$3,4,FALSE),0,1))=1,"OK","Refugo")</f>
        <v>OK</v>
      </c>
      <c r="I2042" s="1" t="s">
        <v>10</v>
      </c>
      <c r="J2042" s="1">
        <v>0.69736842105263153</v>
      </c>
    </row>
    <row r="2043" spans="1:10" ht="15.75" customHeight="1" x14ac:dyDescent="0.3">
      <c r="A2043" s="1">
        <v>2</v>
      </c>
      <c r="B2043" s="2">
        <f t="shared" si="2"/>
        <v>43110.670138889102</v>
      </c>
      <c r="C2043" s="1" t="s">
        <v>15</v>
      </c>
      <c r="D2043" s="1">
        <v>15</v>
      </c>
      <c r="E2043" s="1">
        <f t="shared" si="1"/>
        <v>27</v>
      </c>
      <c r="F2043" s="1">
        <v>3.625</v>
      </c>
      <c r="G2043" s="1">
        <v>0.63690476190476186</v>
      </c>
      <c r="H2043" s="1" t="str">
        <f>IF(IF(F2043&gt;VLOOKUP(C2043,Espec_Produtos!$A$1:$E$3,3,FALSE),0,IF(Dados_produção!F2043&lt;VLOOKUP(Dados_produção!C2043,Espec_Produtos!$A$1:$E$3,2,FALSE),0,1))*IF(G2043&gt;VLOOKUP(C2043,Espec_Produtos!$A$1:$E$3,5,FALSE),0,IF(Dados_produção!G2043&lt;VLOOKUP(Dados_produção!C2043,Espec_Produtos!$A$1:$E$3,4,FALSE),0,1))=1,"OK","Refugo")</f>
        <v>Refugo</v>
      </c>
      <c r="I2043" s="1" t="s">
        <v>12</v>
      </c>
      <c r="J2043" s="1">
        <v>0.63690476190476186</v>
      </c>
    </row>
    <row r="2044" spans="1:10" ht="15.75" customHeight="1" x14ac:dyDescent="0.3">
      <c r="A2044" s="1">
        <v>2</v>
      </c>
      <c r="B2044" s="2">
        <f t="shared" si="2"/>
        <v>43110.672916666881</v>
      </c>
      <c r="C2044" s="1" t="s">
        <v>15</v>
      </c>
      <c r="D2044" s="1">
        <v>15</v>
      </c>
      <c r="E2044" s="1">
        <f t="shared" si="1"/>
        <v>28</v>
      </c>
      <c r="F2044" s="1">
        <v>4.08411214953271</v>
      </c>
      <c r="G2044" s="1">
        <v>0.67080745341614911</v>
      </c>
      <c r="H2044" s="1" t="str">
        <f>IF(IF(F2044&gt;VLOOKUP(C2044,Espec_Produtos!$A$1:$E$3,3,FALSE),0,IF(Dados_produção!F2044&lt;VLOOKUP(Dados_produção!C2044,Espec_Produtos!$A$1:$E$3,2,FALSE),0,1))*IF(G2044&gt;VLOOKUP(C2044,Espec_Produtos!$A$1:$E$3,5,FALSE),0,IF(Dados_produção!G2044&lt;VLOOKUP(Dados_produção!C2044,Espec_Produtos!$A$1:$E$3,4,FALSE),0,1))=1,"OK","Refugo")</f>
        <v>OK</v>
      </c>
      <c r="I2044" s="1" t="s">
        <v>10</v>
      </c>
      <c r="J2044" s="1">
        <v>0.67080745341614911</v>
      </c>
    </row>
    <row r="2045" spans="1:10" ht="15.75" customHeight="1" x14ac:dyDescent="0.3">
      <c r="A2045" s="1">
        <v>2</v>
      </c>
      <c r="B2045" s="2">
        <f t="shared" si="2"/>
        <v>43110.675694444661</v>
      </c>
      <c r="C2045" s="1" t="s">
        <v>15</v>
      </c>
      <c r="D2045" s="1">
        <v>15</v>
      </c>
      <c r="E2045" s="1">
        <f t="shared" si="1"/>
        <v>29</v>
      </c>
      <c r="F2045" s="1">
        <v>3.9043478260869566</v>
      </c>
      <c r="G2045" s="1">
        <v>0.93939393939393945</v>
      </c>
      <c r="H2045" s="1" t="str">
        <f>IF(IF(F2045&gt;VLOOKUP(C2045,Espec_Produtos!$A$1:$E$3,3,FALSE),0,IF(Dados_produção!F2045&lt;VLOOKUP(Dados_produção!C2045,Espec_Produtos!$A$1:$E$3,2,FALSE),0,1))*IF(G2045&gt;VLOOKUP(C2045,Espec_Produtos!$A$1:$E$3,5,FALSE),0,IF(Dados_produção!G2045&lt;VLOOKUP(Dados_produção!C2045,Espec_Produtos!$A$1:$E$3,4,FALSE),0,1))=1,"OK","Refugo")</f>
        <v>Refugo</v>
      </c>
      <c r="I2045" s="1" t="s">
        <v>16</v>
      </c>
      <c r="J2045" s="1">
        <v>0.93939393939393945</v>
      </c>
    </row>
    <row r="2046" spans="1:10" ht="15.75" customHeight="1" x14ac:dyDescent="0.3">
      <c r="A2046" s="1">
        <v>2</v>
      </c>
      <c r="B2046" s="2">
        <f t="shared" si="2"/>
        <v>43110.67847222244</v>
      </c>
      <c r="C2046" s="1" t="s">
        <v>15</v>
      </c>
      <c r="D2046" s="1">
        <v>15</v>
      </c>
      <c r="E2046" s="1">
        <f t="shared" si="1"/>
        <v>30</v>
      </c>
      <c r="F2046" s="1">
        <v>4.0733944954128436</v>
      </c>
      <c r="G2046" s="1">
        <v>0.74404761904761907</v>
      </c>
      <c r="H2046" s="1" t="str">
        <f>IF(IF(F2046&gt;VLOOKUP(C2046,Espec_Produtos!$A$1:$E$3,3,FALSE),0,IF(Dados_produção!F2046&lt;VLOOKUP(Dados_produção!C2046,Espec_Produtos!$A$1:$E$3,2,FALSE),0,1))*IF(G2046&gt;VLOOKUP(C2046,Espec_Produtos!$A$1:$E$3,5,FALSE),0,IF(Dados_produção!G2046&lt;VLOOKUP(Dados_produção!C2046,Espec_Produtos!$A$1:$E$3,4,FALSE),0,1))=1,"OK","Refugo")</f>
        <v>OK</v>
      </c>
      <c r="I2046" s="1" t="s">
        <v>10</v>
      </c>
      <c r="J2046" s="1">
        <v>0.74404761904761907</v>
      </c>
    </row>
    <row r="2047" spans="1:10" ht="15.75" customHeight="1" x14ac:dyDescent="0.3">
      <c r="A2047" s="1">
        <v>2</v>
      </c>
      <c r="B2047" s="2">
        <f t="shared" si="2"/>
        <v>43110.68125000022</v>
      </c>
      <c r="C2047" s="1" t="s">
        <v>15</v>
      </c>
      <c r="D2047" s="1">
        <v>15</v>
      </c>
      <c r="E2047" s="1">
        <f t="shared" si="1"/>
        <v>31</v>
      </c>
      <c r="F2047" s="1">
        <v>4.0555555555555554</v>
      </c>
      <c r="G2047" s="1">
        <v>0.67428571428571427</v>
      </c>
      <c r="H2047" s="1" t="str">
        <f>IF(IF(F2047&gt;VLOOKUP(C2047,Espec_Produtos!$A$1:$E$3,3,FALSE),0,IF(Dados_produção!F2047&lt;VLOOKUP(Dados_produção!C2047,Espec_Produtos!$A$1:$E$3,2,FALSE),0,1))*IF(G2047&gt;VLOOKUP(C2047,Espec_Produtos!$A$1:$E$3,5,FALSE),0,IF(Dados_produção!G2047&lt;VLOOKUP(Dados_produção!C2047,Espec_Produtos!$A$1:$E$3,4,FALSE),0,1))=1,"OK","Refugo")</f>
        <v>OK</v>
      </c>
      <c r="I2047" s="1" t="s">
        <v>10</v>
      </c>
      <c r="J2047" s="1">
        <v>0.67428571428571427</v>
      </c>
    </row>
    <row r="2048" spans="1:10" ht="15.75" customHeight="1" x14ac:dyDescent="0.3">
      <c r="A2048" s="1">
        <v>2</v>
      </c>
      <c r="B2048" s="2">
        <f t="shared" si="2"/>
        <v>43110.684027777999</v>
      </c>
      <c r="C2048" s="1" t="s">
        <v>15</v>
      </c>
      <c r="D2048" s="1">
        <v>15</v>
      </c>
      <c r="E2048" s="1">
        <f t="shared" si="1"/>
        <v>32</v>
      </c>
      <c r="F2048" s="1">
        <v>3.9411764705882355</v>
      </c>
      <c r="G2048" s="1">
        <v>0.58192090395480223</v>
      </c>
      <c r="H2048" s="1" t="str">
        <f>IF(IF(F2048&gt;VLOOKUP(C2048,Espec_Produtos!$A$1:$E$3,3,FALSE),0,IF(Dados_produção!F2048&lt;VLOOKUP(Dados_produção!C2048,Espec_Produtos!$A$1:$E$3,2,FALSE),0,1))*IF(G2048&gt;VLOOKUP(C2048,Espec_Produtos!$A$1:$E$3,5,FALSE),0,IF(Dados_produção!G2048&lt;VLOOKUP(Dados_produção!C2048,Espec_Produtos!$A$1:$E$3,4,FALSE),0,1))=1,"OK","Refugo")</f>
        <v>OK</v>
      </c>
      <c r="I2048" s="1" t="s">
        <v>10</v>
      </c>
      <c r="J2048" s="1">
        <v>0.58192090395480223</v>
      </c>
    </row>
    <row r="2049" spans="1:10" ht="15.75" customHeight="1" x14ac:dyDescent="0.3">
      <c r="A2049" s="1">
        <v>2</v>
      </c>
      <c r="B2049" s="2">
        <f t="shared" si="2"/>
        <v>43110.686805555779</v>
      </c>
      <c r="C2049" s="1" t="s">
        <v>15</v>
      </c>
      <c r="D2049" s="1">
        <v>15</v>
      </c>
      <c r="E2049" s="1">
        <f t="shared" si="1"/>
        <v>33</v>
      </c>
      <c r="F2049" s="1">
        <v>3.7570093457943927</v>
      </c>
      <c r="G2049" s="1">
        <v>0.75657894736842102</v>
      </c>
      <c r="H2049" s="1" t="str">
        <f>IF(IF(F2049&gt;VLOOKUP(C2049,Espec_Produtos!$A$1:$E$3,3,FALSE),0,IF(Dados_produção!F2049&lt;VLOOKUP(Dados_produção!C2049,Espec_Produtos!$A$1:$E$3,2,FALSE),0,1))*IF(G2049&gt;VLOOKUP(C2049,Espec_Produtos!$A$1:$E$3,5,FALSE),0,IF(Dados_produção!G2049&lt;VLOOKUP(Dados_produção!C2049,Espec_Produtos!$A$1:$E$3,4,FALSE),0,1))=1,"OK","Refugo")</f>
        <v>OK</v>
      </c>
      <c r="I2049" s="1" t="s">
        <v>10</v>
      </c>
      <c r="J2049" s="1">
        <v>0.75657894736842102</v>
      </c>
    </row>
    <row r="2050" spans="1:10" ht="15.75" customHeight="1" x14ac:dyDescent="0.3">
      <c r="A2050" s="1">
        <v>2</v>
      </c>
      <c r="B2050" s="2">
        <f t="shared" si="2"/>
        <v>43110.689583333558</v>
      </c>
      <c r="C2050" s="1" t="s">
        <v>15</v>
      </c>
      <c r="D2050" s="1">
        <v>15</v>
      </c>
      <c r="E2050" s="1">
        <f t="shared" si="1"/>
        <v>34</v>
      </c>
      <c r="F2050" s="1">
        <v>4.0599999999999996</v>
      </c>
      <c r="G2050" s="1">
        <v>0.5955056179775281</v>
      </c>
      <c r="H2050" s="1" t="str">
        <f>IF(IF(F2050&gt;VLOOKUP(C2050,Espec_Produtos!$A$1:$E$3,3,FALSE),0,IF(Dados_produção!F2050&lt;VLOOKUP(Dados_produção!C2050,Espec_Produtos!$A$1:$E$3,2,FALSE),0,1))*IF(G2050&gt;VLOOKUP(C2050,Espec_Produtos!$A$1:$E$3,5,FALSE),0,IF(Dados_produção!G2050&lt;VLOOKUP(Dados_produção!C2050,Espec_Produtos!$A$1:$E$3,4,FALSE),0,1))=1,"OK","Refugo")</f>
        <v>OK</v>
      </c>
      <c r="I2050" s="1" t="s">
        <v>10</v>
      </c>
      <c r="J2050" s="1">
        <v>0.5955056179775281</v>
      </c>
    </row>
    <row r="2051" spans="1:10" ht="15.75" customHeight="1" x14ac:dyDescent="0.3">
      <c r="A2051" s="1">
        <v>2</v>
      </c>
      <c r="B2051" s="2">
        <f t="shared" si="2"/>
        <v>43110.692361111338</v>
      </c>
      <c r="C2051" s="1" t="s">
        <v>15</v>
      </c>
      <c r="D2051" s="1">
        <v>15</v>
      </c>
      <c r="E2051" s="1">
        <f t="shared" si="1"/>
        <v>35</v>
      </c>
      <c r="F2051" s="1">
        <v>4.4158415841584162</v>
      </c>
      <c r="G2051" s="1">
        <v>0.90769230769230769</v>
      </c>
      <c r="H2051" s="1" t="str">
        <f>IF(IF(F2051&gt;VLOOKUP(C2051,Espec_Produtos!$A$1:$E$3,3,FALSE),0,IF(Dados_produção!F2051&lt;VLOOKUP(Dados_produção!C2051,Espec_Produtos!$A$1:$E$3,2,FALSE),0,1))*IF(G2051&gt;VLOOKUP(C2051,Espec_Produtos!$A$1:$E$3,5,FALSE),0,IF(Dados_produção!G2051&lt;VLOOKUP(Dados_produção!C2051,Espec_Produtos!$A$1:$E$3,4,FALSE),0,1))=1,"OK","Refugo")</f>
        <v>Refugo</v>
      </c>
      <c r="I2051" s="1" t="s">
        <v>11</v>
      </c>
      <c r="J2051" s="1">
        <v>0.90769230769230769</v>
      </c>
    </row>
    <row r="2052" spans="1:10" ht="15.75" customHeight="1" x14ac:dyDescent="0.3">
      <c r="A2052" s="1">
        <v>2</v>
      </c>
      <c r="B2052" s="2">
        <f t="shared" si="2"/>
        <v>43110.695138889118</v>
      </c>
      <c r="C2052" s="1" t="s">
        <v>15</v>
      </c>
      <c r="D2052" s="1">
        <v>15</v>
      </c>
      <c r="E2052" s="1">
        <f t="shared" si="1"/>
        <v>36</v>
      </c>
      <c r="F2052" s="1">
        <v>3.9351851851851851</v>
      </c>
      <c r="G2052" s="1">
        <v>0.77241379310344827</v>
      </c>
      <c r="H2052" s="1" t="str">
        <f>IF(IF(F2052&gt;VLOOKUP(C2052,Espec_Produtos!$A$1:$E$3,3,FALSE),0,IF(Dados_produção!F2052&lt;VLOOKUP(Dados_produção!C2052,Espec_Produtos!$A$1:$E$3,2,FALSE),0,1))*IF(G2052&gt;VLOOKUP(C2052,Espec_Produtos!$A$1:$E$3,5,FALSE),0,IF(Dados_produção!G2052&lt;VLOOKUP(Dados_produção!C2052,Espec_Produtos!$A$1:$E$3,4,FALSE),0,1))=1,"OK","Refugo")</f>
        <v>OK</v>
      </c>
      <c r="I2052" s="1" t="s">
        <v>10</v>
      </c>
      <c r="J2052" s="1">
        <v>0.77241379310344827</v>
      </c>
    </row>
    <row r="2053" spans="1:10" ht="15.75" customHeight="1" x14ac:dyDescent="0.3">
      <c r="A2053" s="1">
        <v>2</v>
      </c>
      <c r="B2053" s="2">
        <f t="shared" si="2"/>
        <v>43110.697916666897</v>
      </c>
      <c r="C2053" s="1" t="s">
        <v>15</v>
      </c>
      <c r="D2053" s="1">
        <v>15</v>
      </c>
      <c r="E2053" s="1">
        <f t="shared" si="1"/>
        <v>37</v>
      </c>
      <c r="F2053" s="1">
        <v>3.8571428571428572</v>
      </c>
      <c r="G2053" s="1">
        <v>0.81538461538461537</v>
      </c>
      <c r="H2053" s="1" t="str">
        <f>IF(IF(F2053&gt;VLOOKUP(C2053,Espec_Produtos!$A$1:$E$3,3,FALSE),0,IF(Dados_produção!F2053&lt;VLOOKUP(Dados_produção!C2053,Espec_Produtos!$A$1:$E$3,2,FALSE),0,1))*IF(G2053&gt;VLOOKUP(C2053,Espec_Produtos!$A$1:$E$3,5,FALSE),0,IF(Dados_produção!G2053&lt;VLOOKUP(Dados_produção!C2053,Espec_Produtos!$A$1:$E$3,4,FALSE),0,1))=1,"OK","Refugo")</f>
        <v>OK</v>
      </c>
      <c r="I2053" s="1" t="s">
        <v>10</v>
      </c>
      <c r="J2053" s="1">
        <v>0.81538461538461537</v>
      </c>
    </row>
    <row r="2054" spans="1:10" ht="15.75" customHeight="1" x14ac:dyDescent="0.3">
      <c r="A2054" s="1">
        <v>2</v>
      </c>
      <c r="B2054" s="2">
        <f t="shared" si="2"/>
        <v>43110.700694444677</v>
      </c>
      <c r="C2054" s="1" t="s">
        <v>15</v>
      </c>
      <c r="D2054" s="1">
        <v>15</v>
      </c>
      <c r="E2054" s="1">
        <f t="shared" si="1"/>
        <v>38</v>
      </c>
      <c r="F2054" s="1">
        <v>3.8272727272727272</v>
      </c>
      <c r="G2054" s="1">
        <v>0.81506849315068497</v>
      </c>
      <c r="H2054" s="1" t="str">
        <f>IF(IF(F2054&gt;VLOOKUP(C2054,Espec_Produtos!$A$1:$E$3,3,FALSE),0,IF(Dados_produção!F2054&lt;VLOOKUP(Dados_produção!C2054,Espec_Produtos!$A$1:$E$3,2,FALSE),0,1))*IF(G2054&gt;VLOOKUP(C2054,Espec_Produtos!$A$1:$E$3,5,FALSE),0,IF(Dados_produção!G2054&lt;VLOOKUP(Dados_produção!C2054,Espec_Produtos!$A$1:$E$3,4,FALSE),0,1))=1,"OK","Refugo")</f>
        <v>OK</v>
      </c>
      <c r="I2054" s="1" t="s">
        <v>10</v>
      </c>
      <c r="J2054" s="1">
        <v>0.81506849315068497</v>
      </c>
    </row>
    <row r="2055" spans="1:10" ht="15.75" customHeight="1" x14ac:dyDescent="0.3">
      <c r="A2055" s="1">
        <v>2</v>
      </c>
      <c r="B2055" s="2">
        <f t="shared" si="2"/>
        <v>43110.703472222456</v>
      </c>
      <c r="C2055" s="1" t="s">
        <v>15</v>
      </c>
      <c r="D2055" s="1">
        <v>15</v>
      </c>
      <c r="E2055" s="1">
        <f t="shared" si="1"/>
        <v>39</v>
      </c>
      <c r="F2055" s="1">
        <v>3.7678571428571428</v>
      </c>
      <c r="G2055" s="1">
        <v>0.8978102189781022</v>
      </c>
      <c r="H2055" s="1" t="str">
        <f>IF(IF(F2055&gt;VLOOKUP(C2055,Espec_Produtos!$A$1:$E$3,3,FALSE),0,IF(Dados_produção!F2055&lt;VLOOKUP(Dados_produção!C2055,Espec_Produtos!$A$1:$E$3,2,FALSE),0,1))*IF(G2055&gt;VLOOKUP(C2055,Espec_Produtos!$A$1:$E$3,5,FALSE),0,IF(Dados_produção!G2055&lt;VLOOKUP(Dados_produção!C2055,Espec_Produtos!$A$1:$E$3,4,FALSE),0,1))=1,"OK","Refugo")</f>
        <v>OK</v>
      </c>
      <c r="I2055" s="1" t="s">
        <v>10</v>
      </c>
      <c r="J2055" s="1">
        <v>0.8978102189781022</v>
      </c>
    </row>
    <row r="2056" spans="1:10" ht="15.75" customHeight="1" x14ac:dyDescent="0.3">
      <c r="A2056" s="1">
        <v>2</v>
      </c>
      <c r="B2056" s="2">
        <f t="shared" si="2"/>
        <v>43110.706250000236</v>
      </c>
      <c r="C2056" s="1" t="s">
        <v>15</v>
      </c>
      <c r="D2056" s="1">
        <v>15</v>
      </c>
      <c r="E2056" s="1">
        <f t="shared" si="1"/>
        <v>40</v>
      </c>
      <c r="F2056" s="1">
        <v>3.7610619469026547</v>
      </c>
      <c r="G2056" s="1">
        <v>0.80821917808219179</v>
      </c>
      <c r="H2056" s="1" t="str">
        <f>IF(IF(F2056&gt;VLOOKUP(C2056,Espec_Produtos!$A$1:$E$3,3,FALSE),0,IF(Dados_produção!F2056&lt;VLOOKUP(Dados_produção!C2056,Espec_Produtos!$A$1:$E$3,2,FALSE),0,1))*IF(G2056&gt;VLOOKUP(C2056,Espec_Produtos!$A$1:$E$3,5,FALSE),0,IF(Dados_produção!G2056&lt;VLOOKUP(Dados_produção!C2056,Espec_Produtos!$A$1:$E$3,4,FALSE),0,1))=1,"OK","Refugo")</f>
        <v>OK</v>
      </c>
      <c r="I2056" s="1" t="s">
        <v>10</v>
      </c>
      <c r="J2056" s="1">
        <v>0.80821917808219179</v>
      </c>
    </row>
    <row r="2057" spans="1:10" ht="15.75" customHeight="1" x14ac:dyDescent="0.3">
      <c r="A2057" s="1">
        <v>2</v>
      </c>
      <c r="B2057" s="2">
        <f t="shared" si="2"/>
        <v>43110.709027778015</v>
      </c>
      <c r="C2057" s="1" t="s">
        <v>15</v>
      </c>
      <c r="D2057" s="1">
        <v>15</v>
      </c>
      <c r="E2057" s="1">
        <f t="shared" si="1"/>
        <v>41</v>
      </c>
      <c r="F2057" s="1">
        <v>4.3960396039603964</v>
      </c>
      <c r="G2057" s="1">
        <v>0.74149659863945583</v>
      </c>
      <c r="H2057" s="1" t="str">
        <f>IF(IF(F2057&gt;VLOOKUP(C2057,Espec_Produtos!$A$1:$E$3,3,FALSE),0,IF(Dados_produção!F2057&lt;VLOOKUP(Dados_produção!C2057,Espec_Produtos!$A$1:$E$3,2,FALSE),0,1))*IF(G2057&gt;VLOOKUP(C2057,Espec_Produtos!$A$1:$E$3,5,FALSE),0,IF(Dados_produção!G2057&lt;VLOOKUP(Dados_produção!C2057,Espec_Produtos!$A$1:$E$3,4,FALSE),0,1))=1,"OK","Refugo")</f>
        <v>Refugo</v>
      </c>
      <c r="I2057" s="1" t="s">
        <v>11</v>
      </c>
    </row>
    <row r="2058" spans="1:10" ht="15.75" customHeight="1" x14ac:dyDescent="0.3">
      <c r="A2058" s="1">
        <v>2</v>
      </c>
      <c r="B2058" s="2">
        <f t="shared" si="2"/>
        <v>43110.711805555795</v>
      </c>
      <c r="C2058" s="1" t="s">
        <v>15</v>
      </c>
      <c r="D2058" s="1">
        <v>15</v>
      </c>
      <c r="E2058" s="1">
        <f t="shared" si="1"/>
        <v>42</v>
      </c>
      <c r="F2058" s="1">
        <v>3.8828828828828827</v>
      </c>
      <c r="G2058" s="1">
        <v>0.80281690140845074</v>
      </c>
      <c r="H2058" s="1" t="str">
        <f>IF(IF(F2058&gt;VLOOKUP(C2058,Espec_Produtos!$A$1:$E$3,3,FALSE),0,IF(Dados_produção!F2058&lt;VLOOKUP(Dados_produção!C2058,Espec_Produtos!$A$1:$E$3,2,FALSE),0,1))*IF(G2058&gt;VLOOKUP(C2058,Espec_Produtos!$A$1:$E$3,5,FALSE),0,IF(Dados_produção!G2058&lt;VLOOKUP(Dados_produção!C2058,Espec_Produtos!$A$1:$E$3,4,FALSE),0,1))=1,"OK","Refugo")</f>
        <v>OK</v>
      </c>
      <c r="I2058" s="1" t="s">
        <v>10</v>
      </c>
      <c r="J2058" s="1">
        <v>0.80281690140845074</v>
      </c>
    </row>
    <row r="2059" spans="1:10" ht="15.75" customHeight="1" x14ac:dyDescent="0.3">
      <c r="A2059" s="1">
        <v>2</v>
      </c>
      <c r="B2059" s="2">
        <f t="shared" si="2"/>
        <v>43110.714583333574</v>
      </c>
      <c r="C2059" s="1" t="s">
        <v>15</v>
      </c>
      <c r="D2059" s="1">
        <v>15</v>
      </c>
      <c r="E2059" s="1">
        <f t="shared" si="1"/>
        <v>43</v>
      </c>
      <c r="F2059" s="1">
        <v>4.349514563106796</v>
      </c>
      <c r="G2059" s="1">
        <v>0.64772727272727271</v>
      </c>
      <c r="H2059" s="1" t="str">
        <f>IF(IF(F2059&gt;VLOOKUP(C2059,Espec_Produtos!$A$1:$E$3,3,FALSE),0,IF(Dados_produção!F2059&lt;VLOOKUP(Dados_produção!C2059,Espec_Produtos!$A$1:$E$3,2,FALSE),0,1))*IF(G2059&gt;VLOOKUP(C2059,Espec_Produtos!$A$1:$E$3,5,FALSE),0,IF(Dados_produção!G2059&lt;VLOOKUP(Dados_produção!C2059,Espec_Produtos!$A$1:$E$3,4,FALSE),0,1))=1,"OK","Refugo")</f>
        <v>Refugo</v>
      </c>
      <c r="I2059" s="1" t="s">
        <v>14</v>
      </c>
      <c r="J2059" s="1">
        <v>0.64772727272727271</v>
      </c>
    </row>
    <row r="2060" spans="1:10" ht="15.75" customHeight="1" x14ac:dyDescent="0.3">
      <c r="A2060" s="1">
        <v>2</v>
      </c>
      <c r="B2060" s="2">
        <f t="shared" si="2"/>
        <v>43110.717361111354</v>
      </c>
      <c r="C2060" s="1" t="s">
        <v>15</v>
      </c>
      <c r="D2060" s="1">
        <v>15</v>
      </c>
      <c r="E2060" s="1">
        <f t="shared" si="1"/>
        <v>44</v>
      </c>
      <c r="F2060" s="1">
        <v>4.1470588235294121</v>
      </c>
      <c r="G2060" s="1">
        <v>0.61176470588235299</v>
      </c>
      <c r="H2060" s="1" t="str">
        <f>IF(IF(F2060&gt;VLOOKUP(C2060,Espec_Produtos!$A$1:$E$3,3,FALSE),0,IF(Dados_produção!F2060&lt;VLOOKUP(Dados_produção!C2060,Espec_Produtos!$A$1:$E$3,2,FALSE),0,1))*IF(G2060&gt;VLOOKUP(C2060,Espec_Produtos!$A$1:$E$3,5,FALSE),0,IF(Dados_produção!G2060&lt;VLOOKUP(Dados_produção!C2060,Espec_Produtos!$A$1:$E$3,4,FALSE),0,1))=1,"OK","Refugo")</f>
        <v>OK</v>
      </c>
      <c r="I2060" s="1" t="s">
        <v>10</v>
      </c>
      <c r="J2060" s="1">
        <v>0.61176470588235299</v>
      </c>
    </row>
    <row r="2061" spans="1:10" ht="15.75" customHeight="1" x14ac:dyDescent="0.3">
      <c r="A2061" s="1">
        <v>2</v>
      </c>
      <c r="B2061" s="2">
        <f t="shared" si="2"/>
        <v>43110.720138889134</v>
      </c>
      <c r="C2061" s="1" t="s">
        <v>15</v>
      </c>
      <c r="D2061" s="1">
        <v>15</v>
      </c>
      <c r="E2061" s="1">
        <f t="shared" si="1"/>
        <v>45</v>
      </c>
      <c r="F2061" s="1">
        <v>3.8214285714285716</v>
      </c>
      <c r="G2061" s="1">
        <v>0.67836257309941517</v>
      </c>
      <c r="H2061" s="1" t="str">
        <f>IF(IF(F2061&gt;VLOOKUP(C2061,Espec_Produtos!$A$1:$E$3,3,FALSE),0,IF(Dados_produção!F2061&lt;VLOOKUP(Dados_produção!C2061,Espec_Produtos!$A$1:$E$3,2,FALSE),0,1))*IF(G2061&gt;VLOOKUP(C2061,Espec_Produtos!$A$1:$E$3,5,FALSE),0,IF(Dados_produção!G2061&lt;VLOOKUP(Dados_produção!C2061,Espec_Produtos!$A$1:$E$3,4,FALSE),0,1))=1,"OK","Refugo")</f>
        <v>OK</v>
      </c>
      <c r="I2061" s="1" t="s">
        <v>10</v>
      </c>
      <c r="J2061" s="1">
        <v>0.67836257309941517</v>
      </c>
    </row>
    <row r="2062" spans="1:10" ht="15.75" customHeight="1" x14ac:dyDescent="0.3">
      <c r="A2062" s="1">
        <v>2</v>
      </c>
      <c r="B2062" s="2">
        <f t="shared" si="2"/>
        <v>43110.722916666913</v>
      </c>
      <c r="C2062" s="1" t="s">
        <v>15</v>
      </c>
      <c r="D2062" s="1">
        <v>15</v>
      </c>
      <c r="E2062" s="1">
        <f t="shared" si="1"/>
        <v>46</v>
      </c>
      <c r="F2062" s="1">
        <v>3.6017699115044248</v>
      </c>
      <c r="G2062" s="1">
        <v>0.92086330935251803</v>
      </c>
      <c r="H2062" s="1" t="str">
        <f>IF(IF(F2062&gt;VLOOKUP(C2062,Espec_Produtos!$A$1:$E$3,3,FALSE),0,IF(Dados_produção!F2062&lt;VLOOKUP(Dados_produção!C2062,Espec_Produtos!$A$1:$E$3,2,FALSE),0,1))*IF(G2062&gt;VLOOKUP(C2062,Espec_Produtos!$A$1:$E$3,5,FALSE),0,IF(Dados_produção!G2062&lt;VLOOKUP(Dados_produção!C2062,Espec_Produtos!$A$1:$E$3,4,FALSE),0,1))=1,"OK","Refugo")</f>
        <v>Refugo</v>
      </c>
      <c r="I2062" s="1" t="s">
        <v>14</v>
      </c>
      <c r="J2062" s="1">
        <v>0.92086330935251803</v>
      </c>
    </row>
    <row r="2063" spans="1:10" ht="15.75" customHeight="1" x14ac:dyDescent="0.3">
      <c r="A2063" s="1">
        <v>2</v>
      </c>
      <c r="B2063" s="2">
        <f t="shared" si="2"/>
        <v>43110.725694444693</v>
      </c>
      <c r="C2063" s="1" t="s">
        <v>15</v>
      </c>
      <c r="D2063" s="1">
        <v>15</v>
      </c>
      <c r="E2063" s="1">
        <f t="shared" si="1"/>
        <v>47</v>
      </c>
      <c r="F2063" s="1">
        <v>4.1284403669724767</v>
      </c>
      <c r="G2063" s="1">
        <v>0.73381294964028776</v>
      </c>
      <c r="H2063" s="1" t="str">
        <f>IF(IF(F2063&gt;VLOOKUP(C2063,Espec_Produtos!$A$1:$E$3,3,FALSE),0,IF(Dados_produção!F2063&lt;VLOOKUP(Dados_produção!C2063,Espec_Produtos!$A$1:$E$3,2,FALSE),0,1))*IF(G2063&gt;VLOOKUP(C2063,Espec_Produtos!$A$1:$E$3,5,FALSE),0,IF(Dados_produção!G2063&lt;VLOOKUP(Dados_produção!C2063,Espec_Produtos!$A$1:$E$3,4,FALSE),0,1))=1,"OK","Refugo")</f>
        <v>OK</v>
      </c>
      <c r="I2063" s="1" t="s">
        <v>10</v>
      </c>
      <c r="J2063" s="1">
        <v>0.73381294964028776</v>
      </c>
    </row>
    <row r="2064" spans="1:10" ht="15.75" customHeight="1" x14ac:dyDescent="0.3">
      <c r="A2064" s="1">
        <v>2</v>
      </c>
      <c r="B2064" s="2">
        <f t="shared" si="2"/>
        <v>43110.728472222472</v>
      </c>
      <c r="C2064" s="1" t="s">
        <v>15</v>
      </c>
      <c r="D2064" s="1">
        <v>15</v>
      </c>
      <c r="E2064" s="1">
        <f t="shared" si="1"/>
        <v>48</v>
      </c>
      <c r="F2064" s="1">
        <v>4.259615384615385</v>
      </c>
      <c r="G2064" s="1">
        <v>0.93846153846153846</v>
      </c>
      <c r="H2064" s="1" t="str">
        <f>IF(IF(F2064&gt;VLOOKUP(C2064,Espec_Produtos!$A$1:$E$3,3,FALSE),0,IF(Dados_produção!F2064&lt;VLOOKUP(Dados_produção!C2064,Espec_Produtos!$A$1:$E$3,2,FALSE),0,1))*IF(G2064&gt;VLOOKUP(C2064,Espec_Produtos!$A$1:$E$3,5,FALSE),0,IF(Dados_produção!G2064&lt;VLOOKUP(Dados_produção!C2064,Espec_Produtos!$A$1:$E$3,4,FALSE),0,1))=1,"OK","Refugo")</f>
        <v>Refugo</v>
      </c>
      <c r="I2064" s="1" t="s">
        <v>17</v>
      </c>
    </row>
    <row r="2065" spans="1:10" ht="15.75" customHeight="1" x14ac:dyDescent="0.3">
      <c r="A2065" s="1">
        <v>2</v>
      </c>
      <c r="B2065" s="2">
        <f t="shared" si="2"/>
        <v>43110.731250000252</v>
      </c>
      <c r="C2065" s="1" t="s">
        <v>15</v>
      </c>
      <c r="D2065" s="1">
        <v>15</v>
      </c>
      <c r="E2065" s="1">
        <f t="shared" si="1"/>
        <v>49</v>
      </c>
      <c r="F2065" s="1">
        <v>3.9729729729729728</v>
      </c>
      <c r="G2065" s="1">
        <v>0.83561643835616439</v>
      </c>
      <c r="H2065" s="1" t="str">
        <f>IF(IF(F2065&gt;VLOOKUP(C2065,Espec_Produtos!$A$1:$E$3,3,FALSE),0,IF(Dados_produção!F2065&lt;VLOOKUP(Dados_produção!C2065,Espec_Produtos!$A$1:$E$3,2,FALSE),0,1))*IF(G2065&gt;VLOOKUP(C2065,Espec_Produtos!$A$1:$E$3,5,FALSE),0,IF(Dados_produção!G2065&lt;VLOOKUP(Dados_produção!C2065,Espec_Produtos!$A$1:$E$3,4,FALSE),0,1))=1,"OK","Refugo")</f>
        <v>OK</v>
      </c>
      <c r="I2065" s="1" t="s">
        <v>10</v>
      </c>
      <c r="J2065" s="1">
        <v>0.83561643835616439</v>
      </c>
    </row>
    <row r="2066" spans="1:10" ht="15.75" customHeight="1" x14ac:dyDescent="0.3">
      <c r="A2066" s="1">
        <v>2</v>
      </c>
      <c r="B2066" s="2">
        <f t="shared" si="2"/>
        <v>43110.734027778031</v>
      </c>
      <c r="C2066" s="1" t="s">
        <v>15</v>
      </c>
      <c r="D2066" s="1">
        <v>15</v>
      </c>
      <c r="E2066" s="1">
        <f t="shared" si="1"/>
        <v>50</v>
      </c>
      <c r="F2066" s="1">
        <v>3.8207547169811322</v>
      </c>
      <c r="G2066" s="1">
        <v>0.93430656934306566</v>
      </c>
      <c r="H2066" s="1" t="str">
        <f>IF(IF(F2066&gt;VLOOKUP(C2066,Espec_Produtos!$A$1:$E$3,3,FALSE),0,IF(Dados_produção!F2066&lt;VLOOKUP(Dados_produção!C2066,Espec_Produtos!$A$1:$E$3,2,FALSE),0,1))*IF(G2066&gt;VLOOKUP(C2066,Espec_Produtos!$A$1:$E$3,5,FALSE),0,IF(Dados_produção!G2066&lt;VLOOKUP(Dados_produção!C2066,Espec_Produtos!$A$1:$E$3,4,FALSE),0,1))=1,"OK","Refugo")</f>
        <v>Refugo</v>
      </c>
      <c r="I2066" s="1" t="s">
        <v>17</v>
      </c>
    </row>
    <row r="2067" spans="1:10" ht="15.75" customHeight="1" x14ac:dyDescent="0.3">
      <c r="A2067" s="1">
        <v>2</v>
      </c>
      <c r="B2067" s="2">
        <f t="shared" si="2"/>
        <v>43110.736805555811</v>
      </c>
      <c r="C2067" s="1" t="s">
        <v>15</v>
      </c>
      <c r="D2067" s="1">
        <v>15</v>
      </c>
      <c r="E2067" s="1">
        <f t="shared" si="1"/>
        <v>51</v>
      </c>
      <c r="F2067" s="1">
        <v>3.9633027522935782</v>
      </c>
      <c r="G2067" s="1">
        <v>0.74452554744525545</v>
      </c>
      <c r="H2067" s="1" t="str">
        <f>IF(IF(F2067&gt;VLOOKUP(C2067,Espec_Produtos!$A$1:$E$3,3,FALSE),0,IF(Dados_produção!F2067&lt;VLOOKUP(Dados_produção!C2067,Espec_Produtos!$A$1:$E$3,2,FALSE),0,1))*IF(G2067&gt;VLOOKUP(C2067,Espec_Produtos!$A$1:$E$3,5,FALSE),0,IF(Dados_produção!G2067&lt;VLOOKUP(Dados_produção!C2067,Espec_Produtos!$A$1:$E$3,4,FALSE),0,1))=1,"OK","Refugo")</f>
        <v>OK</v>
      </c>
      <c r="I2067" s="1" t="s">
        <v>10</v>
      </c>
      <c r="J2067" s="1">
        <v>0.74452554744525545</v>
      </c>
    </row>
    <row r="2068" spans="1:10" ht="15.75" customHeight="1" x14ac:dyDescent="0.3">
      <c r="A2068" s="1">
        <v>2</v>
      </c>
      <c r="B2068" s="2">
        <f t="shared" si="2"/>
        <v>43110.73958333359</v>
      </c>
      <c r="C2068" s="1" t="s">
        <v>15</v>
      </c>
      <c r="D2068" s="1">
        <v>15</v>
      </c>
      <c r="E2068" s="1">
        <f t="shared" si="1"/>
        <v>52</v>
      </c>
      <c r="F2068" s="1">
        <v>3.8878504672897196</v>
      </c>
      <c r="G2068" s="1">
        <v>0.81690140845070425</v>
      </c>
      <c r="H2068" s="1" t="str">
        <f>IF(IF(F2068&gt;VLOOKUP(C2068,Espec_Produtos!$A$1:$E$3,3,FALSE),0,IF(Dados_produção!F2068&lt;VLOOKUP(Dados_produção!C2068,Espec_Produtos!$A$1:$E$3,2,FALSE),0,1))*IF(G2068&gt;VLOOKUP(C2068,Espec_Produtos!$A$1:$E$3,5,FALSE),0,IF(Dados_produção!G2068&lt;VLOOKUP(Dados_produção!C2068,Espec_Produtos!$A$1:$E$3,4,FALSE),0,1))=1,"OK","Refugo")</f>
        <v>OK</v>
      </c>
      <c r="I2068" s="1" t="s">
        <v>10</v>
      </c>
      <c r="J2068" s="1">
        <v>0.81690140845070425</v>
      </c>
    </row>
    <row r="2069" spans="1:10" ht="15.75" customHeight="1" x14ac:dyDescent="0.3">
      <c r="A2069" s="1">
        <v>2</v>
      </c>
      <c r="B2069" s="2">
        <f t="shared" si="2"/>
        <v>43110.74236111137</v>
      </c>
      <c r="C2069" s="1" t="s">
        <v>15</v>
      </c>
      <c r="D2069" s="1">
        <v>15</v>
      </c>
      <c r="E2069" s="1">
        <f t="shared" si="1"/>
        <v>53</v>
      </c>
      <c r="F2069" s="1">
        <v>3.6607142857142856</v>
      </c>
      <c r="G2069" s="1">
        <v>0.73372781065088755</v>
      </c>
      <c r="H2069" s="1" t="str">
        <f>IF(IF(F2069&gt;VLOOKUP(C2069,Espec_Produtos!$A$1:$E$3,3,FALSE),0,IF(Dados_produção!F2069&lt;VLOOKUP(Dados_produção!C2069,Espec_Produtos!$A$1:$E$3,2,FALSE),0,1))*IF(G2069&gt;VLOOKUP(C2069,Espec_Produtos!$A$1:$E$3,5,FALSE),0,IF(Dados_produção!G2069&lt;VLOOKUP(Dados_produção!C2069,Espec_Produtos!$A$1:$E$3,4,FALSE),0,1))=1,"OK","Refugo")</f>
        <v>Refugo</v>
      </c>
      <c r="I2069" s="1" t="s">
        <v>11</v>
      </c>
      <c r="J2069" s="1">
        <v>0.73372781065088755</v>
      </c>
    </row>
    <row r="2070" spans="1:10" ht="15.75" customHeight="1" x14ac:dyDescent="0.3">
      <c r="A2070" s="1">
        <v>2</v>
      </c>
      <c r="B2070" s="2">
        <f t="shared" si="2"/>
        <v>43110.74513888915</v>
      </c>
      <c r="C2070" s="1" t="s">
        <v>15</v>
      </c>
      <c r="D2070" s="1">
        <v>15</v>
      </c>
      <c r="E2070" s="1">
        <f t="shared" si="1"/>
        <v>54</v>
      </c>
      <c r="F2070" s="1">
        <v>3.6106194690265485</v>
      </c>
      <c r="G2070" s="1">
        <v>0.70930232558139539</v>
      </c>
      <c r="H2070" s="1" t="str">
        <f>IF(IF(F2070&gt;VLOOKUP(C2070,Espec_Produtos!$A$1:$E$3,3,FALSE),0,IF(Dados_produção!F2070&lt;VLOOKUP(Dados_produção!C2070,Espec_Produtos!$A$1:$E$3,2,FALSE),0,1))*IF(G2070&gt;VLOOKUP(C2070,Espec_Produtos!$A$1:$E$3,5,FALSE),0,IF(Dados_produção!G2070&lt;VLOOKUP(Dados_produção!C2070,Espec_Produtos!$A$1:$E$3,4,FALSE),0,1))=1,"OK","Refugo")</f>
        <v>Refugo</v>
      </c>
      <c r="I2070" s="1" t="s">
        <v>11</v>
      </c>
      <c r="J2070" s="1">
        <v>0.70930232558139539</v>
      </c>
    </row>
    <row r="2071" spans="1:10" ht="15.75" customHeight="1" x14ac:dyDescent="0.3">
      <c r="A2071" s="1">
        <v>2</v>
      </c>
      <c r="B2071" s="2">
        <f t="shared" si="2"/>
        <v>43110.747916666929</v>
      </c>
      <c r="C2071" s="1" t="s">
        <v>15</v>
      </c>
      <c r="D2071" s="1">
        <v>15</v>
      </c>
      <c r="E2071" s="1">
        <f t="shared" si="1"/>
        <v>55</v>
      </c>
      <c r="F2071" s="1">
        <v>3.8918918918918921</v>
      </c>
      <c r="G2071" s="1">
        <v>0.7769784172661871</v>
      </c>
      <c r="H2071" s="1" t="str">
        <f>IF(IF(F2071&gt;VLOOKUP(C2071,Espec_Produtos!$A$1:$E$3,3,FALSE),0,IF(Dados_produção!F2071&lt;VLOOKUP(Dados_produção!C2071,Espec_Produtos!$A$1:$E$3,2,FALSE),0,1))*IF(G2071&gt;VLOOKUP(C2071,Espec_Produtos!$A$1:$E$3,5,FALSE),0,IF(Dados_produção!G2071&lt;VLOOKUP(Dados_produção!C2071,Espec_Produtos!$A$1:$E$3,4,FALSE),0,1))=1,"OK","Refugo")</f>
        <v>OK</v>
      </c>
      <c r="I2071" s="1" t="s">
        <v>10</v>
      </c>
      <c r="J2071" s="1">
        <v>0.7769784172661871</v>
      </c>
    </row>
    <row r="2072" spans="1:10" ht="15.75" customHeight="1" x14ac:dyDescent="0.3">
      <c r="A2072" s="1">
        <v>2</v>
      </c>
      <c r="B2072" s="2">
        <f t="shared" si="2"/>
        <v>43110.750694444709</v>
      </c>
      <c r="C2072" s="1" t="s">
        <v>15</v>
      </c>
      <c r="D2072" s="1">
        <v>15</v>
      </c>
      <c r="E2072" s="1">
        <f t="shared" si="1"/>
        <v>56</v>
      </c>
      <c r="F2072" s="1">
        <v>4.1538461538461542</v>
      </c>
      <c r="G2072" s="1">
        <v>0.63157894736842102</v>
      </c>
      <c r="H2072" s="1" t="str">
        <f>IF(IF(F2072&gt;VLOOKUP(C2072,Espec_Produtos!$A$1:$E$3,3,FALSE),0,IF(Dados_produção!F2072&lt;VLOOKUP(Dados_produção!C2072,Espec_Produtos!$A$1:$E$3,2,FALSE),0,1))*IF(G2072&gt;VLOOKUP(C2072,Espec_Produtos!$A$1:$E$3,5,FALSE),0,IF(Dados_produção!G2072&lt;VLOOKUP(Dados_produção!C2072,Espec_Produtos!$A$1:$E$3,4,FALSE),0,1))=1,"OK","Refugo")</f>
        <v>OK</v>
      </c>
      <c r="I2072" s="1" t="s">
        <v>10</v>
      </c>
      <c r="J2072" s="1">
        <v>0.63157894736842102</v>
      </c>
    </row>
    <row r="2073" spans="1:10" ht="15.75" customHeight="1" x14ac:dyDescent="0.3">
      <c r="A2073" s="1">
        <v>2</v>
      </c>
      <c r="B2073" s="2">
        <f t="shared" si="2"/>
        <v>43110.753472222488</v>
      </c>
      <c r="C2073" s="1" t="s">
        <v>15</v>
      </c>
      <c r="D2073" s="1">
        <v>15</v>
      </c>
      <c r="E2073" s="1">
        <f t="shared" si="1"/>
        <v>57</v>
      </c>
      <c r="F2073" s="1">
        <v>3.9906542056074765</v>
      </c>
      <c r="G2073" s="1">
        <v>0.70469798657718119</v>
      </c>
      <c r="H2073" s="1" t="str">
        <f>IF(IF(F2073&gt;VLOOKUP(C2073,Espec_Produtos!$A$1:$E$3,3,FALSE),0,IF(Dados_produção!F2073&lt;VLOOKUP(Dados_produção!C2073,Espec_Produtos!$A$1:$E$3,2,FALSE),0,1))*IF(G2073&gt;VLOOKUP(C2073,Espec_Produtos!$A$1:$E$3,5,FALSE),0,IF(Dados_produção!G2073&lt;VLOOKUP(Dados_produção!C2073,Espec_Produtos!$A$1:$E$3,4,FALSE),0,1))=1,"OK","Refugo")</f>
        <v>OK</v>
      </c>
      <c r="I2073" s="1" t="s">
        <v>10</v>
      </c>
      <c r="J2073" s="1">
        <v>0.70469798657718119</v>
      </c>
    </row>
    <row r="2074" spans="1:10" ht="15.75" customHeight="1" x14ac:dyDescent="0.3">
      <c r="A2074" s="1">
        <v>2</v>
      </c>
      <c r="B2074" s="2">
        <f t="shared" si="2"/>
        <v>43110.756250000268</v>
      </c>
      <c r="C2074" s="1" t="s">
        <v>15</v>
      </c>
      <c r="D2074" s="1">
        <v>15</v>
      </c>
      <c r="E2074" s="1">
        <f t="shared" si="1"/>
        <v>58</v>
      </c>
      <c r="F2074" s="1">
        <v>3.9636363636363638</v>
      </c>
      <c r="G2074" s="1">
        <v>0.91304347826086951</v>
      </c>
      <c r="H2074" s="1" t="str">
        <f>IF(IF(F2074&gt;VLOOKUP(C2074,Espec_Produtos!$A$1:$E$3,3,FALSE),0,IF(Dados_produção!F2074&lt;VLOOKUP(Dados_produção!C2074,Espec_Produtos!$A$1:$E$3,2,FALSE),0,1))*IF(G2074&gt;VLOOKUP(C2074,Espec_Produtos!$A$1:$E$3,5,FALSE),0,IF(Dados_produção!G2074&lt;VLOOKUP(Dados_produção!C2074,Espec_Produtos!$A$1:$E$3,4,FALSE),0,1))=1,"OK","Refugo")</f>
        <v>Refugo</v>
      </c>
      <c r="I2074" s="1" t="s">
        <v>13</v>
      </c>
      <c r="J2074" s="1">
        <v>0.91304347826086951</v>
      </c>
    </row>
    <row r="2075" spans="1:10" ht="15.75" customHeight="1" x14ac:dyDescent="0.3">
      <c r="A2075" s="1">
        <v>2</v>
      </c>
      <c r="B2075" s="2">
        <f t="shared" si="2"/>
        <v>43110.759027778047</v>
      </c>
      <c r="C2075" s="1" t="s">
        <v>15</v>
      </c>
      <c r="D2075" s="1">
        <v>15</v>
      </c>
      <c r="E2075" s="1">
        <f t="shared" si="1"/>
        <v>59</v>
      </c>
      <c r="F2075" s="1">
        <v>4.125</v>
      </c>
      <c r="G2075" s="1">
        <v>0.79333333333333333</v>
      </c>
      <c r="H2075" s="1" t="str">
        <f>IF(IF(F2075&gt;VLOOKUP(C2075,Espec_Produtos!$A$1:$E$3,3,FALSE),0,IF(Dados_produção!F2075&lt;VLOOKUP(Dados_produção!C2075,Espec_Produtos!$A$1:$E$3,2,FALSE),0,1))*IF(G2075&gt;VLOOKUP(C2075,Espec_Produtos!$A$1:$E$3,5,FALSE),0,IF(Dados_produção!G2075&lt;VLOOKUP(Dados_produção!C2075,Espec_Produtos!$A$1:$E$3,4,FALSE),0,1))=1,"OK","Refugo")</f>
        <v>OK</v>
      </c>
      <c r="I2075" s="1" t="s">
        <v>10</v>
      </c>
      <c r="J2075" s="1">
        <v>0.79333333333333333</v>
      </c>
    </row>
    <row r="2076" spans="1:10" ht="15.75" customHeight="1" x14ac:dyDescent="0.3">
      <c r="A2076" s="1">
        <v>2</v>
      </c>
      <c r="B2076" s="2">
        <f t="shared" si="2"/>
        <v>43110.761805555827</v>
      </c>
      <c r="C2076" s="1" t="s">
        <v>15</v>
      </c>
      <c r="D2076" s="1">
        <v>15</v>
      </c>
      <c r="E2076" s="1">
        <f t="shared" si="1"/>
        <v>60</v>
      </c>
      <c r="F2076" s="1">
        <v>3.9903846153846154</v>
      </c>
      <c r="G2076" s="1">
        <v>0.72289156626506024</v>
      </c>
      <c r="H2076" s="1" t="str">
        <f>IF(IF(F2076&gt;VLOOKUP(C2076,Espec_Produtos!$A$1:$E$3,3,FALSE),0,IF(Dados_produção!F2076&lt;VLOOKUP(Dados_produção!C2076,Espec_Produtos!$A$1:$E$3,2,FALSE),0,1))*IF(G2076&gt;VLOOKUP(C2076,Espec_Produtos!$A$1:$E$3,5,FALSE),0,IF(Dados_produção!G2076&lt;VLOOKUP(Dados_produção!C2076,Espec_Produtos!$A$1:$E$3,4,FALSE),0,1))=1,"OK","Refugo")</f>
        <v>OK</v>
      </c>
      <c r="I2076" s="1" t="s">
        <v>10</v>
      </c>
      <c r="J2076" s="1">
        <v>0.72289156626506024</v>
      </c>
    </row>
    <row r="2077" spans="1:10" ht="15.75" customHeight="1" x14ac:dyDescent="0.3">
      <c r="A2077" s="1">
        <v>2</v>
      </c>
      <c r="B2077" s="2">
        <f t="shared" si="2"/>
        <v>43110.764583333606</v>
      </c>
      <c r="C2077" s="1" t="s">
        <v>15</v>
      </c>
      <c r="D2077" s="1">
        <v>15</v>
      </c>
      <c r="E2077" s="1">
        <f t="shared" si="1"/>
        <v>61</v>
      </c>
      <c r="F2077" s="1">
        <v>4.1775700934579438</v>
      </c>
      <c r="G2077" s="1">
        <v>0.77536231884057971</v>
      </c>
      <c r="H2077" s="1" t="str">
        <f>IF(IF(F2077&gt;VLOOKUP(C2077,Espec_Produtos!$A$1:$E$3,3,FALSE),0,IF(Dados_produção!F2077&lt;VLOOKUP(Dados_produção!C2077,Espec_Produtos!$A$1:$E$3,2,FALSE),0,1))*IF(G2077&gt;VLOOKUP(C2077,Espec_Produtos!$A$1:$E$3,5,FALSE),0,IF(Dados_produção!G2077&lt;VLOOKUP(Dados_produção!C2077,Espec_Produtos!$A$1:$E$3,4,FALSE),0,1))=1,"OK","Refugo")</f>
        <v>OK</v>
      </c>
      <c r="I2077" s="1" t="s">
        <v>10</v>
      </c>
      <c r="J2077" s="1">
        <v>0.77536231884057971</v>
      </c>
    </row>
    <row r="2078" spans="1:10" ht="15.75" customHeight="1" x14ac:dyDescent="0.3">
      <c r="A2078" s="1">
        <v>2</v>
      </c>
      <c r="B2078" s="2">
        <f t="shared" si="2"/>
        <v>43110.767361111386</v>
      </c>
      <c r="C2078" s="1" t="s">
        <v>15</v>
      </c>
      <c r="D2078" s="1">
        <v>15</v>
      </c>
      <c r="E2078" s="1">
        <f t="shared" si="1"/>
        <v>62</v>
      </c>
      <c r="F2078" s="1">
        <v>4.1100917431192663</v>
      </c>
      <c r="G2078" s="1">
        <v>0.78846153846153844</v>
      </c>
      <c r="H2078" s="1" t="str">
        <f>IF(IF(F2078&gt;VLOOKUP(C2078,Espec_Produtos!$A$1:$E$3,3,FALSE),0,IF(Dados_produção!F2078&lt;VLOOKUP(Dados_produção!C2078,Espec_Produtos!$A$1:$E$3,2,FALSE),0,1))*IF(G2078&gt;VLOOKUP(C2078,Espec_Produtos!$A$1:$E$3,5,FALSE),0,IF(Dados_produção!G2078&lt;VLOOKUP(Dados_produção!C2078,Espec_Produtos!$A$1:$E$3,4,FALSE),0,1))=1,"OK","Refugo")</f>
        <v>OK</v>
      </c>
      <c r="I2078" s="1" t="s">
        <v>10</v>
      </c>
      <c r="J2078" s="1">
        <v>0.78846153846153844</v>
      </c>
    </row>
    <row r="2079" spans="1:10" ht="15.75" customHeight="1" x14ac:dyDescent="0.3">
      <c r="A2079" s="1">
        <v>2</v>
      </c>
      <c r="B2079" s="2">
        <f t="shared" si="2"/>
        <v>43110.770138889166</v>
      </c>
      <c r="C2079" s="1" t="s">
        <v>15</v>
      </c>
      <c r="D2079" s="1">
        <v>15</v>
      </c>
      <c r="E2079" s="1">
        <f t="shared" si="1"/>
        <v>63</v>
      </c>
      <c r="F2079" s="1">
        <v>4.2745098039215685</v>
      </c>
      <c r="G2079" s="1">
        <v>0.76158940397350994</v>
      </c>
      <c r="H2079" s="1" t="str">
        <f>IF(IF(F2079&gt;VLOOKUP(C2079,Espec_Produtos!$A$1:$E$3,3,FALSE),0,IF(Dados_produção!F2079&lt;VLOOKUP(Dados_produção!C2079,Espec_Produtos!$A$1:$E$3,2,FALSE),0,1))*IF(G2079&gt;VLOOKUP(C2079,Espec_Produtos!$A$1:$E$3,5,FALSE),0,IF(Dados_produção!G2079&lt;VLOOKUP(Dados_produção!C2079,Espec_Produtos!$A$1:$E$3,4,FALSE),0,1))=1,"OK","Refugo")</f>
        <v>OK</v>
      </c>
      <c r="I2079" s="1" t="s">
        <v>10</v>
      </c>
      <c r="J2079" s="1">
        <v>0.76158940397350994</v>
      </c>
    </row>
    <row r="2080" spans="1:10" ht="15.75" customHeight="1" x14ac:dyDescent="0.3">
      <c r="A2080" s="1">
        <v>2</v>
      </c>
      <c r="B2080" s="2">
        <f t="shared" si="2"/>
        <v>43110.772916666945</v>
      </c>
      <c r="C2080" s="1" t="s">
        <v>15</v>
      </c>
      <c r="D2080" s="1">
        <v>15</v>
      </c>
      <c r="E2080" s="1">
        <f t="shared" si="1"/>
        <v>64</v>
      </c>
      <c r="F2080" s="1">
        <v>4.0970873786407767</v>
      </c>
      <c r="G2080" s="1">
        <v>0.75694444444444442</v>
      </c>
      <c r="H2080" s="1" t="str">
        <f>IF(IF(F2080&gt;VLOOKUP(C2080,Espec_Produtos!$A$1:$E$3,3,FALSE),0,IF(Dados_produção!F2080&lt;VLOOKUP(Dados_produção!C2080,Espec_Produtos!$A$1:$E$3,2,FALSE),0,1))*IF(G2080&gt;VLOOKUP(C2080,Espec_Produtos!$A$1:$E$3,5,FALSE),0,IF(Dados_produção!G2080&lt;VLOOKUP(Dados_produção!C2080,Espec_Produtos!$A$1:$E$3,4,FALSE),0,1))=1,"OK","Refugo")</f>
        <v>OK</v>
      </c>
      <c r="I2080" s="1" t="s">
        <v>10</v>
      </c>
      <c r="J2080" s="1">
        <v>0.75694444444444442</v>
      </c>
    </row>
    <row r="2081" spans="1:10" ht="15.75" customHeight="1" x14ac:dyDescent="0.3">
      <c r="A2081" s="1">
        <v>2</v>
      </c>
      <c r="B2081" s="2">
        <f t="shared" si="2"/>
        <v>43110.775694444725</v>
      </c>
      <c r="C2081" s="1" t="s">
        <v>15</v>
      </c>
      <c r="D2081" s="1">
        <v>15</v>
      </c>
      <c r="E2081" s="1">
        <f t="shared" si="1"/>
        <v>65</v>
      </c>
      <c r="F2081" s="1">
        <v>3.8796296296296298</v>
      </c>
      <c r="G2081" s="1">
        <v>0.7567567567567568</v>
      </c>
      <c r="H2081" s="1" t="str">
        <f>IF(IF(F2081&gt;VLOOKUP(C2081,Espec_Produtos!$A$1:$E$3,3,FALSE),0,IF(Dados_produção!F2081&lt;VLOOKUP(Dados_produção!C2081,Espec_Produtos!$A$1:$E$3,2,FALSE),0,1))*IF(G2081&gt;VLOOKUP(C2081,Espec_Produtos!$A$1:$E$3,5,FALSE),0,IF(Dados_produção!G2081&lt;VLOOKUP(Dados_produção!C2081,Espec_Produtos!$A$1:$E$3,4,FALSE),0,1))=1,"OK","Refugo")</f>
        <v>OK</v>
      </c>
      <c r="I2081" s="1" t="s">
        <v>10</v>
      </c>
      <c r="J2081" s="1">
        <v>0.7567567567567568</v>
      </c>
    </row>
    <row r="2082" spans="1:10" ht="15.75" customHeight="1" x14ac:dyDescent="0.3">
      <c r="A2082" s="1">
        <v>2</v>
      </c>
      <c r="B2082" s="2">
        <f t="shared" si="2"/>
        <v>43110.778472222504</v>
      </c>
      <c r="C2082" s="1" t="s">
        <v>15</v>
      </c>
      <c r="D2082" s="1">
        <v>15</v>
      </c>
      <c r="E2082" s="1">
        <f t="shared" si="1"/>
        <v>66</v>
      </c>
      <c r="F2082" s="1">
        <v>4.0727272727272723</v>
      </c>
      <c r="G2082" s="1">
        <v>0.75595238095238093</v>
      </c>
      <c r="H2082" s="1" t="str">
        <f>IF(IF(F2082&gt;VLOOKUP(C2082,Espec_Produtos!$A$1:$E$3,3,FALSE),0,IF(Dados_produção!F2082&lt;VLOOKUP(Dados_produção!C2082,Espec_Produtos!$A$1:$E$3,2,FALSE),0,1))*IF(G2082&gt;VLOOKUP(C2082,Espec_Produtos!$A$1:$E$3,5,FALSE),0,IF(Dados_produção!G2082&lt;VLOOKUP(Dados_produção!C2082,Espec_Produtos!$A$1:$E$3,4,FALSE),0,1))=1,"OK","Refugo")</f>
        <v>OK</v>
      </c>
      <c r="I2082" s="1" t="s">
        <v>10</v>
      </c>
      <c r="J2082" s="1">
        <v>0.75595238095238093</v>
      </c>
    </row>
    <row r="2083" spans="1:10" ht="15.75" customHeight="1" x14ac:dyDescent="0.3">
      <c r="A2083" s="1">
        <v>2</v>
      </c>
      <c r="B2083" s="2">
        <f t="shared" si="2"/>
        <v>43110.781250000284</v>
      </c>
      <c r="C2083" s="1" t="s">
        <v>15</v>
      </c>
      <c r="D2083" s="1">
        <v>15</v>
      </c>
      <c r="E2083" s="1">
        <f t="shared" si="1"/>
        <v>67</v>
      </c>
      <c r="F2083" s="1">
        <v>4.435643564356436</v>
      </c>
      <c r="G2083" s="1">
        <v>0.59887005649717517</v>
      </c>
      <c r="H2083" s="1" t="str">
        <f>IF(IF(F2083&gt;VLOOKUP(C2083,Espec_Produtos!$A$1:$E$3,3,FALSE),0,IF(Dados_produção!F2083&lt;VLOOKUP(Dados_produção!C2083,Espec_Produtos!$A$1:$E$3,2,FALSE),0,1))*IF(G2083&gt;VLOOKUP(C2083,Espec_Produtos!$A$1:$E$3,5,FALSE),0,IF(Dados_produção!G2083&lt;VLOOKUP(Dados_produção!C2083,Espec_Produtos!$A$1:$E$3,4,FALSE),0,1))=1,"OK","Refugo")</f>
        <v>Refugo</v>
      </c>
      <c r="I2083" s="1" t="s">
        <v>17</v>
      </c>
    </row>
    <row r="2084" spans="1:10" ht="15.75" customHeight="1" x14ac:dyDescent="0.3">
      <c r="A2084" s="1">
        <v>2</v>
      </c>
      <c r="B2084" s="2">
        <f t="shared" si="2"/>
        <v>43110.784027778063</v>
      </c>
      <c r="C2084" s="1" t="s">
        <v>15</v>
      </c>
      <c r="D2084" s="1">
        <v>15</v>
      </c>
      <c r="E2084" s="1">
        <f t="shared" si="1"/>
        <v>68</v>
      </c>
      <c r="F2084" s="1">
        <v>3.9252336448598131</v>
      </c>
      <c r="G2084" s="1">
        <v>0.82191780821917804</v>
      </c>
      <c r="H2084" s="1" t="str">
        <f>IF(IF(F2084&gt;VLOOKUP(C2084,Espec_Produtos!$A$1:$E$3,3,FALSE),0,IF(Dados_produção!F2084&lt;VLOOKUP(Dados_produção!C2084,Espec_Produtos!$A$1:$E$3,2,FALSE),0,1))*IF(G2084&gt;VLOOKUP(C2084,Espec_Produtos!$A$1:$E$3,5,FALSE),0,IF(Dados_produção!G2084&lt;VLOOKUP(Dados_produção!C2084,Espec_Produtos!$A$1:$E$3,4,FALSE),0,1))=1,"OK","Refugo")</f>
        <v>OK</v>
      </c>
      <c r="I2084" s="1" t="s">
        <v>10</v>
      </c>
      <c r="J2084" s="1">
        <v>0.82191780821917804</v>
      </c>
    </row>
    <row r="2085" spans="1:10" ht="15.75" customHeight="1" x14ac:dyDescent="0.3">
      <c r="A2085" s="1">
        <v>2</v>
      </c>
      <c r="B2085" s="2">
        <f t="shared" si="2"/>
        <v>43110.786805555843</v>
      </c>
      <c r="C2085" s="1" t="s">
        <v>15</v>
      </c>
      <c r="D2085" s="1">
        <v>15</v>
      </c>
      <c r="E2085" s="1">
        <f t="shared" si="1"/>
        <v>69</v>
      </c>
      <c r="F2085" s="1">
        <v>3.763157894736842</v>
      </c>
      <c r="G2085" s="1">
        <v>0.72258064516129028</v>
      </c>
      <c r="H2085" s="1" t="str">
        <f>IF(IF(F2085&gt;VLOOKUP(C2085,Espec_Produtos!$A$1:$E$3,3,FALSE),0,IF(Dados_produção!F2085&lt;VLOOKUP(Dados_produção!C2085,Espec_Produtos!$A$1:$E$3,2,FALSE),0,1))*IF(G2085&gt;VLOOKUP(C2085,Espec_Produtos!$A$1:$E$3,5,FALSE),0,IF(Dados_produção!G2085&lt;VLOOKUP(Dados_produção!C2085,Espec_Produtos!$A$1:$E$3,4,FALSE),0,1))=1,"OK","Refugo")</f>
        <v>OK</v>
      </c>
      <c r="I2085" s="1" t="s">
        <v>10</v>
      </c>
      <c r="J2085" s="1">
        <v>0.72258064516129028</v>
      </c>
    </row>
    <row r="2086" spans="1:10" ht="15.75" customHeight="1" x14ac:dyDescent="0.3">
      <c r="A2086" s="1">
        <v>2</v>
      </c>
      <c r="B2086" s="2">
        <f t="shared" si="2"/>
        <v>43110.789583333622</v>
      </c>
      <c r="C2086" s="1" t="s">
        <v>15</v>
      </c>
      <c r="D2086" s="1">
        <v>15</v>
      </c>
      <c r="E2086" s="1">
        <f t="shared" si="1"/>
        <v>70</v>
      </c>
      <c r="F2086" s="1">
        <v>4.3592233009708741</v>
      </c>
      <c r="G2086" s="1">
        <v>0.81645569620253167</v>
      </c>
      <c r="H2086" s="1" t="str">
        <f>IF(IF(F2086&gt;VLOOKUP(C2086,Espec_Produtos!$A$1:$E$3,3,FALSE),0,IF(Dados_produção!F2086&lt;VLOOKUP(Dados_produção!C2086,Espec_Produtos!$A$1:$E$3,2,FALSE),0,1))*IF(G2086&gt;VLOOKUP(C2086,Espec_Produtos!$A$1:$E$3,5,FALSE),0,IF(Dados_produção!G2086&lt;VLOOKUP(Dados_produção!C2086,Espec_Produtos!$A$1:$E$3,4,FALSE),0,1))=1,"OK","Refugo")</f>
        <v>Refugo</v>
      </c>
      <c r="I2086" s="1" t="s">
        <v>11</v>
      </c>
      <c r="J2086" s="1">
        <v>0.81645569620253167</v>
      </c>
    </row>
    <row r="2087" spans="1:10" ht="15.75" customHeight="1" x14ac:dyDescent="0.3">
      <c r="A2087" s="1">
        <v>2</v>
      </c>
      <c r="B2087" s="2">
        <f t="shared" si="2"/>
        <v>43110.792361111402</v>
      </c>
      <c r="C2087" s="1" t="s">
        <v>15</v>
      </c>
      <c r="D2087" s="1">
        <v>15</v>
      </c>
      <c r="E2087" s="1">
        <f t="shared" si="1"/>
        <v>71</v>
      </c>
      <c r="F2087" s="1">
        <v>4.4000000000000004</v>
      </c>
      <c r="G2087" s="1">
        <v>0.58888888888888891</v>
      </c>
      <c r="H2087" s="1" t="str">
        <f>IF(IF(F2087&gt;VLOOKUP(C2087,Espec_Produtos!$A$1:$E$3,3,FALSE),0,IF(Dados_produção!F2087&lt;VLOOKUP(Dados_produção!C2087,Espec_Produtos!$A$1:$E$3,2,FALSE),0,1))*IF(G2087&gt;VLOOKUP(C2087,Espec_Produtos!$A$1:$E$3,5,FALSE),0,IF(Dados_produção!G2087&lt;VLOOKUP(Dados_produção!C2087,Espec_Produtos!$A$1:$E$3,4,FALSE),0,1))=1,"OK","Refugo")</f>
        <v>Refugo</v>
      </c>
      <c r="I2087" s="1" t="s">
        <v>14</v>
      </c>
      <c r="J2087" s="1">
        <v>0.58888888888888891</v>
      </c>
    </row>
    <row r="2088" spans="1:10" ht="15.75" customHeight="1" x14ac:dyDescent="0.3">
      <c r="A2088" s="1">
        <v>2</v>
      </c>
      <c r="B2088" s="2">
        <f t="shared" si="2"/>
        <v>43110.795138889182</v>
      </c>
      <c r="C2088" s="1" t="s">
        <v>15</v>
      </c>
      <c r="D2088" s="1">
        <v>15</v>
      </c>
      <c r="E2088" s="1">
        <f t="shared" si="1"/>
        <v>72</v>
      </c>
      <c r="F2088" s="1">
        <v>4.1078431372549016</v>
      </c>
      <c r="G2088" s="1">
        <v>0.65536723163841804</v>
      </c>
      <c r="H2088" s="1" t="str">
        <f>IF(IF(F2088&gt;VLOOKUP(C2088,Espec_Produtos!$A$1:$E$3,3,FALSE),0,IF(Dados_produção!F2088&lt;VLOOKUP(Dados_produção!C2088,Espec_Produtos!$A$1:$E$3,2,FALSE),0,1))*IF(G2088&gt;VLOOKUP(C2088,Espec_Produtos!$A$1:$E$3,5,FALSE),0,IF(Dados_produção!G2088&lt;VLOOKUP(Dados_produção!C2088,Espec_Produtos!$A$1:$E$3,4,FALSE),0,1))=1,"OK","Refugo")</f>
        <v>OK</v>
      </c>
      <c r="I2088" s="1" t="s">
        <v>10</v>
      </c>
      <c r="J2088" s="1">
        <v>0.65536723163841804</v>
      </c>
    </row>
    <row r="2089" spans="1:10" ht="15.75" customHeight="1" x14ac:dyDescent="0.3">
      <c r="A2089" s="1">
        <v>2</v>
      </c>
      <c r="B2089" s="2">
        <f t="shared" si="2"/>
        <v>43110.797916666961</v>
      </c>
      <c r="C2089" s="1" t="s">
        <v>15</v>
      </c>
      <c r="D2089" s="1">
        <v>15</v>
      </c>
      <c r="E2089" s="1">
        <f t="shared" si="1"/>
        <v>73</v>
      </c>
      <c r="F2089" s="1">
        <v>4.29126213592233</v>
      </c>
      <c r="G2089" s="1">
        <v>0.7321428571428571</v>
      </c>
      <c r="H2089" s="1" t="str">
        <f>IF(IF(F2089&gt;VLOOKUP(C2089,Espec_Produtos!$A$1:$E$3,3,FALSE),0,IF(Dados_produção!F2089&lt;VLOOKUP(Dados_produção!C2089,Espec_Produtos!$A$1:$E$3,2,FALSE),0,1))*IF(G2089&gt;VLOOKUP(C2089,Espec_Produtos!$A$1:$E$3,5,FALSE),0,IF(Dados_produção!G2089&lt;VLOOKUP(Dados_produção!C2089,Espec_Produtos!$A$1:$E$3,4,FALSE),0,1))=1,"OK","Refugo")</f>
        <v>OK</v>
      </c>
      <c r="I2089" s="1" t="s">
        <v>10</v>
      </c>
      <c r="J2089" s="1">
        <v>0.7321428571428571</v>
      </c>
    </row>
    <row r="2090" spans="1:10" ht="15.75" customHeight="1" x14ac:dyDescent="0.3">
      <c r="A2090" s="1">
        <v>2</v>
      </c>
      <c r="B2090" s="2">
        <f t="shared" si="2"/>
        <v>43110.800694444741</v>
      </c>
      <c r="C2090" s="1" t="s">
        <v>15</v>
      </c>
      <c r="D2090" s="1">
        <v>15</v>
      </c>
      <c r="E2090" s="1">
        <f t="shared" si="1"/>
        <v>74</v>
      </c>
      <c r="F2090" s="1">
        <v>3.8962264150943398</v>
      </c>
      <c r="G2090" s="1">
        <v>0.62962962962962965</v>
      </c>
      <c r="H2090" s="1" t="str">
        <f>IF(IF(F2090&gt;VLOOKUP(C2090,Espec_Produtos!$A$1:$E$3,3,FALSE),0,IF(Dados_produção!F2090&lt;VLOOKUP(Dados_produção!C2090,Espec_Produtos!$A$1:$E$3,2,FALSE),0,1))*IF(G2090&gt;VLOOKUP(C2090,Espec_Produtos!$A$1:$E$3,5,FALSE),0,IF(Dados_produção!G2090&lt;VLOOKUP(Dados_produção!C2090,Espec_Produtos!$A$1:$E$3,4,FALSE),0,1))=1,"OK","Refugo")</f>
        <v>OK</v>
      </c>
      <c r="I2090" s="1" t="s">
        <v>10</v>
      </c>
      <c r="J2090" s="1">
        <v>0.62962962962962965</v>
      </c>
    </row>
    <row r="2091" spans="1:10" ht="15.75" customHeight="1" x14ac:dyDescent="0.3">
      <c r="A2091" s="1">
        <v>2</v>
      </c>
      <c r="B2091" s="2">
        <f t="shared" si="2"/>
        <v>43110.80347222252</v>
      </c>
      <c r="C2091" s="1" t="s">
        <v>15</v>
      </c>
      <c r="D2091" s="1">
        <v>15</v>
      </c>
      <c r="E2091" s="1">
        <f t="shared" si="1"/>
        <v>75</v>
      </c>
      <c r="F2091" s="1">
        <v>3.9043478260869566</v>
      </c>
      <c r="G2091" s="1">
        <v>0.84615384615384615</v>
      </c>
      <c r="H2091" s="1" t="str">
        <f>IF(IF(F2091&gt;VLOOKUP(C2091,Espec_Produtos!$A$1:$E$3,3,FALSE),0,IF(Dados_produção!F2091&lt;VLOOKUP(Dados_produção!C2091,Espec_Produtos!$A$1:$E$3,2,FALSE),0,1))*IF(G2091&gt;VLOOKUP(C2091,Espec_Produtos!$A$1:$E$3,5,FALSE),0,IF(Dados_produção!G2091&lt;VLOOKUP(Dados_produção!C2091,Espec_Produtos!$A$1:$E$3,4,FALSE),0,1))=1,"OK","Refugo")</f>
        <v>OK</v>
      </c>
      <c r="I2091" s="1" t="s">
        <v>10</v>
      </c>
      <c r="J2091" s="1">
        <v>0.84615384615384615</v>
      </c>
    </row>
    <row r="2092" spans="1:10" ht="15.75" customHeight="1" x14ac:dyDescent="0.3">
      <c r="A2092" s="1">
        <v>2</v>
      </c>
      <c r="B2092" s="2">
        <f t="shared" si="2"/>
        <v>43110.8062500003</v>
      </c>
      <c r="C2092" s="1" t="s">
        <v>15</v>
      </c>
      <c r="D2092" s="1">
        <v>15</v>
      </c>
      <c r="E2092" s="1">
        <f t="shared" si="1"/>
        <v>76</v>
      </c>
      <c r="F2092" s="1">
        <v>3.824074074074074</v>
      </c>
      <c r="G2092" s="1">
        <v>0.69461077844311381</v>
      </c>
      <c r="H2092" s="1" t="str">
        <f>IF(IF(F2092&gt;VLOOKUP(C2092,Espec_Produtos!$A$1:$E$3,3,FALSE),0,IF(Dados_produção!F2092&lt;VLOOKUP(Dados_produção!C2092,Espec_Produtos!$A$1:$E$3,2,FALSE),0,1))*IF(G2092&gt;VLOOKUP(C2092,Espec_Produtos!$A$1:$E$3,5,FALSE),0,IF(Dados_produção!G2092&lt;VLOOKUP(Dados_produção!C2092,Espec_Produtos!$A$1:$E$3,4,FALSE),0,1))=1,"OK","Refugo")</f>
        <v>OK</v>
      </c>
      <c r="I2092" s="1" t="s">
        <v>10</v>
      </c>
      <c r="J2092" s="1">
        <v>0.69461077844311381</v>
      </c>
    </row>
    <row r="2093" spans="1:10" ht="15.75" customHeight="1" x14ac:dyDescent="0.3">
      <c r="A2093" s="1">
        <v>2</v>
      </c>
      <c r="B2093" s="2">
        <f t="shared" si="2"/>
        <v>43110.809027778079</v>
      </c>
      <c r="C2093" s="1" t="s">
        <v>15</v>
      </c>
      <c r="D2093" s="1">
        <v>15</v>
      </c>
      <c r="E2093" s="1">
        <f t="shared" si="1"/>
        <v>77</v>
      </c>
      <c r="F2093" s="1">
        <v>4.0277777777777777</v>
      </c>
      <c r="G2093" s="1">
        <v>0.66863905325443784</v>
      </c>
      <c r="H2093" s="1" t="str">
        <f>IF(IF(F2093&gt;VLOOKUP(C2093,Espec_Produtos!$A$1:$E$3,3,FALSE),0,IF(Dados_produção!F2093&lt;VLOOKUP(Dados_produção!C2093,Espec_Produtos!$A$1:$E$3,2,FALSE),0,1))*IF(G2093&gt;VLOOKUP(C2093,Espec_Produtos!$A$1:$E$3,5,FALSE),0,IF(Dados_produção!G2093&lt;VLOOKUP(Dados_produção!C2093,Espec_Produtos!$A$1:$E$3,4,FALSE),0,1))=1,"OK","Refugo")</f>
        <v>OK</v>
      </c>
      <c r="I2093" s="1" t="s">
        <v>10</v>
      </c>
      <c r="J2093" s="1">
        <v>0.66863905325443784</v>
      </c>
    </row>
    <row r="2094" spans="1:10" ht="15.75" customHeight="1" x14ac:dyDescent="0.3">
      <c r="A2094" s="1">
        <v>2</v>
      </c>
      <c r="B2094" s="2">
        <f t="shared" si="2"/>
        <v>43110.811805555859</v>
      </c>
      <c r="C2094" s="1" t="s">
        <v>15</v>
      </c>
      <c r="D2094" s="1">
        <v>15</v>
      </c>
      <c r="E2094" s="1">
        <f t="shared" si="1"/>
        <v>78</v>
      </c>
      <c r="F2094" s="1">
        <v>3.8125</v>
      </c>
      <c r="G2094" s="1">
        <v>0.7441860465116279</v>
      </c>
      <c r="H2094" s="1" t="str">
        <f>IF(IF(F2094&gt;VLOOKUP(C2094,Espec_Produtos!$A$1:$E$3,3,FALSE),0,IF(Dados_produção!F2094&lt;VLOOKUP(Dados_produção!C2094,Espec_Produtos!$A$1:$E$3,2,FALSE),0,1))*IF(G2094&gt;VLOOKUP(C2094,Espec_Produtos!$A$1:$E$3,5,FALSE),0,IF(Dados_produção!G2094&lt;VLOOKUP(Dados_produção!C2094,Espec_Produtos!$A$1:$E$3,4,FALSE),0,1))=1,"OK","Refugo")</f>
        <v>OK</v>
      </c>
      <c r="I2094" s="1" t="s">
        <v>10</v>
      </c>
      <c r="J2094" s="1">
        <v>0.7441860465116279</v>
      </c>
    </row>
    <row r="2095" spans="1:10" ht="15.75" customHeight="1" x14ac:dyDescent="0.3">
      <c r="A2095" s="1">
        <v>2</v>
      </c>
      <c r="B2095" s="2">
        <f t="shared" si="2"/>
        <v>43110.814583333638</v>
      </c>
      <c r="C2095" s="1" t="s">
        <v>15</v>
      </c>
      <c r="D2095" s="1">
        <v>15</v>
      </c>
      <c r="E2095" s="1">
        <f t="shared" si="1"/>
        <v>79</v>
      </c>
      <c r="F2095" s="1">
        <v>4.1826923076923075</v>
      </c>
      <c r="G2095" s="1">
        <v>0.82978723404255317</v>
      </c>
      <c r="H2095" s="1" t="str">
        <f>IF(IF(F2095&gt;VLOOKUP(C2095,Espec_Produtos!$A$1:$E$3,3,FALSE),0,IF(Dados_produção!F2095&lt;VLOOKUP(Dados_produção!C2095,Espec_Produtos!$A$1:$E$3,2,FALSE),0,1))*IF(G2095&gt;VLOOKUP(C2095,Espec_Produtos!$A$1:$E$3,5,FALSE),0,IF(Dados_produção!G2095&lt;VLOOKUP(Dados_produção!C2095,Espec_Produtos!$A$1:$E$3,4,FALSE),0,1))=1,"OK","Refugo")</f>
        <v>OK</v>
      </c>
      <c r="I2095" s="1" t="s">
        <v>10</v>
      </c>
      <c r="J2095" s="1">
        <v>0.82978723404255317</v>
      </c>
    </row>
    <row r="2096" spans="1:10" ht="15.75" customHeight="1" x14ac:dyDescent="0.3">
      <c r="A2096" s="1">
        <v>2</v>
      </c>
      <c r="B2096" s="2">
        <f t="shared" si="2"/>
        <v>43110.817361111418</v>
      </c>
      <c r="C2096" s="1" t="s">
        <v>15</v>
      </c>
      <c r="D2096" s="1">
        <v>15</v>
      </c>
      <c r="E2096" s="1">
        <f t="shared" si="1"/>
        <v>80</v>
      </c>
      <c r="F2096" s="1">
        <v>4.0642201834862384</v>
      </c>
      <c r="G2096" s="1">
        <v>0.59659090909090906</v>
      </c>
      <c r="H2096" s="1" t="str">
        <f>IF(IF(F2096&gt;VLOOKUP(C2096,Espec_Produtos!$A$1:$E$3,3,FALSE),0,IF(Dados_produção!F2096&lt;VLOOKUP(Dados_produção!C2096,Espec_Produtos!$A$1:$E$3,2,FALSE),0,1))*IF(G2096&gt;VLOOKUP(C2096,Espec_Produtos!$A$1:$E$3,5,FALSE),0,IF(Dados_produção!G2096&lt;VLOOKUP(Dados_produção!C2096,Espec_Produtos!$A$1:$E$3,4,FALSE),0,1))=1,"OK","Refugo")</f>
        <v>OK</v>
      </c>
      <c r="I2096" s="1" t="s">
        <v>10</v>
      </c>
      <c r="J2096" s="1">
        <v>0.59659090909090906</v>
      </c>
    </row>
    <row r="2097" spans="1:10" ht="15.75" customHeight="1" x14ac:dyDescent="0.3">
      <c r="A2097" s="1">
        <v>2</v>
      </c>
      <c r="B2097" s="2">
        <f t="shared" si="2"/>
        <v>43110.820138889198</v>
      </c>
      <c r="C2097" s="1" t="s">
        <v>15</v>
      </c>
      <c r="D2097" s="1">
        <v>15</v>
      </c>
      <c r="E2097" s="1">
        <f t="shared" si="1"/>
        <v>81</v>
      </c>
      <c r="F2097" s="1">
        <v>3.9732142857142856</v>
      </c>
      <c r="G2097" s="1">
        <v>0.83969465648854957</v>
      </c>
      <c r="H2097" s="1" t="str">
        <f>IF(IF(F2097&gt;VLOOKUP(C2097,Espec_Produtos!$A$1:$E$3,3,FALSE),0,IF(Dados_produção!F2097&lt;VLOOKUP(Dados_produção!C2097,Espec_Produtos!$A$1:$E$3,2,FALSE),0,1))*IF(G2097&gt;VLOOKUP(C2097,Espec_Produtos!$A$1:$E$3,5,FALSE),0,IF(Dados_produção!G2097&lt;VLOOKUP(Dados_produção!C2097,Espec_Produtos!$A$1:$E$3,4,FALSE),0,1))=1,"OK","Refugo")</f>
        <v>OK</v>
      </c>
      <c r="I2097" s="1" t="s">
        <v>10</v>
      </c>
      <c r="J2097" s="1">
        <v>0.83969465648854957</v>
      </c>
    </row>
    <row r="2098" spans="1:10" ht="15.75" customHeight="1" x14ac:dyDescent="0.3">
      <c r="A2098" s="1">
        <v>2</v>
      </c>
      <c r="B2098" s="2">
        <f t="shared" si="2"/>
        <v>43110.822916666977</v>
      </c>
      <c r="C2098" s="1" t="s">
        <v>15</v>
      </c>
      <c r="D2098" s="1">
        <v>15</v>
      </c>
      <c r="E2098" s="1">
        <f t="shared" si="1"/>
        <v>82</v>
      </c>
      <c r="F2098" s="1">
        <v>4.134615384615385</v>
      </c>
      <c r="G2098" s="1">
        <v>0.59537572254335258</v>
      </c>
      <c r="H2098" s="1" t="str">
        <f>IF(IF(F2098&gt;VLOOKUP(C2098,Espec_Produtos!$A$1:$E$3,3,FALSE),0,IF(Dados_produção!F2098&lt;VLOOKUP(Dados_produção!C2098,Espec_Produtos!$A$1:$E$3,2,FALSE),0,1))*IF(G2098&gt;VLOOKUP(C2098,Espec_Produtos!$A$1:$E$3,5,FALSE),0,IF(Dados_produção!G2098&lt;VLOOKUP(Dados_produção!C2098,Espec_Produtos!$A$1:$E$3,4,FALSE),0,1))=1,"OK","Refugo")</f>
        <v>OK</v>
      </c>
      <c r="I2098" s="1" t="s">
        <v>10</v>
      </c>
      <c r="J2098" s="1">
        <v>0.59537572254335258</v>
      </c>
    </row>
    <row r="2099" spans="1:10" ht="15.75" customHeight="1" x14ac:dyDescent="0.3">
      <c r="A2099" s="1">
        <v>2</v>
      </c>
      <c r="B2099" s="2">
        <f t="shared" si="2"/>
        <v>43110.825694444757</v>
      </c>
      <c r="C2099" s="1" t="s">
        <v>15</v>
      </c>
      <c r="D2099" s="1">
        <v>15</v>
      </c>
      <c r="E2099" s="1">
        <f t="shared" si="1"/>
        <v>83</v>
      </c>
      <c r="F2099" s="1">
        <v>3.6964285714285716</v>
      </c>
      <c r="G2099" s="1">
        <v>0.68047337278106512</v>
      </c>
      <c r="H2099" s="1" t="str">
        <f>IF(IF(F2099&gt;VLOOKUP(C2099,Espec_Produtos!$A$1:$E$3,3,FALSE),0,IF(Dados_produção!F2099&lt;VLOOKUP(Dados_produção!C2099,Espec_Produtos!$A$1:$E$3,2,FALSE),0,1))*IF(G2099&gt;VLOOKUP(C2099,Espec_Produtos!$A$1:$E$3,5,FALSE),0,IF(Dados_produção!G2099&lt;VLOOKUP(Dados_produção!C2099,Espec_Produtos!$A$1:$E$3,4,FALSE),0,1))=1,"OK","Refugo")</f>
        <v>Refugo</v>
      </c>
      <c r="I2099" s="1" t="s">
        <v>16</v>
      </c>
      <c r="J2099" s="1">
        <v>0.68047337278106512</v>
      </c>
    </row>
    <row r="2100" spans="1:10" ht="15.75" customHeight="1" x14ac:dyDescent="0.3">
      <c r="A2100" s="1">
        <v>2</v>
      </c>
      <c r="B2100" s="2">
        <f t="shared" si="2"/>
        <v>43110.828472222536</v>
      </c>
      <c r="C2100" s="1" t="s">
        <v>15</v>
      </c>
      <c r="D2100" s="1">
        <v>15</v>
      </c>
      <c r="E2100" s="1">
        <f t="shared" si="1"/>
        <v>84</v>
      </c>
      <c r="F2100" s="1">
        <v>4.1886792452830193</v>
      </c>
      <c r="G2100" s="1">
        <v>0.81560283687943258</v>
      </c>
      <c r="H2100" s="1" t="str">
        <f>IF(IF(F2100&gt;VLOOKUP(C2100,Espec_Produtos!$A$1:$E$3,3,FALSE),0,IF(Dados_produção!F2100&lt;VLOOKUP(Dados_produção!C2100,Espec_Produtos!$A$1:$E$3,2,FALSE),0,1))*IF(G2100&gt;VLOOKUP(C2100,Espec_Produtos!$A$1:$E$3,5,FALSE),0,IF(Dados_produção!G2100&lt;VLOOKUP(Dados_produção!C2100,Espec_Produtos!$A$1:$E$3,4,FALSE),0,1))=1,"OK","Refugo")</f>
        <v>OK</v>
      </c>
      <c r="I2100" s="1" t="s">
        <v>10</v>
      </c>
      <c r="J2100" s="1">
        <v>0.81560283687943258</v>
      </c>
    </row>
    <row r="2101" spans="1:10" ht="15.75" customHeight="1" x14ac:dyDescent="0.3">
      <c r="A2101" s="1">
        <v>2</v>
      </c>
      <c r="B2101" s="2">
        <f t="shared" si="2"/>
        <v>43110.831250000316</v>
      </c>
      <c r="C2101" s="1" t="s">
        <v>15</v>
      </c>
      <c r="D2101" s="1">
        <v>15</v>
      </c>
      <c r="E2101" s="1">
        <f t="shared" si="1"/>
        <v>85</v>
      </c>
      <c r="F2101" s="1">
        <v>3.6875</v>
      </c>
      <c r="G2101" s="1">
        <v>0.60115606936416188</v>
      </c>
      <c r="H2101" s="1" t="str">
        <f>IF(IF(F2101&gt;VLOOKUP(C2101,Espec_Produtos!$A$1:$E$3,3,FALSE),0,IF(Dados_produção!F2101&lt;VLOOKUP(Dados_produção!C2101,Espec_Produtos!$A$1:$E$3,2,FALSE),0,1))*IF(G2101&gt;VLOOKUP(C2101,Espec_Produtos!$A$1:$E$3,5,FALSE),0,IF(Dados_produção!G2101&lt;VLOOKUP(Dados_produção!C2101,Espec_Produtos!$A$1:$E$3,4,FALSE),0,1))=1,"OK","Refugo")</f>
        <v>Refugo</v>
      </c>
      <c r="I2101" s="1" t="s">
        <v>17</v>
      </c>
    </row>
    <row r="2102" spans="1:10" ht="15.75" customHeight="1" x14ac:dyDescent="0.3">
      <c r="A2102" s="1">
        <v>2</v>
      </c>
      <c r="B2102" s="2">
        <f t="shared" si="2"/>
        <v>43110.834027778095</v>
      </c>
      <c r="C2102" s="1" t="s">
        <v>15</v>
      </c>
      <c r="D2102" s="1">
        <v>15</v>
      </c>
      <c r="E2102" s="1">
        <f t="shared" si="1"/>
        <v>86</v>
      </c>
      <c r="F2102" s="1">
        <v>3.9166666666666665</v>
      </c>
      <c r="G2102" s="1">
        <v>0.76978417266187049</v>
      </c>
      <c r="H2102" s="1" t="str">
        <f>IF(IF(F2102&gt;VLOOKUP(C2102,Espec_Produtos!$A$1:$E$3,3,FALSE),0,IF(Dados_produção!F2102&lt;VLOOKUP(Dados_produção!C2102,Espec_Produtos!$A$1:$E$3,2,FALSE),0,1))*IF(G2102&gt;VLOOKUP(C2102,Espec_Produtos!$A$1:$E$3,5,FALSE),0,IF(Dados_produção!G2102&lt;VLOOKUP(Dados_produção!C2102,Espec_Produtos!$A$1:$E$3,4,FALSE),0,1))=1,"OK","Refugo")</f>
        <v>OK</v>
      </c>
      <c r="I2102" s="1" t="s">
        <v>10</v>
      </c>
      <c r="J2102" s="1">
        <v>0.76978417266187049</v>
      </c>
    </row>
    <row r="2103" spans="1:10" ht="15.75" customHeight="1" x14ac:dyDescent="0.3">
      <c r="A2103" s="1">
        <v>2</v>
      </c>
      <c r="B2103" s="2">
        <f t="shared" si="2"/>
        <v>43110.836805555875</v>
      </c>
      <c r="C2103" s="1" t="s">
        <v>15</v>
      </c>
      <c r="D2103" s="1">
        <v>15</v>
      </c>
      <c r="E2103" s="1">
        <f t="shared" si="1"/>
        <v>87</v>
      </c>
      <c r="F2103" s="1">
        <v>4.0458715596330279</v>
      </c>
      <c r="G2103" s="1">
        <v>0.77848101265822789</v>
      </c>
      <c r="H2103" s="1" t="str">
        <f>IF(IF(F2103&gt;VLOOKUP(C2103,Espec_Produtos!$A$1:$E$3,3,FALSE),0,IF(Dados_produção!F2103&lt;VLOOKUP(Dados_produção!C2103,Espec_Produtos!$A$1:$E$3,2,FALSE),0,1))*IF(G2103&gt;VLOOKUP(C2103,Espec_Produtos!$A$1:$E$3,5,FALSE),0,IF(Dados_produção!G2103&lt;VLOOKUP(Dados_produção!C2103,Espec_Produtos!$A$1:$E$3,4,FALSE),0,1))=1,"OK","Refugo")</f>
        <v>OK</v>
      </c>
      <c r="I2103" s="1" t="s">
        <v>10</v>
      </c>
      <c r="J2103" s="1">
        <v>0.77848101265822789</v>
      </c>
    </row>
    <row r="2104" spans="1:10" ht="15.75" customHeight="1" x14ac:dyDescent="0.3">
      <c r="A2104" s="1">
        <v>2</v>
      </c>
      <c r="B2104" s="2">
        <f t="shared" si="2"/>
        <v>43110.839583333654</v>
      </c>
      <c r="C2104" s="1" t="s">
        <v>15</v>
      </c>
      <c r="D2104" s="1">
        <v>15</v>
      </c>
      <c r="E2104" s="1">
        <f t="shared" si="1"/>
        <v>88</v>
      </c>
      <c r="F2104" s="1">
        <v>3.925925925925926</v>
      </c>
      <c r="G2104" s="1">
        <v>0.77931034482758621</v>
      </c>
      <c r="H2104" s="1" t="str">
        <f>IF(IF(F2104&gt;VLOOKUP(C2104,Espec_Produtos!$A$1:$E$3,3,FALSE),0,IF(Dados_produção!F2104&lt;VLOOKUP(Dados_produção!C2104,Espec_Produtos!$A$1:$E$3,2,FALSE),0,1))*IF(G2104&gt;VLOOKUP(C2104,Espec_Produtos!$A$1:$E$3,5,FALSE),0,IF(Dados_produção!G2104&lt;VLOOKUP(Dados_produção!C2104,Espec_Produtos!$A$1:$E$3,4,FALSE),0,1))=1,"OK","Refugo")</f>
        <v>OK</v>
      </c>
      <c r="I2104" s="1" t="s">
        <v>10</v>
      </c>
      <c r="J2104" s="1">
        <v>0.77931034482758621</v>
      </c>
    </row>
    <row r="2105" spans="1:10" ht="15.75" customHeight="1" x14ac:dyDescent="0.3">
      <c r="A2105" s="1">
        <v>2</v>
      </c>
      <c r="B2105" s="2">
        <f t="shared" si="2"/>
        <v>43110.842361111434</v>
      </c>
      <c r="C2105" s="1" t="s">
        <v>15</v>
      </c>
      <c r="D2105" s="1">
        <v>15</v>
      </c>
      <c r="E2105" s="1">
        <f t="shared" si="1"/>
        <v>89</v>
      </c>
      <c r="F2105" s="1">
        <v>4.1078431372549016</v>
      </c>
      <c r="G2105" s="1">
        <v>0.85810810810810811</v>
      </c>
      <c r="H2105" s="1" t="str">
        <f>IF(IF(F2105&gt;VLOOKUP(C2105,Espec_Produtos!$A$1:$E$3,3,FALSE),0,IF(Dados_produção!F2105&lt;VLOOKUP(Dados_produção!C2105,Espec_Produtos!$A$1:$E$3,2,FALSE),0,1))*IF(G2105&gt;VLOOKUP(C2105,Espec_Produtos!$A$1:$E$3,5,FALSE),0,IF(Dados_produção!G2105&lt;VLOOKUP(Dados_produção!C2105,Espec_Produtos!$A$1:$E$3,4,FALSE),0,1))=1,"OK","Refugo")</f>
        <v>OK</v>
      </c>
      <c r="I2105" s="1" t="s">
        <v>10</v>
      </c>
      <c r="J2105" s="1">
        <v>0.85810810810810811</v>
      </c>
    </row>
    <row r="2106" spans="1:10" ht="15.75" customHeight="1" x14ac:dyDescent="0.3">
      <c r="A2106" s="1">
        <v>2</v>
      </c>
      <c r="B2106" s="2">
        <f t="shared" si="2"/>
        <v>43110.845138889214</v>
      </c>
      <c r="C2106" s="1" t="s">
        <v>15</v>
      </c>
      <c r="D2106" s="1">
        <v>15</v>
      </c>
      <c r="E2106" s="1">
        <f t="shared" si="1"/>
        <v>90</v>
      </c>
      <c r="F2106" s="1">
        <v>4.3592233009708741</v>
      </c>
      <c r="G2106" s="1">
        <v>0.79259259259259263</v>
      </c>
      <c r="H2106" s="1" t="str">
        <f>IF(IF(F2106&gt;VLOOKUP(C2106,Espec_Produtos!$A$1:$E$3,3,FALSE),0,IF(Dados_produção!F2106&lt;VLOOKUP(Dados_produção!C2106,Espec_Produtos!$A$1:$E$3,2,FALSE),0,1))*IF(G2106&gt;VLOOKUP(C2106,Espec_Produtos!$A$1:$E$3,5,FALSE),0,IF(Dados_produção!G2106&lt;VLOOKUP(Dados_produção!C2106,Espec_Produtos!$A$1:$E$3,4,FALSE),0,1))=1,"OK","Refugo")</f>
        <v>Refugo</v>
      </c>
      <c r="I2106" s="1" t="s">
        <v>12</v>
      </c>
      <c r="J2106" s="1">
        <v>0.79259259259259263</v>
      </c>
    </row>
    <row r="2107" spans="1:10" ht="15.75" customHeight="1" x14ac:dyDescent="0.3">
      <c r="A2107" s="1">
        <v>2</v>
      </c>
      <c r="B2107" s="2">
        <f t="shared" si="2"/>
        <v>43110.847916666993</v>
      </c>
      <c r="C2107" s="1" t="s">
        <v>15</v>
      </c>
      <c r="D2107" s="1">
        <v>15</v>
      </c>
      <c r="E2107" s="1">
        <f t="shared" si="1"/>
        <v>91</v>
      </c>
      <c r="F2107" s="1">
        <v>3.6785714285714284</v>
      </c>
      <c r="G2107" s="1">
        <v>0.71508379888268159</v>
      </c>
      <c r="H2107" s="1" t="str">
        <f>IF(IF(F2107&gt;VLOOKUP(C2107,Espec_Produtos!$A$1:$E$3,3,FALSE),0,IF(Dados_produção!F2107&lt;VLOOKUP(Dados_produção!C2107,Espec_Produtos!$A$1:$E$3,2,FALSE),0,1))*IF(G2107&gt;VLOOKUP(C2107,Espec_Produtos!$A$1:$E$3,5,FALSE),0,IF(Dados_produção!G2107&lt;VLOOKUP(Dados_produção!C2107,Espec_Produtos!$A$1:$E$3,4,FALSE),0,1))=1,"OK","Refugo")</f>
        <v>Refugo</v>
      </c>
      <c r="I2107" s="1" t="s">
        <v>14</v>
      </c>
      <c r="J2107" s="1">
        <v>0.71508379888268159</v>
      </c>
    </row>
    <row r="2108" spans="1:10" ht="15.75" customHeight="1" x14ac:dyDescent="0.3">
      <c r="A2108" s="1">
        <v>2</v>
      </c>
      <c r="B2108" s="2">
        <f t="shared" si="2"/>
        <v>43110.850694444773</v>
      </c>
      <c r="C2108" s="1" t="s">
        <v>15</v>
      </c>
      <c r="D2108" s="1">
        <v>15</v>
      </c>
      <c r="E2108" s="1">
        <f t="shared" si="1"/>
        <v>92</v>
      </c>
      <c r="F2108" s="1">
        <v>3.7027027027027026</v>
      </c>
      <c r="G2108" s="1">
        <v>0.8</v>
      </c>
      <c r="H2108" s="1" t="str">
        <f>IF(IF(F2108&gt;VLOOKUP(C2108,Espec_Produtos!$A$1:$E$3,3,FALSE),0,IF(Dados_produção!F2108&lt;VLOOKUP(Dados_produção!C2108,Espec_Produtos!$A$1:$E$3,2,FALSE),0,1))*IF(G2108&gt;VLOOKUP(C2108,Espec_Produtos!$A$1:$E$3,5,FALSE),0,IF(Dados_produção!G2108&lt;VLOOKUP(Dados_produção!C2108,Espec_Produtos!$A$1:$E$3,4,FALSE),0,1))=1,"OK","Refugo")</f>
        <v>OK</v>
      </c>
      <c r="I2108" s="1" t="s">
        <v>10</v>
      </c>
      <c r="J2108" s="1">
        <v>0.8</v>
      </c>
    </row>
    <row r="2109" spans="1:10" ht="15.75" customHeight="1" x14ac:dyDescent="0.3">
      <c r="A2109" s="1">
        <v>2</v>
      </c>
      <c r="B2109" s="2">
        <f t="shared" si="2"/>
        <v>43110.853472222552</v>
      </c>
      <c r="C2109" s="1" t="s">
        <v>15</v>
      </c>
      <c r="D2109" s="1">
        <v>15</v>
      </c>
      <c r="E2109" s="1">
        <f t="shared" si="1"/>
        <v>93</v>
      </c>
      <c r="F2109" s="1">
        <v>3.9433962264150941</v>
      </c>
      <c r="G2109" s="1">
        <v>0.70454545454545459</v>
      </c>
      <c r="H2109" s="1" t="str">
        <f>IF(IF(F2109&gt;VLOOKUP(C2109,Espec_Produtos!$A$1:$E$3,3,FALSE),0,IF(Dados_produção!F2109&lt;VLOOKUP(Dados_produção!C2109,Espec_Produtos!$A$1:$E$3,2,FALSE),0,1))*IF(G2109&gt;VLOOKUP(C2109,Espec_Produtos!$A$1:$E$3,5,FALSE),0,IF(Dados_produção!G2109&lt;VLOOKUP(Dados_produção!C2109,Espec_Produtos!$A$1:$E$3,4,FALSE),0,1))=1,"OK","Refugo")</f>
        <v>OK</v>
      </c>
      <c r="I2109" s="1" t="s">
        <v>10</v>
      </c>
      <c r="J2109" s="1">
        <v>0.70454545454545459</v>
      </c>
    </row>
    <row r="2110" spans="1:10" ht="15.75" customHeight="1" x14ac:dyDescent="0.3">
      <c r="A2110" s="1">
        <v>2</v>
      </c>
      <c r="B2110" s="2">
        <f t="shared" si="2"/>
        <v>43110.856250000332</v>
      </c>
      <c r="C2110" s="1" t="s">
        <v>15</v>
      </c>
      <c r="D2110" s="1">
        <v>15</v>
      </c>
      <c r="E2110" s="1">
        <f t="shared" si="1"/>
        <v>94</v>
      </c>
      <c r="F2110" s="1">
        <v>4.1960784313725492</v>
      </c>
      <c r="G2110" s="1">
        <v>0.64242424242424245</v>
      </c>
      <c r="H2110" s="1" t="str">
        <f>IF(IF(F2110&gt;VLOOKUP(C2110,Espec_Produtos!$A$1:$E$3,3,FALSE),0,IF(Dados_produção!F2110&lt;VLOOKUP(Dados_produção!C2110,Espec_Produtos!$A$1:$E$3,2,FALSE),0,1))*IF(G2110&gt;VLOOKUP(C2110,Espec_Produtos!$A$1:$E$3,5,FALSE),0,IF(Dados_produção!G2110&lt;VLOOKUP(Dados_produção!C2110,Espec_Produtos!$A$1:$E$3,4,FALSE),0,1))=1,"OK","Refugo")</f>
        <v>OK</v>
      </c>
      <c r="I2110" s="1" t="s">
        <v>10</v>
      </c>
      <c r="J2110" s="1">
        <v>0.64242424242424245</v>
      </c>
    </row>
    <row r="2111" spans="1:10" ht="15.75" customHeight="1" x14ac:dyDescent="0.3">
      <c r="A2111" s="1">
        <v>2</v>
      </c>
      <c r="B2111" s="2">
        <f t="shared" si="2"/>
        <v>43110.859027778111</v>
      </c>
      <c r="C2111" s="1" t="s">
        <v>15</v>
      </c>
      <c r="D2111" s="1">
        <v>15</v>
      </c>
      <c r="E2111" s="1">
        <f t="shared" si="1"/>
        <v>95</v>
      </c>
      <c r="F2111" s="1">
        <v>3.7363636363636363</v>
      </c>
      <c r="G2111" s="1">
        <v>0.62068965517241381</v>
      </c>
      <c r="H2111" s="1" t="str">
        <f>IF(IF(F2111&gt;VLOOKUP(C2111,Espec_Produtos!$A$1:$E$3,3,FALSE),0,IF(Dados_produção!F2111&lt;VLOOKUP(Dados_produção!C2111,Espec_Produtos!$A$1:$E$3,2,FALSE),0,1))*IF(G2111&gt;VLOOKUP(C2111,Espec_Produtos!$A$1:$E$3,5,FALSE),0,IF(Dados_produção!G2111&lt;VLOOKUP(Dados_produção!C2111,Espec_Produtos!$A$1:$E$3,4,FALSE),0,1))=1,"OK","Refugo")</f>
        <v>OK</v>
      </c>
      <c r="I2111" s="1" t="s">
        <v>10</v>
      </c>
      <c r="J2111" s="1">
        <v>0.62068965517241381</v>
      </c>
    </row>
    <row r="2112" spans="1:10" ht="15.75" customHeight="1" x14ac:dyDescent="0.3">
      <c r="A2112" s="1">
        <v>2</v>
      </c>
      <c r="B2112" s="2">
        <f t="shared" si="2"/>
        <v>43110.861805555891</v>
      </c>
      <c r="C2112" s="1" t="s">
        <v>15</v>
      </c>
      <c r="D2112" s="1">
        <v>15</v>
      </c>
      <c r="E2112" s="1">
        <f t="shared" si="1"/>
        <v>96</v>
      </c>
      <c r="F2112" s="1">
        <v>3.6842105263157894</v>
      </c>
      <c r="G2112" s="1">
        <v>0.75939849624060152</v>
      </c>
      <c r="H2112" s="1" t="str">
        <f>IF(IF(F2112&gt;VLOOKUP(C2112,Espec_Produtos!$A$1:$E$3,3,FALSE),0,IF(Dados_produção!F2112&lt;VLOOKUP(Dados_produção!C2112,Espec_Produtos!$A$1:$E$3,2,FALSE),0,1))*IF(G2112&gt;VLOOKUP(C2112,Espec_Produtos!$A$1:$E$3,5,FALSE),0,IF(Dados_produção!G2112&lt;VLOOKUP(Dados_produção!C2112,Espec_Produtos!$A$1:$E$3,4,FALSE),0,1))=1,"OK","Refugo")</f>
        <v>Refugo</v>
      </c>
      <c r="I2112" s="1" t="s">
        <v>16</v>
      </c>
      <c r="J2112" s="1">
        <v>0.75939849624060152</v>
      </c>
    </row>
    <row r="2113" spans="1:10" ht="15.75" customHeight="1" x14ac:dyDescent="0.3">
      <c r="A2113" s="1">
        <v>2</v>
      </c>
      <c r="B2113" s="2">
        <f t="shared" si="2"/>
        <v>43110.86458333367</v>
      </c>
      <c r="C2113" s="1" t="s">
        <v>15</v>
      </c>
      <c r="D2113" s="1">
        <v>15</v>
      </c>
      <c r="E2113" s="1">
        <f t="shared" si="1"/>
        <v>97</v>
      </c>
      <c r="F2113" s="1">
        <v>3.5663716814159292</v>
      </c>
      <c r="G2113" s="1">
        <v>0.75301204819277112</v>
      </c>
      <c r="H2113" s="1" t="str">
        <f>IF(IF(F2113&gt;VLOOKUP(C2113,Espec_Produtos!$A$1:$E$3,3,FALSE),0,IF(Dados_produção!F2113&lt;VLOOKUP(Dados_produção!C2113,Espec_Produtos!$A$1:$E$3,2,FALSE),0,1))*IF(G2113&gt;VLOOKUP(C2113,Espec_Produtos!$A$1:$E$3,5,FALSE),0,IF(Dados_produção!G2113&lt;VLOOKUP(Dados_produção!C2113,Espec_Produtos!$A$1:$E$3,4,FALSE),0,1))=1,"OK","Refugo")</f>
        <v>Refugo</v>
      </c>
      <c r="I2113" s="1" t="s">
        <v>13</v>
      </c>
      <c r="J2113" s="1">
        <v>0.75301204819277112</v>
      </c>
    </row>
    <row r="2114" spans="1:10" ht="15.75" customHeight="1" x14ac:dyDescent="0.3">
      <c r="A2114" s="1">
        <v>2</v>
      </c>
      <c r="B2114" s="2">
        <f t="shared" si="2"/>
        <v>43110.86736111145</v>
      </c>
      <c r="C2114" s="1" t="s">
        <v>15</v>
      </c>
      <c r="D2114" s="1">
        <v>15</v>
      </c>
      <c r="E2114" s="1">
        <f t="shared" si="1"/>
        <v>98</v>
      </c>
      <c r="F2114" s="1">
        <v>3.8230088495575223</v>
      </c>
      <c r="G2114" s="1">
        <v>0.91304347826086951</v>
      </c>
      <c r="H2114" s="1" t="str">
        <f>IF(IF(F2114&gt;VLOOKUP(C2114,Espec_Produtos!$A$1:$E$3,3,FALSE),0,IF(Dados_produção!F2114&lt;VLOOKUP(Dados_produção!C2114,Espec_Produtos!$A$1:$E$3,2,FALSE),0,1))*IF(G2114&gt;VLOOKUP(C2114,Espec_Produtos!$A$1:$E$3,5,FALSE),0,IF(Dados_produção!G2114&lt;VLOOKUP(Dados_produção!C2114,Espec_Produtos!$A$1:$E$3,4,FALSE),0,1))=1,"OK","Refugo")</f>
        <v>Refugo</v>
      </c>
      <c r="I2114" s="1" t="s">
        <v>13</v>
      </c>
      <c r="J2114" s="1">
        <v>0.91304347826086951</v>
      </c>
    </row>
    <row r="2115" spans="1:10" ht="15.75" customHeight="1" x14ac:dyDescent="0.3">
      <c r="A2115" s="1">
        <v>2</v>
      </c>
      <c r="B2115" s="2">
        <f t="shared" si="2"/>
        <v>43110.87013888923</v>
      </c>
      <c r="C2115" s="1" t="s">
        <v>15</v>
      </c>
      <c r="D2115" s="1">
        <v>15</v>
      </c>
      <c r="E2115" s="1">
        <f t="shared" si="1"/>
        <v>99</v>
      </c>
      <c r="F2115" s="1">
        <v>4.2970297029702973</v>
      </c>
      <c r="G2115" s="1">
        <v>0.83766233766233766</v>
      </c>
      <c r="H2115" s="1" t="str">
        <f>IF(IF(F2115&gt;VLOOKUP(C2115,Espec_Produtos!$A$1:$E$3,3,FALSE),0,IF(Dados_produção!F2115&lt;VLOOKUP(Dados_produção!C2115,Espec_Produtos!$A$1:$E$3,2,FALSE),0,1))*IF(G2115&gt;VLOOKUP(C2115,Espec_Produtos!$A$1:$E$3,5,FALSE),0,IF(Dados_produção!G2115&lt;VLOOKUP(Dados_produção!C2115,Espec_Produtos!$A$1:$E$3,4,FALSE),0,1))=1,"OK","Refugo")</f>
        <v>OK</v>
      </c>
      <c r="I2115" s="1" t="s">
        <v>10</v>
      </c>
      <c r="J2115" s="1">
        <v>0.83766233766233766</v>
      </c>
    </row>
    <row r="2116" spans="1:10" ht="15.75" customHeight="1" x14ac:dyDescent="0.3">
      <c r="A2116" s="1">
        <v>2</v>
      </c>
      <c r="B2116" s="2">
        <f t="shared" si="2"/>
        <v>43110.872916667009</v>
      </c>
      <c r="C2116" s="1" t="s">
        <v>15</v>
      </c>
      <c r="D2116" s="1">
        <v>15</v>
      </c>
      <c r="E2116" s="1">
        <f t="shared" si="1"/>
        <v>100</v>
      </c>
      <c r="F2116" s="1">
        <v>3.7685185185185186</v>
      </c>
      <c r="G2116" s="1">
        <v>0.62721893491124259</v>
      </c>
      <c r="H2116" s="1" t="str">
        <f>IF(IF(F2116&gt;VLOOKUP(C2116,Espec_Produtos!$A$1:$E$3,3,FALSE),0,IF(Dados_produção!F2116&lt;VLOOKUP(Dados_produção!C2116,Espec_Produtos!$A$1:$E$3,2,FALSE),0,1))*IF(G2116&gt;VLOOKUP(C2116,Espec_Produtos!$A$1:$E$3,5,FALSE),0,IF(Dados_produção!G2116&lt;VLOOKUP(Dados_produção!C2116,Espec_Produtos!$A$1:$E$3,4,FALSE),0,1))=1,"OK","Refugo")</f>
        <v>OK</v>
      </c>
      <c r="I2116" s="1" t="s">
        <v>10</v>
      </c>
      <c r="J2116" s="1">
        <v>0.62721893491124259</v>
      </c>
    </row>
    <row r="2117" spans="1:10" ht="15.75" customHeight="1" x14ac:dyDescent="0.3">
      <c r="A2117" s="1">
        <v>2</v>
      </c>
      <c r="B2117" s="2">
        <f t="shared" si="2"/>
        <v>43110.875694444789</v>
      </c>
      <c r="C2117" s="1" t="s">
        <v>15</v>
      </c>
      <c r="D2117" s="1">
        <v>15</v>
      </c>
      <c r="E2117" s="1">
        <f t="shared" si="1"/>
        <v>101</v>
      </c>
      <c r="F2117" s="1">
        <v>3.8571428571428572</v>
      </c>
      <c r="G2117" s="1">
        <v>0.61142857142857143</v>
      </c>
      <c r="H2117" s="1" t="str">
        <f>IF(IF(F2117&gt;VLOOKUP(C2117,Espec_Produtos!$A$1:$E$3,3,FALSE),0,IF(Dados_produção!F2117&lt;VLOOKUP(Dados_produção!C2117,Espec_Produtos!$A$1:$E$3,2,FALSE),0,1))*IF(G2117&gt;VLOOKUP(C2117,Espec_Produtos!$A$1:$E$3,5,FALSE),0,IF(Dados_produção!G2117&lt;VLOOKUP(Dados_produção!C2117,Espec_Produtos!$A$1:$E$3,4,FALSE),0,1))=1,"OK","Refugo")</f>
        <v>OK</v>
      </c>
      <c r="I2117" s="1" t="s">
        <v>10</v>
      </c>
      <c r="J2117" s="1">
        <v>0.61142857142857143</v>
      </c>
    </row>
    <row r="2118" spans="1:10" ht="15.75" customHeight="1" x14ac:dyDescent="0.3">
      <c r="A2118" s="1">
        <v>2</v>
      </c>
      <c r="B2118" s="2">
        <f t="shared" si="2"/>
        <v>43110.878472222568</v>
      </c>
      <c r="C2118" s="1" t="s">
        <v>15</v>
      </c>
      <c r="D2118" s="1">
        <v>15</v>
      </c>
      <c r="E2118" s="1">
        <f t="shared" si="1"/>
        <v>102</v>
      </c>
      <c r="F2118" s="1">
        <v>3.8454545454545452</v>
      </c>
      <c r="G2118" s="1">
        <v>0.72832369942196529</v>
      </c>
      <c r="H2118" s="1" t="str">
        <f>IF(IF(F2118&gt;VLOOKUP(C2118,Espec_Produtos!$A$1:$E$3,3,FALSE),0,IF(Dados_produção!F2118&lt;VLOOKUP(Dados_produção!C2118,Espec_Produtos!$A$1:$E$3,2,FALSE),0,1))*IF(G2118&gt;VLOOKUP(C2118,Espec_Produtos!$A$1:$E$3,5,FALSE),0,IF(Dados_produção!G2118&lt;VLOOKUP(Dados_produção!C2118,Espec_Produtos!$A$1:$E$3,4,FALSE),0,1))=1,"OK","Refugo")</f>
        <v>OK</v>
      </c>
      <c r="I2118" s="1" t="s">
        <v>10</v>
      </c>
      <c r="J2118" s="1">
        <v>0.72832369942196529</v>
      </c>
    </row>
    <row r="2119" spans="1:10" ht="15.75" customHeight="1" x14ac:dyDescent="0.3">
      <c r="A2119" s="1">
        <v>2</v>
      </c>
      <c r="B2119" s="2">
        <f t="shared" si="2"/>
        <v>43110.881250000348</v>
      </c>
      <c r="C2119" s="1" t="s">
        <v>15</v>
      </c>
      <c r="D2119" s="1">
        <v>15</v>
      </c>
      <c r="E2119" s="1">
        <f t="shared" si="1"/>
        <v>103</v>
      </c>
      <c r="F2119" s="1">
        <v>4.0891089108910892</v>
      </c>
      <c r="G2119" s="1">
        <v>0.65189873417721522</v>
      </c>
      <c r="H2119" s="1" t="str">
        <f>IF(IF(F2119&gt;VLOOKUP(C2119,Espec_Produtos!$A$1:$E$3,3,FALSE),0,IF(Dados_produção!F2119&lt;VLOOKUP(Dados_produção!C2119,Espec_Produtos!$A$1:$E$3,2,FALSE),0,1))*IF(G2119&gt;VLOOKUP(C2119,Espec_Produtos!$A$1:$E$3,5,FALSE),0,IF(Dados_produção!G2119&lt;VLOOKUP(Dados_produção!C2119,Espec_Produtos!$A$1:$E$3,4,FALSE),0,1))=1,"OK","Refugo")</f>
        <v>OK</v>
      </c>
      <c r="I2119" s="1" t="s">
        <v>10</v>
      </c>
      <c r="J2119" s="1">
        <v>0.65189873417721522</v>
      </c>
    </row>
    <row r="2120" spans="1:10" ht="15.75" customHeight="1" x14ac:dyDescent="0.3">
      <c r="A2120" s="1">
        <v>2</v>
      </c>
      <c r="B2120" s="2">
        <f t="shared" si="2"/>
        <v>43110.884027778127</v>
      </c>
      <c r="C2120" s="1" t="s">
        <v>15</v>
      </c>
      <c r="D2120" s="1">
        <v>15</v>
      </c>
      <c r="E2120" s="1">
        <f t="shared" si="1"/>
        <v>104</v>
      </c>
      <c r="F2120" s="1">
        <v>3.5714285714285716</v>
      </c>
      <c r="G2120" s="1">
        <v>0.76296296296296295</v>
      </c>
      <c r="H2120" s="1" t="str">
        <f>IF(IF(F2120&gt;VLOOKUP(C2120,Espec_Produtos!$A$1:$E$3,3,FALSE),0,IF(Dados_produção!F2120&lt;VLOOKUP(Dados_produção!C2120,Espec_Produtos!$A$1:$E$3,2,FALSE),0,1))*IF(G2120&gt;VLOOKUP(C2120,Espec_Produtos!$A$1:$E$3,5,FALSE),0,IF(Dados_produção!G2120&lt;VLOOKUP(Dados_produção!C2120,Espec_Produtos!$A$1:$E$3,4,FALSE),0,1))=1,"OK","Refugo")</f>
        <v>Refugo</v>
      </c>
      <c r="I2120" s="1" t="s">
        <v>11</v>
      </c>
      <c r="J2120" s="1">
        <v>0.76296296296296295</v>
      </c>
    </row>
    <row r="2121" spans="1:10" ht="15.75" customHeight="1" x14ac:dyDescent="0.3">
      <c r="A2121" s="1">
        <v>2</v>
      </c>
      <c r="B2121" s="2">
        <f t="shared" si="2"/>
        <v>43110.886805555907</v>
      </c>
      <c r="C2121" s="1" t="s">
        <v>15</v>
      </c>
      <c r="D2121" s="1">
        <v>15</v>
      </c>
      <c r="E2121" s="1">
        <f t="shared" si="1"/>
        <v>105</v>
      </c>
      <c r="F2121" s="1">
        <v>4.333333333333333</v>
      </c>
      <c r="G2121" s="1">
        <v>0.75352112676056338</v>
      </c>
      <c r="H2121" s="1" t="str">
        <f>IF(IF(F2121&gt;VLOOKUP(C2121,Espec_Produtos!$A$1:$E$3,3,FALSE),0,IF(Dados_produção!F2121&lt;VLOOKUP(Dados_produção!C2121,Espec_Produtos!$A$1:$E$3,2,FALSE),0,1))*IF(G2121&gt;VLOOKUP(C2121,Espec_Produtos!$A$1:$E$3,5,FALSE),0,IF(Dados_produção!G2121&lt;VLOOKUP(Dados_produção!C2121,Espec_Produtos!$A$1:$E$3,4,FALSE),0,1))=1,"OK","Refugo")</f>
        <v>Refugo</v>
      </c>
      <c r="I2121" s="1" t="s">
        <v>17</v>
      </c>
    </row>
    <row r="2122" spans="1:10" ht="15.75" customHeight="1" x14ac:dyDescent="0.3">
      <c r="A2122" s="1">
        <v>2</v>
      </c>
      <c r="B2122" s="2">
        <f t="shared" si="2"/>
        <v>43110.889583333686</v>
      </c>
      <c r="C2122" s="1" t="s">
        <v>15</v>
      </c>
      <c r="D2122" s="1">
        <v>15</v>
      </c>
      <c r="E2122" s="1">
        <f t="shared" si="1"/>
        <v>106</v>
      </c>
      <c r="F2122" s="1">
        <v>3.4956521739130433</v>
      </c>
      <c r="G2122" s="1">
        <v>0.72916666666666663</v>
      </c>
      <c r="H2122" s="1" t="str">
        <f>IF(IF(F2122&gt;VLOOKUP(C2122,Espec_Produtos!$A$1:$E$3,3,FALSE),0,IF(Dados_produção!F2122&lt;VLOOKUP(Dados_produção!C2122,Espec_Produtos!$A$1:$E$3,2,FALSE),0,1))*IF(G2122&gt;VLOOKUP(C2122,Espec_Produtos!$A$1:$E$3,5,FALSE),0,IF(Dados_produção!G2122&lt;VLOOKUP(Dados_produção!C2122,Espec_Produtos!$A$1:$E$3,4,FALSE),0,1))=1,"OK","Refugo")</f>
        <v>Refugo</v>
      </c>
      <c r="I2122" s="1" t="s">
        <v>17</v>
      </c>
    </row>
    <row r="2123" spans="1:10" ht="15.75" customHeight="1" x14ac:dyDescent="0.3">
      <c r="A2123" s="1">
        <v>2</v>
      </c>
      <c r="B2123" s="2">
        <f t="shared" si="2"/>
        <v>43110.892361111466</v>
      </c>
      <c r="C2123" s="1" t="s">
        <v>15</v>
      </c>
      <c r="D2123" s="1">
        <v>15</v>
      </c>
      <c r="E2123" s="1">
        <f t="shared" si="1"/>
        <v>107</v>
      </c>
      <c r="F2123" s="1">
        <v>3.8363636363636364</v>
      </c>
      <c r="G2123" s="1">
        <v>0.74637681159420288</v>
      </c>
      <c r="H2123" s="1" t="str">
        <f>IF(IF(F2123&gt;VLOOKUP(C2123,Espec_Produtos!$A$1:$E$3,3,FALSE),0,IF(Dados_produção!F2123&lt;VLOOKUP(Dados_produção!C2123,Espec_Produtos!$A$1:$E$3,2,FALSE),0,1))*IF(G2123&gt;VLOOKUP(C2123,Espec_Produtos!$A$1:$E$3,5,FALSE),0,IF(Dados_produção!G2123&lt;VLOOKUP(Dados_produção!C2123,Espec_Produtos!$A$1:$E$3,4,FALSE),0,1))=1,"OK","Refugo")</f>
        <v>OK</v>
      </c>
      <c r="I2123" s="1" t="s">
        <v>10</v>
      </c>
      <c r="J2123" s="1">
        <v>0.74637681159420288</v>
      </c>
    </row>
    <row r="2124" spans="1:10" ht="15.75" customHeight="1" x14ac:dyDescent="0.3">
      <c r="A2124" s="1">
        <v>2</v>
      </c>
      <c r="B2124" s="2">
        <f t="shared" si="2"/>
        <v>43110.895138889246</v>
      </c>
      <c r="C2124" s="1" t="s">
        <v>15</v>
      </c>
      <c r="D2124" s="1">
        <v>15</v>
      </c>
      <c r="E2124" s="1">
        <f t="shared" si="1"/>
        <v>108</v>
      </c>
      <c r="F2124" s="1">
        <v>3.5575221238938055</v>
      </c>
      <c r="G2124" s="1">
        <v>0.80379746835443033</v>
      </c>
      <c r="H2124" s="1" t="str">
        <f>IF(IF(F2124&gt;VLOOKUP(C2124,Espec_Produtos!$A$1:$E$3,3,FALSE),0,IF(Dados_produção!F2124&lt;VLOOKUP(Dados_produção!C2124,Espec_Produtos!$A$1:$E$3,2,FALSE),0,1))*IF(G2124&gt;VLOOKUP(C2124,Espec_Produtos!$A$1:$E$3,5,FALSE),0,IF(Dados_produção!G2124&lt;VLOOKUP(Dados_produção!C2124,Espec_Produtos!$A$1:$E$3,4,FALSE),0,1))=1,"OK","Refugo")</f>
        <v>Refugo</v>
      </c>
      <c r="I2124" s="1" t="s">
        <v>12</v>
      </c>
      <c r="J2124" s="1">
        <v>0.80379746835443033</v>
      </c>
    </row>
    <row r="2125" spans="1:10" ht="15.75" customHeight="1" x14ac:dyDescent="0.3">
      <c r="A2125" s="1">
        <v>2</v>
      </c>
      <c r="B2125" s="2">
        <f t="shared" si="2"/>
        <v>43110.897916667025</v>
      </c>
      <c r="C2125" s="1" t="s">
        <v>15</v>
      </c>
      <c r="D2125" s="1">
        <v>15</v>
      </c>
      <c r="E2125" s="1">
        <f t="shared" si="1"/>
        <v>109</v>
      </c>
      <c r="F2125" s="1">
        <v>3.7850467289719627</v>
      </c>
      <c r="G2125" s="1">
        <v>0.67500000000000004</v>
      </c>
      <c r="H2125" s="1" t="str">
        <f>IF(IF(F2125&gt;VLOOKUP(C2125,Espec_Produtos!$A$1:$E$3,3,FALSE),0,IF(Dados_produção!F2125&lt;VLOOKUP(Dados_produção!C2125,Espec_Produtos!$A$1:$E$3,2,FALSE),0,1))*IF(G2125&gt;VLOOKUP(C2125,Espec_Produtos!$A$1:$E$3,5,FALSE),0,IF(Dados_produção!G2125&lt;VLOOKUP(Dados_produção!C2125,Espec_Produtos!$A$1:$E$3,4,FALSE),0,1))=1,"OK","Refugo")</f>
        <v>OK</v>
      </c>
      <c r="I2125" s="1" t="s">
        <v>10</v>
      </c>
      <c r="J2125" s="1">
        <v>0.67500000000000004</v>
      </c>
    </row>
    <row r="2126" spans="1:10" ht="15.75" customHeight="1" x14ac:dyDescent="0.3">
      <c r="A2126" s="1">
        <v>2</v>
      </c>
      <c r="B2126" s="2">
        <f t="shared" si="2"/>
        <v>43110.900694444805</v>
      </c>
      <c r="C2126" s="1" t="s">
        <v>15</v>
      </c>
      <c r="D2126" s="1">
        <v>15</v>
      </c>
      <c r="E2126" s="1">
        <f t="shared" si="1"/>
        <v>110</v>
      </c>
      <c r="F2126" s="1">
        <v>4.1485148514851486</v>
      </c>
      <c r="G2126" s="1">
        <v>0.74814814814814812</v>
      </c>
      <c r="H2126" s="1" t="str">
        <f>IF(IF(F2126&gt;VLOOKUP(C2126,Espec_Produtos!$A$1:$E$3,3,FALSE),0,IF(Dados_produção!F2126&lt;VLOOKUP(Dados_produção!C2126,Espec_Produtos!$A$1:$E$3,2,FALSE),0,1))*IF(G2126&gt;VLOOKUP(C2126,Espec_Produtos!$A$1:$E$3,5,FALSE),0,IF(Dados_produção!G2126&lt;VLOOKUP(Dados_produção!C2126,Espec_Produtos!$A$1:$E$3,4,FALSE),0,1))=1,"OK","Refugo")</f>
        <v>OK</v>
      </c>
      <c r="I2126" s="1" t="s">
        <v>10</v>
      </c>
      <c r="J2126" s="1">
        <v>0.74814814814814812</v>
      </c>
    </row>
    <row r="2127" spans="1:10" ht="15.75" customHeight="1" x14ac:dyDescent="0.3">
      <c r="A2127" s="1">
        <v>2</v>
      </c>
      <c r="B2127" s="2">
        <f t="shared" si="2"/>
        <v>43110.903472222584</v>
      </c>
      <c r="C2127" s="1" t="s">
        <v>15</v>
      </c>
      <c r="D2127" s="1">
        <v>15</v>
      </c>
      <c r="E2127" s="1">
        <f t="shared" si="1"/>
        <v>111</v>
      </c>
      <c r="F2127" s="1">
        <v>3.7567567567567566</v>
      </c>
      <c r="G2127" s="1">
        <v>0.93129770992366412</v>
      </c>
      <c r="H2127" s="1" t="str">
        <f>IF(IF(F2127&gt;VLOOKUP(C2127,Espec_Produtos!$A$1:$E$3,3,FALSE),0,IF(Dados_produção!F2127&lt;VLOOKUP(Dados_produção!C2127,Espec_Produtos!$A$1:$E$3,2,FALSE),0,1))*IF(G2127&gt;VLOOKUP(C2127,Espec_Produtos!$A$1:$E$3,5,FALSE),0,IF(Dados_produção!G2127&lt;VLOOKUP(Dados_produção!C2127,Espec_Produtos!$A$1:$E$3,4,FALSE),0,1))=1,"OK","Refugo")</f>
        <v>Refugo</v>
      </c>
      <c r="I2127" s="1" t="s">
        <v>11</v>
      </c>
      <c r="J2127" s="1">
        <v>0.93129770992366412</v>
      </c>
    </row>
    <row r="2128" spans="1:10" ht="15.75" customHeight="1" x14ac:dyDescent="0.3">
      <c r="A2128" s="1">
        <v>2</v>
      </c>
      <c r="B2128" s="2">
        <f t="shared" si="2"/>
        <v>43110.906250000364</v>
      </c>
      <c r="C2128" s="1" t="s">
        <v>15</v>
      </c>
      <c r="D2128" s="1">
        <v>15</v>
      </c>
      <c r="E2128" s="1">
        <f t="shared" si="1"/>
        <v>112</v>
      </c>
      <c r="F2128" s="1">
        <v>3.9716981132075473</v>
      </c>
      <c r="G2128" s="1">
        <v>0.6797385620915033</v>
      </c>
      <c r="H2128" s="1" t="str">
        <f>IF(IF(F2128&gt;VLOOKUP(C2128,Espec_Produtos!$A$1:$E$3,3,FALSE),0,IF(Dados_produção!F2128&lt;VLOOKUP(Dados_produção!C2128,Espec_Produtos!$A$1:$E$3,2,FALSE),0,1))*IF(G2128&gt;VLOOKUP(C2128,Espec_Produtos!$A$1:$E$3,5,FALSE),0,IF(Dados_produção!G2128&lt;VLOOKUP(Dados_produção!C2128,Espec_Produtos!$A$1:$E$3,4,FALSE),0,1))=1,"OK","Refugo")</f>
        <v>OK</v>
      </c>
      <c r="I2128" s="1" t="s">
        <v>10</v>
      </c>
      <c r="J2128" s="1">
        <v>0.6797385620915033</v>
      </c>
    </row>
    <row r="2129" spans="1:10" ht="15.75" customHeight="1" x14ac:dyDescent="0.3">
      <c r="A2129" s="1">
        <v>2</v>
      </c>
      <c r="B2129" s="2">
        <f t="shared" si="2"/>
        <v>43110.909027778143</v>
      </c>
      <c r="C2129" s="1" t="s">
        <v>15</v>
      </c>
      <c r="D2129" s="1">
        <v>15</v>
      </c>
      <c r="E2129" s="1">
        <f t="shared" si="1"/>
        <v>113</v>
      </c>
      <c r="F2129" s="1">
        <v>3.9906542056074765</v>
      </c>
      <c r="G2129" s="1">
        <v>0.74829931972789121</v>
      </c>
      <c r="H2129" s="1" t="str">
        <f>IF(IF(F2129&gt;VLOOKUP(C2129,Espec_Produtos!$A$1:$E$3,3,FALSE),0,IF(Dados_produção!F2129&lt;VLOOKUP(Dados_produção!C2129,Espec_Produtos!$A$1:$E$3,2,FALSE),0,1))*IF(G2129&gt;VLOOKUP(C2129,Espec_Produtos!$A$1:$E$3,5,FALSE),0,IF(Dados_produção!G2129&lt;VLOOKUP(Dados_produção!C2129,Espec_Produtos!$A$1:$E$3,4,FALSE),0,1))=1,"OK","Refugo")</f>
        <v>OK</v>
      </c>
      <c r="I2129" s="1" t="s">
        <v>10</v>
      </c>
      <c r="J2129" s="1">
        <v>0.74829931972789121</v>
      </c>
    </row>
    <row r="2130" spans="1:10" ht="15.75" customHeight="1" x14ac:dyDescent="0.3">
      <c r="A2130" s="1">
        <v>2</v>
      </c>
      <c r="B2130" s="2">
        <f t="shared" si="2"/>
        <v>43110.911805555923</v>
      </c>
      <c r="C2130" s="1" t="s">
        <v>15</v>
      </c>
      <c r="D2130" s="1">
        <v>15</v>
      </c>
      <c r="E2130" s="1">
        <f t="shared" si="1"/>
        <v>114</v>
      </c>
      <c r="F2130" s="1">
        <v>3.8928571428571428</v>
      </c>
      <c r="G2130" s="1">
        <v>0.76223776223776218</v>
      </c>
      <c r="H2130" s="1" t="str">
        <f>IF(IF(F2130&gt;VLOOKUP(C2130,Espec_Produtos!$A$1:$E$3,3,FALSE),0,IF(Dados_produção!F2130&lt;VLOOKUP(Dados_produção!C2130,Espec_Produtos!$A$1:$E$3,2,FALSE),0,1))*IF(G2130&gt;VLOOKUP(C2130,Espec_Produtos!$A$1:$E$3,5,FALSE),0,IF(Dados_produção!G2130&lt;VLOOKUP(Dados_produção!C2130,Espec_Produtos!$A$1:$E$3,4,FALSE),0,1))=1,"OK","Refugo")</f>
        <v>OK</v>
      </c>
      <c r="I2130" s="1" t="s">
        <v>10</v>
      </c>
      <c r="J2130" s="1">
        <v>0.76223776223776218</v>
      </c>
    </row>
    <row r="2131" spans="1:10" ht="15.75" customHeight="1" x14ac:dyDescent="0.3">
      <c r="A2131" s="1">
        <v>2</v>
      </c>
      <c r="B2131" s="2">
        <f t="shared" si="2"/>
        <v>43110.914583333702</v>
      </c>
      <c r="C2131" s="1" t="s">
        <v>15</v>
      </c>
      <c r="D2131" s="1">
        <v>15</v>
      </c>
      <c r="E2131" s="1">
        <f t="shared" si="1"/>
        <v>115</v>
      </c>
      <c r="F2131" s="1">
        <v>3.5398230088495577</v>
      </c>
      <c r="G2131" s="1">
        <v>0.78658536585365857</v>
      </c>
      <c r="H2131" s="1" t="str">
        <f>IF(IF(F2131&gt;VLOOKUP(C2131,Espec_Produtos!$A$1:$E$3,3,FALSE),0,IF(Dados_produção!F2131&lt;VLOOKUP(Dados_produção!C2131,Espec_Produtos!$A$1:$E$3,2,FALSE),0,1))*IF(G2131&gt;VLOOKUP(C2131,Espec_Produtos!$A$1:$E$3,5,FALSE),0,IF(Dados_produção!G2131&lt;VLOOKUP(Dados_produção!C2131,Espec_Produtos!$A$1:$E$3,4,FALSE),0,1))=1,"OK","Refugo")</f>
        <v>Refugo</v>
      </c>
      <c r="I2131" s="1" t="s">
        <v>14</v>
      </c>
      <c r="J2131" s="1">
        <v>0.78658536585365857</v>
      </c>
    </row>
    <row r="2132" spans="1:10" ht="15.75" customHeight="1" x14ac:dyDescent="0.3">
      <c r="A2132" s="1">
        <v>2</v>
      </c>
      <c r="B2132" s="2">
        <f t="shared" si="2"/>
        <v>43110.917361111482</v>
      </c>
      <c r="C2132" s="1" t="s">
        <v>15</v>
      </c>
      <c r="D2132" s="1">
        <v>15</v>
      </c>
      <c r="E2132" s="1">
        <f t="shared" si="1"/>
        <v>116</v>
      </c>
      <c r="F2132" s="1">
        <v>3.9814814814814814</v>
      </c>
      <c r="G2132" s="1">
        <v>0.62893081761006286</v>
      </c>
      <c r="H2132" s="1" t="str">
        <f>IF(IF(F2132&gt;VLOOKUP(C2132,Espec_Produtos!$A$1:$E$3,3,FALSE),0,IF(Dados_produção!F2132&lt;VLOOKUP(Dados_produção!C2132,Espec_Produtos!$A$1:$E$3,2,FALSE),0,1))*IF(G2132&gt;VLOOKUP(C2132,Espec_Produtos!$A$1:$E$3,5,FALSE),0,IF(Dados_produção!G2132&lt;VLOOKUP(Dados_produção!C2132,Espec_Produtos!$A$1:$E$3,4,FALSE),0,1))=1,"OK","Refugo")</f>
        <v>OK</v>
      </c>
      <c r="I2132" s="1" t="s">
        <v>10</v>
      </c>
      <c r="J2132" s="1">
        <v>0.62893081761006286</v>
      </c>
    </row>
    <row r="2133" spans="1:10" ht="15.75" customHeight="1" x14ac:dyDescent="0.3">
      <c r="A2133" s="1">
        <v>2</v>
      </c>
      <c r="B2133" s="2">
        <f t="shared" si="2"/>
        <v>43110.920138889262</v>
      </c>
      <c r="C2133" s="1" t="s">
        <v>15</v>
      </c>
      <c r="D2133" s="1">
        <v>16</v>
      </c>
      <c r="E2133" s="1">
        <f t="shared" si="1"/>
        <v>1</v>
      </c>
      <c r="F2133" s="1">
        <v>4.134615384615385</v>
      </c>
      <c r="G2133" s="1">
        <v>0.78231292517006801</v>
      </c>
      <c r="H2133" s="1" t="str">
        <f>IF(IF(F2133&gt;VLOOKUP(C2133,Espec_Produtos!$A$1:$E$3,3,FALSE),0,IF(Dados_produção!F2133&lt;VLOOKUP(Dados_produção!C2133,Espec_Produtos!$A$1:$E$3,2,FALSE),0,1))*IF(G2133&gt;VLOOKUP(C2133,Espec_Produtos!$A$1:$E$3,5,FALSE),0,IF(Dados_produção!G2133&lt;VLOOKUP(Dados_produção!C2133,Espec_Produtos!$A$1:$E$3,4,FALSE),0,1))=1,"OK","Refugo")</f>
        <v>OK</v>
      </c>
      <c r="I2133" s="1" t="s">
        <v>10</v>
      </c>
      <c r="J2133" s="1">
        <v>0.78231292517006801</v>
      </c>
    </row>
    <row r="2134" spans="1:10" ht="15.75" customHeight="1" x14ac:dyDescent="0.3">
      <c r="A2134" s="1">
        <v>2</v>
      </c>
      <c r="B2134" s="2">
        <f t="shared" si="2"/>
        <v>43110.922916667041</v>
      </c>
      <c r="C2134" s="1" t="s">
        <v>15</v>
      </c>
      <c r="D2134" s="1">
        <v>16</v>
      </c>
      <c r="E2134" s="1">
        <f t="shared" si="1"/>
        <v>2</v>
      </c>
      <c r="F2134" s="1">
        <v>3.9357798165137616</v>
      </c>
      <c r="G2134" s="1">
        <v>0.70588235294117652</v>
      </c>
      <c r="H2134" s="1" t="str">
        <f>IF(IF(F2134&gt;VLOOKUP(C2134,Espec_Produtos!$A$1:$E$3,3,FALSE),0,IF(Dados_produção!F2134&lt;VLOOKUP(Dados_produção!C2134,Espec_Produtos!$A$1:$E$3,2,FALSE),0,1))*IF(G2134&gt;VLOOKUP(C2134,Espec_Produtos!$A$1:$E$3,5,FALSE),0,IF(Dados_produção!G2134&lt;VLOOKUP(Dados_produção!C2134,Espec_Produtos!$A$1:$E$3,4,FALSE),0,1))=1,"OK","Refugo")</f>
        <v>OK</v>
      </c>
      <c r="I2134" s="1" t="s">
        <v>10</v>
      </c>
      <c r="J2134" s="1">
        <v>0.70588235294117652</v>
      </c>
    </row>
    <row r="2135" spans="1:10" ht="15.75" customHeight="1" x14ac:dyDescent="0.3">
      <c r="A2135" s="1">
        <v>2</v>
      </c>
      <c r="B2135" s="2">
        <f t="shared" si="2"/>
        <v>43110.925694444821</v>
      </c>
      <c r="C2135" s="1" t="s">
        <v>15</v>
      </c>
      <c r="D2135" s="1">
        <v>16</v>
      </c>
      <c r="E2135" s="1">
        <f t="shared" si="1"/>
        <v>3</v>
      </c>
      <c r="F2135" s="1">
        <v>3.6576576576576576</v>
      </c>
      <c r="G2135" s="1">
        <v>0.77852348993288589</v>
      </c>
      <c r="H2135" s="1" t="str">
        <f>IF(IF(F2135&gt;VLOOKUP(C2135,Espec_Produtos!$A$1:$E$3,3,FALSE),0,IF(Dados_produção!F2135&lt;VLOOKUP(Dados_produção!C2135,Espec_Produtos!$A$1:$E$3,2,FALSE),0,1))*IF(G2135&gt;VLOOKUP(C2135,Espec_Produtos!$A$1:$E$3,5,FALSE),0,IF(Dados_produção!G2135&lt;VLOOKUP(Dados_produção!C2135,Espec_Produtos!$A$1:$E$3,4,FALSE),0,1))=1,"OK","Refugo")</f>
        <v>Refugo</v>
      </c>
      <c r="I2135" s="1" t="s">
        <v>14</v>
      </c>
      <c r="J2135" s="1">
        <v>0.77852348993288589</v>
      </c>
    </row>
    <row r="2136" spans="1:10" ht="15.75" customHeight="1" x14ac:dyDescent="0.3">
      <c r="A2136" s="1">
        <v>2</v>
      </c>
      <c r="B2136" s="2">
        <f t="shared" si="2"/>
        <v>43110.9284722226</v>
      </c>
      <c r="C2136" s="1" t="s">
        <v>15</v>
      </c>
      <c r="D2136" s="1">
        <v>16</v>
      </c>
      <c r="E2136" s="1">
        <f t="shared" si="1"/>
        <v>4</v>
      </c>
      <c r="F2136" s="1">
        <v>3.5652173913043477</v>
      </c>
      <c r="G2136" s="1">
        <v>0.59880239520958078</v>
      </c>
      <c r="H2136" s="1" t="str">
        <f>IF(IF(F2136&gt;VLOOKUP(C2136,Espec_Produtos!$A$1:$E$3,3,FALSE),0,IF(Dados_produção!F2136&lt;VLOOKUP(Dados_produção!C2136,Espec_Produtos!$A$1:$E$3,2,FALSE),0,1))*IF(G2136&gt;VLOOKUP(C2136,Espec_Produtos!$A$1:$E$3,5,FALSE),0,IF(Dados_produção!G2136&lt;VLOOKUP(Dados_produção!C2136,Espec_Produtos!$A$1:$E$3,4,FALSE),0,1))=1,"OK","Refugo")</f>
        <v>Refugo</v>
      </c>
      <c r="I2136" s="1" t="s">
        <v>14</v>
      </c>
      <c r="J2136" s="1">
        <v>0.59880239520958078</v>
      </c>
    </row>
    <row r="2137" spans="1:10" ht="15.75" customHeight="1" x14ac:dyDescent="0.3">
      <c r="A2137" s="1">
        <v>2</v>
      </c>
      <c r="B2137" s="2">
        <f t="shared" si="2"/>
        <v>43110.93125000038</v>
      </c>
      <c r="C2137" s="1" t="s">
        <v>15</v>
      </c>
      <c r="D2137" s="1">
        <v>16</v>
      </c>
      <c r="E2137" s="1">
        <f t="shared" si="1"/>
        <v>5</v>
      </c>
      <c r="F2137" s="1">
        <v>3.9230769230769229</v>
      </c>
      <c r="G2137" s="1">
        <v>0.84459459459459463</v>
      </c>
      <c r="H2137" s="1" t="str">
        <f>IF(IF(F2137&gt;VLOOKUP(C2137,Espec_Produtos!$A$1:$E$3,3,FALSE),0,IF(Dados_produção!F2137&lt;VLOOKUP(Dados_produção!C2137,Espec_Produtos!$A$1:$E$3,2,FALSE),0,1))*IF(G2137&gt;VLOOKUP(C2137,Espec_Produtos!$A$1:$E$3,5,FALSE),0,IF(Dados_produção!G2137&lt;VLOOKUP(Dados_produção!C2137,Espec_Produtos!$A$1:$E$3,4,FALSE),0,1))=1,"OK","Refugo")</f>
        <v>OK</v>
      </c>
      <c r="I2137" s="1" t="s">
        <v>10</v>
      </c>
      <c r="J2137" s="1">
        <v>0.84459459459459463</v>
      </c>
    </row>
    <row r="2138" spans="1:10" ht="15.75" customHeight="1" x14ac:dyDescent="0.3">
      <c r="A2138" s="1">
        <v>2</v>
      </c>
      <c r="B2138" s="2">
        <f t="shared" si="2"/>
        <v>43110.934027778159</v>
      </c>
      <c r="C2138" s="1" t="s">
        <v>15</v>
      </c>
      <c r="D2138" s="1">
        <v>16</v>
      </c>
      <c r="E2138" s="1">
        <f t="shared" si="1"/>
        <v>6</v>
      </c>
      <c r="F2138" s="1">
        <v>4</v>
      </c>
      <c r="G2138" s="1">
        <v>0.72666666666666668</v>
      </c>
      <c r="H2138" s="1" t="str">
        <f>IF(IF(F2138&gt;VLOOKUP(C2138,Espec_Produtos!$A$1:$E$3,3,FALSE),0,IF(Dados_produção!F2138&lt;VLOOKUP(Dados_produção!C2138,Espec_Produtos!$A$1:$E$3,2,FALSE),0,1))*IF(G2138&gt;VLOOKUP(C2138,Espec_Produtos!$A$1:$E$3,5,FALSE),0,IF(Dados_produção!G2138&lt;VLOOKUP(Dados_produção!C2138,Espec_Produtos!$A$1:$E$3,4,FALSE),0,1))=1,"OK","Refugo")</f>
        <v>OK</v>
      </c>
      <c r="I2138" s="1" t="s">
        <v>10</v>
      </c>
      <c r="J2138" s="1">
        <v>0.72666666666666668</v>
      </c>
    </row>
    <row r="2139" spans="1:10" ht="15.75" customHeight="1" x14ac:dyDescent="0.3">
      <c r="A2139" s="1">
        <v>2</v>
      </c>
      <c r="B2139" s="2">
        <f t="shared" si="2"/>
        <v>43110.936805555939</v>
      </c>
      <c r="C2139" s="1" t="s">
        <v>15</v>
      </c>
      <c r="D2139" s="1">
        <v>16</v>
      </c>
      <c r="E2139" s="1">
        <f t="shared" si="1"/>
        <v>7</v>
      </c>
      <c r="F2139" s="1">
        <v>4.2211538461538458</v>
      </c>
      <c r="G2139" s="1">
        <v>0.61988304093567248</v>
      </c>
      <c r="H2139" s="1" t="str">
        <f>IF(IF(F2139&gt;VLOOKUP(C2139,Espec_Produtos!$A$1:$E$3,3,FALSE),0,IF(Dados_produção!F2139&lt;VLOOKUP(Dados_produção!C2139,Espec_Produtos!$A$1:$E$3,2,FALSE),0,1))*IF(G2139&gt;VLOOKUP(C2139,Espec_Produtos!$A$1:$E$3,5,FALSE),0,IF(Dados_produção!G2139&lt;VLOOKUP(Dados_produção!C2139,Espec_Produtos!$A$1:$E$3,4,FALSE),0,1))=1,"OK","Refugo")</f>
        <v>OK</v>
      </c>
      <c r="I2139" s="1" t="s">
        <v>10</v>
      </c>
      <c r="J2139" s="1">
        <v>0.61988304093567248</v>
      </c>
    </row>
    <row r="2140" spans="1:10" ht="15.75" customHeight="1" x14ac:dyDescent="0.3">
      <c r="A2140" s="1">
        <v>2</v>
      </c>
      <c r="B2140" s="2">
        <f t="shared" si="2"/>
        <v>43110.939583333718</v>
      </c>
      <c r="C2140" s="1" t="s">
        <v>15</v>
      </c>
      <c r="D2140" s="1">
        <v>16</v>
      </c>
      <c r="E2140" s="1">
        <f t="shared" si="1"/>
        <v>8</v>
      </c>
      <c r="F2140" s="1">
        <v>3.8</v>
      </c>
      <c r="G2140" s="1">
        <v>0.72463768115942029</v>
      </c>
      <c r="H2140" s="1" t="str">
        <f>IF(IF(F2140&gt;VLOOKUP(C2140,Espec_Produtos!$A$1:$E$3,3,FALSE),0,IF(Dados_produção!F2140&lt;VLOOKUP(Dados_produção!C2140,Espec_Produtos!$A$1:$E$3,2,FALSE),0,1))*IF(G2140&gt;VLOOKUP(C2140,Espec_Produtos!$A$1:$E$3,5,FALSE),0,IF(Dados_produção!G2140&lt;VLOOKUP(Dados_produção!C2140,Espec_Produtos!$A$1:$E$3,4,FALSE),0,1))=1,"OK","Refugo")</f>
        <v>OK</v>
      </c>
      <c r="I2140" s="1" t="s">
        <v>10</v>
      </c>
      <c r="J2140" s="1">
        <v>0.72463768115942029</v>
      </c>
    </row>
    <row r="2141" spans="1:10" ht="15.75" customHeight="1" x14ac:dyDescent="0.3">
      <c r="A2141" s="1">
        <v>2</v>
      </c>
      <c r="B2141" s="2">
        <f t="shared" si="2"/>
        <v>43110.942361111498</v>
      </c>
      <c r="C2141" s="1" t="s">
        <v>15</v>
      </c>
      <c r="D2141" s="1">
        <v>16</v>
      </c>
      <c r="E2141" s="1">
        <f t="shared" si="1"/>
        <v>9</v>
      </c>
      <c r="F2141" s="1">
        <v>3.8224299065420562</v>
      </c>
      <c r="G2141" s="1">
        <v>0.64779874213836475</v>
      </c>
      <c r="H2141" s="1" t="str">
        <f>IF(IF(F2141&gt;VLOOKUP(C2141,Espec_Produtos!$A$1:$E$3,3,FALSE),0,IF(Dados_produção!F2141&lt;VLOOKUP(Dados_produção!C2141,Espec_Produtos!$A$1:$E$3,2,FALSE),0,1))*IF(G2141&gt;VLOOKUP(C2141,Espec_Produtos!$A$1:$E$3,5,FALSE),0,IF(Dados_produção!G2141&lt;VLOOKUP(Dados_produção!C2141,Espec_Produtos!$A$1:$E$3,4,FALSE),0,1))=1,"OK","Refugo")</f>
        <v>OK</v>
      </c>
      <c r="I2141" s="1" t="s">
        <v>10</v>
      </c>
      <c r="J2141" s="1">
        <v>0.64779874213836475</v>
      </c>
    </row>
    <row r="2142" spans="1:10" ht="15.75" customHeight="1" x14ac:dyDescent="0.3">
      <c r="A2142" s="1">
        <v>2</v>
      </c>
      <c r="B2142" s="2">
        <f t="shared" si="2"/>
        <v>43110.945138889278</v>
      </c>
      <c r="C2142" s="1" t="s">
        <v>15</v>
      </c>
      <c r="D2142" s="1">
        <v>16</v>
      </c>
      <c r="E2142" s="1">
        <f t="shared" si="1"/>
        <v>10</v>
      </c>
      <c r="F2142" s="1">
        <v>3.9252336448598131</v>
      </c>
      <c r="G2142" s="1">
        <v>0.70198675496688745</v>
      </c>
      <c r="H2142" s="1" t="str">
        <f>IF(IF(F2142&gt;VLOOKUP(C2142,Espec_Produtos!$A$1:$E$3,3,FALSE),0,IF(Dados_produção!F2142&lt;VLOOKUP(Dados_produção!C2142,Espec_Produtos!$A$1:$E$3,2,FALSE),0,1))*IF(G2142&gt;VLOOKUP(C2142,Espec_Produtos!$A$1:$E$3,5,FALSE),0,IF(Dados_produção!G2142&lt;VLOOKUP(Dados_produção!C2142,Espec_Produtos!$A$1:$E$3,4,FALSE),0,1))=1,"OK","Refugo")</f>
        <v>OK</v>
      </c>
      <c r="I2142" s="1" t="s">
        <v>10</v>
      </c>
      <c r="J2142" s="1">
        <v>0.70198675496688745</v>
      </c>
    </row>
    <row r="2143" spans="1:10" ht="15.75" customHeight="1" x14ac:dyDescent="0.3">
      <c r="A2143" s="1">
        <v>2</v>
      </c>
      <c r="B2143" s="2">
        <f t="shared" si="2"/>
        <v>43110.947916667057</v>
      </c>
      <c r="C2143" s="1" t="s">
        <v>15</v>
      </c>
      <c r="D2143" s="1">
        <v>16</v>
      </c>
      <c r="E2143" s="1">
        <f t="shared" si="1"/>
        <v>11</v>
      </c>
      <c r="F2143" s="1">
        <v>3.9646017699115044</v>
      </c>
      <c r="G2143" s="1">
        <v>0.80503144654088055</v>
      </c>
      <c r="H2143" s="1" t="str">
        <f>IF(IF(F2143&gt;VLOOKUP(C2143,Espec_Produtos!$A$1:$E$3,3,FALSE),0,IF(Dados_produção!F2143&lt;VLOOKUP(Dados_produção!C2143,Espec_Produtos!$A$1:$E$3,2,FALSE),0,1))*IF(G2143&gt;VLOOKUP(C2143,Espec_Produtos!$A$1:$E$3,5,FALSE),0,IF(Dados_produção!G2143&lt;VLOOKUP(Dados_produção!C2143,Espec_Produtos!$A$1:$E$3,4,FALSE),0,1))=1,"OK","Refugo")</f>
        <v>OK</v>
      </c>
      <c r="I2143" s="1" t="s">
        <v>10</v>
      </c>
      <c r="J2143" s="1">
        <v>0.80503144654088055</v>
      </c>
    </row>
    <row r="2144" spans="1:10" ht="15.75" customHeight="1" x14ac:dyDescent="0.3">
      <c r="A2144" s="1">
        <v>2</v>
      </c>
      <c r="B2144" s="2">
        <f t="shared" si="2"/>
        <v>43110.950694444837</v>
      </c>
      <c r="C2144" s="1" t="s">
        <v>15</v>
      </c>
      <c r="D2144" s="1">
        <v>16</v>
      </c>
      <c r="E2144" s="1">
        <f t="shared" si="1"/>
        <v>12</v>
      </c>
      <c r="F2144" s="1">
        <v>4.0198019801980198</v>
      </c>
      <c r="G2144" s="1">
        <v>0.67441860465116277</v>
      </c>
      <c r="H2144" s="1" t="str">
        <f>IF(IF(F2144&gt;VLOOKUP(C2144,Espec_Produtos!$A$1:$E$3,3,FALSE),0,IF(Dados_produção!F2144&lt;VLOOKUP(Dados_produção!C2144,Espec_Produtos!$A$1:$E$3,2,FALSE),0,1))*IF(G2144&gt;VLOOKUP(C2144,Espec_Produtos!$A$1:$E$3,5,FALSE),0,IF(Dados_produção!G2144&lt;VLOOKUP(Dados_produção!C2144,Espec_Produtos!$A$1:$E$3,4,FALSE),0,1))=1,"OK","Refugo")</f>
        <v>OK</v>
      </c>
      <c r="I2144" s="1" t="s">
        <v>10</v>
      </c>
      <c r="J2144" s="1">
        <v>0.67441860465116277</v>
      </c>
    </row>
    <row r="2145" spans="1:10" ht="15.75" customHeight="1" x14ac:dyDescent="0.3">
      <c r="A2145" s="1">
        <v>2</v>
      </c>
      <c r="B2145" s="2">
        <f t="shared" si="2"/>
        <v>43110.953472222616</v>
      </c>
      <c r="C2145" s="1" t="s">
        <v>15</v>
      </c>
      <c r="D2145" s="1">
        <v>16</v>
      </c>
      <c r="E2145" s="1">
        <f t="shared" si="1"/>
        <v>13</v>
      </c>
      <c r="F2145" s="1">
        <v>4.0480769230769234</v>
      </c>
      <c r="G2145" s="1">
        <v>0.78527607361963192</v>
      </c>
      <c r="H2145" s="1" t="str">
        <f>IF(IF(F2145&gt;VLOOKUP(C2145,Espec_Produtos!$A$1:$E$3,3,FALSE),0,IF(Dados_produção!F2145&lt;VLOOKUP(Dados_produção!C2145,Espec_Produtos!$A$1:$E$3,2,FALSE),0,1))*IF(G2145&gt;VLOOKUP(C2145,Espec_Produtos!$A$1:$E$3,5,FALSE),0,IF(Dados_produção!G2145&lt;VLOOKUP(Dados_produção!C2145,Espec_Produtos!$A$1:$E$3,4,FALSE),0,1))=1,"OK","Refugo")</f>
        <v>OK</v>
      </c>
      <c r="I2145" s="1" t="s">
        <v>10</v>
      </c>
      <c r="J2145" s="1">
        <v>0.78527607361963192</v>
      </c>
    </row>
    <row r="2146" spans="1:10" ht="15.75" customHeight="1" x14ac:dyDescent="0.3">
      <c r="A2146" s="1">
        <v>2</v>
      </c>
      <c r="B2146" s="2">
        <f t="shared" si="2"/>
        <v>43110.956250000396</v>
      </c>
      <c r="C2146" s="1" t="s">
        <v>15</v>
      </c>
      <c r="D2146" s="1">
        <v>16</v>
      </c>
      <c r="E2146" s="1">
        <f t="shared" si="1"/>
        <v>14</v>
      </c>
      <c r="F2146" s="1">
        <v>4.0288461538461542</v>
      </c>
      <c r="G2146" s="1">
        <v>0.86131386861313863</v>
      </c>
      <c r="H2146" s="1" t="str">
        <f>IF(IF(F2146&gt;VLOOKUP(C2146,Espec_Produtos!$A$1:$E$3,3,FALSE),0,IF(Dados_produção!F2146&lt;VLOOKUP(Dados_produção!C2146,Espec_Produtos!$A$1:$E$3,2,FALSE),0,1))*IF(G2146&gt;VLOOKUP(C2146,Espec_Produtos!$A$1:$E$3,5,FALSE),0,IF(Dados_produção!G2146&lt;VLOOKUP(Dados_produção!C2146,Espec_Produtos!$A$1:$E$3,4,FALSE),0,1))=1,"OK","Refugo")</f>
        <v>OK</v>
      </c>
      <c r="I2146" s="1" t="s">
        <v>10</v>
      </c>
      <c r="J2146" s="1">
        <v>0.86131386861313863</v>
      </c>
    </row>
    <row r="2147" spans="1:10" ht="15.75" customHeight="1" x14ac:dyDescent="0.3">
      <c r="A2147" s="1">
        <v>2</v>
      </c>
      <c r="B2147" s="2">
        <f t="shared" si="2"/>
        <v>43110.959027778175</v>
      </c>
      <c r="C2147" s="1" t="s">
        <v>15</v>
      </c>
      <c r="D2147" s="1">
        <v>16</v>
      </c>
      <c r="E2147" s="1">
        <f t="shared" si="1"/>
        <v>15</v>
      </c>
      <c r="F2147" s="1">
        <v>3.9473684210526314</v>
      </c>
      <c r="G2147" s="1">
        <v>0.68263473053892221</v>
      </c>
      <c r="H2147" s="1" t="str">
        <f>IF(IF(F2147&gt;VLOOKUP(C2147,Espec_Produtos!$A$1:$E$3,3,FALSE),0,IF(Dados_produção!F2147&lt;VLOOKUP(Dados_produção!C2147,Espec_Produtos!$A$1:$E$3,2,FALSE),0,1))*IF(G2147&gt;VLOOKUP(C2147,Espec_Produtos!$A$1:$E$3,5,FALSE),0,IF(Dados_produção!G2147&lt;VLOOKUP(Dados_produção!C2147,Espec_Produtos!$A$1:$E$3,4,FALSE),0,1))=1,"OK","Refugo")</f>
        <v>OK</v>
      </c>
      <c r="I2147" s="1" t="s">
        <v>10</v>
      </c>
      <c r="J2147" s="1">
        <v>0.68263473053892221</v>
      </c>
    </row>
    <row r="2148" spans="1:10" ht="15.75" customHeight="1" x14ac:dyDescent="0.3">
      <c r="A2148" s="1">
        <v>2</v>
      </c>
      <c r="B2148" s="2">
        <f t="shared" si="2"/>
        <v>43110.961805555955</v>
      </c>
      <c r="C2148" s="1" t="s">
        <v>15</v>
      </c>
      <c r="D2148" s="1">
        <v>16</v>
      </c>
      <c r="E2148" s="1">
        <f t="shared" si="1"/>
        <v>16</v>
      </c>
      <c r="F2148" s="1">
        <v>4.0291262135922334</v>
      </c>
      <c r="G2148" s="1">
        <v>0.74096385542168675</v>
      </c>
      <c r="H2148" s="1" t="str">
        <f>IF(IF(F2148&gt;VLOOKUP(C2148,Espec_Produtos!$A$1:$E$3,3,FALSE),0,IF(Dados_produção!F2148&lt;VLOOKUP(Dados_produção!C2148,Espec_Produtos!$A$1:$E$3,2,FALSE),0,1))*IF(G2148&gt;VLOOKUP(C2148,Espec_Produtos!$A$1:$E$3,5,FALSE),0,IF(Dados_produção!G2148&lt;VLOOKUP(Dados_produção!C2148,Espec_Produtos!$A$1:$E$3,4,FALSE),0,1))=1,"OK","Refugo")</f>
        <v>OK</v>
      </c>
      <c r="I2148" s="1" t="s">
        <v>10</v>
      </c>
      <c r="J2148" s="1">
        <v>0.74096385542168675</v>
      </c>
    </row>
    <row r="2149" spans="1:10" ht="15.75" customHeight="1" x14ac:dyDescent="0.3">
      <c r="A2149" s="1">
        <v>2</v>
      </c>
      <c r="B2149" s="2">
        <f t="shared" si="2"/>
        <v>43110.964583333734</v>
      </c>
      <c r="C2149" s="1" t="s">
        <v>15</v>
      </c>
      <c r="D2149" s="1">
        <v>16</v>
      </c>
      <c r="E2149" s="1">
        <f t="shared" si="1"/>
        <v>17</v>
      </c>
      <c r="F2149" s="1">
        <v>4.0857142857142854</v>
      </c>
      <c r="G2149" s="1">
        <v>0.77857142857142858</v>
      </c>
      <c r="H2149" s="1" t="str">
        <f>IF(IF(F2149&gt;VLOOKUP(C2149,Espec_Produtos!$A$1:$E$3,3,FALSE),0,IF(Dados_produção!F2149&lt;VLOOKUP(Dados_produção!C2149,Espec_Produtos!$A$1:$E$3,2,FALSE),0,1))*IF(G2149&gt;VLOOKUP(C2149,Espec_Produtos!$A$1:$E$3,5,FALSE),0,IF(Dados_produção!G2149&lt;VLOOKUP(Dados_produção!C2149,Espec_Produtos!$A$1:$E$3,4,FALSE),0,1))=1,"OK","Refugo")</f>
        <v>OK</v>
      </c>
      <c r="I2149" s="1" t="s">
        <v>10</v>
      </c>
      <c r="J2149" s="1">
        <v>0.77857142857142858</v>
      </c>
    </row>
    <row r="2150" spans="1:10" ht="15.75" customHeight="1" x14ac:dyDescent="0.3">
      <c r="A2150" s="1">
        <v>2</v>
      </c>
      <c r="B2150" s="2">
        <f t="shared" si="2"/>
        <v>43110.967361111514</v>
      </c>
      <c r="C2150" s="1" t="s">
        <v>15</v>
      </c>
      <c r="D2150" s="1">
        <v>16</v>
      </c>
      <c r="E2150" s="1">
        <f t="shared" si="1"/>
        <v>18</v>
      </c>
      <c r="F2150" s="1">
        <v>3.918181818181818</v>
      </c>
      <c r="G2150" s="1">
        <v>0.68715083798882681</v>
      </c>
      <c r="H2150" s="1" t="str">
        <f>IF(IF(F2150&gt;VLOOKUP(C2150,Espec_Produtos!$A$1:$E$3,3,FALSE),0,IF(Dados_produção!F2150&lt;VLOOKUP(Dados_produção!C2150,Espec_Produtos!$A$1:$E$3,2,FALSE),0,1))*IF(G2150&gt;VLOOKUP(C2150,Espec_Produtos!$A$1:$E$3,5,FALSE),0,IF(Dados_produção!G2150&lt;VLOOKUP(Dados_produção!C2150,Espec_Produtos!$A$1:$E$3,4,FALSE),0,1))=1,"OK","Refugo")</f>
        <v>OK</v>
      </c>
      <c r="I2150" s="1" t="s">
        <v>10</v>
      </c>
      <c r="J2150" s="1">
        <v>0.68715083798882681</v>
      </c>
    </row>
    <row r="2151" spans="1:10" ht="15.75" customHeight="1" x14ac:dyDescent="0.3">
      <c r="A2151" s="1">
        <v>2</v>
      </c>
      <c r="B2151" s="2">
        <f t="shared" si="2"/>
        <v>43110.970138889294</v>
      </c>
      <c r="C2151" s="1" t="s">
        <v>15</v>
      </c>
      <c r="D2151" s="1">
        <v>16</v>
      </c>
      <c r="E2151" s="1">
        <f t="shared" si="1"/>
        <v>19</v>
      </c>
      <c r="F2151" s="1">
        <v>3.8738738738738738</v>
      </c>
      <c r="G2151" s="1">
        <v>0.702247191011236</v>
      </c>
      <c r="H2151" s="1" t="str">
        <f>IF(IF(F2151&gt;VLOOKUP(C2151,Espec_Produtos!$A$1:$E$3,3,FALSE),0,IF(Dados_produção!F2151&lt;VLOOKUP(Dados_produção!C2151,Espec_Produtos!$A$1:$E$3,2,FALSE),0,1))*IF(G2151&gt;VLOOKUP(C2151,Espec_Produtos!$A$1:$E$3,5,FALSE),0,IF(Dados_produção!G2151&lt;VLOOKUP(Dados_produção!C2151,Espec_Produtos!$A$1:$E$3,4,FALSE),0,1))=1,"OK","Refugo")</f>
        <v>OK</v>
      </c>
      <c r="I2151" s="1" t="s">
        <v>10</v>
      </c>
      <c r="J2151" s="1">
        <v>0.702247191011236</v>
      </c>
    </row>
    <row r="2152" spans="1:10" ht="15.75" customHeight="1" x14ac:dyDescent="0.3">
      <c r="A2152" s="1">
        <v>2</v>
      </c>
      <c r="B2152" s="2">
        <f t="shared" si="2"/>
        <v>43110.972916667073</v>
      </c>
      <c r="C2152" s="1" t="s">
        <v>15</v>
      </c>
      <c r="D2152" s="1">
        <v>16</v>
      </c>
      <c r="E2152" s="1">
        <f t="shared" si="1"/>
        <v>20</v>
      </c>
      <c r="F2152" s="1">
        <v>3.5526315789473686</v>
      </c>
      <c r="G2152" s="1">
        <v>0.58192090395480223</v>
      </c>
      <c r="H2152" s="1" t="str">
        <f>IF(IF(F2152&gt;VLOOKUP(C2152,Espec_Produtos!$A$1:$E$3,3,FALSE),0,IF(Dados_produção!F2152&lt;VLOOKUP(Dados_produção!C2152,Espec_Produtos!$A$1:$E$3,2,FALSE),0,1))*IF(G2152&gt;VLOOKUP(C2152,Espec_Produtos!$A$1:$E$3,5,FALSE),0,IF(Dados_produção!G2152&lt;VLOOKUP(Dados_produção!C2152,Espec_Produtos!$A$1:$E$3,4,FALSE),0,1))=1,"OK","Refugo")</f>
        <v>Refugo</v>
      </c>
      <c r="I2152" s="1" t="s">
        <v>13</v>
      </c>
      <c r="J2152" s="1">
        <v>0.58192090395480223</v>
      </c>
    </row>
    <row r="2153" spans="1:10" ht="15.75" customHeight="1" x14ac:dyDescent="0.3">
      <c r="A2153" s="1">
        <v>2</v>
      </c>
      <c r="B2153" s="2">
        <f t="shared" si="2"/>
        <v>43110.975694444853</v>
      </c>
      <c r="C2153" s="1" t="s">
        <v>15</v>
      </c>
      <c r="D2153" s="1">
        <v>16</v>
      </c>
      <c r="E2153" s="1">
        <f t="shared" si="1"/>
        <v>21</v>
      </c>
      <c r="F2153" s="1">
        <v>3.7545454545454544</v>
      </c>
      <c r="G2153" s="1">
        <v>0.8571428571428571</v>
      </c>
      <c r="H2153" s="1" t="str">
        <f>IF(IF(F2153&gt;VLOOKUP(C2153,Espec_Produtos!$A$1:$E$3,3,FALSE),0,IF(Dados_produção!F2153&lt;VLOOKUP(Dados_produção!C2153,Espec_Produtos!$A$1:$E$3,2,FALSE),0,1))*IF(G2153&gt;VLOOKUP(C2153,Espec_Produtos!$A$1:$E$3,5,FALSE),0,IF(Dados_produção!G2153&lt;VLOOKUP(Dados_produção!C2153,Espec_Produtos!$A$1:$E$3,4,FALSE),0,1))=1,"OK","Refugo")</f>
        <v>OK</v>
      </c>
      <c r="I2153" s="1" t="s">
        <v>10</v>
      </c>
      <c r="J2153" s="1">
        <v>0.8571428571428571</v>
      </c>
    </row>
    <row r="2154" spans="1:10" ht="15.75" customHeight="1" x14ac:dyDescent="0.3">
      <c r="A2154" s="1">
        <v>2</v>
      </c>
      <c r="B2154" s="2">
        <f t="shared" si="2"/>
        <v>43110.978472222632</v>
      </c>
      <c r="C2154" s="1" t="s">
        <v>15</v>
      </c>
      <c r="D2154" s="1">
        <v>16</v>
      </c>
      <c r="E2154" s="1">
        <f t="shared" si="1"/>
        <v>22</v>
      </c>
      <c r="F2154" s="1">
        <v>3.5803571428571428</v>
      </c>
      <c r="G2154" s="1">
        <v>0.65161290322580645</v>
      </c>
      <c r="H2154" s="1" t="str">
        <f>IF(IF(F2154&gt;VLOOKUP(C2154,Espec_Produtos!$A$1:$E$3,3,FALSE),0,IF(Dados_produção!F2154&lt;VLOOKUP(Dados_produção!C2154,Espec_Produtos!$A$1:$E$3,2,FALSE),0,1))*IF(G2154&gt;VLOOKUP(C2154,Espec_Produtos!$A$1:$E$3,5,FALSE),0,IF(Dados_produção!G2154&lt;VLOOKUP(Dados_produção!C2154,Espec_Produtos!$A$1:$E$3,4,FALSE),0,1))=1,"OK","Refugo")</f>
        <v>Refugo</v>
      </c>
      <c r="I2154" s="1" t="s">
        <v>12</v>
      </c>
      <c r="J2154" s="1">
        <v>0.65161290322580645</v>
      </c>
    </row>
    <row r="2155" spans="1:10" ht="15.75" customHeight="1" x14ac:dyDescent="0.3">
      <c r="A2155" s="1">
        <v>2</v>
      </c>
      <c r="B2155" s="2">
        <f t="shared" si="2"/>
        <v>43110.981250000412</v>
      </c>
      <c r="C2155" s="1" t="s">
        <v>15</v>
      </c>
      <c r="D2155" s="1">
        <v>16</v>
      </c>
      <c r="E2155" s="1">
        <f t="shared" si="1"/>
        <v>23</v>
      </c>
      <c r="F2155" s="1">
        <v>4.1100917431192663</v>
      </c>
      <c r="G2155" s="1">
        <v>0.90579710144927539</v>
      </c>
      <c r="H2155" s="1" t="str">
        <f>IF(IF(F2155&gt;VLOOKUP(C2155,Espec_Produtos!$A$1:$E$3,3,FALSE),0,IF(Dados_produção!F2155&lt;VLOOKUP(Dados_produção!C2155,Espec_Produtos!$A$1:$E$3,2,FALSE),0,1))*IF(G2155&gt;VLOOKUP(C2155,Espec_Produtos!$A$1:$E$3,5,FALSE),0,IF(Dados_produção!G2155&lt;VLOOKUP(Dados_produção!C2155,Espec_Produtos!$A$1:$E$3,4,FALSE),0,1))=1,"OK","Refugo")</f>
        <v>Refugo</v>
      </c>
      <c r="I2155" s="1" t="s">
        <v>13</v>
      </c>
      <c r="J2155" s="1">
        <v>0.90579710144927539</v>
      </c>
    </row>
    <row r="2156" spans="1:10" ht="15.75" customHeight="1" x14ac:dyDescent="0.3">
      <c r="A2156" s="1">
        <v>2</v>
      </c>
      <c r="B2156" s="2">
        <f t="shared" si="2"/>
        <v>43110.984027778191</v>
      </c>
      <c r="C2156" s="1" t="s">
        <v>15</v>
      </c>
      <c r="D2156" s="1">
        <v>16</v>
      </c>
      <c r="E2156" s="1">
        <f t="shared" si="1"/>
        <v>24</v>
      </c>
      <c r="F2156" s="1">
        <v>4.1401869158878508</v>
      </c>
      <c r="G2156" s="1">
        <v>0.87681159420289856</v>
      </c>
      <c r="H2156" s="1" t="str">
        <f>IF(IF(F2156&gt;VLOOKUP(C2156,Espec_Produtos!$A$1:$E$3,3,FALSE),0,IF(Dados_produção!F2156&lt;VLOOKUP(Dados_produção!C2156,Espec_Produtos!$A$1:$E$3,2,FALSE),0,1))*IF(G2156&gt;VLOOKUP(C2156,Espec_Produtos!$A$1:$E$3,5,FALSE),0,IF(Dados_produção!G2156&lt;VLOOKUP(Dados_produção!C2156,Espec_Produtos!$A$1:$E$3,4,FALSE),0,1))=1,"OK","Refugo")</f>
        <v>OK</v>
      </c>
      <c r="I2156" s="1" t="s">
        <v>10</v>
      </c>
      <c r="J2156" s="1">
        <v>0.87681159420289856</v>
      </c>
    </row>
    <row r="2157" spans="1:10" ht="15.75" customHeight="1" x14ac:dyDescent="0.3">
      <c r="A2157" s="1">
        <v>2</v>
      </c>
      <c r="B2157" s="2">
        <f t="shared" si="2"/>
        <v>43110.986805555971</v>
      </c>
      <c r="C2157" s="1" t="s">
        <v>15</v>
      </c>
      <c r="D2157" s="1">
        <v>16</v>
      </c>
      <c r="E2157" s="1">
        <f t="shared" si="1"/>
        <v>25</v>
      </c>
      <c r="F2157" s="1">
        <v>3.7943925233644862</v>
      </c>
      <c r="G2157" s="1">
        <v>0.72027972027972031</v>
      </c>
      <c r="H2157" s="1" t="str">
        <f>IF(IF(F2157&gt;VLOOKUP(C2157,Espec_Produtos!$A$1:$E$3,3,FALSE),0,IF(Dados_produção!F2157&lt;VLOOKUP(Dados_produção!C2157,Espec_Produtos!$A$1:$E$3,2,FALSE),0,1))*IF(G2157&gt;VLOOKUP(C2157,Espec_Produtos!$A$1:$E$3,5,FALSE),0,IF(Dados_produção!G2157&lt;VLOOKUP(Dados_produção!C2157,Espec_Produtos!$A$1:$E$3,4,FALSE),0,1))=1,"OK","Refugo")</f>
        <v>OK</v>
      </c>
      <c r="I2157" s="1" t="s">
        <v>10</v>
      </c>
      <c r="J2157" s="1">
        <v>0.72027972027972031</v>
      </c>
    </row>
    <row r="2158" spans="1:10" ht="15.75" customHeight="1" x14ac:dyDescent="0.3">
      <c r="A2158" s="1">
        <v>2</v>
      </c>
      <c r="B2158" s="2">
        <f t="shared" si="2"/>
        <v>43110.98958333375</v>
      </c>
      <c r="C2158" s="1" t="s">
        <v>15</v>
      </c>
      <c r="D2158" s="1">
        <v>16</v>
      </c>
      <c r="E2158" s="1">
        <f t="shared" si="1"/>
        <v>26</v>
      </c>
      <c r="F2158" s="1">
        <v>4.1730769230769234</v>
      </c>
      <c r="G2158" s="1">
        <v>0.63095238095238093</v>
      </c>
      <c r="H2158" s="1" t="str">
        <f>IF(IF(F2158&gt;VLOOKUP(C2158,Espec_Produtos!$A$1:$E$3,3,FALSE),0,IF(Dados_produção!F2158&lt;VLOOKUP(Dados_produção!C2158,Espec_Produtos!$A$1:$E$3,2,FALSE),0,1))*IF(G2158&gt;VLOOKUP(C2158,Espec_Produtos!$A$1:$E$3,5,FALSE),0,IF(Dados_produção!G2158&lt;VLOOKUP(Dados_produção!C2158,Espec_Produtos!$A$1:$E$3,4,FALSE),0,1))=1,"OK","Refugo")</f>
        <v>OK</v>
      </c>
      <c r="I2158" s="1" t="s">
        <v>10</v>
      </c>
      <c r="J2158" s="1">
        <v>0.63095238095238093</v>
      </c>
    </row>
    <row r="2159" spans="1:10" ht="15.75" customHeight="1" x14ac:dyDescent="0.3">
      <c r="A2159" s="1">
        <v>2</v>
      </c>
      <c r="B2159" s="2">
        <f t="shared" si="2"/>
        <v>43110.99236111153</v>
      </c>
      <c r="C2159" s="1" t="s">
        <v>15</v>
      </c>
      <c r="D2159" s="1">
        <v>16</v>
      </c>
      <c r="E2159" s="1">
        <f t="shared" si="1"/>
        <v>27</v>
      </c>
      <c r="F2159" s="1">
        <v>3.7477477477477477</v>
      </c>
      <c r="G2159" s="1">
        <v>0.80689655172413788</v>
      </c>
      <c r="H2159" s="1" t="str">
        <f>IF(IF(F2159&gt;VLOOKUP(C2159,Espec_Produtos!$A$1:$E$3,3,FALSE),0,IF(Dados_produção!F2159&lt;VLOOKUP(Dados_produção!C2159,Espec_Produtos!$A$1:$E$3,2,FALSE),0,1))*IF(G2159&gt;VLOOKUP(C2159,Espec_Produtos!$A$1:$E$3,5,FALSE),0,IF(Dados_produção!G2159&lt;VLOOKUP(Dados_produção!C2159,Espec_Produtos!$A$1:$E$3,4,FALSE),0,1))=1,"OK","Refugo")</f>
        <v>OK</v>
      </c>
      <c r="I2159" s="1" t="s">
        <v>10</v>
      </c>
      <c r="J2159" s="1">
        <v>0.80689655172413788</v>
      </c>
    </row>
    <row r="2160" spans="1:10" ht="15.75" customHeight="1" x14ac:dyDescent="0.3">
      <c r="A2160" s="1">
        <v>2</v>
      </c>
      <c r="B2160" s="2">
        <f t="shared" si="2"/>
        <v>43110.99513888931</v>
      </c>
      <c r="C2160" s="1" t="s">
        <v>15</v>
      </c>
      <c r="D2160" s="1">
        <v>16</v>
      </c>
      <c r="E2160" s="1">
        <f t="shared" si="1"/>
        <v>28</v>
      </c>
      <c r="F2160" s="1">
        <v>3.6486486486486487</v>
      </c>
      <c r="G2160" s="1">
        <v>0.7371428571428571</v>
      </c>
      <c r="H2160" s="1" t="str">
        <f>IF(IF(F2160&gt;VLOOKUP(C2160,Espec_Produtos!$A$1:$E$3,3,FALSE),0,IF(Dados_produção!F2160&lt;VLOOKUP(Dados_produção!C2160,Espec_Produtos!$A$1:$E$3,2,FALSE),0,1))*IF(G2160&gt;VLOOKUP(C2160,Espec_Produtos!$A$1:$E$3,5,FALSE),0,IF(Dados_produção!G2160&lt;VLOOKUP(Dados_produção!C2160,Espec_Produtos!$A$1:$E$3,4,FALSE),0,1))=1,"OK","Refugo")</f>
        <v>Refugo</v>
      </c>
      <c r="I2160" s="1" t="s">
        <v>17</v>
      </c>
    </row>
    <row r="2161" spans="1:10" ht="15.75" customHeight="1" x14ac:dyDescent="0.3">
      <c r="A2161" s="1">
        <v>2</v>
      </c>
      <c r="B2161" s="2">
        <f t="shared" si="2"/>
        <v>43110.997916667089</v>
      </c>
      <c r="C2161" s="1" t="s">
        <v>15</v>
      </c>
      <c r="D2161" s="1">
        <v>16</v>
      </c>
      <c r="E2161" s="1">
        <f t="shared" si="1"/>
        <v>29</v>
      </c>
      <c r="F2161" s="1">
        <v>3.7321428571428572</v>
      </c>
      <c r="G2161" s="1">
        <v>0.70666666666666667</v>
      </c>
      <c r="H2161" s="1" t="str">
        <f>IF(IF(F2161&gt;VLOOKUP(C2161,Espec_Produtos!$A$1:$E$3,3,FALSE),0,IF(Dados_produção!F2161&lt;VLOOKUP(Dados_produção!C2161,Espec_Produtos!$A$1:$E$3,2,FALSE),0,1))*IF(G2161&gt;VLOOKUP(C2161,Espec_Produtos!$A$1:$E$3,5,FALSE),0,IF(Dados_produção!G2161&lt;VLOOKUP(Dados_produção!C2161,Espec_Produtos!$A$1:$E$3,4,FALSE),0,1))=1,"OK","Refugo")</f>
        <v>OK</v>
      </c>
      <c r="I2161" s="1" t="s">
        <v>10</v>
      </c>
      <c r="J2161" s="1">
        <v>0.70666666666666667</v>
      </c>
    </row>
    <row r="2162" spans="1:10" ht="15.75" customHeight="1" x14ac:dyDescent="0.3">
      <c r="A2162" s="1">
        <v>2</v>
      </c>
      <c r="B2162" s="2">
        <f t="shared" si="2"/>
        <v>43111.000694444869</v>
      </c>
      <c r="C2162" s="1" t="s">
        <v>15</v>
      </c>
      <c r="D2162" s="1">
        <v>16</v>
      </c>
      <c r="E2162" s="1">
        <f t="shared" si="1"/>
        <v>30</v>
      </c>
      <c r="F2162" s="1">
        <v>3.8301886792452828</v>
      </c>
      <c r="G2162" s="1">
        <v>0.67039106145251393</v>
      </c>
      <c r="H2162" s="1" t="str">
        <f>IF(IF(F2162&gt;VLOOKUP(C2162,Espec_Produtos!$A$1:$E$3,3,FALSE),0,IF(Dados_produção!F2162&lt;VLOOKUP(Dados_produção!C2162,Espec_Produtos!$A$1:$E$3,2,FALSE),0,1))*IF(G2162&gt;VLOOKUP(C2162,Espec_Produtos!$A$1:$E$3,5,FALSE),0,IF(Dados_produção!G2162&lt;VLOOKUP(Dados_produção!C2162,Espec_Produtos!$A$1:$E$3,4,FALSE),0,1))=1,"OK","Refugo")</f>
        <v>OK</v>
      </c>
      <c r="I2162" s="1" t="s">
        <v>10</v>
      </c>
      <c r="J2162" s="1">
        <v>0.67039106145251393</v>
      </c>
    </row>
    <row r="2163" spans="1:10" ht="15.75" customHeight="1" x14ac:dyDescent="0.3">
      <c r="A2163" s="1">
        <v>2</v>
      </c>
      <c r="B2163" s="2">
        <f t="shared" si="2"/>
        <v>43111.003472222648</v>
      </c>
      <c r="C2163" s="1" t="s">
        <v>15</v>
      </c>
      <c r="D2163" s="1">
        <v>16</v>
      </c>
      <c r="E2163" s="1">
        <f t="shared" si="1"/>
        <v>31</v>
      </c>
      <c r="F2163" s="1">
        <v>4.259615384615385</v>
      </c>
      <c r="G2163" s="1">
        <v>0.83673469387755106</v>
      </c>
      <c r="H2163" s="1" t="str">
        <f>IF(IF(F2163&gt;VLOOKUP(C2163,Espec_Produtos!$A$1:$E$3,3,FALSE),0,IF(Dados_produção!F2163&lt;VLOOKUP(Dados_produção!C2163,Espec_Produtos!$A$1:$E$3,2,FALSE),0,1))*IF(G2163&gt;VLOOKUP(C2163,Espec_Produtos!$A$1:$E$3,5,FALSE),0,IF(Dados_produção!G2163&lt;VLOOKUP(Dados_produção!C2163,Espec_Produtos!$A$1:$E$3,4,FALSE),0,1))=1,"OK","Refugo")</f>
        <v>OK</v>
      </c>
      <c r="I2163" s="1" t="s">
        <v>10</v>
      </c>
      <c r="J2163" s="1">
        <v>0.83673469387755106</v>
      </c>
    </row>
    <row r="2164" spans="1:10" ht="15.75" customHeight="1" x14ac:dyDescent="0.3">
      <c r="A2164" s="1">
        <v>2</v>
      </c>
      <c r="B2164" s="2">
        <f t="shared" si="2"/>
        <v>43111.006250000428</v>
      </c>
      <c r="C2164" s="1" t="s">
        <v>15</v>
      </c>
      <c r="D2164" s="1">
        <v>16</v>
      </c>
      <c r="E2164" s="1">
        <f t="shared" si="1"/>
        <v>32</v>
      </c>
      <c r="F2164" s="1">
        <v>4.05</v>
      </c>
      <c r="G2164" s="1">
        <v>0.81617647058823528</v>
      </c>
      <c r="H2164" s="1" t="str">
        <f>IF(IF(F2164&gt;VLOOKUP(C2164,Espec_Produtos!$A$1:$E$3,3,FALSE),0,IF(Dados_produção!F2164&lt;VLOOKUP(Dados_produção!C2164,Espec_Produtos!$A$1:$E$3,2,FALSE),0,1))*IF(G2164&gt;VLOOKUP(C2164,Espec_Produtos!$A$1:$E$3,5,FALSE),0,IF(Dados_produção!G2164&lt;VLOOKUP(Dados_produção!C2164,Espec_Produtos!$A$1:$E$3,4,FALSE),0,1))=1,"OK","Refugo")</f>
        <v>OK</v>
      </c>
      <c r="I2164" s="1" t="s">
        <v>10</v>
      </c>
      <c r="J2164" s="1">
        <v>0.81617647058823528</v>
      </c>
    </row>
    <row r="2165" spans="1:10" ht="15.75" customHeight="1" x14ac:dyDescent="0.3">
      <c r="A2165" s="1">
        <v>2</v>
      </c>
      <c r="B2165" s="2">
        <f t="shared" si="2"/>
        <v>43111.009027778207</v>
      </c>
      <c r="C2165" s="1" t="s">
        <v>15</v>
      </c>
      <c r="D2165" s="1">
        <v>16</v>
      </c>
      <c r="E2165" s="1">
        <f t="shared" si="1"/>
        <v>33</v>
      </c>
      <c r="F2165" s="1">
        <v>3.8113207547169812</v>
      </c>
      <c r="G2165" s="1">
        <v>0.5780346820809249</v>
      </c>
      <c r="H2165" s="1" t="str">
        <f>IF(IF(F2165&gt;VLOOKUP(C2165,Espec_Produtos!$A$1:$E$3,3,FALSE),0,IF(Dados_produção!F2165&lt;VLOOKUP(Dados_produção!C2165,Espec_Produtos!$A$1:$E$3,2,FALSE),0,1))*IF(G2165&gt;VLOOKUP(C2165,Espec_Produtos!$A$1:$E$3,5,FALSE),0,IF(Dados_produção!G2165&lt;VLOOKUP(Dados_produção!C2165,Espec_Produtos!$A$1:$E$3,4,FALSE),0,1))=1,"OK","Refugo")</f>
        <v>OK</v>
      </c>
      <c r="I2165" s="1" t="s">
        <v>10</v>
      </c>
      <c r="J2165" s="1">
        <v>0.5780346820809249</v>
      </c>
    </row>
    <row r="2166" spans="1:10" ht="15.75" customHeight="1" x14ac:dyDescent="0.3">
      <c r="A2166" s="1">
        <v>2</v>
      </c>
      <c r="B2166" s="2">
        <f t="shared" si="2"/>
        <v>43111.011805555987</v>
      </c>
      <c r="C2166" s="1" t="s">
        <v>15</v>
      </c>
      <c r="D2166" s="1">
        <v>16</v>
      </c>
      <c r="E2166" s="1">
        <f t="shared" si="1"/>
        <v>34</v>
      </c>
      <c r="F2166" s="1">
        <v>4.1900000000000004</v>
      </c>
      <c r="G2166" s="1">
        <v>0.68387096774193545</v>
      </c>
      <c r="H2166" s="1" t="str">
        <f>IF(IF(F2166&gt;VLOOKUP(C2166,Espec_Produtos!$A$1:$E$3,3,FALSE),0,IF(Dados_produção!F2166&lt;VLOOKUP(Dados_produção!C2166,Espec_Produtos!$A$1:$E$3,2,FALSE),0,1))*IF(G2166&gt;VLOOKUP(C2166,Espec_Produtos!$A$1:$E$3,5,FALSE),0,IF(Dados_produção!G2166&lt;VLOOKUP(Dados_produção!C2166,Espec_Produtos!$A$1:$E$3,4,FALSE),0,1))=1,"OK","Refugo")</f>
        <v>OK</v>
      </c>
      <c r="I2166" s="1" t="s">
        <v>10</v>
      </c>
      <c r="J2166" s="1">
        <v>0.68387096774193545</v>
      </c>
    </row>
    <row r="2167" spans="1:10" ht="15.75" customHeight="1" x14ac:dyDescent="0.3">
      <c r="A2167" s="1">
        <v>2</v>
      </c>
      <c r="B2167" s="2">
        <f t="shared" si="2"/>
        <v>43111.014583333766</v>
      </c>
      <c r="C2167" s="1" t="s">
        <v>15</v>
      </c>
      <c r="D2167" s="1">
        <v>16</v>
      </c>
      <c r="E2167" s="1">
        <f t="shared" si="1"/>
        <v>35</v>
      </c>
      <c r="F2167" s="1">
        <v>3.5652173913043477</v>
      </c>
      <c r="G2167" s="1">
        <v>0.84892086330935257</v>
      </c>
      <c r="H2167" s="1" t="str">
        <f>IF(IF(F2167&gt;VLOOKUP(C2167,Espec_Produtos!$A$1:$E$3,3,FALSE),0,IF(Dados_produção!F2167&lt;VLOOKUP(Dados_produção!C2167,Espec_Produtos!$A$1:$E$3,2,FALSE),0,1))*IF(G2167&gt;VLOOKUP(C2167,Espec_Produtos!$A$1:$E$3,5,FALSE),0,IF(Dados_produção!G2167&lt;VLOOKUP(Dados_produção!C2167,Espec_Produtos!$A$1:$E$3,4,FALSE),0,1))=1,"OK","Refugo")</f>
        <v>Refugo</v>
      </c>
      <c r="I2167" s="1" t="s">
        <v>16</v>
      </c>
      <c r="J2167" s="1">
        <v>0.84892086330935257</v>
      </c>
    </row>
    <row r="2168" spans="1:10" ht="15.75" customHeight="1" x14ac:dyDescent="0.3">
      <c r="A2168" s="1">
        <v>2</v>
      </c>
      <c r="B2168" s="2">
        <f t="shared" si="2"/>
        <v>43111.017361111546</v>
      </c>
      <c r="C2168" s="1" t="s">
        <v>15</v>
      </c>
      <c r="D2168" s="1">
        <v>16</v>
      </c>
      <c r="E2168" s="1">
        <f t="shared" si="1"/>
        <v>36</v>
      </c>
      <c r="F2168" s="1">
        <v>3.8571428571428572</v>
      </c>
      <c r="G2168" s="1">
        <v>0.65294117647058825</v>
      </c>
      <c r="H2168" s="1" t="str">
        <f>IF(IF(F2168&gt;VLOOKUP(C2168,Espec_Produtos!$A$1:$E$3,3,FALSE),0,IF(Dados_produção!F2168&lt;VLOOKUP(Dados_produção!C2168,Espec_Produtos!$A$1:$E$3,2,FALSE),0,1))*IF(G2168&gt;VLOOKUP(C2168,Espec_Produtos!$A$1:$E$3,5,FALSE),0,IF(Dados_produção!G2168&lt;VLOOKUP(Dados_produção!C2168,Espec_Produtos!$A$1:$E$3,4,FALSE),0,1))=1,"OK","Refugo")</f>
        <v>OK</v>
      </c>
      <c r="I2168" s="1" t="s">
        <v>10</v>
      </c>
      <c r="J2168" s="1">
        <v>0.65294117647058825</v>
      </c>
    </row>
    <row r="2169" spans="1:10" ht="15.75" customHeight="1" x14ac:dyDescent="0.3">
      <c r="A2169" s="1">
        <v>2</v>
      </c>
      <c r="B2169" s="2">
        <f t="shared" si="2"/>
        <v>43111.020138889326</v>
      </c>
      <c r="C2169" s="1" t="s">
        <v>15</v>
      </c>
      <c r="D2169" s="1">
        <v>16</v>
      </c>
      <c r="E2169" s="1">
        <f t="shared" si="1"/>
        <v>37</v>
      </c>
      <c r="F2169" s="1">
        <v>4.0865384615384617</v>
      </c>
      <c r="G2169" s="1">
        <v>0.75776397515527949</v>
      </c>
      <c r="H2169" s="1" t="str">
        <f>IF(IF(F2169&gt;VLOOKUP(C2169,Espec_Produtos!$A$1:$E$3,3,FALSE),0,IF(Dados_produção!F2169&lt;VLOOKUP(Dados_produção!C2169,Espec_Produtos!$A$1:$E$3,2,FALSE),0,1))*IF(G2169&gt;VLOOKUP(C2169,Espec_Produtos!$A$1:$E$3,5,FALSE),0,IF(Dados_produção!G2169&lt;VLOOKUP(Dados_produção!C2169,Espec_Produtos!$A$1:$E$3,4,FALSE),0,1))=1,"OK","Refugo")</f>
        <v>OK</v>
      </c>
      <c r="I2169" s="1" t="s">
        <v>10</v>
      </c>
      <c r="J2169" s="1">
        <v>0.75776397515527949</v>
      </c>
    </row>
    <row r="2170" spans="1:10" ht="15.75" customHeight="1" x14ac:dyDescent="0.3">
      <c r="A2170" s="1">
        <v>2</v>
      </c>
      <c r="B2170" s="2">
        <f t="shared" si="2"/>
        <v>43111.022916667105</v>
      </c>
      <c r="C2170" s="1" t="s">
        <v>15</v>
      </c>
      <c r="D2170" s="1">
        <v>16</v>
      </c>
      <c r="E2170" s="1">
        <f t="shared" si="1"/>
        <v>38</v>
      </c>
      <c r="F2170" s="1">
        <v>3.9611650485436893</v>
      </c>
      <c r="G2170" s="1">
        <v>0.76582278481012656</v>
      </c>
      <c r="H2170" s="1" t="str">
        <f>IF(IF(F2170&gt;VLOOKUP(C2170,Espec_Produtos!$A$1:$E$3,3,FALSE),0,IF(Dados_produção!F2170&lt;VLOOKUP(Dados_produção!C2170,Espec_Produtos!$A$1:$E$3,2,FALSE),0,1))*IF(G2170&gt;VLOOKUP(C2170,Espec_Produtos!$A$1:$E$3,5,FALSE),0,IF(Dados_produção!G2170&lt;VLOOKUP(Dados_produção!C2170,Espec_Produtos!$A$1:$E$3,4,FALSE),0,1))=1,"OK","Refugo")</f>
        <v>OK</v>
      </c>
      <c r="I2170" s="1" t="s">
        <v>10</v>
      </c>
      <c r="J2170" s="1">
        <v>0.76582278481012656</v>
      </c>
    </row>
    <row r="2171" spans="1:10" ht="15.75" customHeight="1" x14ac:dyDescent="0.3">
      <c r="A2171" s="1">
        <v>2</v>
      </c>
      <c r="B2171" s="2">
        <f t="shared" si="2"/>
        <v>43111.025694444885</v>
      </c>
      <c r="C2171" s="1" t="s">
        <v>15</v>
      </c>
      <c r="D2171" s="1">
        <v>16</v>
      </c>
      <c r="E2171" s="1">
        <f t="shared" si="1"/>
        <v>39</v>
      </c>
      <c r="F2171" s="1">
        <v>3.7431192660550461</v>
      </c>
      <c r="G2171" s="1">
        <v>0.71084337349397586</v>
      </c>
      <c r="H2171" s="1" t="str">
        <f>IF(IF(F2171&gt;VLOOKUP(C2171,Espec_Produtos!$A$1:$E$3,3,FALSE),0,IF(Dados_produção!F2171&lt;VLOOKUP(Dados_produção!C2171,Espec_Produtos!$A$1:$E$3,2,FALSE),0,1))*IF(G2171&gt;VLOOKUP(C2171,Espec_Produtos!$A$1:$E$3,5,FALSE),0,IF(Dados_produção!G2171&lt;VLOOKUP(Dados_produção!C2171,Espec_Produtos!$A$1:$E$3,4,FALSE),0,1))=1,"OK","Refugo")</f>
        <v>OK</v>
      </c>
      <c r="I2171" s="1" t="s">
        <v>10</v>
      </c>
      <c r="J2171" s="1">
        <v>0.71084337349397586</v>
      </c>
    </row>
    <row r="2172" spans="1:10" ht="15.75" customHeight="1" x14ac:dyDescent="0.3">
      <c r="A2172" s="1">
        <v>2</v>
      </c>
      <c r="B2172" s="2">
        <f t="shared" si="2"/>
        <v>43111.028472222664</v>
      </c>
      <c r="C2172" s="1" t="s">
        <v>15</v>
      </c>
      <c r="D2172" s="1">
        <v>16</v>
      </c>
      <c r="E2172" s="1">
        <f t="shared" si="1"/>
        <v>40</v>
      </c>
      <c r="F2172" s="1">
        <v>3.8380952380952382</v>
      </c>
      <c r="G2172" s="1">
        <v>0.72340425531914898</v>
      </c>
      <c r="H2172" s="1" t="str">
        <f>IF(IF(F2172&gt;VLOOKUP(C2172,Espec_Produtos!$A$1:$E$3,3,FALSE),0,IF(Dados_produção!F2172&lt;VLOOKUP(Dados_produção!C2172,Espec_Produtos!$A$1:$E$3,2,FALSE),0,1))*IF(G2172&gt;VLOOKUP(C2172,Espec_Produtos!$A$1:$E$3,5,FALSE),0,IF(Dados_produção!G2172&lt;VLOOKUP(Dados_produção!C2172,Espec_Produtos!$A$1:$E$3,4,FALSE),0,1))=1,"OK","Refugo")</f>
        <v>OK</v>
      </c>
      <c r="I2172" s="1" t="s">
        <v>10</v>
      </c>
      <c r="J2172" s="1">
        <v>0.72340425531914898</v>
      </c>
    </row>
    <row r="2173" spans="1:10" ht="15.75" customHeight="1" x14ac:dyDescent="0.3">
      <c r="A2173" s="1">
        <v>2</v>
      </c>
      <c r="B2173" s="2">
        <f t="shared" si="2"/>
        <v>43111.031250000444</v>
      </c>
      <c r="C2173" s="1" t="s">
        <v>15</v>
      </c>
      <c r="D2173" s="1">
        <v>16</v>
      </c>
      <c r="E2173" s="1">
        <f t="shared" si="1"/>
        <v>41</v>
      </c>
      <c r="F2173" s="1">
        <v>4.3203883495145634</v>
      </c>
      <c r="G2173" s="1">
        <v>0.91304347826086951</v>
      </c>
      <c r="H2173" s="1" t="str">
        <f>IF(IF(F2173&gt;VLOOKUP(C2173,Espec_Produtos!$A$1:$E$3,3,FALSE),0,IF(Dados_produção!F2173&lt;VLOOKUP(Dados_produção!C2173,Espec_Produtos!$A$1:$E$3,2,FALSE),0,1))*IF(G2173&gt;VLOOKUP(C2173,Espec_Produtos!$A$1:$E$3,5,FALSE),0,IF(Dados_produção!G2173&lt;VLOOKUP(Dados_produção!C2173,Espec_Produtos!$A$1:$E$3,4,FALSE),0,1))=1,"OK","Refugo")</f>
        <v>Refugo</v>
      </c>
      <c r="I2173" s="1" t="s">
        <v>14</v>
      </c>
      <c r="J2173" s="1">
        <v>0.91304347826086951</v>
      </c>
    </row>
    <row r="2174" spans="1:10" ht="15.75" customHeight="1" x14ac:dyDescent="0.3">
      <c r="A2174" s="1">
        <v>2</v>
      </c>
      <c r="B2174" s="2">
        <f t="shared" si="2"/>
        <v>43111.034027778223</v>
      </c>
      <c r="C2174" s="1" t="s">
        <v>15</v>
      </c>
      <c r="D2174" s="1">
        <v>16</v>
      </c>
      <c r="E2174" s="1">
        <f t="shared" si="1"/>
        <v>42</v>
      </c>
      <c r="F2174" s="1">
        <v>4.1962616822429908</v>
      </c>
      <c r="G2174" s="1">
        <v>0.96153846153846156</v>
      </c>
      <c r="H2174" s="1" t="str">
        <f>IF(IF(F2174&gt;VLOOKUP(C2174,Espec_Produtos!$A$1:$E$3,3,FALSE),0,IF(Dados_produção!F2174&lt;VLOOKUP(Dados_produção!C2174,Espec_Produtos!$A$1:$E$3,2,FALSE),0,1))*IF(G2174&gt;VLOOKUP(C2174,Espec_Produtos!$A$1:$E$3,5,FALSE),0,IF(Dados_produção!G2174&lt;VLOOKUP(Dados_produção!C2174,Espec_Produtos!$A$1:$E$3,4,FALSE),0,1))=1,"OK","Refugo")</f>
        <v>Refugo</v>
      </c>
      <c r="I2174" s="1" t="s">
        <v>11</v>
      </c>
      <c r="J2174" s="1">
        <v>0.96153846153846156</v>
      </c>
    </row>
    <row r="2175" spans="1:10" ht="15.75" customHeight="1" x14ac:dyDescent="0.3">
      <c r="A2175" s="1">
        <v>2</v>
      </c>
      <c r="B2175" s="2">
        <f t="shared" si="2"/>
        <v>43111.036805556003</v>
      </c>
      <c r="C2175" s="1" t="s">
        <v>15</v>
      </c>
      <c r="D2175" s="1">
        <v>16</v>
      </c>
      <c r="E2175" s="1">
        <f t="shared" si="1"/>
        <v>43</v>
      </c>
      <c r="F2175" s="1">
        <v>3.7321428571428572</v>
      </c>
      <c r="G2175" s="1">
        <v>0.6875</v>
      </c>
      <c r="H2175" s="1" t="str">
        <f>IF(IF(F2175&gt;VLOOKUP(C2175,Espec_Produtos!$A$1:$E$3,3,FALSE),0,IF(Dados_produção!F2175&lt;VLOOKUP(Dados_produção!C2175,Espec_Produtos!$A$1:$E$3,2,FALSE),0,1))*IF(G2175&gt;VLOOKUP(C2175,Espec_Produtos!$A$1:$E$3,5,FALSE),0,IF(Dados_produção!G2175&lt;VLOOKUP(Dados_produção!C2175,Espec_Produtos!$A$1:$E$3,4,FALSE),0,1))=1,"OK","Refugo")</f>
        <v>OK</v>
      </c>
      <c r="I2175" s="1" t="s">
        <v>10</v>
      </c>
      <c r="J2175" s="1">
        <v>0.6875</v>
      </c>
    </row>
    <row r="2176" spans="1:10" ht="15.75" customHeight="1" x14ac:dyDescent="0.3">
      <c r="A2176" s="1">
        <v>2</v>
      </c>
      <c r="B2176" s="2">
        <f t="shared" si="2"/>
        <v>43111.039583333783</v>
      </c>
      <c r="C2176" s="1" t="s">
        <v>15</v>
      </c>
      <c r="D2176" s="1">
        <v>16</v>
      </c>
      <c r="E2176" s="1">
        <f t="shared" si="1"/>
        <v>44</v>
      </c>
      <c r="F2176" s="1">
        <v>4.0384615384615383</v>
      </c>
      <c r="G2176" s="1">
        <v>0.77844311377245512</v>
      </c>
      <c r="H2176" s="1" t="str">
        <f>IF(IF(F2176&gt;VLOOKUP(C2176,Espec_Produtos!$A$1:$E$3,3,FALSE),0,IF(Dados_produção!F2176&lt;VLOOKUP(Dados_produção!C2176,Espec_Produtos!$A$1:$E$3,2,FALSE),0,1))*IF(G2176&gt;VLOOKUP(C2176,Espec_Produtos!$A$1:$E$3,5,FALSE),0,IF(Dados_produção!G2176&lt;VLOOKUP(Dados_produção!C2176,Espec_Produtos!$A$1:$E$3,4,FALSE),0,1))=1,"OK","Refugo")</f>
        <v>OK</v>
      </c>
      <c r="I2176" s="1" t="s">
        <v>10</v>
      </c>
      <c r="J2176" s="1">
        <v>0.77844311377245512</v>
      </c>
    </row>
    <row r="2177" spans="1:10" ht="15.75" customHeight="1" x14ac:dyDescent="0.3">
      <c r="A2177" s="1">
        <v>2</v>
      </c>
      <c r="B2177" s="2">
        <f t="shared" si="2"/>
        <v>43111.042361111562</v>
      </c>
      <c r="C2177" s="1" t="s">
        <v>15</v>
      </c>
      <c r="D2177" s="1">
        <v>16</v>
      </c>
      <c r="E2177" s="1">
        <f t="shared" si="1"/>
        <v>45</v>
      </c>
      <c r="F2177" s="1">
        <v>3.6140350877192984</v>
      </c>
      <c r="G2177" s="1">
        <v>0.69863013698630139</v>
      </c>
      <c r="H2177" s="1" t="str">
        <f>IF(IF(F2177&gt;VLOOKUP(C2177,Espec_Produtos!$A$1:$E$3,3,FALSE),0,IF(Dados_produção!F2177&lt;VLOOKUP(Dados_produção!C2177,Espec_Produtos!$A$1:$E$3,2,FALSE),0,1))*IF(G2177&gt;VLOOKUP(C2177,Espec_Produtos!$A$1:$E$3,5,FALSE),0,IF(Dados_produção!G2177&lt;VLOOKUP(Dados_produção!C2177,Espec_Produtos!$A$1:$E$3,4,FALSE),0,1))=1,"OK","Refugo")</f>
        <v>Refugo</v>
      </c>
      <c r="I2177" s="1" t="s">
        <v>16</v>
      </c>
      <c r="J2177" s="1">
        <v>0.69863013698630139</v>
      </c>
    </row>
    <row r="2178" spans="1:10" ht="15.75" customHeight="1" x14ac:dyDescent="0.3">
      <c r="A2178" s="1">
        <v>2</v>
      </c>
      <c r="B2178" s="2">
        <f t="shared" si="2"/>
        <v>43111.045138889342</v>
      </c>
      <c r="C2178" s="1" t="s">
        <v>15</v>
      </c>
      <c r="D2178" s="1">
        <v>16</v>
      </c>
      <c r="E2178" s="1">
        <f t="shared" si="1"/>
        <v>46</v>
      </c>
      <c r="F2178" s="1">
        <v>4.1284403669724767</v>
      </c>
      <c r="G2178" s="1">
        <v>0.75735294117647056</v>
      </c>
      <c r="H2178" s="1" t="str">
        <f>IF(IF(F2178&gt;VLOOKUP(C2178,Espec_Produtos!$A$1:$E$3,3,FALSE),0,IF(Dados_produção!F2178&lt;VLOOKUP(Dados_produção!C2178,Espec_Produtos!$A$1:$E$3,2,FALSE),0,1))*IF(G2178&gt;VLOOKUP(C2178,Espec_Produtos!$A$1:$E$3,5,FALSE),0,IF(Dados_produção!G2178&lt;VLOOKUP(Dados_produção!C2178,Espec_Produtos!$A$1:$E$3,4,FALSE),0,1))=1,"OK","Refugo")</f>
        <v>OK</v>
      </c>
      <c r="I2178" s="1" t="s">
        <v>10</v>
      </c>
      <c r="J2178" s="1">
        <v>0.75735294117647056</v>
      </c>
    </row>
    <row r="2179" spans="1:10" ht="15.75" customHeight="1" x14ac:dyDescent="0.3">
      <c r="A2179" s="1">
        <v>2</v>
      </c>
      <c r="B2179" s="2">
        <f t="shared" si="2"/>
        <v>43111.047916667121</v>
      </c>
      <c r="C2179" s="1" t="s">
        <v>15</v>
      </c>
      <c r="D2179" s="1">
        <v>16</v>
      </c>
      <c r="E2179" s="1">
        <f t="shared" si="1"/>
        <v>47</v>
      </c>
      <c r="F2179" s="1">
        <v>4.0599999999999996</v>
      </c>
      <c r="G2179" s="1">
        <v>0.74566473988439308</v>
      </c>
      <c r="H2179" s="1" t="str">
        <f>IF(IF(F2179&gt;VLOOKUP(C2179,Espec_Produtos!$A$1:$E$3,3,FALSE),0,IF(Dados_produção!F2179&lt;VLOOKUP(Dados_produção!C2179,Espec_Produtos!$A$1:$E$3,2,FALSE),0,1))*IF(G2179&gt;VLOOKUP(C2179,Espec_Produtos!$A$1:$E$3,5,FALSE),0,IF(Dados_produção!G2179&lt;VLOOKUP(Dados_produção!C2179,Espec_Produtos!$A$1:$E$3,4,FALSE),0,1))=1,"OK","Refugo")</f>
        <v>OK</v>
      </c>
      <c r="I2179" s="1" t="s">
        <v>10</v>
      </c>
      <c r="J2179" s="1">
        <v>0.74566473988439308</v>
      </c>
    </row>
    <row r="2180" spans="1:10" ht="15.75" customHeight="1" x14ac:dyDescent="0.3">
      <c r="A2180" s="1">
        <v>2</v>
      </c>
      <c r="B2180" s="2">
        <f t="shared" si="2"/>
        <v>43111.050694444901</v>
      </c>
      <c r="C2180" s="1" t="s">
        <v>15</v>
      </c>
      <c r="D2180" s="1">
        <v>16</v>
      </c>
      <c r="E2180" s="1">
        <f t="shared" si="1"/>
        <v>48</v>
      </c>
      <c r="F2180" s="1">
        <v>3.6126126126126126</v>
      </c>
      <c r="G2180" s="1">
        <v>0.70833333333333337</v>
      </c>
      <c r="H2180" s="1" t="str">
        <f>IF(IF(F2180&gt;VLOOKUP(C2180,Espec_Produtos!$A$1:$E$3,3,FALSE),0,IF(Dados_produção!F2180&lt;VLOOKUP(Dados_produção!C2180,Espec_Produtos!$A$1:$E$3,2,FALSE),0,1))*IF(G2180&gt;VLOOKUP(C2180,Espec_Produtos!$A$1:$E$3,5,FALSE),0,IF(Dados_produção!G2180&lt;VLOOKUP(Dados_produção!C2180,Espec_Produtos!$A$1:$E$3,4,FALSE),0,1))=1,"OK","Refugo")</f>
        <v>Refugo</v>
      </c>
      <c r="I2180" s="1" t="s">
        <v>14</v>
      </c>
      <c r="J2180" s="1">
        <v>0.70833333333333337</v>
      </c>
    </row>
    <row r="2181" spans="1:10" ht="15.75" customHeight="1" x14ac:dyDescent="0.3">
      <c r="A2181" s="1">
        <v>2</v>
      </c>
      <c r="B2181" s="2">
        <f t="shared" si="2"/>
        <v>43111.05347222268</v>
      </c>
      <c r="C2181" s="1" t="s">
        <v>15</v>
      </c>
      <c r="D2181" s="1">
        <v>16</v>
      </c>
      <c r="E2181" s="1">
        <f t="shared" si="1"/>
        <v>49</v>
      </c>
      <c r="F2181" s="1">
        <v>4.0693069306930694</v>
      </c>
      <c r="G2181" s="1">
        <v>0.62424242424242427</v>
      </c>
      <c r="H2181" s="1" t="str">
        <f>IF(IF(F2181&gt;VLOOKUP(C2181,Espec_Produtos!$A$1:$E$3,3,FALSE),0,IF(Dados_produção!F2181&lt;VLOOKUP(Dados_produção!C2181,Espec_Produtos!$A$1:$E$3,2,FALSE),0,1))*IF(G2181&gt;VLOOKUP(C2181,Espec_Produtos!$A$1:$E$3,5,FALSE),0,IF(Dados_produção!G2181&lt;VLOOKUP(Dados_produção!C2181,Espec_Produtos!$A$1:$E$3,4,FALSE),0,1))=1,"OK","Refugo")</f>
        <v>OK</v>
      </c>
      <c r="I2181" s="1" t="s">
        <v>10</v>
      </c>
      <c r="J2181" s="1">
        <v>0.62424242424242427</v>
      </c>
    </row>
    <row r="2182" spans="1:10" ht="15.75" customHeight="1" x14ac:dyDescent="0.3">
      <c r="A2182" s="1">
        <v>2</v>
      </c>
      <c r="B2182" s="2">
        <f t="shared" si="2"/>
        <v>43111.05625000046</v>
      </c>
      <c r="C2182" s="1" t="s">
        <v>15</v>
      </c>
      <c r="D2182" s="1">
        <v>16</v>
      </c>
      <c r="E2182" s="1">
        <f t="shared" si="1"/>
        <v>50</v>
      </c>
      <c r="F2182" s="1">
        <v>4.0462962962962967</v>
      </c>
      <c r="G2182" s="1">
        <v>0.87586206896551722</v>
      </c>
      <c r="H2182" s="1" t="str">
        <f>IF(IF(F2182&gt;VLOOKUP(C2182,Espec_Produtos!$A$1:$E$3,3,FALSE),0,IF(Dados_produção!F2182&lt;VLOOKUP(Dados_produção!C2182,Espec_Produtos!$A$1:$E$3,2,FALSE),0,1))*IF(G2182&gt;VLOOKUP(C2182,Espec_Produtos!$A$1:$E$3,5,FALSE),0,IF(Dados_produção!G2182&lt;VLOOKUP(Dados_produção!C2182,Espec_Produtos!$A$1:$E$3,4,FALSE),0,1))=1,"OK","Refugo")</f>
        <v>OK</v>
      </c>
      <c r="I2182" s="1" t="s">
        <v>10</v>
      </c>
      <c r="J2182" s="1">
        <v>0.87586206896551722</v>
      </c>
    </row>
    <row r="2183" spans="1:10" ht="15.75" customHeight="1" x14ac:dyDescent="0.3">
      <c r="A2183" s="1">
        <v>2</v>
      </c>
      <c r="B2183" s="2">
        <f t="shared" si="2"/>
        <v>43111.059027778239</v>
      </c>
      <c r="C2183" s="1" t="s">
        <v>15</v>
      </c>
      <c r="D2183" s="1">
        <v>16</v>
      </c>
      <c r="E2183" s="1">
        <f t="shared" si="1"/>
        <v>51</v>
      </c>
      <c r="F2183" s="1">
        <v>4.0392156862745097</v>
      </c>
      <c r="G2183" s="1">
        <v>0.59880239520958078</v>
      </c>
      <c r="H2183" s="1" t="str">
        <f>IF(IF(F2183&gt;VLOOKUP(C2183,Espec_Produtos!$A$1:$E$3,3,FALSE),0,IF(Dados_produção!F2183&lt;VLOOKUP(Dados_produção!C2183,Espec_Produtos!$A$1:$E$3,2,FALSE),0,1))*IF(G2183&gt;VLOOKUP(C2183,Espec_Produtos!$A$1:$E$3,5,FALSE),0,IF(Dados_produção!G2183&lt;VLOOKUP(Dados_produção!C2183,Espec_Produtos!$A$1:$E$3,4,FALSE),0,1))=1,"OK","Refugo")</f>
        <v>OK</v>
      </c>
      <c r="I2183" s="1" t="s">
        <v>10</v>
      </c>
      <c r="J2183" s="1">
        <v>0.59880239520958078</v>
      </c>
    </row>
    <row r="2184" spans="1:10" ht="15.75" customHeight="1" x14ac:dyDescent="0.3">
      <c r="A2184" s="1">
        <v>2</v>
      </c>
      <c r="B2184" s="2">
        <f t="shared" si="2"/>
        <v>43111.061805556019</v>
      </c>
      <c r="C2184" s="1" t="s">
        <v>15</v>
      </c>
      <c r="D2184" s="1">
        <v>16</v>
      </c>
      <c r="E2184" s="1">
        <f t="shared" si="1"/>
        <v>52</v>
      </c>
      <c r="F2184" s="1">
        <v>3.7807017543859649</v>
      </c>
      <c r="G2184" s="1">
        <v>0.64367816091954022</v>
      </c>
      <c r="H2184" s="1" t="str">
        <f>IF(IF(F2184&gt;VLOOKUP(C2184,Espec_Produtos!$A$1:$E$3,3,FALSE),0,IF(Dados_produção!F2184&lt;VLOOKUP(Dados_produção!C2184,Espec_Produtos!$A$1:$E$3,2,FALSE),0,1))*IF(G2184&gt;VLOOKUP(C2184,Espec_Produtos!$A$1:$E$3,5,FALSE),0,IF(Dados_produção!G2184&lt;VLOOKUP(Dados_produção!C2184,Espec_Produtos!$A$1:$E$3,4,FALSE),0,1))=1,"OK","Refugo")</f>
        <v>OK</v>
      </c>
      <c r="I2184" s="1" t="s">
        <v>10</v>
      </c>
      <c r="J2184" s="1">
        <v>0.64367816091954022</v>
      </c>
    </row>
    <row r="2185" spans="1:10" ht="15.75" customHeight="1" x14ac:dyDescent="0.3">
      <c r="A2185" s="1">
        <v>2</v>
      </c>
      <c r="B2185" s="2">
        <f t="shared" si="2"/>
        <v>43111.064583333799</v>
      </c>
      <c r="C2185" s="1" t="s">
        <v>15</v>
      </c>
      <c r="D2185" s="1">
        <v>16</v>
      </c>
      <c r="E2185" s="1">
        <f t="shared" si="1"/>
        <v>53</v>
      </c>
      <c r="F2185" s="1">
        <v>3.9298245614035086</v>
      </c>
      <c r="G2185" s="1">
        <v>0.93846153846153846</v>
      </c>
      <c r="H2185" s="1" t="str">
        <f>IF(IF(F2185&gt;VLOOKUP(C2185,Espec_Produtos!$A$1:$E$3,3,FALSE),0,IF(Dados_produção!F2185&lt;VLOOKUP(Dados_produção!C2185,Espec_Produtos!$A$1:$E$3,2,FALSE),0,1))*IF(G2185&gt;VLOOKUP(C2185,Espec_Produtos!$A$1:$E$3,5,FALSE),0,IF(Dados_produção!G2185&lt;VLOOKUP(Dados_produção!C2185,Espec_Produtos!$A$1:$E$3,4,FALSE),0,1))=1,"OK","Refugo")</f>
        <v>Refugo</v>
      </c>
      <c r="I2185" s="1" t="s">
        <v>13</v>
      </c>
      <c r="J2185" s="1">
        <v>0.93846153846153846</v>
      </c>
    </row>
    <row r="2186" spans="1:10" ht="15.75" customHeight="1" x14ac:dyDescent="0.3">
      <c r="A2186" s="1">
        <v>2</v>
      </c>
      <c r="B2186" s="2">
        <f t="shared" si="2"/>
        <v>43111.067361111578</v>
      </c>
      <c r="C2186" s="1" t="s">
        <v>15</v>
      </c>
      <c r="D2186" s="1">
        <v>16</v>
      </c>
      <c r="E2186" s="1">
        <f t="shared" si="1"/>
        <v>54</v>
      </c>
      <c r="F2186" s="1">
        <v>4.382352941176471</v>
      </c>
      <c r="G2186" s="1">
        <v>0.91489361702127658</v>
      </c>
      <c r="H2186" s="1" t="str">
        <f>IF(IF(F2186&gt;VLOOKUP(C2186,Espec_Produtos!$A$1:$E$3,3,FALSE),0,IF(Dados_produção!F2186&lt;VLOOKUP(Dados_produção!C2186,Espec_Produtos!$A$1:$E$3,2,FALSE),0,1))*IF(G2186&gt;VLOOKUP(C2186,Espec_Produtos!$A$1:$E$3,5,FALSE),0,IF(Dados_produção!G2186&lt;VLOOKUP(Dados_produção!C2186,Espec_Produtos!$A$1:$E$3,4,FALSE),0,1))=1,"OK","Refugo")</f>
        <v>Refugo</v>
      </c>
      <c r="I2186" s="1" t="s">
        <v>13</v>
      </c>
      <c r="J2186" s="1">
        <v>0.91489361702127658</v>
      </c>
    </row>
    <row r="2187" spans="1:10" ht="15.75" customHeight="1" x14ac:dyDescent="0.3">
      <c r="A2187" s="1">
        <v>2</v>
      </c>
      <c r="B2187" s="2">
        <f t="shared" si="2"/>
        <v>43111.070138889358</v>
      </c>
      <c r="C2187" s="1" t="s">
        <v>15</v>
      </c>
      <c r="D2187" s="1">
        <v>16</v>
      </c>
      <c r="E2187" s="1">
        <f t="shared" si="1"/>
        <v>55</v>
      </c>
      <c r="F2187" s="1">
        <v>3.8148148148148149</v>
      </c>
      <c r="G2187" s="1">
        <v>0.6033519553072626</v>
      </c>
      <c r="H2187" s="1" t="str">
        <f>IF(IF(F2187&gt;VLOOKUP(C2187,Espec_Produtos!$A$1:$E$3,3,FALSE),0,IF(Dados_produção!F2187&lt;VLOOKUP(Dados_produção!C2187,Espec_Produtos!$A$1:$E$3,2,FALSE),0,1))*IF(G2187&gt;VLOOKUP(C2187,Espec_Produtos!$A$1:$E$3,5,FALSE),0,IF(Dados_produção!G2187&lt;VLOOKUP(Dados_produção!C2187,Espec_Produtos!$A$1:$E$3,4,FALSE),0,1))=1,"OK","Refugo")</f>
        <v>OK</v>
      </c>
      <c r="I2187" s="1" t="s">
        <v>10</v>
      </c>
      <c r="J2187" s="1">
        <v>0.6033519553072626</v>
      </c>
    </row>
    <row r="2188" spans="1:10" ht="15.75" customHeight="1" x14ac:dyDescent="0.3">
      <c r="A2188" s="1">
        <v>2</v>
      </c>
      <c r="B2188" s="2">
        <f t="shared" si="2"/>
        <v>43111.072916667137</v>
      </c>
      <c r="C2188" s="1" t="s">
        <v>15</v>
      </c>
      <c r="D2188" s="1">
        <v>16</v>
      </c>
      <c r="E2188" s="1">
        <f t="shared" si="1"/>
        <v>56</v>
      </c>
      <c r="F2188" s="1">
        <v>4.019047619047619</v>
      </c>
      <c r="G2188" s="1">
        <v>0.64417177914110424</v>
      </c>
      <c r="H2188" s="1" t="str">
        <f>IF(IF(F2188&gt;VLOOKUP(C2188,Espec_Produtos!$A$1:$E$3,3,FALSE),0,IF(Dados_produção!F2188&lt;VLOOKUP(Dados_produção!C2188,Espec_Produtos!$A$1:$E$3,2,FALSE),0,1))*IF(G2188&gt;VLOOKUP(C2188,Espec_Produtos!$A$1:$E$3,5,FALSE),0,IF(Dados_produção!G2188&lt;VLOOKUP(Dados_produção!C2188,Espec_Produtos!$A$1:$E$3,4,FALSE),0,1))=1,"OK","Refugo")</f>
        <v>OK</v>
      </c>
      <c r="I2188" s="1" t="s">
        <v>10</v>
      </c>
      <c r="J2188" s="1">
        <v>0.64417177914110424</v>
      </c>
    </row>
    <row r="2189" spans="1:10" ht="15.75" customHeight="1" x14ac:dyDescent="0.3">
      <c r="A2189" s="1">
        <v>2</v>
      </c>
      <c r="B2189" s="2">
        <f t="shared" si="2"/>
        <v>43111.075694444917</v>
      </c>
      <c r="C2189" s="1" t="s">
        <v>15</v>
      </c>
      <c r="D2189" s="1">
        <v>16</v>
      </c>
      <c r="E2189" s="1">
        <f t="shared" si="1"/>
        <v>57</v>
      </c>
      <c r="F2189" s="1">
        <v>4.0471698113207548</v>
      </c>
      <c r="G2189" s="1">
        <v>0.60818713450292394</v>
      </c>
      <c r="H2189" s="1" t="str">
        <f>IF(IF(F2189&gt;VLOOKUP(C2189,Espec_Produtos!$A$1:$E$3,3,FALSE),0,IF(Dados_produção!F2189&lt;VLOOKUP(Dados_produção!C2189,Espec_Produtos!$A$1:$E$3,2,FALSE),0,1))*IF(G2189&gt;VLOOKUP(C2189,Espec_Produtos!$A$1:$E$3,5,FALSE),0,IF(Dados_produção!G2189&lt;VLOOKUP(Dados_produção!C2189,Espec_Produtos!$A$1:$E$3,4,FALSE),0,1))=1,"OK","Refugo")</f>
        <v>OK</v>
      </c>
      <c r="I2189" s="1" t="s">
        <v>10</v>
      </c>
      <c r="J2189" s="1">
        <v>0.60818713450292394</v>
      </c>
    </row>
    <row r="2190" spans="1:10" ht="15.75" customHeight="1" x14ac:dyDescent="0.3">
      <c r="A2190" s="1">
        <v>2</v>
      </c>
      <c r="B2190" s="2">
        <f t="shared" si="2"/>
        <v>43111.078472222696</v>
      </c>
      <c r="C2190" s="1" t="s">
        <v>15</v>
      </c>
      <c r="D2190" s="1">
        <v>16</v>
      </c>
      <c r="E2190" s="1">
        <f t="shared" si="1"/>
        <v>58</v>
      </c>
      <c r="F2190" s="1">
        <v>4.0849056603773581</v>
      </c>
      <c r="G2190" s="1">
        <v>0.63636363636363635</v>
      </c>
      <c r="H2190" s="1" t="str">
        <f>IF(IF(F2190&gt;VLOOKUP(C2190,Espec_Produtos!$A$1:$E$3,3,FALSE),0,IF(Dados_produção!F2190&lt;VLOOKUP(Dados_produção!C2190,Espec_Produtos!$A$1:$E$3,2,FALSE),0,1))*IF(G2190&gt;VLOOKUP(C2190,Espec_Produtos!$A$1:$E$3,5,FALSE),0,IF(Dados_produção!G2190&lt;VLOOKUP(Dados_produção!C2190,Espec_Produtos!$A$1:$E$3,4,FALSE),0,1))=1,"OK","Refugo")</f>
        <v>OK</v>
      </c>
      <c r="I2190" s="1" t="s">
        <v>10</v>
      </c>
      <c r="J2190" s="1">
        <v>0.63636363636363635</v>
      </c>
    </row>
    <row r="2191" spans="1:10" ht="15.75" customHeight="1" x14ac:dyDescent="0.3">
      <c r="A2191" s="1">
        <v>2</v>
      </c>
      <c r="B2191" s="2">
        <f t="shared" si="2"/>
        <v>43111.081250000476</v>
      </c>
      <c r="C2191" s="1" t="s">
        <v>15</v>
      </c>
      <c r="D2191" s="1">
        <v>16</v>
      </c>
      <c r="E2191" s="1">
        <f t="shared" si="1"/>
        <v>59</v>
      </c>
      <c r="F2191" s="1">
        <v>4.22</v>
      </c>
      <c r="G2191" s="1">
        <v>0.92805755395683454</v>
      </c>
      <c r="H2191" s="1" t="str">
        <f>IF(IF(F2191&gt;VLOOKUP(C2191,Espec_Produtos!$A$1:$E$3,3,FALSE),0,IF(Dados_produção!F2191&lt;VLOOKUP(Dados_produção!C2191,Espec_Produtos!$A$1:$E$3,2,FALSE),0,1))*IF(G2191&gt;VLOOKUP(C2191,Espec_Produtos!$A$1:$E$3,5,FALSE),0,IF(Dados_produção!G2191&lt;VLOOKUP(Dados_produção!C2191,Espec_Produtos!$A$1:$E$3,4,FALSE),0,1))=1,"OK","Refugo")</f>
        <v>Refugo</v>
      </c>
      <c r="I2191" s="1" t="s">
        <v>12</v>
      </c>
      <c r="J2191" s="1">
        <v>0.92805755395683454</v>
      </c>
    </row>
    <row r="2192" spans="1:10" ht="15.75" customHeight="1" x14ac:dyDescent="0.3">
      <c r="A2192" s="1">
        <v>2</v>
      </c>
      <c r="B2192" s="2">
        <f t="shared" si="2"/>
        <v>43111.084027778255</v>
      </c>
      <c r="C2192" s="1" t="s">
        <v>15</v>
      </c>
      <c r="D2192" s="1">
        <v>16</v>
      </c>
      <c r="E2192" s="1">
        <f t="shared" si="1"/>
        <v>60</v>
      </c>
      <c r="F2192" s="1">
        <v>4.3627450980392153</v>
      </c>
      <c r="G2192" s="1">
        <v>0.63583815028901736</v>
      </c>
      <c r="H2192" s="1" t="str">
        <f>IF(IF(F2192&gt;VLOOKUP(C2192,Espec_Produtos!$A$1:$E$3,3,FALSE),0,IF(Dados_produção!F2192&lt;VLOOKUP(Dados_produção!C2192,Espec_Produtos!$A$1:$E$3,2,FALSE),0,1))*IF(G2192&gt;VLOOKUP(C2192,Espec_Produtos!$A$1:$E$3,5,FALSE),0,IF(Dados_produção!G2192&lt;VLOOKUP(Dados_produção!C2192,Espec_Produtos!$A$1:$E$3,4,FALSE),0,1))=1,"OK","Refugo")</f>
        <v>Refugo</v>
      </c>
      <c r="I2192" s="1" t="s">
        <v>11</v>
      </c>
      <c r="J2192" s="1">
        <v>0.63583815028901736</v>
      </c>
    </row>
    <row r="2193" spans="1:10" ht="15.75" customHeight="1" x14ac:dyDescent="0.3">
      <c r="A2193" s="1">
        <v>2</v>
      </c>
      <c r="B2193" s="2">
        <f t="shared" si="2"/>
        <v>43111.086805556035</v>
      </c>
      <c r="C2193" s="1" t="s">
        <v>15</v>
      </c>
      <c r="D2193" s="1">
        <v>16</v>
      </c>
      <c r="E2193" s="1">
        <f t="shared" si="1"/>
        <v>61</v>
      </c>
      <c r="F2193" s="1">
        <v>3.9803921568627452</v>
      </c>
      <c r="G2193" s="1">
        <v>0.96268656716417911</v>
      </c>
      <c r="H2193" s="1" t="str">
        <f>IF(IF(F2193&gt;VLOOKUP(C2193,Espec_Produtos!$A$1:$E$3,3,FALSE),0,IF(Dados_produção!F2193&lt;VLOOKUP(Dados_produção!C2193,Espec_Produtos!$A$1:$E$3,2,FALSE),0,1))*IF(G2193&gt;VLOOKUP(C2193,Espec_Produtos!$A$1:$E$3,5,FALSE),0,IF(Dados_produção!G2193&lt;VLOOKUP(Dados_produção!C2193,Espec_Produtos!$A$1:$E$3,4,FALSE),0,1))=1,"OK","Refugo")</f>
        <v>Refugo</v>
      </c>
      <c r="I2193" s="1" t="s">
        <v>13</v>
      </c>
      <c r="J2193" s="1">
        <v>0.96268656716417911</v>
      </c>
    </row>
    <row r="2194" spans="1:10" ht="15.75" customHeight="1" x14ac:dyDescent="0.3">
      <c r="A2194" s="1">
        <v>2</v>
      </c>
      <c r="B2194" s="2">
        <f t="shared" si="2"/>
        <v>43111.089583333815</v>
      </c>
      <c r="C2194" s="1" t="s">
        <v>15</v>
      </c>
      <c r="D2194" s="1">
        <v>16</v>
      </c>
      <c r="E2194" s="1">
        <f t="shared" si="1"/>
        <v>62</v>
      </c>
      <c r="F2194" s="1">
        <v>3.8771929824561404</v>
      </c>
      <c r="G2194" s="1">
        <v>0.67088607594936711</v>
      </c>
      <c r="H2194" s="1" t="str">
        <f>IF(IF(F2194&gt;VLOOKUP(C2194,Espec_Produtos!$A$1:$E$3,3,FALSE),0,IF(Dados_produção!F2194&lt;VLOOKUP(Dados_produção!C2194,Espec_Produtos!$A$1:$E$3,2,FALSE),0,1))*IF(G2194&gt;VLOOKUP(C2194,Espec_Produtos!$A$1:$E$3,5,FALSE),0,IF(Dados_produção!G2194&lt;VLOOKUP(Dados_produção!C2194,Espec_Produtos!$A$1:$E$3,4,FALSE),0,1))=1,"OK","Refugo")</f>
        <v>OK</v>
      </c>
      <c r="I2194" s="1" t="s">
        <v>10</v>
      </c>
      <c r="J2194" s="1">
        <v>0.67088607594936711</v>
      </c>
    </row>
    <row r="2195" spans="1:10" ht="15.75" customHeight="1" x14ac:dyDescent="0.3">
      <c r="A2195" s="1">
        <v>2</v>
      </c>
      <c r="B2195" s="2">
        <f t="shared" si="2"/>
        <v>43111.092361111594</v>
      </c>
      <c r="C2195" s="1" t="s">
        <v>15</v>
      </c>
      <c r="D2195" s="1">
        <v>16</v>
      </c>
      <c r="E2195" s="1">
        <f t="shared" si="1"/>
        <v>63</v>
      </c>
      <c r="F2195" s="1">
        <v>4.1500000000000004</v>
      </c>
      <c r="G2195" s="1">
        <v>0.68211920529801329</v>
      </c>
      <c r="H2195" s="1" t="str">
        <f>IF(IF(F2195&gt;VLOOKUP(C2195,Espec_Produtos!$A$1:$E$3,3,FALSE),0,IF(Dados_produção!F2195&lt;VLOOKUP(Dados_produção!C2195,Espec_Produtos!$A$1:$E$3,2,FALSE),0,1))*IF(G2195&gt;VLOOKUP(C2195,Espec_Produtos!$A$1:$E$3,5,FALSE),0,IF(Dados_produção!G2195&lt;VLOOKUP(Dados_produção!C2195,Espec_Produtos!$A$1:$E$3,4,FALSE),0,1))=1,"OK","Refugo")</f>
        <v>OK</v>
      </c>
      <c r="I2195" s="1" t="s">
        <v>10</v>
      </c>
      <c r="J2195" s="1">
        <v>0.68211920529801329</v>
      </c>
    </row>
    <row r="2196" spans="1:10" ht="15.75" customHeight="1" x14ac:dyDescent="0.3">
      <c r="A2196" s="1">
        <v>2</v>
      </c>
      <c r="B2196" s="2">
        <f t="shared" si="2"/>
        <v>43111.095138889374</v>
      </c>
      <c r="C2196" s="1" t="s">
        <v>15</v>
      </c>
      <c r="D2196" s="1">
        <v>16</v>
      </c>
      <c r="E2196" s="1">
        <f t="shared" si="1"/>
        <v>64</v>
      </c>
      <c r="F2196" s="1">
        <v>3.8782608695652172</v>
      </c>
      <c r="G2196" s="1">
        <v>0.69135802469135799</v>
      </c>
      <c r="H2196" s="1" t="str">
        <f>IF(IF(F2196&gt;VLOOKUP(C2196,Espec_Produtos!$A$1:$E$3,3,FALSE),0,IF(Dados_produção!F2196&lt;VLOOKUP(Dados_produção!C2196,Espec_Produtos!$A$1:$E$3,2,FALSE),0,1))*IF(G2196&gt;VLOOKUP(C2196,Espec_Produtos!$A$1:$E$3,5,FALSE),0,IF(Dados_produção!G2196&lt;VLOOKUP(Dados_produção!C2196,Espec_Produtos!$A$1:$E$3,4,FALSE),0,1))=1,"OK","Refugo")</f>
        <v>OK</v>
      </c>
      <c r="I2196" s="1" t="s">
        <v>10</v>
      </c>
      <c r="J2196" s="1">
        <v>0.69135802469135799</v>
      </c>
    </row>
    <row r="2197" spans="1:10" ht="15.75" customHeight="1" x14ac:dyDescent="0.3">
      <c r="A2197" s="1">
        <v>2</v>
      </c>
      <c r="B2197" s="2">
        <f t="shared" si="2"/>
        <v>43111.097916667153</v>
      </c>
      <c r="C2197" s="1" t="s">
        <v>15</v>
      </c>
      <c r="D2197" s="1">
        <v>16</v>
      </c>
      <c r="E2197" s="1">
        <f t="shared" si="1"/>
        <v>65</v>
      </c>
      <c r="F2197" s="1">
        <v>4.2307692307692308</v>
      </c>
      <c r="G2197" s="1">
        <v>0.79605263157894735</v>
      </c>
      <c r="H2197" s="1" t="str">
        <f>IF(IF(F2197&gt;VLOOKUP(C2197,Espec_Produtos!$A$1:$E$3,3,FALSE),0,IF(Dados_produção!F2197&lt;VLOOKUP(Dados_produção!C2197,Espec_Produtos!$A$1:$E$3,2,FALSE),0,1))*IF(G2197&gt;VLOOKUP(C2197,Espec_Produtos!$A$1:$E$3,5,FALSE),0,IF(Dados_produção!G2197&lt;VLOOKUP(Dados_produção!C2197,Espec_Produtos!$A$1:$E$3,4,FALSE),0,1))=1,"OK","Refugo")</f>
        <v>OK</v>
      </c>
      <c r="I2197" s="1" t="s">
        <v>10</v>
      </c>
      <c r="J2197" s="1">
        <v>0.79605263157894735</v>
      </c>
    </row>
    <row r="2198" spans="1:10" ht="15.75" customHeight="1" x14ac:dyDescent="0.3">
      <c r="A2198" s="1">
        <v>2</v>
      </c>
      <c r="B2198" s="2">
        <f t="shared" si="2"/>
        <v>43111.100694444933</v>
      </c>
      <c r="C2198" s="1" t="s">
        <v>15</v>
      </c>
      <c r="D2198" s="1">
        <v>16</v>
      </c>
      <c r="E2198" s="1">
        <f t="shared" si="1"/>
        <v>66</v>
      </c>
      <c r="F2198" s="1">
        <v>3.6339285714285716</v>
      </c>
      <c r="G2198" s="1">
        <v>0.84931506849315064</v>
      </c>
      <c r="H2198" s="1" t="str">
        <f>IF(IF(F2198&gt;VLOOKUP(C2198,Espec_Produtos!$A$1:$E$3,3,FALSE),0,IF(Dados_produção!F2198&lt;VLOOKUP(Dados_produção!C2198,Espec_Produtos!$A$1:$E$3,2,FALSE),0,1))*IF(G2198&gt;VLOOKUP(C2198,Espec_Produtos!$A$1:$E$3,5,FALSE),0,IF(Dados_produção!G2198&lt;VLOOKUP(Dados_produção!C2198,Espec_Produtos!$A$1:$E$3,4,FALSE),0,1))=1,"OK","Refugo")</f>
        <v>Refugo</v>
      </c>
      <c r="I2198" s="1" t="s">
        <v>11</v>
      </c>
      <c r="J2198" s="1">
        <v>0.84931506849315064</v>
      </c>
    </row>
    <row r="2199" spans="1:10" ht="15.75" customHeight="1" x14ac:dyDescent="0.3">
      <c r="A2199" s="1">
        <v>2</v>
      </c>
      <c r="B2199" s="2">
        <f t="shared" si="2"/>
        <v>43111.103472222712</v>
      </c>
      <c r="C2199" s="1" t="s">
        <v>15</v>
      </c>
      <c r="D2199" s="1">
        <v>16</v>
      </c>
      <c r="E2199" s="1">
        <f t="shared" si="1"/>
        <v>67</v>
      </c>
      <c r="F2199" s="1">
        <v>3.7543859649122808</v>
      </c>
      <c r="G2199" s="1">
        <v>0.85333333333333339</v>
      </c>
      <c r="H2199" s="1" t="str">
        <f>IF(IF(F2199&gt;VLOOKUP(C2199,Espec_Produtos!$A$1:$E$3,3,FALSE),0,IF(Dados_produção!F2199&lt;VLOOKUP(Dados_produção!C2199,Espec_Produtos!$A$1:$E$3,2,FALSE),0,1))*IF(G2199&gt;VLOOKUP(C2199,Espec_Produtos!$A$1:$E$3,5,FALSE),0,IF(Dados_produção!G2199&lt;VLOOKUP(Dados_produção!C2199,Espec_Produtos!$A$1:$E$3,4,FALSE),0,1))=1,"OK","Refugo")</f>
        <v>OK</v>
      </c>
      <c r="I2199" s="1" t="s">
        <v>10</v>
      </c>
      <c r="J2199" s="1">
        <v>0.85333333333333339</v>
      </c>
    </row>
    <row r="2200" spans="1:10" ht="15.75" customHeight="1" x14ac:dyDescent="0.3">
      <c r="A2200" s="1">
        <v>2</v>
      </c>
      <c r="B2200" s="2">
        <f t="shared" si="2"/>
        <v>43111.106250000492</v>
      </c>
      <c r="C2200" s="1" t="s">
        <v>15</v>
      </c>
      <c r="D2200" s="1">
        <v>17</v>
      </c>
      <c r="E2200" s="1">
        <f t="shared" si="1"/>
        <v>1</v>
      </c>
      <c r="F2200" s="1">
        <v>3.9732142857142856</v>
      </c>
      <c r="G2200" s="1">
        <v>0.58659217877094971</v>
      </c>
      <c r="H2200" s="1" t="str">
        <f>IF(IF(F2200&gt;VLOOKUP(C2200,Espec_Produtos!$A$1:$E$3,3,FALSE),0,IF(Dados_produção!F2200&lt;VLOOKUP(Dados_produção!C2200,Espec_Produtos!$A$1:$E$3,2,FALSE),0,1))*IF(G2200&gt;VLOOKUP(C2200,Espec_Produtos!$A$1:$E$3,5,FALSE),0,IF(Dados_produção!G2200&lt;VLOOKUP(Dados_produção!C2200,Espec_Produtos!$A$1:$E$3,4,FALSE),0,1))=1,"OK","Refugo")</f>
        <v>OK</v>
      </c>
      <c r="I2200" s="1" t="s">
        <v>10</v>
      </c>
      <c r="J2200" s="1">
        <v>0.58659217877094971</v>
      </c>
    </row>
    <row r="2201" spans="1:10" ht="15.75" customHeight="1" x14ac:dyDescent="0.3">
      <c r="A2201" s="1">
        <v>2</v>
      </c>
      <c r="B2201" s="2">
        <f t="shared" si="2"/>
        <v>43111.109027778271</v>
      </c>
      <c r="C2201" s="1" t="s">
        <v>15</v>
      </c>
      <c r="D2201" s="1">
        <v>17</v>
      </c>
      <c r="E2201" s="1">
        <f t="shared" si="1"/>
        <v>2</v>
      </c>
      <c r="F2201" s="1">
        <v>4.1698113207547172</v>
      </c>
      <c r="G2201" s="1">
        <v>0.62569832402234637</v>
      </c>
      <c r="H2201" s="1" t="str">
        <f>IF(IF(F2201&gt;VLOOKUP(C2201,Espec_Produtos!$A$1:$E$3,3,FALSE),0,IF(Dados_produção!F2201&lt;VLOOKUP(Dados_produção!C2201,Espec_Produtos!$A$1:$E$3,2,FALSE),0,1))*IF(G2201&gt;VLOOKUP(C2201,Espec_Produtos!$A$1:$E$3,5,FALSE),0,IF(Dados_produção!G2201&lt;VLOOKUP(Dados_produção!C2201,Espec_Produtos!$A$1:$E$3,4,FALSE),0,1))=1,"OK","Refugo")</f>
        <v>OK</v>
      </c>
      <c r="I2201" s="1" t="s">
        <v>10</v>
      </c>
      <c r="J2201" s="1">
        <v>0.62569832402234637</v>
      </c>
    </row>
    <row r="2202" spans="1:10" ht="15.75" customHeight="1" x14ac:dyDescent="0.3">
      <c r="A2202" s="1">
        <v>2</v>
      </c>
      <c r="B2202" s="2">
        <f t="shared" si="2"/>
        <v>43111.111805556051</v>
      </c>
      <c r="C2202" s="1" t="s">
        <v>15</v>
      </c>
      <c r="D2202" s="1">
        <v>17</v>
      </c>
      <c r="E2202" s="1">
        <f t="shared" si="1"/>
        <v>3</v>
      </c>
      <c r="F2202" s="1">
        <v>3.8828828828828827</v>
      </c>
      <c r="G2202" s="1">
        <v>0.7167630057803468</v>
      </c>
      <c r="H2202" s="1" t="str">
        <f>IF(IF(F2202&gt;VLOOKUP(C2202,Espec_Produtos!$A$1:$E$3,3,FALSE),0,IF(Dados_produção!F2202&lt;VLOOKUP(Dados_produção!C2202,Espec_Produtos!$A$1:$E$3,2,FALSE),0,1))*IF(G2202&gt;VLOOKUP(C2202,Espec_Produtos!$A$1:$E$3,5,FALSE),0,IF(Dados_produção!G2202&lt;VLOOKUP(Dados_produção!C2202,Espec_Produtos!$A$1:$E$3,4,FALSE),0,1))=1,"OK","Refugo")</f>
        <v>OK</v>
      </c>
      <c r="I2202" s="1" t="s">
        <v>10</v>
      </c>
      <c r="J2202" s="1">
        <v>0.7167630057803468</v>
      </c>
    </row>
    <row r="2203" spans="1:10" ht="15.75" customHeight="1" x14ac:dyDescent="0.3">
      <c r="A2203" s="1">
        <v>2</v>
      </c>
      <c r="B2203" s="2">
        <f t="shared" si="2"/>
        <v>43111.114583333831</v>
      </c>
      <c r="C2203" s="1" t="s">
        <v>15</v>
      </c>
      <c r="D2203" s="1">
        <v>17</v>
      </c>
      <c r="E2203" s="1">
        <f t="shared" si="1"/>
        <v>4</v>
      </c>
      <c r="F2203" s="1">
        <v>3.8508771929824563</v>
      </c>
      <c r="G2203" s="1">
        <v>0.88571428571428568</v>
      </c>
      <c r="H2203" s="1" t="str">
        <f>IF(IF(F2203&gt;VLOOKUP(C2203,Espec_Produtos!$A$1:$E$3,3,FALSE),0,IF(Dados_produção!F2203&lt;VLOOKUP(Dados_produção!C2203,Espec_Produtos!$A$1:$E$3,2,FALSE),0,1))*IF(G2203&gt;VLOOKUP(C2203,Espec_Produtos!$A$1:$E$3,5,FALSE),0,IF(Dados_produção!G2203&lt;VLOOKUP(Dados_produção!C2203,Espec_Produtos!$A$1:$E$3,4,FALSE),0,1))=1,"OK","Refugo")</f>
        <v>OK</v>
      </c>
      <c r="I2203" s="1" t="s">
        <v>10</v>
      </c>
      <c r="J2203" s="1">
        <v>0.88571428571428568</v>
      </c>
    </row>
    <row r="2204" spans="1:10" ht="15.75" customHeight="1" x14ac:dyDescent="0.3">
      <c r="A2204" s="1">
        <v>2</v>
      </c>
      <c r="B2204" s="2">
        <f t="shared" si="2"/>
        <v>43111.11736111161</v>
      </c>
      <c r="C2204" s="1" t="s">
        <v>15</v>
      </c>
      <c r="D2204" s="1">
        <v>17</v>
      </c>
      <c r="E2204" s="1">
        <f t="shared" si="1"/>
        <v>5</v>
      </c>
      <c r="F2204" s="1">
        <v>4.25</v>
      </c>
      <c r="G2204" s="1">
        <v>0.77639751552795033</v>
      </c>
      <c r="H2204" s="1" t="str">
        <f>IF(IF(F2204&gt;VLOOKUP(C2204,Espec_Produtos!$A$1:$E$3,3,FALSE),0,IF(Dados_produção!F2204&lt;VLOOKUP(Dados_produção!C2204,Espec_Produtos!$A$1:$E$3,2,FALSE),0,1))*IF(G2204&gt;VLOOKUP(C2204,Espec_Produtos!$A$1:$E$3,5,FALSE),0,IF(Dados_produção!G2204&lt;VLOOKUP(Dados_produção!C2204,Espec_Produtos!$A$1:$E$3,4,FALSE),0,1))=1,"OK","Refugo")</f>
        <v>OK</v>
      </c>
      <c r="I2204" s="1" t="s">
        <v>10</v>
      </c>
      <c r="J2204" s="1">
        <v>0.77639751552795033</v>
      </c>
    </row>
    <row r="2205" spans="1:10" ht="15.75" customHeight="1" x14ac:dyDescent="0.3">
      <c r="A2205" s="1">
        <v>2</v>
      </c>
      <c r="B2205" s="2">
        <f t="shared" si="2"/>
        <v>43111.12013888939</v>
      </c>
      <c r="C2205" s="1" t="s">
        <v>15</v>
      </c>
      <c r="D2205" s="1">
        <v>17</v>
      </c>
      <c r="E2205" s="1">
        <f t="shared" si="1"/>
        <v>6</v>
      </c>
      <c r="F2205" s="1">
        <v>3.8301886792452828</v>
      </c>
      <c r="G2205" s="1">
        <v>0.82014388489208634</v>
      </c>
      <c r="H2205" s="1" t="str">
        <f>IF(IF(F2205&gt;VLOOKUP(C2205,Espec_Produtos!$A$1:$E$3,3,FALSE),0,IF(Dados_produção!F2205&lt;VLOOKUP(Dados_produção!C2205,Espec_Produtos!$A$1:$E$3,2,FALSE),0,1))*IF(G2205&gt;VLOOKUP(C2205,Espec_Produtos!$A$1:$E$3,5,FALSE),0,IF(Dados_produção!G2205&lt;VLOOKUP(Dados_produção!C2205,Espec_Produtos!$A$1:$E$3,4,FALSE),0,1))=1,"OK","Refugo")</f>
        <v>OK</v>
      </c>
      <c r="I2205" s="1" t="s">
        <v>10</v>
      </c>
      <c r="J2205" s="1">
        <v>0.82014388489208634</v>
      </c>
    </row>
    <row r="2206" spans="1:10" ht="15.75" customHeight="1" x14ac:dyDescent="0.3">
      <c r="A2206" s="1">
        <v>2</v>
      </c>
      <c r="B2206" s="2">
        <f t="shared" si="2"/>
        <v>43111.122916667169</v>
      </c>
      <c r="C2206" s="1" t="s">
        <v>15</v>
      </c>
      <c r="D2206" s="1">
        <v>17</v>
      </c>
      <c r="E2206" s="1">
        <f t="shared" si="1"/>
        <v>7</v>
      </c>
      <c r="F2206" s="1">
        <v>3.9821428571428572</v>
      </c>
      <c r="G2206" s="1">
        <v>0.79259259259259263</v>
      </c>
      <c r="H2206" s="1" t="str">
        <f>IF(IF(F2206&gt;VLOOKUP(C2206,Espec_Produtos!$A$1:$E$3,3,FALSE),0,IF(Dados_produção!F2206&lt;VLOOKUP(Dados_produção!C2206,Espec_Produtos!$A$1:$E$3,2,FALSE),0,1))*IF(G2206&gt;VLOOKUP(C2206,Espec_Produtos!$A$1:$E$3,5,FALSE),0,IF(Dados_produção!G2206&lt;VLOOKUP(Dados_produção!C2206,Espec_Produtos!$A$1:$E$3,4,FALSE),0,1))=1,"OK","Refugo")</f>
        <v>OK</v>
      </c>
      <c r="I2206" s="1" t="s">
        <v>10</v>
      </c>
      <c r="J2206" s="1">
        <v>0.79259259259259263</v>
      </c>
    </row>
    <row r="2207" spans="1:10" ht="15.75" customHeight="1" x14ac:dyDescent="0.3">
      <c r="A2207" s="1">
        <v>2</v>
      </c>
      <c r="B2207" s="2">
        <f t="shared" si="2"/>
        <v>43111.125694444949</v>
      </c>
      <c r="C2207" s="1" t="s">
        <v>15</v>
      </c>
      <c r="D2207" s="1">
        <v>17</v>
      </c>
      <c r="E2207" s="1">
        <f t="shared" si="1"/>
        <v>8</v>
      </c>
      <c r="F2207" s="1">
        <v>3.9215686274509802</v>
      </c>
      <c r="G2207" s="1">
        <v>0.92366412213740456</v>
      </c>
      <c r="H2207" s="1" t="str">
        <f>IF(IF(F2207&gt;VLOOKUP(C2207,Espec_Produtos!$A$1:$E$3,3,FALSE),0,IF(Dados_produção!F2207&lt;VLOOKUP(Dados_produção!C2207,Espec_Produtos!$A$1:$E$3,2,FALSE),0,1))*IF(G2207&gt;VLOOKUP(C2207,Espec_Produtos!$A$1:$E$3,5,FALSE),0,IF(Dados_produção!G2207&lt;VLOOKUP(Dados_produção!C2207,Espec_Produtos!$A$1:$E$3,4,FALSE),0,1))=1,"OK","Refugo")</f>
        <v>Refugo</v>
      </c>
      <c r="I2207" s="1" t="s">
        <v>16</v>
      </c>
      <c r="J2207" s="1">
        <v>0.92366412213740456</v>
      </c>
    </row>
    <row r="2208" spans="1:10" ht="15.75" customHeight="1" x14ac:dyDescent="0.3">
      <c r="A2208" s="1">
        <v>2</v>
      </c>
      <c r="B2208" s="2">
        <f t="shared" si="2"/>
        <v>43111.128472222728</v>
      </c>
      <c r="C2208" s="1" t="s">
        <v>15</v>
      </c>
      <c r="D2208" s="1">
        <v>17</v>
      </c>
      <c r="E2208" s="1">
        <f t="shared" si="1"/>
        <v>9</v>
      </c>
      <c r="F2208" s="1">
        <v>3.7798165137614679</v>
      </c>
      <c r="G2208" s="1">
        <v>0.702247191011236</v>
      </c>
      <c r="H2208" s="1" t="str">
        <f>IF(IF(F2208&gt;VLOOKUP(C2208,Espec_Produtos!$A$1:$E$3,3,FALSE),0,IF(Dados_produção!F2208&lt;VLOOKUP(Dados_produção!C2208,Espec_Produtos!$A$1:$E$3,2,FALSE),0,1))*IF(G2208&gt;VLOOKUP(C2208,Espec_Produtos!$A$1:$E$3,5,FALSE),0,IF(Dados_produção!G2208&lt;VLOOKUP(Dados_produção!C2208,Espec_Produtos!$A$1:$E$3,4,FALSE),0,1))=1,"OK","Refugo")</f>
        <v>OK</v>
      </c>
      <c r="I2208" s="1" t="s">
        <v>10</v>
      </c>
      <c r="J2208" s="1">
        <v>0.702247191011236</v>
      </c>
    </row>
    <row r="2209" spans="1:10" ht="15.75" customHeight="1" x14ac:dyDescent="0.3">
      <c r="A2209" s="1">
        <v>2</v>
      </c>
      <c r="B2209" s="2">
        <f t="shared" si="2"/>
        <v>43111.131250000508</v>
      </c>
      <c r="C2209" s="1" t="s">
        <v>15</v>
      </c>
      <c r="D2209" s="1">
        <v>17</v>
      </c>
      <c r="E2209" s="1">
        <f t="shared" si="1"/>
        <v>10</v>
      </c>
      <c r="F2209" s="1">
        <v>4.1941747572815533</v>
      </c>
      <c r="G2209" s="1">
        <v>0.72049689440993792</v>
      </c>
      <c r="H2209" s="1" t="str">
        <f>IF(IF(F2209&gt;VLOOKUP(C2209,Espec_Produtos!$A$1:$E$3,3,FALSE),0,IF(Dados_produção!F2209&lt;VLOOKUP(Dados_produção!C2209,Espec_Produtos!$A$1:$E$3,2,FALSE),0,1))*IF(G2209&gt;VLOOKUP(C2209,Espec_Produtos!$A$1:$E$3,5,FALSE),0,IF(Dados_produção!G2209&lt;VLOOKUP(Dados_produção!C2209,Espec_Produtos!$A$1:$E$3,4,FALSE),0,1))=1,"OK","Refugo")</f>
        <v>OK</v>
      </c>
      <c r="I2209" s="1" t="s">
        <v>10</v>
      </c>
      <c r="J2209" s="1">
        <v>0.72049689440993792</v>
      </c>
    </row>
    <row r="2210" spans="1:10" ht="15.75" customHeight="1" x14ac:dyDescent="0.3">
      <c r="A2210" s="1">
        <v>2</v>
      </c>
      <c r="B2210" s="2">
        <f t="shared" si="2"/>
        <v>43111.134027778287</v>
      </c>
      <c r="C2210" s="1" t="s">
        <v>15</v>
      </c>
      <c r="D2210" s="1">
        <v>17</v>
      </c>
      <c r="E2210" s="1">
        <f t="shared" si="1"/>
        <v>11</v>
      </c>
      <c r="F2210" s="1">
        <v>4.01</v>
      </c>
      <c r="G2210" s="1">
        <v>0.60115606936416188</v>
      </c>
      <c r="H2210" s="1" t="str">
        <f>IF(IF(F2210&gt;VLOOKUP(C2210,Espec_Produtos!$A$1:$E$3,3,FALSE),0,IF(Dados_produção!F2210&lt;VLOOKUP(Dados_produção!C2210,Espec_Produtos!$A$1:$E$3,2,FALSE),0,1))*IF(G2210&gt;VLOOKUP(C2210,Espec_Produtos!$A$1:$E$3,5,FALSE),0,IF(Dados_produção!G2210&lt;VLOOKUP(Dados_produção!C2210,Espec_Produtos!$A$1:$E$3,4,FALSE),0,1))=1,"OK","Refugo")</f>
        <v>OK</v>
      </c>
      <c r="I2210" s="1" t="s">
        <v>10</v>
      </c>
      <c r="J2210" s="1">
        <v>0.60115606936416188</v>
      </c>
    </row>
    <row r="2211" spans="1:10" ht="15.75" customHeight="1" x14ac:dyDescent="0.3">
      <c r="A2211" s="1">
        <v>2</v>
      </c>
      <c r="B2211" s="2">
        <f t="shared" si="2"/>
        <v>43111.136805556067</v>
      </c>
      <c r="C2211" s="1" t="s">
        <v>15</v>
      </c>
      <c r="D2211" s="1">
        <v>17</v>
      </c>
      <c r="E2211" s="1">
        <f t="shared" si="1"/>
        <v>12</v>
      </c>
      <c r="F2211" s="1">
        <v>4.2264150943396226</v>
      </c>
      <c r="G2211" s="1">
        <v>0.9555555555555556</v>
      </c>
      <c r="H2211" s="1" t="str">
        <f>IF(IF(F2211&gt;VLOOKUP(C2211,Espec_Produtos!$A$1:$E$3,3,FALSE),0,IF(Dados_produção!F2211&lt;VLOOKUP(Dados_produção!C2211,Espec_Produtos!$A$1:$E$3,2,FALSE),0,1))*IF(G2211&gt;VLOOKUP(C2211,Espec_Produtos!$A$1:$E$3,5,FALSE),0,IF(Dados_produção!G2211&lt;VLOOKUP(Dados_produção!C2211,Espec_Produtos!$A$1:$E$3,4,FALSE),0,1))=1,"OK","Refugo")</f>
        <v>Refugo</v>
      </c>
      <c r="I2211" s="1" t="s">
        <v>11</v>
      </c>
      <c r="J2211" s="1">
        <v>0.9555555555555556</v>
      </c>
    </row>
    <row r="2212" spans="1:10" ht="15.75" customHeight="1" x14ac:dyDescent="0.3">
      <c r="A2212" s="1">
        <v>2</v>
      </c>
      <c r="B2212" s="2">
        <f t="shared" si="2"/>
        <v>43111.139583333847</v>
      </c>
      <c r="C2212" s="1" t="s">
        <v>15</v>
      </c>
      <c r="D2212" s="1">
        <v>17</v>
      </c>
      <c r="E2212" s="1">
        <f t="shared" si="1"/>
        <v>13</v>
      </c>
      <c r="F2212" s="1">
        <v>3.7913043478260868</v>
      </c>
      <c r="G2212" s="1">
        <v>0.77241379310344827</v>
      </c>
      <c r="H2212" s="1" t="str">
        <f>IF(IF(F2212&gt;VLOOKUP(C2212,Espec_Produtos!$A$1:$E$3,3,FALSE),0,IF(Dados_produção!F2212&lt;VLOOKUP(Dados_produção!C2212,Espec_Produtos!$A$1:$E$3,2,FALSE),0,1))*IF(G2212&gt;VLOOKUP(C2212,Espec_Produtos!$A$1:$E$3,5,FALSE),0,IF(Dados_produção!G2212&lt;VLOOKUP(Dados_produção!C2212,Espec_Produtos!$A$1:$E$3,4,FALSE),0,1))=1,"OK","Refugo")</f>
        <v>OK</v>
      </c>
      <c r="I2212" s="1" t="s">
        <v>10</v>
      </c>
      <c r="J2212" s="1">
        <v>0.77241379310344827</v>
      </c>
    </row>
    <row r="2213" spans="1:10" ht="15.75" customHeight="1" x14ac:dyDescent="0.3">
      <c r="A2213" s="1">
        <v>2</v>
      </c>
      <c r="B2213" s="2">
        <f t="shared" si="2"/>
        <v>43111.142361111626</v>
      </c>
      <c r="C2213" s="1" t="s">
        <v>15</v>
      </c>
      <c r="D2213" s="1">
        <v>17</v>
      </c>
      <c r="E2213" s="1">
        <f t="shared" si="1"/>
        <v>14</v>
      </c>
      <c r="F2213" s="1">
        <v>3.652173913043478</v>
      </c>
      <c r="G2213" s="1">
        <v>0.7448275862068966</v>
      </c>
      <c r="H2213" s="1" t="str">
        <f>IF(IF(F2213&gt;VLOOKUP(C2213,Espec_Produtos!$A$1:$E$3,3,FALSE),0,IF(Dados_produção!F2213&lt;VLOOKUP(Dados_produção!C2213,Espec_Produtos!$A$1:$E$3,2,FALSE),0,1))*IF(G2213&gt;VLOOKUP(C2213,Espec_Produtos!$A$1:$E$3,5,FALSE),0,IF(Dados_produção!G2213&lt;VLOOKUP(Dados_produção!C2213,Espec_Produtos!$A$1:$E$3,4,FALSE),0,1))=1,"OK","Refugo")</f>
        <v>Refugo</v>
      </c>
      <c r="I2213" s="1" t="s">
        <v>13</v>
      </c>
      <c r="J2213" s="1">
        <v>0.7448275862068966</v>
      </c>
    </row>
    <row r="2214" spans="1:10" ht="15.75" customHeight="1" x14ac:dyDescent="0.3">
      <c r="A2214" s="1">
        <v>2</v>
      </c>
      <c r="B2214" s="2">
        <f t="shared" si="2"/>
        <v>43111.145138889406</v>
      </c>
      <c r="C2214" s="1" t="s">
        <v>15</v>
      </c>
      <c r="D2214" s="1">
        <v>17</v>
      </c>
      <c r="E2214" s="1">
        <f t="shared" si="1"/>
        <v>15</v>
      </c>
      <c r="F2214" s="1">
        <v>3.8956521739130436</v>
      </c>
      <c r="G2214" s="1">
        <v>0.7558139534883721</v>
      </c>
      <c r="H2214" s="1" t="str">
        <f>IF(IF(F2214&gt;VLOOKUP(C2214,Espec_Produtos!$A$1:$E$3,3,FALSE),0,IF(Dados_produção!F2214&lt;VLOOKUP(Dados_produção!C2214,Espec_Produtos!$A$1:$E$3,2,FALSE),0,1))*IF(G2214&gt;VLOOKUP(C2214,Espec_Produtos!$A$1:$E$3,5,FALSE),0,IF(Dados_produção!G2214&lt;VLOOKUP(Dados_produção!C2214,Espec_Produtos!$A$1:$E$3,4,FALSE),0,1))=1,"OK","Refugo")</f>
        <v>OK</v>
      </c>
      <c r="I2214" s="1" t="s">
        <v>10</v>
      </c>
      <c r="J2214" s="1">
        <v>0.7558139534883721</v>
      </c>
    </row>
    <row r="2215" spans="1:10" ht="15.75" customHeight="1" x14ac:dyDescent="0.3">
      <c r="A2215" s="1">
        <v>2</v>
      </c>
      <c r="B2215" s="2">
        <f t="shared" si="2"/>
        <v>43111.147916667185</v>
      </c>
      <c r="C2215" s="1" t="s">
        <v>15</v>
      </c>
      <c r="D2215" s="1">
        <v>17</v>
      </c>
      <c r="E2215" s="1">
        <f t="shared" si="1"/>
        <v>16</v>
      </c>
      <c r="F2215" s="1">
        <v>4</v>
      </c>
      <c r="G2215" s="1">
        <v>0.96946564885496178</v>
      </c>
      <c r="H2215" s="1" t="str">
        <f>IF(IF(F2215&gt;VLOOKUP(C2215,Espec_Produtos!$A$1:$E$3,3,FALSE),0,IF(Dados_produção!F2215&lt;VLOOKUP(Dados_produção!C2215,Espec_Produtos!$A$1:$E$3,2,FALSE),0,1))*IF(G2215&gt;VLOOKUP(C2215,Espec_Produtos!$A$1:$E$3,5,FALSE),0,IF(Dados_produção!G2215&lt;VLOOKUP(Dados_produção!C2215,Espec_Produtos!$A$1:$E$3,4,FALSE),0,1))=1,"OK","Refugo")</f>
        <v>Refugo</v>
      </c>
      <c r="I2215" s="1" t="s">
        <v>11</v>
      </c>
      <c r="J2215" s="1">
        <v>0.96946564885496178</v>
      </c>
    </row>
    <row r="2216" spans="1:10" ht="15.75" customHeight="1" x14ac:dyDescent="0.3">
      <c r="A2216" s="1">
        <v>2</v>
      </c>
      <c r="B2216" s="2">
        <f t="shared" si="2"/>
        <v>43111.150694444965</v>
      </c>
      <c r="C2216" s="1" t="s">
        <v>15</v>
      </c>
      <c r="D2216" s="1">
        <v>17</v>
      </c>
      <c r="E2216" s="1">
        <f t="shared" si="1"/>
        <v>17</v>
      </c>
      <c r="F2216" s="1">
        <v>4.3861386138613865</v>
      </c>
      <c r="G2216" s="1">
        <v>0.74705882352941178</v>
      </c>
      <c r="H2216" s="1" t="str">
        <f>IF(IF(F2216&gt;VLOOKUP(C2216,Espec_Produtos!$A$1:$E$3,3,FALSE),0,IF(Dados_produção!F2216&lt;VLOOKUP(Dados_produção!C2216,Espec_Produtos!$A$1:$E$3,2,FALSE),0,1))*IF(G2216&gt;VLOOKUP(C2216,Espec_Produtos!$A$1:$E$3,5,FALSE),0,IF(Dados_produção!G2216&lt;VLOOKUP(Dados_produção!C2216,Espec_Produtos!$A$1:$E$3,4,FALSE),0,1))=1,"OK","Refugo")</f>
        <v>Refugo</v>
      </c>
      <c r="I2216" s="1" t="s">
        <v>14</v>
      </c>
      <c r="J2216" s="1">
        <v>0.74705882352941178</v>
      </c>
    </row>
    <row r="2217" spans="1:10" ht="15.75" customHeight="1" x14ac:dyDescent="0.3">
      <c r="A2217" s="1">
        <v>2</v>
      </c>
      <c r="B2217" s="2">
        <f t="shared" si="2"/>
        <v>43111.153472222744</v>
      </c>
      <c r="C2217" s="1" t="s">
        <v>15</v>
      </c>
      <c r="D2217" s="1">
        <v>17</v>
      </c>
      <c r="E2217" s="1">
        <f t="shared" si="1"/>
        <v>18</v>
      </c>
      <c r="F2217" s="1">
        <v>4.0490196078431371</v>
      </c>
      <c r="G2217" s="1">
        <v>0.60919540229885061</v>
      </c>
      <c r="H2217" s="1" t="str">
        <f>IF(IF(F2217&gt;VLOOKUP(C2217,Espec_Produtos!$A$1:$E$3,3,FALSE),0,IF(Dados_produção!F2217&lt;VLOOKUP(Dados_produção!C2217,Espec_Produtos!$A$1:$E$3,2,FALSE),0,1))*IF(G2217&gt;VLOOKUP(C2217,Espec_Produtos!$A$1:$E$3,5,FALSE),0,IF(Dados_produção!G2217&lt;VLOOKUP(Dados_produção!C2217,Espec_Produtos!$A$1:$E$3,4,FALSE),0,1))=1,"OK","Refugo")</f>
        <v>OK</v>
      </c>
      <c r="I2217" s="1" t="s">
        <v>10</v>
      </c>
      <c r="J2217" s="1">
        <v>0.60919540229885061</v>
      </c>
    </row>
    <row r="2218" spans="1:10" ht="15.75" customHeight="1" x14ac:dyDescent="0.3">
      <c r="A2218" s="1">
        <v>2</v>
      </c>
      <c r="B2218" s="2">
        <f t="shared" si="2"/>
        <v>43111.156250000524</v>
      </c>
      <c r="C2218" s="1" t="s">
        <v>15</v>
      </c>
      <c r="D2218" s="1">
        <v>17</v>
      </c>
      <c r="E2218" s="1">
        <f t="shared" si="1"/>
        <v>19</v>
      </c>
      <c r="F2218" s="1">
        <v>4.3499999999999996</v>
      </c>
      <c r="G2218" s="1">
        <v>0.79166666666666663</v>
      </c>
      <c r="H2218" s="1" t="str">
        <f>IF(IF(F2218&gt;VLOOKUP(C2218,Espec_Produtos!$A$1:$E$3,3,FALSE),0,IF(Dados_produção!F2218&lt;VLOOKUP(Dados_produção!C2218,Espec_Produtos!$A$1:$E$3,2,FALSE),0,1))*IF(G2218&gt;VLOOKUP(C2218,Espec_Produtos!$A$1:$E$3,5,FALSE),0,IF(Dados_produção!G2218&lt;VLOOKUP(Dados_produção!C2218,Espec_Produtos!$A$1:$E$3,4,FALSE),0,1))=1,"OK","Refugo")</f>
        <v>Refugo</v>
      </c>
      <c r="I2218" s="1" t="s">
        <v>14</v>
      </c>
      <c r="J2218" s="1">
        <v>0.79166666666666663</v>
      </c>
    </row>
    <row r="2219" spans="1:10" ht="15.75" customHeight="1" x14ac:dyDescent="0.3">
      <c r="A2219" s="1">
        <v>2</v>
      </c>
      <c r="B2219" s="2">
        <f t="shared" si="2"/>
        <v>43111.159027778303</v>
      </c>
      <c r="C2219" s="1" t="s">
        <v>15</v>
      </c>
      <c r="D2219" s="1">
        <v>17</v>
      </c>
      <c r="E2219" s="1">
        <f t="shared" si="1"/>
        <v>20</v>
      </c>
      <c r="F2219" s="1">
        <v>3.8653846153846154</v>
      </c>
      <c r="G2219" s="1">
        <v>0.72560975609756095</v>
      </c>
      <c r="H2219" s="1" t="str">
        <f>IF(IF(F2219&gt;VLOOKUP(C2219,Espec_Produtos!$A$1:$E$3,3,FALSE),0,IF(Dados_produção!F2219&lt;VLOOKUP(Dados_produção!C2219,Espec_Produtos!$A$1:$E$3,2,FALSE),0,1))*IF(G2219&gt;VLOOKUP(C2219,Espec_Produtos!$A$1:$E$3,5,FALSE),0,IF(Dados_produção!G2219&lt;VLOOKUP(Dados_produção!C2219,Espec_Produtos!$A$1:$E$3,4,FALSE),0,1))=1,"OK","Refugo")</f>
        <v>OK</v>
      </c>
      <c r="I2219" s="1" t="s">
        <v>10</v>
      </c>
      <c r="J2219" s="1">
        <v>0.72560975609756095</v>
      </c>
    </row>
    <row r="2220" spans="1:10" ht="15.75" customHeight="1" x14ac:dyDescent="0.3">
      <c r="A2220" s="1">
        <v>2</v>
      </c>
      <c r="B2220" s="2">
        <f t="shared" si="2"/>
        <v>43111.161805556083</v>
      </c>
      <c r="C2220" s="1" t="s">
        <v>15</v>
      </c>
      <c r="D2220" s="1">
        <v>17</v>
      </c>
      <c r="E2220" s="1">
        <f t="shared" si="1"/>
        <v>21</v>
      </c>
      <c r="F2220" s="1">
        <v>4.0480769230769234</v>
      </c>
      <c r="G2220" s="1">
        <v>0.73825503355704702</v>
      </c>
      <c r="H2220" s="1" t="str">
        <f>IF(IF(F2220&gt;VLOOKUP(C2220,Espec_Produtos!$A$1:$E$3,3,FALSE),0,IF(Dados_produção!F2220&lt;VLOOKUP(Dados_produção!C2220,Espec_Produtos!$A$1:$E$3,2,FALSE),0,1))*IF(G2220&gt;VLOOKUP(C2220,Espec_Produtos!$A$1:$E$3,5,FALSE),0,IF(Dados_produção!G2220&lt;VLOOKUP(Dados_produção!C2220,Espec_Produtos!$A$1:$E$3,4,FALSE),0,1))=1,"OK","Refugo")</f>
        <v>OK</v>
      </c>
      <c r="I2220" s="1" t="s">
        <v>10</v>
      </c>
      <c r="J2220" s="1">
        <v>0.73825503355704702</v>
      </c>
    </row>
    <row r="2221" spans="1:10" ht="15.75" customHeight="1" x14ac:dyDescent="0.3">
      <c r="A2221" s="1">
        <v>2</v>
      </c>
      <c r="B2221" s="2">
        <f t="shared" si="2"/>
        <v>43111.164583333863</v>
      </c>
      <c r="C2221" s="1" t="s">
        <v>15</v>
      </c>
      <c r="D2221" s="1">
        <v>17</v>
      </c>
      <c r="E2221" s="1">
        <f t="shared" si="1"/>
        <v>22</v>
      </c>
      <c r="F2221" s="1">
        <v>4.0693069306930694</v>
      </c>
      <c r="G2221" s="1">
        <v>0.63157894736842102</v>
      </c>
      <c r="H2221" s="1" t="str">
        <f>IF(IF(F2221&gt;VLOOKUP(C2221,Espec_Produtos!$A$1:$E$3,3,FALSE),0,IF(Dados_produção!F2221&lt;VLOOKUP(Dados_produção!C2221,Espec_Produtos!$A$1:$E$3,2,FALSE),0,1))*IF(G2221&gt;VLOOKUP(C2221,Espec_Produtos!$A$1:$E$3,5,FALSE),0,IF(Dados_produção!G2221&lt;VLOOKUP(Dados_produção!C2221,Espec_Produtos!$A$1:$E$3,4,FALSE),0,1))=1,"OK","Refugo")</f>
        <v>OK</v>
      </c>
      <c r="I2221" s="1" t="s">
        <v>10</v>
      </c>
      <c r="J2221" s="1">
        <v>0.63157894736842102</v>
      </c>
    </row>
    <row r="2222" spans="1:10" ht="15.75" customHeight="1" x14ac:dyDescent="0.3">
      <c r="A2222" s="1">
        <v>2</v>
      </c>
      <c r="B2222" s="2">
        <f t="shared" si="2"/>
        <v>43111.167361111642</v>
      </c>
      <c r="C2222" s="1" t="s">
        <v>15</v>
      </c>
      <c r="D2222" s="1">
        <v>17</v>
      </c>
      <c r="E2222" s="1">
        <f t="shared" si="1"/>
        <v>23</v>
      </c>
      <c r="F2222" s="1">
        <v>3.8018867924528301</v>
      </c>
      <c r="G2222" s="1">
        <v>0.75903614457831325</v>
      </c>
      <c r="H2222" s="1" t="str">
        <f>IF(IF(F2222&gt;VLOOKUP(C2222,Espec_Produtos!$A$1:$E$3,3,FALSE),0,IF(Dados_produção!F2222&lt;VLOOKUP(Dados_produção!C2222,Espec_Produtos!$A$1:$E$3,2,FALSE),0,1))*IF(G2222&gt;VLOOKUP(C2222,Espec_Produtos!$A$1:$E$3,5,FALSE),0,IF(Dados_produção!G2222&lt;VLOOKUP(Dados_produção!C2222,Espec_Produtos!$A$1:$E$3,4,FALSE),0,1))=1,"OK","Refugo")</f>
        <v>OK</v>
      </c>
      <c r="I2222" s="1" t="s">
        <v>10</v>
      </c>
      <c r="J2222" s="1">
        <v>0.75903614457831325</v>
      </c>
    </row>
    <row r="2223" spans="1:10" ht="15.75" customHeight="1" x14ac:dyDescent="0.3">
      <c r="A2223" s="1">
        <v>2</v>
      </c>
      <c r="B2223" s="2">
        <f t="shared" si="2"/>
        <v>43111.170138889422</v>
      </c>
      <c r="C2223" s="1" t="s">
        <v>15</v>
      </c>
      <c r="D2223" s="1">
        <v>17</v>
      </c>
      <c r="E2223" s="1">
        <f t="shared" si="1"/>
        <v>24</v>
      </c>
      <c r="F2223" s="1">
        <v>4.0366972477064218</v>
      </c>
      <c r="G2223" s="1">
        <v>0.71250000000000002</v>
      </c>
      <c r="H2223" s="1" t="str">
        <f>IF(IF(F2223&gt;VLOOKUP(C2223,Espec_Produtos!$A$1:$E$3,3,FALSE),0,IF(Dados_produção!F2223&lt;VLOOKUP(Dados_produção!C2223,Espec_Produtos!$A$1:$E$3,2,FALSE),0,1))*IF(G2223&gt;VLOOKUP(C2223,Espec_Produtos!$A$1:$E$3,5,FALSE),0,IF(Dados_produção!G2223&lt;VLOOKUP(Dados_produção!C2223,Espec_Produtos!$A$1:$E$3,4,FALSE),0,1))=1,"OK","Refugo")</f>
        <v>OK</v>
      </c>
      <c r="I2223" s="1" t="s">
        <v>10</v>
      </c>
      <c r="J2223" s="1">
        <v>0.71250000000000002</v>
      </c>
    </row>
    <row r="2224" spans="1:10" ht="15.75" customHeight="1" x14ac:dyDescent="0.3">
      <c r="A2224" s="1">
        <v>2</v>
      </c>
      <c r="B2224" s="2">
        <f t="shared" si="2"/>
        <v>43111.172916667201</v>
      </c>
      <c r="C2224" s="1" t="s">
        <v>15</v>
      </c>
      <c r="D2224" s="1">
        <v>17</v>
      </c>
      <c r="E2224" s="1">
        <f t="shared" si="1"/>
        <v>25</v>
      </c>
      <c r="F2224" s="1">
        <v>3.8468468468468466</v>
      </c>
      <c r="G2224" s="1">
        <v>0.8571428571428571</v>
      </c>
      <c r="H2224" s="1" t="str">
        <f>IF(IF(F2224&gt;VLOOKUP(C2224,Espec_Produtos!$A$1:$E$3,3,FALSE),0,IF(Dados_produção!F2224&lt;VLOOKUP(Dados_produção!C2224,Espec_Produtos!$A$1:$E$3,2,FALSE),0,1))*IF(G2224&gt;VLOOKUP(C2224,Espec_Produtos!$A$1:$E$3,5,FALSE),0,IF(Dados_produção!G2224&lt;VLOOKUP(Dados_produção!C2224,Espec_Produtos!$A$1:$E$3,4,FALSE),0,1))=1,"OK","Refugo")</f>
        <v>OK</v>
      </c>
      <c r="I2224" s="1" t="s">
        <v>10</v>
      </c>
      <c r="J2224" s="1">
        <v>0.8571428571428571</v>
      </c>
    </row>
    <row r="2225" spans="1:10" ht="15.75" customHeight="1" x14ac:dyDescent="0.3">
      <c r="A2225" s="1">
        <v>2</v>
      </c>
      <c r="B2225" s="2">
        <f t="shared" si="2"/>
        <v>43111.175694444981</v>
      </c>
      <c r="C2225" s="1" t="s">
        <v>15</v>
      </c>
      <c r="D2225" s="1">
        <v>17</v>
      </c>
      <c r="E2225" s="1">
        <f t="shared" si="1"/>
        <v>26</v>
      </c>
      <c r="F2225" s="1">
        <v>3.8434782608695652</v>
      </c>
      <c r="G2225" s="1">
        <v>0.69230769230769229</v>
      </c>
      <c r="H2225" s="1" t="str">
        <f>IF(IF(F2225&gt;VLOOKUP(C2225,Espec_Produtos!$A$1:$E$3,3,FALSE),0,IF(Dados_produção!F2225&lt;VLOOKUP(Dados_produção!C2225,Espec_Produtos!$A$1:$E$3,2,FALSE),0,1))*IF(G2225&gt;VLOOKUP(C2225,Espec_Produtos!$A$1:$E$3,5,FALSE),0,IF(Dados_produção!G2225&lt;VLOOKUP(Dados_produção!C2225,Espec_Produtos!$A$1:$E$3,4,FALSE),0,1))=1,"OK","Refugo")</f>
        <v>OK</v>
      </c>
      <c r="I2225" s="1" t="s">
        <v>10</v>
      </c>
      <c r="J2225" s="1">
        <v>0.69230769230769229</v>
      </c>
    </row>
    <row r="2226" spans="1:10" ht="15.75" customHeight="1" x14ac:dyDescent="0.3">
      <c r="A2226" s="1">
        <v>2</v>
      </c>
      <c r="B2226" s="2">
        <f t="shared" si="2"/>
        <v>43111.17847222276</v>
      </c>
      <c r="C2226" s="1" t="s">
        <v>15</v>
      </c>
      <c r="D2226" s="1">
        <v>17</v>
      </c>
      <c r="E2226" s="1">
        <f t="shared" si="1"/>
        <v>27</v>
      </c>
      <c r="F2226" s="1">
        <v>3.9907407407407409</v>
      </c>
      <c r="G2226" s="1">
        <v>0.852112676056338</v>
      </c>
      <c r="H2226" s="1" t="str">
        <f>IF(IF(F2226&gt;VLOOKUP(C2226,Espec_Produtos!$A$1:$E$3,3,FALSE),0,IF(Dados_produção!F2226&lt;VLOOKUP(Dados_produção!C2226,Espec_Produtos!$A$1:$E$3,2,FALSE),0,1))*IF(G2226&gt;VLOOKUP(C2226,Espec_Produtos!$A$1:$E$3,5,FALSE),0,IF(Dados_produção!G2226&lt;VLOOKUP(Dados_produção!C2226,Espec_Produtos!$A$1:$E$3,4,FALSE),0,1))=1,"OK","Refugo")</f>
        <v>OK</v>
      </c>
      <c r="I2226" s="1" t="s">
        <v>10</v>
      </c>
      <c r="J2226" s="1">
        <v>0.852112676056338</v>
      </c>
    </row>
    <row r="2227" spans="1:10" ht="15.75" customHeight="1" x14ac:dyDescent="0.3">
      <c r="A2227" s="1">
        <v>2</v>
      </c>
      <c r="B2227" s="2">
        <f t="shared" si="2"/>
        <v>43111.18125000054</v>
      </c>
      <c r="C2227" s="1" t="s">
        <v>15</v>
      </c>
      <c r="D2227" s="1">
        <v>17</v>
      </c>
      <c r="E2227" s="1">
        <f t="shared" si="1"/>
        <v>28</v>
      </c>
      <c r="F2227" s="1">
        <v>3.7168141592920354</v>
      </c>
      <c r="G2227" s="1">
        <v>0.78527607361963192</v>
      </c>
      <c r="H2227" s="1" t="str">
        <f>IF(IF(F2227&gt;VLOOKUP(C2227,Espec_Produtos!$A$1:$E$3,3,FALSE),0,IF(Dados_produção!F2227&lt;VLOOKUP(Dados_produção!C2227,Espec_Produtos!$A$1:$E$3,2,FALSE),0,1))*IF(G2227&gt;VLOOKUP(C2227,Espec_Produtos!$A$1:$E$3,5,FALSE),0,IF(Dados_produção!G2227&lt;VLOOKUP(Dados_produção!C2227,Espec_Produtos!$A$1:$E$3,4,FALSE),0,1))=1,"OK","Refugo")</f>
        <v>OK</v>
      </c>
      <c r="I2227" s="1" t="s">
        <v>10</v>
      </c>
      <c r="J2227" s="1">
        <v>0.78527607361963192</v>
      </c>
    </row>
    <row r="2228" spans="1:10" ht="15.75" customHeight="1" x14ac:dyDescent="0.3">
      <c r="A2228" s="1">
        <v>2</v>
      </c>
      <c r="B2228" s="2">
        <f t="shared" si="2"/>
        <v>43111.184027778319</v>
      </c>
      <c r="C2228" s="1" t="s">
        <v>15</v>
      </c>
      <c r="D2228" s="1">
        <v>17</v>
      </c>
      <c r="E2228" s="1">
        <f t="shared" si="1"/>
        <v>29</v>
      </c>
      <c r="F2228" s="1">
        <v>3.7407407407407409</v>
      </c>
      <c r="G2228" s="1">
        <v>0.67231638418079098</v>
      </c>
      <c r="H2228" s="1" t="str">
        <f>IF(IF(F2228&gt;VLOOKUP(C2228,Espec_Produtos!$A$1:$E$3,3,FALSE),0,IF(Dados_produção!F2228&lt;VLOOKUP(Dados_produção!C2228,Espec_Produtos!$A$1:$E$3,2,FALSE),0,1))*IF(G2228&gt;VLOOKUP(C2228,Espec_Produtos!$A$1:$E$3,5,FALSE),0,IF(Dados_produção!G2228&lt;VLOOKUP(Dados_produção!C2228,Espec_Produtos!$A$1:$E$3,4,FALSE),0,1))=1,"OK","Refugo")</f>
        <v>OK</v>
      </c>
      <c r="I2228" s="1" t="s">
        <v>10</v>
      </c>
      <c r="J2228" s="1">
        <v>0.67231638418079098</v>
      </c>
    </row>
    <row r="2229" spans="1:10" ht="15.75" customHeight="1" x14ac:dyDescent="0.3">
      <c r="A2229" s="1">
        <v>2</v>
      </c>
      <c r="B2229" s="2">
        <f t="shared" si="2"/>
        <v>43111.186805556099</v>
      </c>
      <c r="C2229" s="1" t="s">
        <v>15</v>
      </c>
      <c r="D2229" s="1">
        <v>17</v>
      </c>
      <c r="E2229" s="1">
        <f t="shared" si="1"/>
        <v>30</v>
      </c>
      <c r="F2229" s="1">
        <v>3.8981481481481484</v>
      </c>
      <c r="G2229" s="1">
        <v>0.87022900763358779</v>
      </c>
      <c r="H2229" s="1" t="str">
        <f>IF(IF(F2229&gt;VLOOKUP(C2229,Espec_Produtos!$A$1:$E$3,3,FALSE),0,IF(Dados_produção!F2229&lt;VLOOKUP(Dados_produção!C2229,Espec_Produtos!$A$1:$E$3,2,FALSE),0,1))*IF(G2229&gt;VLOOKUP(C2229,Espec_Produtos!$A$1:$E$3,5,FALSE),0,IF(Dados_produção!G2229&lt;VLOOKUP(Dados_produção!C2229,Espec_Produtos!$A$1:$E$3,4,FALSE),0,1))=1,"OK","Refugo")</f>
        <v>OK</v>
      </c>
      <c r="I2229" s="1" t="s">
        <v>10</v>
      </c>
      <c r="J2229" s="1">
        <v>0.87022900763358779</v>
      </c>
    </row>
    <row r="2230" spans="1:10" ht="15.75" customHeight="1" x14ac:dyDescent="0.3">
      <c r="A2230" s="1">
        <v>2</v>
      </c>
      <c r="B2230" s="2">
        <f t="shared" si="2"/>
        <v>43111.189583333879</v>
      </c>
      <c r="C2230" s="1" t="s">
        <v>15</v>
      </c>
      <c r="D2230" s="1">
        <v>17</v>
      </c>
      <c r="E2230" s="1">
        <f t="shared" si="1"/>
        <v>31</v>
      </c>
      <c r="F2230" s="1">
        <v>4.1714285714285717</v>
      </c>
      <c r="G2230" s="1">
        <v>0.64375000000000004</v>
      </c>
      <c r="H2230" s="1" t="str">
        <f>IF(IF(F2230&gt;VLOOKUP(C2230,Espec_Produtos!$A$1:$E$3,3,FALSE),0,IF(Dados_produção!F2230&lt;VLOOKUP(Dados_produção!C2230,Espec_Produtos!$A$1:$E$3,2,FALSE),0,1))*IF(G2230&gt;VLOOKUP(C2230,Espec_Produtos!$A$1:$E$3,5,FALSE),0,IF(Dados_produção!G2230&lt;VLOOKUP(Dados_produção!C2230,Espec_Produtos!$A$1:$E$3,4,FALSE),0,1))=1,"OK","Refugo")</f>
        <v>OK</v>
      </c>
      <c r="I2230" s="1" t="s">
        <v>10</v>
      </c>
      <c r="J2230" s="1">
        <v>0.64375000000000004</v>
      </c>
    </row>
    <row r="2231" spans="1:10" ht="15.75" customHeight="1" x14ac:dyDescent="0.3">
      <c r="A2231" s="1">
        <v>2</v>
      </c>
      <c r="B2231" s="2">
        <f t="shared" si="2"/>
        <v>43111.192361111658</v>
      </c>
      <c r="C2231" s="1" t="s">
        <v>15</v>
      </c>
      <c r="D2231" s="1">
        <v>17</v>
      </c>
      <c r="E2231" s="1">
        <f t="shared" si="1"/>
        <v>32</v>
      </c>
      <c r="F2231" s="1">
        <v>4.1028037383177569</v>
      </c>
      <c r="G2231" s="1">
        <v>0.77639751552795033</v>
      </c>
      <c r="H2231" s="1" t="str">
        <f>IF(IF(F2231&gt;VLOOKUP(C2231,Espec_Produtos!$A$1:$E$3,3,FALSE),0,IF(Dados_produção!F2231&lt;VLOOKUP(Dados_produção!C2231,Espec_Produtos!$A$1:$E$3,2,FALSE),0,1))*IF(G2231&gt;VLOOKUP(C2231,Espec_Produtos!$A$1:$E$3,5,FALSE),0,IF(Dados_produção!G2231&lt;VLOOKUP(Dados_produção!C2231,Espec_Produtos!$A$1:$E$3,4,FALSE),0,1))=1,"OK","Refugo")</f>
        <v>OK</v>
      </c>
      <c r="I2231" s="1" t="s">
        <v>10</v>
      </c>
      <c r="J2231" s="1">
        <v>0.77639751552795033</v>
      </c>
    </row>
    <row r="2232" spans="1:10" ht="15.75" customHeight="1" x14ac:dyDescent="0.3">
      <c r="A2232" s="1">
        <v>2</v>
      </c>
      <c r="B2232" s="2">
        <f t="shared" si="2"/>
        <v>43111.195138889438</v>
      </c>
      <c r="C2232" s="1" t="s">
        <v>15</v>
      </c>
      <c r="D2232" s="1">
        <v>17</v>
      </c>
      <c r="E2232" s="1">
        <f t="shared" si="1"/>
        <v>33</v>
      </c>
      <c r="F2232" s="1">
        <v>3.6403508771929824</v>
      </c>
      <c r="G2232" s="1">
        <v>0.7133757961783439</v>
      </c>
      <c r="H2232" s="1" t="str">
        <f>IF(IF(F2232&gt;VLOOKUP(C2232,Espec_Produtos!$A$1:$E$3,3,FALSE),0,IF(Dados_produção!F2232&lt;VLOOKUP(Dados_produção!C2232,Espec_Produtos!$A$1:$E$3,2,FALSE),0,1))*IF(G2232&gt;VLOOKUP(C2232,Espec_Produtos!$A$1:$E$3,5,FALSE),0,IF(Dados_produção!G2232&lt;VLOOKUP(Dados_produção!C2232,Espec_Produtos!$A$1:$E$3,4,FALSE),0,1))=1,"OK","Refugo")</f>
        <v>Refugo</v>
      </c>
      <c r="I2232" s="1" t="s">
        <v>13</v>
      </c>
      <c r="J2232" s="1">
        <v>0.7133757961783439</v>
      </c>
    </row>
    <row r="2233" spans="1:10" ht="15.75" customHeight="1" x14ac:dyDescent="0.3">
      <c r="A2233" s="1">
        <v>2</v>
      </c>
      <c r="B2233" s="2">
        <f t="shared" si="2"/>
        <v>43111.197916667217</v>
      </c>
      <c r="C2233" s="1" t="s">
        <v>15</v>
      </c>
      <c r="D2233" s="1">
        <v>17</v>
      </c>
      <c r="E2233" s="1">
        <f t="shared" si="1"/>
        <v>34</v>
      </c>
      <c r="F2233" s="1">
        <v>3.6434782608695651</v>
      </c>
      <c r="G2233" s="1">
        <v>0.63157894736842102</v>
      </c>
      <c r="H2233" s="1" t="str">
        <f>IF(IF(F2233&gt;VLOOKUP(C2233,Espec_Produtos!$A$1:$E$3,3,FALSE),0,IF(Dados_produção!F2233&lt;VLOOKUP(Dados_produção!C2233,Espec_Produtos!$A$1:$E$3,2,FALSE),0,1))*IF(G2233&gt;VLOOKUP(C2233,Espec_Produtos!$A$1:$E$3,5,FALSE),0,IF(Dados_produção!G2233&lt;VLOOKUP(Dados_produção!C2233,Espec_Produtos!$A$1:$E$3,4,FALSE),0,1))=1,"OK","Refugo")</f>
        <v>Refugo</v>
      </c>
      <c r="I2233" s="1" t="s">
        <v>16</v>
      </c>
      <c r="J2233" s="1">
        <v>0.63157894736842102</v>
      </c>
    </row>
    <row r="2234" spans="1:10" ht="15.75" customHeight="1" x14ac:dyDescent="0.3">
      <c r="A2234" s="1">
        <v>2</v>
      </c>
      <c r="B2234" s="2">
        <f t="shared" si="2"/>
        <v>43111.200694444997</v>
      </c>
      <c r="C2234" s="1" t="s">
        <v>15</v>
      </c>
      <c r="D2234" s="1">
        <v>17</v>
      </c>
      <c r="E2234" s="1">
        <f t="shared" si="1"/>
        <v>35</v>
      </c>
      <c r="F2234" s="1">
        <v>3.9900990099009901</v>
      </c>
      <c r="G2234" s="1">
        <v>0.61452513966480449</v>
      </c>
      <c r="H2234" s="1" t="str">
        <f>IF(IF(F2234&gt;VLOOKUP(C2234,Espec_Produtos!$A$1:$E$3,3,FALSE),0,IF(Dados_produção!F2234&lt;VLOOKUP(Dados_produção!C2234,Espec_Produtos!$A$1:$E$3,2,FALSE),0,1))*IF(G2234&gt;VLOOKUP(C2234,Espec_Produtos!$A$1:$E$3,5,FALSE),0,IF(Dados_produção!G2234&lt;VLOOKUP(Dados_produção!C2234,Espec_Produtos!$A$1:$E$3,4,FALSE),0,1))=1,"OK","Refugo")</f>
        <v>OK</v>
      </c>
      <c r="I2234" s="1" t="s">
        <v>10</v>
      </c>
      <c r="J2234" s="1">
        <v>0.61452513966480449</v>
      </c>
    </row>
    <row r="2235" spans="1:10" ht="15.75" customHeight="1" x14ac:dyDescent="0.3">
      <c r="A2235" s="1">
        <v>2</v>
      </c>
      <c r="B2235" s="2">
        <f t="shared" si="2"/>
        <v>43111.203472222776</v>
      </c>
      <c r="C2235" s="1" t="s">
        <v>15</v>
      </c>
      <c r="D2235" s="1">
        <v>17</v>
      </c>
      <c r="E2235" s="1">
        <f t="shared" si="1"/>
        <v>36</v>
      </c>
      <c r="F2235" s="1">
        <v>4.1100000000000003</v>
      </c>
      <c r="G2235" s="1">
        <v>0.70454545454545459</v>
      </c>
      <c r="H2235" s="1" t="str">
        <f>IF(IF(F2235&gt;VLOOKUP(C2235,Espec_Produtos!$A$1:$E$3,3,FALSE),0,IF(Dados_produção!F2235&lt;VLOOKUP(Dados_produção!C2235,Espec_Produtos!$A$1:$E$3,2,FALSE),0,1))*IF(G2235&gt;VLOOKUP(C2235,Espec_Produtos!$A$1:$E$3,5,FALSE),0,IF(Dados_produção!G2235&lt;VLOOKUP(Dados_produção!C2235,Espec_Produtos!$A$1:$E$3,4,FALSE),0,1))=1,"OK","Refugo")</f>
        <v>OK</v>
      </c>
      <c r="I2235" s="1" t="s">
        <v>10</v>
      </c>
      <c r="J2235" s="1">
        <v>0.70454545454545459</v>
      </c>
    </row>
    <row r="2236" spans="1:10" ht="15.75" customHeight="1" x14ac:dyDescent="0.3">
      <c r="A2236" s="1">
        <v>2</v>
      </c>
      <c r="B2236" s="2">
        <f t="shared" si="2"/>
        <v>43111.206250000556</v>
      </c>
      <c r="C2236" s="1" t="s">
        <v>15</v>
      </c>
      <c r="D2236" s="1">
        <v>17</v>
      </c>
      <c r="E2236" s="1">
        <f t="shared" si="1"/>
        <v>37</v>
      </c>
      <c r="F2236" s="1">
        <v>3.5663716814159292</v>
      </c>
      <c r="G2236" s="1">
        <v>0.5730337078651685</v>
      </c>
      <c r="H2236" s="1" t="str">
        <f>IF(IF(F2236&gt;VLOOKUP(C2236,Espec_Produtos!$A$1:$E$3,3,FALSE),0,IF(Dados_produção!F2236&lt;VLOOKUP(Dados_produção!C2236,Espec_Produtos!$A$1:$E$3,2,FALSE),0,1))*IF(G2236&gt;VLOOKUP(C2236,Espec_Produtos!$A$1:$E$3,5,FALSE),0,IF(Dados_produção!G2236&lt;VLOOKUP(Dados_produção!C2236,Espec_Produtos!$A$1:$E$3,4,FALSE),0,1))=1,"OK","Refugo")</f>
        <v>Refugo</v>
      </c>
      <c r="I2236" s="1" t="s">
        <v>11</v>
      </c>
      <c r="J2236" s="1">
        <v>0.5730337078651685</v>
      </c>
    </row>
    <row r="2237" spans="1:10" ht="15.75" customHeight="1" x14ac:dyDescent="0.3">
      <c r="A2237" s="1">
        <v>2</v>
      </c>
      <c r="B2237" s="2">
        <f t="shared" si="2"/>
        <v>43111.209027778335</v>
      </c>
      <c r="C2237" s="1" t="s">
        <v>15</v>
      </c>
      <c r="D2237" s="1">
        <v>17</v>
      </c>
      <c r="E2237" s="1">
        <f t="shared" si="1"/>
        <v>38</v>
      </c>
      <c r="F2237" s="1">
        <v>3.7433628318584069</v>
      </c>
      <c r="G2237" s="1">
        <v>0.82</v>
      </c>
      <c r="H2237" s="1" t="str">
        <f>IF(IF(F2237&gt;VLOOKUP(C2237,Espec_Produtos!$A$1:$E$3,3,FALSE),0,IF(Dados_produção!F2237&lt;VLOOKUP(Dados_produção!C2237,Espec_Produtos!$A$1:$E$3,2,FALSE),0,1))*IF(G2237&gt;VLOOKUP(C2237,Espec_Produtos!$A$1:$E$3,5,FALSE),0,IF(Dados_produção!G2237&lt;VLOOKUP(Dados_produção!C2237,Espec_Produtos!$A$1:$E$3,4,FALSE),0,1))=1,"OK","Refugo")</f>
        <v>OK</v>
      </c>
      <c r="I2237" s="1" t="s">
        <v>10</v>
      </c>
      <c r="J2237" s="1">
        <v>0.82</v>
      </c>
    </row>
    <row r="2238" spans="1:10" ht="15.75" customHeight="1" x14ac:dyDescent="0.3">
      <c r="A2238" s="1">
        <v>2</v>
      </c>
      <c r="B2238" s="2">
        <f t="shared" si="2"/>
        <v>43111.211805556115</v>
      </c>
      <c r="C2238" s="1" t="s">
        <v>15</v>
      </c>
      <c r="D2238" s="1">
        <v>17</v>
      </c>
      <c r="E2238" s="1">
        <f t="shared" si="1"/>
        <v>39</v>
      </c>
      <c r="F2238" s="1">
        <v>3.5391304347826087</v>
      </c>
      <c r="G2238" s="1">
        <v>0.57222222222222219</v>
      </c>
      <c r="H2238" s="1" t="str">
        <f>IF(IF(F2238&gt;VLOOKUP(C2238,Espec_Produtos!$A$1:$E$3,3,FALSE),0,IF(Dados_produção!F2238&lt;VLOOKUP(Dados_produção!C2238,Espec_Produtos!$A$1:$E$3,2,FALSE),0,1))*IF(G2238&gt;VLOOKUP(C2238,Espec_Produtos!$A$1:$E$3,5,FALSE),0,IF(Dados_produção!G2238&lt;VLOOKUP(Dados_produção!C2238,Espec_Produtos!$A$1:$E$3,4,FALSE),0,1))=1,"OK","Refugo")</f>
        <v>Refugo</v>
      </c>
      <c r="I2238" s="1" t="s">
        <v>14</v>
      </c>
      <c r="J2238" s="1">
        <v>0.57222222222222219</v>
      </c>
    </row>
    <row r="2239" spans="1:10" ht="15.75" customHeight="1" x14ac:dyDescent="0.3">
      <c r="A2239" s="1">
        <v>2</v>
      </c>
      <c r="B2239" s="2">
        <f t="shared" si="2"/>
        <v>43111.214583333895</v>
      </c>
      <c r="C2239" s="1" t="s">
        <v>15</v>
      </c>
      <c r="D2239" s="1">
        <v>17</v>
      </c>
      <c r="E2239" s="1">
        <f t="shared" si="1"/>
        <v>40</v>
      </c>
      <c r="F2239" s="1">
        <v>4.1028037383177569</v>
      </c>
      <c r="G2239" s="1">
        <v>0.6460674157303371</v>
      </c>
      <c r="H2239" s="1" t="str">
        <f>IF(IF(F2239&gt;VLOOKUP(C2239,Espec_Produtos!$A$1:$E$3,3,FALSE),0,IF(Dados_produção!F2239&lt;VLOOKUP(Dados_produção!C2239,Espec_Produtos!$A$1:$E$3,2,FALSE),0,1))*IF(G2239&gt;VLOOKUP(C2239,Espec_Produtos!$A$1:$E$3,5,FALSE),0,IF(Dados_produção!G2239&lt;VLOOKUP(Dados_produção!C2239,Espec_Produtos!$A$1:$E$3,4,FALSE),0,1))=1,"OK","Refugo")</f>
        <v>OK</v>
      </c>
      <c r="I2239" s="1" t="s">
        <v>10</v>
      </c>
      <c r="J2239" s="1">
        <v>0.6460674157303371</v>
      </c>
    </row>
    <row r="2240" spans="1:10" ht="15.75" customHeight="1" x14ac:dyDescent="0.3">
      <c r="A2240" s="1">
        <v>2</v>
      </c>
      <c r="B2240" s="2">
        <f t="shared" si="2"/>
        <v>43111.217361111674</v>
      </c>
      <c r="C2240" s="1" t="s">
        <v>15</v>
      </c>
      <c r="D2240" s="1">
        <v>17</v>
      </c>
      <c r="E2240" s="1">
        <f t="shared" si="1"/>
        <v>41</v>
      </c>
      <c r="F2240" s="1">
        <v>3.5263157894736841</v>
      </c>
      <c r="G2240" s="1">
        <v>0.73099415204678364</v>
      </c>
      <c r="H2240" s="1" t="str">
        <f>IF(IF(F2240&gt;VLOOKUP(C2240,Espec_Produtos!$A$1:$E$3,3,FALSE),0,IF(Dados_produção!F2240&lt;VLOOKUP(Dados_produção!C2240,Espec_Produtos!$A$1:$E$3,2,FALSE),0,1))*IF(G2240&gt;VLOOKUP(C2240,Espec_Produtos!$A$1:$E$3,5,FALSE),0,IF(Dados_produção!G2240&lt;VLOOKUP(Dados_produção!C2240,Espec_Produtos!$A$1:$E$3,4,FALSE),0,1))=1,"OK","Refugo")</f>
        <v>Refugo</v>
      </c>
      <c r="I2240" s="1" t="s">
        <v>16</v>
      </c>
      <c r="J2240" s="1">
        <v>0.73099415204678364</v>
      </c>
    </row>
    <row r="2241" spans="1:10" ht="15.75" customHeight="1" x14ac:dyDescent="0.3">
      <c r="A2241" s="1">
        <v>2</v>
      </c>
      <c r="B2241" s="2">
        <f t="shared" si="2"/>
        <v>43111.220138889454</v>
      </c>
      <c r="C2241" s="1" t="s">
        <v>15</v>
      </c>
      <c r="D2241" s="1">
        <v>17</v>
      </c>
      <c r="E2241" s="1">
        <f t="shared" si="1"/>
        <v>42</v>
      </c>
      <c r="F2241" s="1">
        <v>4.166666666666667</v>
      </c>
      <c r="G2241" s="1">
        <v>0.73571428571428577</v>
      </c>
      <c r="H2241" s="1" t="str">
        <f>IF(IF(F2241&gt;VLOOKUP(C2241,Espec_Produtos!$A$1:$E$3,3,FALSE),0,IF(Dados_produção!F2241&lt;VLOOKUP(Dados_produção!C2241,Espec_Produtos!$A$1:$E$3,2,FALSE),0,1))*IF(G2241&gt;VLOOKUP(C2241,Espec_Produtos!$A$1:$E$3,5,FALSE),0,IF(Dados_produção!G2241&lt;VLOOKUP(Dados_produção!C2241,Espec_Produtos!$A$1:$E$3,4,FALSE),0,1))=1,"OK","Refugo")</f>
        <v>OK</v>
      </c>
      <c r="I2241" s="1" t="s">
        <v>10</v>
      </c>
      <c r="J2241" s="1">
        <v>0.73571428571428577</v>
      </c>
    </row>
    <row r="2242" spans="1:10" ht="15.75" customHeight="1" x14ac:dyDescent="0.3">
      <c r="A2242" s="1">
        <v>2</v>
      </c>
      <c r="B2242" s="2">
        <f t="shared" si="2"/>
        <v>43111.222916667233</v>
      </c>
      <c r="C2242" s="1" t="s">
        <v>15</v>
      </c>
      <c r="D2242" s="1">
        <v>17</v>
      </c>
      <c r="E2242" s="1">
        <f t="shared" si="1"/>
        <v>43</v>
      </c>
      <c r="F2242" s="1">
        <v>3.7391304347826089</v>
      </c>
      <c r="G2242" s="1">
        <v>0.66666666666666663</v>
      </c>
      <c r="H2242" s="1" t="str">
        <f>IF(IF(F2242&gt;VLOOKUP(C2242,Espec_Produtos!$A$1:$E$3,3,FALSE),0,IF(Dados_produção!F2242&lt;VLOOKUP(Dados_produção!C2242,Espec_Produtos!$A$1:$E$3,2,FALSE),0,1))*IF(G2242&gt;VLOOKUP(C2242,Espec_Produtos!$A$1:$E$3,5,FALSE),0,IF(Dados_produção!G2242&lt;VLOOKUP(Dados_produção!C2242,Espec_Produtos!$A$1:$E$3,4,FALSE),0,1))=1,"OK","Refugo")</f>
        <v>OK</v>
      </c>
      <c r="I2242" s="1" t="s">
        <v>10</v>
      </c>
      <c r="J2242" s="1">
        <v>0.66666666666666663</v>
      </c>
    </row>
    <row r="2243" spans="1:10" ht="15.75" customHeight="1" x14ac:dyDescent="0.3">
      <c r="A2243" s="1">
        <v>2</v>
      </c>
      <c r="B2243" s="2">
        <f t="shared" si="2"/>
        <v>43111.225694445013</v>
      </c>
      <c r="C2243" s="1" t="s">
        <v>15</v>
      </c>
      <c r="D2243" s="1">
        <v>17</v>
      </c>
      <c r="E2243" s="1">
        <f t="shared" si="1"/>
        <v>44</v>
      </c>
      <c r="F2243" s="1">
        <v>3.8971962616822431</v>
      </c>
      <c r="G2243" s="1">
        <v>0.66101694915254239</v>
      </c>
      <c r="H2243" s="1" t="str">
        <f>IF(IF(F2243&gt;VLOOKUP(C2243,Espec_Produtos!$A$1:$E$3,3,FALSE),0,IF(Dados_produção!F2243&lt;VLOOKUP(Dados_produção!C2243,Espec_Produtos!$A$1:$E$3,2,FALSE),0,1))*IF(G2243&gt;VLOOKUP(C2243,Espec_Produtos!$A$1:$E$3,5,FALSE),0,IF(Dados_produção!G2243&lt;VLOOKUP(Dados_produção!C2243,Espec_Produtos!$A$1:$E$3,4,FALSE),0,1))=1,"OK","Refugo")</f>
        <v>OK</v>
      </c>
      <c r="I2243" s="1" t="s">
        <v>10</v>
      </c>
      <c r="J2243" s="1">
        <v>0.66101694915254239</v>
      </c>
    </row>
    <row r="2244" spans="1:10" ht="15.75" customHeight="1" x14ac:dyDescent="0.3">
      <c r="A2244" s="1">
        <v>2</v>
      </c>
      <c r="B2244" s="2">
        <f t="shared" si="2"/>
        <v>43111.228472222792</v>
      </c>
      <c r="C2244" s="1" t="s">
        <v>15</v>
      </c>
      <c r="D2244" s="1">
        <v>17</v>
      </c>
      <c r="E2244" s="1">
        <f t="shared" si="1"/>
        <v>45</v>
      </c>
      <c r="F2244" s="1">
        <v>3.8738738738738738</v>
      </c>
      <c r="G2244" s="1">
        <v>0.58479532163742687</v>
      </c>
      <c r="H2244" s="1" t="str">
        <f>IF(IF(F2244&gt;VLOOKUP(C2244,Espec_Produtos!$A$1:$E$3,3,FALSE),0,IF(Dados_produção!F2244&lt;VLOOKUP(Dados_produção!C2244,Espec_Produtos!$A$1:$E$3,2,FALSE),0,1))*IF(G2244&gt;VLOOKUP(C2244,Espec_Produtos!$A$1:$E$3,5,FALSE),0,IF(Dados_produção!G2244&lt;VLOOKUP(Dados_produção!C2244,Espec_Produtos!$A$1:$E$3,4,FALSE),0,1))=1,"OK","Refugo")</f>
        <v>OK</v>
      </c>
      <c r="I2244" s="1" t="s">
        <v>10</v>
      </c>
      <c r="J2244" s="1">
        <v>0.58479532163742687</v>
      </c>
    </row>
    <row r="2245" spans="1:10" ht="15.75" customHeight="1" x14ac:dyDescent="0.3">
      <c r="A2245" s="1">
        <v>2</v>
      </c>
      <c r="B2245" s="2">
        <f t="shared" si="2"/>
        <v>43111.231250000572</v>
      </c>
      <c r="C2245" s="1" t="s">
        <v>15</v>
      </c>
      <c r="D2245" s="1">
        <v>17</v>
      </c>
      <c r="E2245" s="1">
        <f t="shared" si="1"/>
        <v>46</v>
      </c>
      <c r="F2245" s="1">
        <v>3.7017543859649122</v>
      </c>
      <c r="G2245" s="1">
        <v>0.69032258064516128</v>
      </c>
      <c r="H2245" s="1" t="str">
        <f>IF(IF(F2245&gt;VLOOKUP(C2245,Espec_Produtos!$A$1:$E$3,3,FALSE),0,IF(Dados_produção!F2245&lt;VLOOKUP(Dados_produção!C2245,Espec_Produtos!$A$1:$E$3,2,FALSE),0,1))*IF(G2245&gt;VLOOKUP(C2245,Espec_Produtos!$A$1:$E$3,5,FALSE),0,IF(Dados_produção!G2245&lt;VLOOKUP(Dados_produção!C2245,Espec_Produtos!$A$1:$E$3,4,FALSE),0,1))=1,"OK","Refugo")</f>
        <v>OK</v>
      </c>
      <c r="I2245" s="1" t="s">
        <v>10</v>
      </c>
      <c r="J2245" s="1">
        <v>0.69032258064516128</v>
      </c>
    </row>
    <row r="2246" spans="1:10" ht="15.75" customHeight="1" x14ac:dyDescent="0.3">
      <c r="A2246" s="1">
        <v>2</v>
      </c>
      <c r="B2246" s="2">
        <f t="shared" si="2"/>
        <v>43111.234027778351</v>
      </c>
      <c r="C2246" s="1" t="s">
        <v>15</v>
      </c>
      <c r="D2246" s="1">
        <v>17</v>
      </c>
      <c r="E2246" s="1">
        <f t="shared" si="1"/>
        <v>47</v>
      </c>
      <c r="F2246" s="1">
        <v>3.9029126213592233</v>
      </c>
      <c r="G2246" s="1">
        <v>0.810126582278481</v>
      </c>
      <c r="H2246" s="1" t="str">
        <f>IF(IF(F2246&gt;VLOOKUP(C2246,Espec_Produtos!$A$1:$E$3,3,FALSE),0,IF(Dados_produção!F2246&lt;VLOOKUP(Dados_produção!C2246,Espec_Produtos!$A$1:$E$3,2,FALSE),0,1))*IF(G2246&gt;VLOOKUP(C2246,Espec_Produtos!$A$1:$E$3,5,FALSE),0,IF(Dados_produção!G2246&lt;VLOOKUP(Dados_produção!C2246,Espec_Produtos!$A$1:$E$3,4,FALSE),0,1))=1,"OK","Refugo")</f>
        <v>OK</v>
      </c>
      <c r="I2246" s="1" t="s">
        <v>10</v>
      </c>
      <c r="J2246" s="1">
        <v>0.810126582278481</v>
      </c>
    </row>
    <row r="2247" spans="1:10" ht="15.75" customHeight="1" x14ac:dyDescent="0.3">
      <c r="A2247" s="1">
        <v>2</v>
      </c>
      <c r="B2247" s="2">
        <f t="shared" si="2"/>
        <v>43111.236805556131</v>
      </c>
      <c r="C2247" s="1" t="s">
        <v>15</v>
      </c>
      <c r="D2247" s="1">
        <v>17</v>
      </c>
      <c r="E2247" s="1">
        <f t="shared" si="1"/>
        <v>48</v>
      </c>
      <c r="F2247" s="1">
        <v>3.5175438596491229</v>
      </c>
      <c r="G2247" s="1">
        <v>0.73809523809523814</v>
      </c>
      <c r="H2247" s="1" t="str">
        <f>IF(IF(F2247&gt;VLOOKUP(C2247,Espec_Produtos!$A$1:$E$3,3,FALSE),0,IF(Dados_produção!F2247&lt;VLOOKUP(Dados_produção!C2247,Espec_Produtos!$A$1:$E$3,2,FALSE),0,1))*IF(G2247&gt;VLOOKUP(C2247,Espec_Produtos!$A$1:$E$3,5,FALSE),0,IF(Dados_produção!G2247&lt;VLOOKUP(Dados_produção!C2247,Espec_Produtos!$A$1:$E$3,4,FALSE),0,1))=1,"OK","Refugo")</f>
        <v>Refugo</v>
      </c>
      <c r="I2247" s="1" t="s">
        <v>14</v>
      </c>
      <c r="J2247" s="1">
        <v>0.73809523809523814</v>
      </c>
    </row>
    <row r="2248" spans="1:10" ht="15.75" customHeight="1" x14ac:dyDescent="0.3">
      <c r="A2248" s="1">
        <v>2</v>
      </c>
      <c r="B2248" s="2">
        <f t="shared" si="2"/>
        <v>43111.239583333911</v>
      </c>
      <c r="C2248" s="1" t="s">
        <v>15</v>
      </c>
      <c r="D2248" s="1">
        <v>17</v>
      </c>
      <c r="E2248" s="1">
        <f t="shared" si="1"/>
        <v>49</v>
      </c>
      <c r="F2248" s="1">
        <v>3.7192982456140351</v>
      </c>
      <c r="G2248" s="1">
        <v>0.83941605839416056</v>
      </c>
      <c r="H2248" s="1" t="str">
        <f>IF(IF(F2248&gt;VLOOKUP(C2248,Espec_Produtos!$A$1:$E$3,3,FALSE),0,IF(Dados_produção!F2248&lt;VLOOKUP(Dados_produção!C2248,Espec_Produtos!$A$1:$E$3,2,FALSE),0,1))*IF(G2248&gt;VLOOKUP(C2248,Espec_Produtos!$A$1:$E$3,5,FALSE),0,IF(Dados_produção!G2248&lt;VLOOKUP(Dados_produção!C2248,Espec_Produtos!$A$1:$E$3,4,FALSE),0,1))=1,"OK","Refugo")</f>
        <v>OK</v>
      </c>
      <c r="I2248" s="1" t="s">
        <v>10</v>
      </c>
      <c r="J2248" s="1">
        <v>0.83941605839416056</v>
      </c>
    </row>
    <row r="2249" spans="1:10" ht="15.75" customHeight="1" x14ac:dyDescent="0.3">
      <c r="A2249" s="1">
        <v>2</v>
      </c>
      <c r="B2249" s="2">
        <f t="shared" si="2"/>
        <v>43111.24236111169</v>
      </c>
      <c r="C2249" s="1" t="s">
        <v>15</v>
      </c>
      <c r="D2249" s="1">
        <v>17</v>
      </c>
      <c r="E2249" s="1">
        <f t="shared" si="1"/>
        <v>50</v>
      </c>
      <c r="F2249" s="1">
        <v>3.961904761904762</v>
      </c>
      <c r="G2249" s="1">
        <v>0.80882352941176472</v>
      </c>
      <c r="H2249" s="1" t="str">
        <f>IF(IF(F2249&gt;VLOOKUP(C2249,Espec_Produtos!$A$1:$E$3,3,FALSE),0,IF(Dados_produção!F2249&lt;VLOOKUP(Dados_produção!C2249,Espec_Produtos!$A$1:$E$3,2,FALSE),0,1))*IF(G2249&gt;VLOOKUP(C2249,Espec_Produtos!$A$1:$E$3,5,FALSE),0,IF(Dados_produção!G2249&lt;VLOOKUP(Dados_produção!C2249,Espec_Produtos!$A$1:$E$3,4,FALSE),0,1))=1,"OK","Refugo")</f>
        <v>OK</v>
      </c>
      <c r="I2249" s="1" t="s">
        <v>10</v>
      </c>
      <c r="J2249" s="1">
        <v>0.80882352941176472</v>
      </c>
    </row>
    <row r="2250" spans="1:10" ht="15.75" customHeight="1" x14ac:dyDescent="0.3">
      <c r="A2250" s="1">
        <v>2</v>
      </c>
      <c r="B2250" s="2">
        <f t="shared" si="2"/>
        <v>43111.24513888947</v>
      </c>
      <c r="C2250" s="1" t="s">
        <v>15</v>
      </c>
      <c r="D2250" s="1">
        <v>17</v>
      </c>
      <c r="E2250" s="1">
        <f t="shared" si="1"/>
        <v>51</v>
      </c>
      <c r="F2250" s="1">
        <v>3.9203539823008851</v>
      </c>
      <c r="G2250" s="1">
        <v>0.91911764705882348</v>
      </c>
      <c r="H2250" s="1" t="str">
        <f>IF(IF(F2250&gt;VLOOKUP(C2250,Espec_Produtos!$A$1:$E$3,3,FALSE),0,IF(Dados_produção!F2250&lt;VLOOKUP(Dados_produção!C2250,Espec_Produtos!$A$1:$E$3,2,FALSE),0,1))*IF(G2250&gt;VLOOKUP(C2250,Espec_Produtos!$A$1:$E$3,5,FALSE),0,IF(Dados_produção!G2250&lt;VLOOKUP(Dados_produção!C2250,Espec_Produtos!$A$1:$E$3,4,FALSE),0,1))=1,"OK","Refugo")</f>
        <v>Refugo</v>
      </c>
      <c r="I2250" s="1" t="s">
        <v>17</v>
      </c>
    </row>
    <row r="2251" spans="1:10" ht="15.75" customHeight="1" x14ac:dyDescent="0.3">
      <c r="A2251" s="1">
        <v>2</v>
      </c>
      <c r="B2251" s="2">
        <f t="shared" si="2"/>
        <v>43111.247916667249</v>
      </c>
      <c r="C2251" s="1" t="s">
        <v>15</v>
      </c>
      <c r="D2251" s="1">
        <v>17</v>
      </c>
      <c r="E2251" s="1">
        <f t="shared" si="1"/>
        <v>52</v>
      </c>
      <c r="F2251" s="1">
        <v>3.5789473684210527</v>
      </c>
      <c r="G2251" s="1">
        <v>0.73648648648648651</v>
      </c>
      <c r="H2251" s="1" t="str">
        <f>IF(IF(F2251&gt;VLOOKUP(C2251,Espec_Produtos!$A$1:$E$3,3,FALSE),0,IF(Dados_produção!F2251&lt;VLOOKUP(Dados_produção!C2251,Espec_Produtos!$A$1:$E$3,2,FALSE),0,1))*IF(G2251&gt;VLOOKUP(C2251,Espec_Produtos!$A$1:$E$3,5,FALSE),0,IF(Dados_produção!G2251&lt;VLOOKUP(Dados_produção!C2251,Espec_Produtos!$A$1:$E$3,4,FALSE),0,1))=1,"OK","Refugo")</f>
        <v>Refugo</v>
      </c>
      <c r="I2251" s="1" t="s">
        <v>17</v>
      </c>
    </row>
    <row r="2252" spans="1:10" ht="15.75" customHeight="1" x14ac:dyDescent="0.3">
      <c r="A2252" s="1">
        <v>2</v>
      </c>
      <c r="B2252" s="2">
        <f t="shared" si="2"/>
        <v>43111.250694445029</v>
      </c>
      <c r="C2252" s="1" t="s">
        <v>15</v>
      </c>
      <c r="D2252" s="1">
        <v>17</v>
      </c>
      <c r="E2252" s="1">
        <f t="shared" si="1"/>
        <v>53</v>
      </c>
      <c r="F2252" s="1">
        <v>4.3861386138613865</v>
      </c>
      <c r="G2252" s="1">
        <v>0.91970802919708028</v>
      </c>
      <c r="H2252" s="1" t="str">
        <f>IF(IF(F2252&gt;VLOOKUP(C2252,Espec_Produtos!$A$1:$E$3,3,FALSE),0,IF(Dados_produção!F2252&lt;VLOOKUP(Dados_produção!C2252,Espec_Produtos!$A$1:$E$3,2,FALSE),0,1))*IF(G2252&gt;VLOOKUP(C2252,Espec_Produtos!$A$1:$E$3,5,FALSE),0,IF(Dados_produção!G2252&lt;VLOOKUP(Dados_produção!C2252,Espec_Produtos!$A$1:$E$3,4,FALSE),0,1))=1,"OK","Refugo")</f>
        <v>Refugo</v>
      </c>
      <c r="I2252" s="1" t="s">
        <v>11</v>
      </c>
      <c r="J2252" s="1">
        <v>0.91970802919708028</v>
      </c>
    </row>
    <row r="2253" spans="1:10" ht="15.75" customHeight="1" x14ac:dyDescent="0.3">
      <c r="A2253" s="1">
        <v>2</v>
      </c>
      <c r="B2253" s="2">
        <f t="shared" si="2"/>
        <v>43111.253472222808</v>
      </c>
      <c r="C2253" s="1" t="s">
        <v>15</v>
      </c>
      <c r="D2253" s="1">
        <v>17</v>
      </c>
      <c r="E2253" s="1">
        <f t="shared" si="1"/>
        <v>54</v>
      </c>
      <c r="F2253" s="1">
        <v>3.9705882352941178</v>
      </c>
      <c r="G2253" s="1">
        <v>0.72674418604651159</v>
      </c>
      <c r="H2253" s="1" t="str">
        <f>IF(IF(F2253&gt;VLOOKUP(C2253,Espec_Produtos!$A$1:$E$3,3,FALSE),0,IF(Dados_produção!F2253&lt;VLOOKUP(Dados_produção!C2253,Espec_Produtos!$A$1:$E$3,2,FALSE),0,1))*IF(G2253&gt;VLOOKUP(C2253,Espec_Produtos!$A$1:$E$3,5,FALSE),0,IF(Dados_produção!G2253&lt;VLOOKUP(Dados_produção!C2253,Espec_Produtos!$A$1:$E$3,4,FALSE),0,1))=1,"OK","Refugo")</f>
        <v>OK</v>
      </c>
      <c r="I2253" s="1" t="s">
        <v>10</v>
      </c>
      <c r="J2253" s="1">
        <v>0.72674418604651159</v>
      </c>
    </row>
    <row r="2254" spans="1:10" ht="15.75" customHeight="1" x14ac:dyDescent="0.3">
      <c r="A2254" s="1">
        <v>2</v>
      </c>
      <c r="B2254" s="2">
        <f t="shared" si="2"/>
        <v>43111.256250000588</v>
      </c>
      <c r="C2254" s="1" t="s">
        <v>15</v>
      </c>
      <c r="D2254" s="1">
        <v>17</v>
      </c>
      <c r="E2254" s="1">
        <f t="shared" si="1"/>
        <v>55</v>
      </c>
      <c r="F2254" s="1">
        <v>3.8035714285714284</v>
      </c>
      <c r="G2254" s="1">
        <v>0.89855072463768115</v>
      </c>
      <c r="H2254" s="1" t="str">
        <f>IF(IF(F2254&gt;VLOOKUP(C2254,Espec_Produtos!$A$1:$E$3,3,FALSE),0,IF(Dados_produção!F2254&lt;VLOOKUP(Dados_produção!C2254,Espec_Produtos!$A$1:$E$3,2,FALSE),0,1))*IF(G2254&gt;VLOOKUP(C2254,Espec_Produtos!$A$1:$E$3,5,FALSE),0,IF(Dados_produção!G2254&lt;VLOOKUP(Dados_produção!C2254,Espec_Produtos!$A$1:$E$3,4,FALSE),0,1))=1,"OK","Refugo")</f>
        <v>OK</v>
      </c>
      <c r="I2254" s="1" t="s">
        <v>10</v>
      </c>
      <c r="J2254" s="1">
        <v>0.89855072463768115</v>
      </c>
    </row>
    <row r="2255" spans="1:10" ht="15.75" customHeight="1" x14ac:dyDescent="0.3">
      <c r="A2255" s="1">
        <v>2</v>
      </c>
      <c r="B2255" s="2">
        <f t="shared" si="2"/>
        <v>43111.259027778367</v>
      </c>
      <c r="C2255" s="1" t="s">
        <v>15</v>
      </c>
      <c r="D2255" s="1">
        <v>17</v>
      </c>
      <c r="E2255" s="1">
        <f t="shared" si="1"/>
        <v>56</v>
      </c>
      <c r="F2255" s="1">
        <v>3.9320388349514563</v>
      </c>
      <c r="G2255" s="1">
        <v>0.83687943262411346</v>
      </c>
      <c r="H2255" s="1" t="str">
        <f>IF(IF(F2255&gt;VLOOKUP(C2255,Espec_Produtos!$A$1:$E$3,3,FALSE),0,IF(Dados_produção!F2255&lt;VLOOKUP(Dados_produção!C2255,Espec_Produtos!$A$1:$E$3,2,FALSE),0,1))*IF(G2255&gt;VLOOKUP(C2255,Espec_Produtos!$A$1:$E$3,5,FALSE),0,IF(Dados_produção!G2255&lt;VLOOKUP(Dados_produção!C2255,Espec_Produtos!$A$1:$E$3,4,FALSE),0,1))=1,"OK","Refugo")</f>
        <v>OK</v>
      </c>
      <c r="I2255" s="1" t="s">
        <v>10</v>
      </c>
      <c r="J2255" s="1">
        <v>0.83687943262411346</v>
      </c>
    </row>
    <row r="2256" spans="1:10" ht="15.75" customHeight="1" x14ac:dyDescent="0.3">
      <c r="A2256" s="1">
        <v>2</v>
      </c>
      <c r="B2256" s="2">
        <f t="shared" si="2"/>
        <v>43111.261805556147</v>
      </c>
      <c r="C2256" s="1" t="s">
        <v>15</v>
      </c>
      <c r="D2256" s="1">
        <v>17</v>
      </c>
      <c r="E2256" s="1">
        <f t="shared" si="1"/>
        <v>57</v>
      </c>
      <c r="F2256" s="1">
        <v>3.709090909090909</v>
      </c>
      <c r="G2256" s="1">
        <v>0.89583333333333337</v>
      </c>
      <c r="H2256" s="1" t="str">
        <f>IF(IF(F2256&gt;VLOOKUP(C2256,Espec_Produtos!$A$1:$E$3,3,FALSE),0,IF(Dados_produção!F2256&lt;VLOOKUP(Dados_produção!C2256,Espec_Produtos!$A$1:$E$3,2,FALSE),0,1))*IF(G2256&gt;VLOOKUP(C2256,Espec_Produtos!$A$1:$E$3,5,FALSE),0,IF(Dados_produção!G2256&lt;VLOOKUP(Dados_produção!C2256,Espec_Produtos!$A$1:$E$3,4,FALSE),0,1))=1,"OK","Refugo")</f>
        <v>OK</v>
      </c>
      <c r="I2256" s="1" t="s">
        <v>10</v>
      </c>
      <c r="J2256" s="1">
        <v>0.89583333333333337</v>
      </c>
    </row>
    <row r="2257" spans="1:10" ht="15.75" customHeight="1" x14ac:dyDescent="0.3">
      <c r="A2257" s="1">
        <v>2</v>
      </c>
      <c r="B2257" s="2">
        <f t="shared" si="2"/>
        <v>43111.264583333927</v>
      </c>
      <c r="C2257" s="1" t="s">
        <v>15</v>
      </c>
      <c r="D2257" s="1">
        <v>17</v>
      </c>
      <c r="E2257" s="1">
        <f t="shared" si="1"/>
        <v>58</v>
      </c>
      <c r="F2257" s="1">
        <v>4.0490196078431371</v>
      </c>
      <c r="G2257" s="1">
        <v>0.72185430463576161</v>
      </c>
      <c r="H2257" s="1" t="str">
        <f>IF(IF(F2257&gt;VLOOKUP(C2257,Espec_Produtos!$A$1:$E$3,3,FALSE),0,IF(Dados_produção!F2257&lt;VLOOKUP(Dados_produção!C2257,Espec_Produtos!$A$1:$E$3,2,FALSE),0,1))*IF(G2257&gt;VLOOKUP(C2257,Espec_Produtos!$A$1:$E$3,5,FALSE),0,IF(Dados_produção!G2257&lt;VLOOKUP(Dados_produção!C2257,Espec_Produtos!$A$1:$E$3,4,FALSE),0,1))=1,"OK","Refugo")</f>
        <v>OK</v>
      </c>
      <c r="I2257" s="1" t="s">
        <v>10</v>
      </c>
      <c r="J2257" s="1">
        <v>0.72185430463576161</v>
      </c>
    </row>
    <row r="2258" spans="1:10" ht="15.75" customHeight="1" x14ac:dyDescent="0.3">
      <c r="A2258" s="1">
        <v>2</v>
      </c>
      <c r="B2258" s="2">
        <f t="shared" si="2"/>
        <v>43111.267361111706</v>
      </c>
      <c r="C2258" s="1" t="s">
        <v>15</v>
      </c>
      <c r="D2258" s="1">
        <v>17</v>
      </c>
      <c r="E2258" s="1">
        <f t="shared" si="1"/>
        <v>59</v>
      </c>
      <c r="F2258" s="1">
        <v>3.7222222222222223</v>
      </c>
      <c r="G2258" s="1">
        <v>0.78787878787878785</v>
      </c>
      <c r="H2258" s="1" t="str">
        <f>IF(IF(F2258&gt;VLOOKUP(C2258,Espec_Produtos!$A$1:$E$3,3,FALSE),0,IF(Dados_produção!F2258&lt;VLOOKUP(Dados_produção!C2258,Espec_Produtos!$A$1:$E$3,2,FALSE),0,1))*IF(G2258&gt;VLOOKUP(C2258,Espec_Produtos!$A$1:$E$3,5,FALSE),0,IF(Dados_produção!G2258&lt;VLOOKUP(Dados_produção!C2258,Espec_Produtos!$A$1:$E$3,4,FALSE),0,1))=1,"OK","Refugo")</f>
        <v>OK</v>
      </c>
      <c r="I2258" s="1" t="s">
        <v>10</v>
      </c>
      <c r="J2258" s="1">
        <v>0.78787878787878785</v>
      </c>
    </row>
    <row r="2259" spans="1:10" ht="15.75" customHeight="1" x14ac:dyDescent="0.3">
      <c r="A2259" s="1">
        <v>2</v>
      </c>
      <c r="B2259" s="2">
        <f t="shared" si="2"/>
        <v>43111.270138889486</v>
      </c>
      <c r="C2259" s="1" t="s">
        <v>15</v>
      </c>
      <c r="D2259" s="1">
        <v>17</v>
      </c>
      <c r="E2259" s="1">
        <f t="shared" si="1"/>
        <v>60</v>
      </c>
      <c r="F2259" s="1">
        <v>3.8684210526315788</v>
      </c>
      <c r="G2259" s="1">
        <v>0.74137931034482762</v>
      </c>
      <c r="H2259" s="1" t="str">
        <f>IF(IF(F2259&gt;VLOOKUP(C2259,Espec_Produtos!$A$1:$E$3,3,FALSE),0,IF(Dados_produção!F2259&lt;VLOOKUP(Dados_produção!C2259,Espec_Produtos!$A$1:$E$3,2,FALSE),0,1))*IF(G2259&gt;VLOOKUP(C2259,Espec_Produtos!$A$1:$E$3,5,FALSE),0,IF(Dados_produção!G2259&lt;VLOOKUP(Dados_produção!C2259,Espec_Produtos!$A$1:$E$3,4,FALSE),0,1))=1,"OK","Refugo")</f>
        <v>OK</v>
      </c>
      <c r="I2259" s="1" t="s">
        <v>10</v>
      </c>
      <c r="J2259" s="1">
        <v>0.74137931034482762</v>
      </c>
    </row>
    <row r="2260" spans="1:10" ht="15.75" customHeight="1" x14ac:dyDescent="0.3">
      <c r="A2260" s="1">
        <v>2</v>
      </c>
      <c r="B2260" s="2">
        <f t="shared" si="2"/>
        <v>43111.272916667265</v>
      </c>
      <c r="C2260" s="1" t="s">
        <v>15</v>
      </c>
      <c r="D2260" s="1">
        <v>17</v>
      </c>
      <c r="E2260" s="1">
        <f t="shared" si="1"/>
        <v>61</v>
      </c>
      <c r="F2260" s="1">
        <v>4.1192660550458715</v>
      </c>
      <c r="G2260" s="1">
        <v>0.82467532467532467</v>
      </c>
      <c r="H2260" s="1" t="str">
        <f>IF(IF(F2260&gt;VLOOKUP(C2260,Espec_Produtos!$A$1:$E$3,3,FALSE),0,IF(Dados_produção!F2260&lt;VLOOKUP(Dados_produção!C2260,Espec_Produtos!$A$1:$E$3,2,FALSE),0,1))*IF(G2260&gt;VLOOKUP(C2260,Espec_Produtos!$A$1:$E$3,5,FALSE),0,IF(Dados_produção!G2260&lt;VLOOKUP(Dados_produção!C2260,Espec_Produtos!$A$1:$E$3,4,FALSE),0,1))=1,"OK","Refugo")</f>
        <v>OK</v>
      </c>
      <c r="I2260" s="1" t="s">
        <v>10</v>
      </c>
      <c r="J2260" s="1">
        <v>0.82467532467532467</v>
      </c>
    </row>
    <row r="2261" spans="1:10" ht="15.75" customHeight="1" x14ac:dyDescent="0.3">
      <c r="A2261" s="1">
        <v>2</v>
      </c>
      <c r="B2261" s="2">
        <f t="shared" si="2"/>
        <v>43111.275694445045</v>
      </c>
      <c r="C2261" s="1" t="s">
        <v>15</v>
      </c>
      <c r="D2261" s="1">
        <v>17</v>
      </c>
      <c r="E2261" s="1">
        <f t="shared" si="1"/>
        <v>62</v>
      </c>
      <c r="F2261" s="1">
        <v>4.1574074074074074</v>
      </c>
      <c r="G2261" s="1">
        <v>0.85</v>
      </c>
      <c r="H2261" s="1" t="str">
        <f>IF(IF(F2261&gt;VLOOKUP(C2261,Espec_Produtos!$A$1:$E$3,3,FALSE),0,IF(Dados_produção!F2261&lt;VLOOKUP(Dados_produção!C2261,Espec_Produtos!$A$1:$E$3,2,FALSE),0,1))*IF(G2261&gt;VLOOKUP(C2261,Espec_Produtos!$A$1:$E$3,5,FALSE),0,IF(Dados_produção!G2261&lt;VLOOKUP(Dados_produção!C2261,Espec_Produtos!$A$1:$E$3,4,FALSE),0,1))=1,"OK","Refugo")</f>
        <v>OK</v>
      </c>
      <c r="I2261" s="1" t="s">
        <v>10</v>
      </c>
      <c r="J2261" s="1">
        <v>0.85</v>
      </c>
    </row>
    <row r="2262" spans="1:10" ht="15.75" customHeight="1" x14ac:dyDescent="0.3">
      <c r="A2262" s="1">
        <v>2</v>
      </c>
      <c r="B2262" s="2">
        <f t="shared" si="2"/>
        <v>43111.278472222824</v>
      </c>
      <c r="C2262" s="1" t="s">
        <v>15</v>
      </c>
      <c r="D2262" s="1">
        <v>17</v>
      </c>
      <c r="E2262" s="1">
        <f t="shared" si="1"/>
        <v>63</v>
      </c>
      <c r="F2262" s="1">
        <v>3.9814814814814814</v>
      </c>
      <c r="G2262" s="1">
        <v>0.76969696969696966</v>
      </c>
      <c r="H2262" s="1" t="str">
        <f>IF(IF(F2262&gt;VLOOKUP(C2262,Espec_Produtos!$A$1:$E$3,3,FALSE),0,IF(Dados_produção!F2262&lt;VLOOKUP(Dados_produção!C2262,Espec_Produtos!$A$1:$E$3,2,FALSE),0,1))*IF(G2262&gt;VLOOKUP(C2262,Espec_Produtos!$A$1:$E$3,5,FALSE),0,IF(Dados_produção!G2262&lt;VLOOKUP(Dados_produção!C2262,Espec_Produtos!$A$1:$E$3,4,FALSE),0,1))=1,"OK","Refugo")</f>
        <v>OK</v>
      </c>
      <c r="I2262" s="1" t="s">
        <v>10</v>
      </c>
      <c r="J2262" s="1">
        <v>0.76969696969696966</v>
      </c>
    </row>
    <row r="2263" spans="1:10" ht="15.75" customHeight="1" x14ac:dyDescent="0.3">
      <c r="A2263" s="1">
        <v>2</v>
      </c>
      <c r="B2263" s="2">
        <f t="shared" si="2"/>
        <v>43111.281250000604</v>
      </c>
      <c r="C2263" s="1" t="s">
        <v>15</v>
      </c>
      <c r="D2263" s="1">
        <v>17</v>
      </c>
      <c r="E2263" s="1">
        <f t="shared" si="1"/>
        <v>64</v>
      </c>
      <c r="F2263" s="1">
        <v>4.2621359223300974</v>
      </c>
      <c r="G2263" s="1">
        <v>0.71590909090909094</v>
      </c>
      <c r="H2263" s="1" t="str">
        <f>IF(IF(F2263&gt;VLOOKUP(C2263,Espec_Produtos!$A$1:$E$3,3,FALSE),0,IF(Dados_produção!F2263&lt;VLOOKUP(Dados_produção!C2263,Espec_Produtos!$A$1:$E$3,2,FALSE),0,1))*IF(G2263&gt;VLOOKUP(C2263,Espec_Produtos!$A$1:$E$3,5,FALSE),0,IF(Dados_produção!G2263&lt;VLOOKUP(Dados_produção!C2263,Espec_Produtos!$A$1:$E$3,4,FALSE),0,1))=1,"OK","Refugo")</f>
        <v>OK</v>
      </c>
      <c r="I2263" s="1" t="s">
        <v>10</v>
      </c>
      <c r="J2263" s="1">
        <v>0.71590909090909094</v>
      </c>
    </row>
    <row r="2264" spans="1:10" ht="15.75" customHeight="1" x14ac:dyDescent="0.3">
      <c r="A2264" s="1">
        <v>2</v>
      </c>
      <c r="B2264" s="2">
        <f t="shared" si="2"/>
        <v>43111.284027778383</v>
      </c>
      <c r="C2264" s="1" t="s">
        <v>15</v>
      </c>
      <c r="D2264" s="1">
        <v>17</v>
      </c>
      <c r="E2264" s="1">
        <f t="shared" si="1"/>
        <v>65</v>
      </c>
      <c r="F2264" s="1">
        <v>3.7391304347826089</v>
      </c>
      <c r="G2264" s="1">
        <v>0.66883116883116878</v>
      </c>
      <c r="H2264" s="1" t="str">
        <f>IF(IF(F2264&gt;VLOOKUP(C2264,Espec_Produtos!$A$1:$E$3,3,FALSE),0,IF(Dados_produção!F2264&lt;VLOOKUP(Dados_produção!C2264,Espec_Produtos!$A$1:$E$3,2,FALSE),0,1))*IF(G2264&gt;VLOOKUP(C2264,Espec_Produtos!$A$1:$E$3,5,FALSE),0,IF(Dados_produção!G2264&lt;VLOOKUP(Dados_produção!C2264,Espec_Produtos!$A$1:$E$3,4,FALSE),0,1))=1,"OK","Refugo")</f>
        <v>OK</v>
      </c>
      <c r="I2264" s="1" t="s">
        <v>10</v>
      </c>
      <c r="J2264" s="1">
        <v>0.66883116883116878</v>
      </c>
    </row>
    <row r="2265" spans="1:10" ht="15.75" customHeight="1" x14ac:dyDescent="0.3">
      <c r="A2265" s="1">
        <v>2</v>
      </c>
      <c r="B2265" s="2">
        <f t="shared" si="2"/>
        <v>43111.286805556163</v>
      </c>
      <c r="C2265" s="1" t="s">
        <v>15</v>
      </c>
      <c r="D2265" s="1">
        <v>17</v>
      </c>
      <c r="E2265" s="1">
        <f t="shared" si="1"/>
        <v>66</v>
      </c>
      <c r="F2265" s="1">
        <v>4.1399999999999997</v>
      </c>
      <c r="G2265" s="1">
        <v>0.84782608695652173</v>
      </c>
      <c r="H2265" s="1" t="str">
        <f>IF(IF(F2265&gt;VLOOKUP(C2265,Espec_Produtos!$A$1:$E$3,3,FALSE),0,IF(Dados_produção!F2265&lt;VLOOKUP(Dados_produção!C2265,Espec_Produtos!$A$1:$E$3,2,FALSE),0,1))*IF(G2265&gt;VLOOKUP(C2265,Espec_Produtos!$A$1:$E$3,5,FALSE),0,IF(Dados_produção!G2265&lt;VLOOKUP(Dados_produção!C2265,Espec_Produtos!$A$1:$E$3,4,FALSE),0,1))=1,"OK","Refugo")</f>
        <v>OK</v>
      </c>
      <c r="I2265" s="1" t="s">
        <v>10</v>
      </c>
      <c r="J2265" s="1">
        <v>0.84782608695652173</v>
      </c>
    </row>
    <row r="2266" spans="1:10" ht="15.75" customHeight="1" x14ac:dyDescent="0.3">
      <c r="A2266" s="1">
        <v>2</v>
      </c>
      <c r="B2266" s="2">
        <f t="shared" si="2"/>
        <v>43111.289583333943</v>
      </c>
      <c r="C2266" s="1" t="s">
        <v>15</v>
      </c>
      <c r="D2266" s="1">
        <v>17</v>
      </c>
      <c r="E2266" s="1">
        <f t="shared" si="1"/>
        <v>67</v>
      </c>
      <c r="F2266" s="1">
        <v>3.7217391304347824</v>
      </c>
      <c r="G2266" s="1">
        <v>0.78787878787878785</v>
      </c>
      <c r="H2266" s="1" t="str">
        <f>IF(IF(F2266&gt;VLOOKUP(C2266,Espec_Produtos!$A$1:$E$3,3,FALSE),0,IF(Dados_produção!F2266&lt;VLOOKUP(Dados_produção!C2266,Espec_Produtos!$A$1:$E$3,2,FALSE),0,1))*IF(G2266&gt;VLOOKUP(C2266,Espec_Produtos!$A$1:$E$3,5,FALSE),0,IF(Dados_produção!G2266&lt;VLOOKUP(Dados_produção!C2266,Espec_Produtos!$A$1:$E$3,4,FALSE),0,1))=1,"OK","Refugo")</f>
        <v>OK</v>
      </c>
      <c r="I2266" s="1" t="s">
        <v>10</v>
      </c>
      <c r="J2266" s="1">
        <v>0.78787878787878785</v>
      </c>
    </row>
    <row r="2267" spans="1:10" ht="15.75" customHeight="1" x14ac:dyDescent="0.3">
      <c r="A2267" s="1">
        <v>2</v>
      </c>
      <c r="B2267" s="2">
        <f t="shared" si="2"/>
        <v>43111.292361111722</v>
      </c>
      <c r="C2267" s="1" t="s">
        <v>15</v>
      </c>
      <c r="D2267" s="1">
        <v>17</v>
      </c>
      <c r="E2267" s="1">
        <f t="shared" si="1"/>
        <v>68</v>
      </c>
      <c r="F2267" s="1">
        <v>4.0727272727272723</v>
      </c>
      <c r="G2267" s="1">
        <v>0.81132075471698117</v>
      </c>
      <c r="H2267" s="1" t="str">
        <f>IF(IF(F2267&gt;VLOOKUP(C2267,Espec_Produtos!$A$1:$E$3,3,FALSE),0,IF(Dados_produção!F2267&lt;VLOOKUP(Dados_produção!C2267,Espec_Produtos!$A$1:$E$3,2,FALSE),0,1))*IF(G2267&gt;VLOOKUP(C2267,Espec_Produtos!$A$1:$E$3,5,FALSE),0,IF(Dados_produção!G2267&lt;VLOOKUP(Dados_produção!C2267,Espec_Produtos!$A$1:$E$3,4,FALSE),0,1))=1,"OK","Refugo")</f>
        <v>OK</v>
      </c>
      <c r="I2267" s="1" t="s">
        <v>10</v>
      </c>
      <c r="J2267" s="1">
        <v>0.81132075471698117</v>
      </c>
    </row>
    <row r="2268" spans="1:10" ht="15.75" customHeight="1" x14ac:dyDescent="0.3">
      <c r="A2268" s="1">
        <v>2</v>
      </c>
      <c r="B2268" s="2">
        <f t="shared" si="2"/>
        <v>43111.295138889502</v>
      </c>
      <c r="C2268" s="1" t="s">
        <v>15</v>
      </c>
      <c r="D2268" s="1">
        <v>17</v>
      </c>
      <c r="E2268" s="1">
        <f t="shared" si="1"/>
        <v>69</v>
      </c>
      <c r="F2268" s="1">
        <v>3.8761061946902653</v>
      </c>
      <c r="G2268" s="1">
        <v>0.80794701986754969</v>
      </c>
      <c r="H2268" s="1" t="str">
        <f>IF(IF(F2268&gt;VLOOKUP(C2268,Espec_Produtos!$A$1:$E$3,3,FALSE),0,IF(Dados_produção!F2268&lt;VLOOKUP(Dados_produção!C2268,Espec_Produtos!$A$1:$E$3,2,FALSE),0,1))*IF(G2268&gt;VLOOKUP(C2268,Espec_Produtos!$A$1:$E$3,5,FALSE),0,IF(Dados_produção!G2268&lt;VLOOKUP(Dados_produção!C2268,Espec_Produtos!$A$1:$E$3,4,FALSE),0,1))=1,"OK","Refugo")</f>
        <v>OK</v>
      </c>
      <c r="I2268" s="1" t="s">
        <v>10</v>
      </c>
      <c r="J2268" s="1">
        <v>0.80794701986754969</v>
      </c>
    </row>
    <row r="2269" spans="1:10" ht="15.75" customHeight="1" x14ac:dyDescent="0.3">
      <c r="A2269" s="1">
        <v>2</v>
      </c>
      <c r="B2269" s="2">
        <f t="shared" si="2"/>
        <v>43111.297916667281</v>
      </c>
      <c r="C2269" s="1" t="s">
        <v>15</v>
      </c>
      <c r="D2269" s="1">
        <v>17</v>
      </c>
      <c r="E2269" s="1">
        <f t="shared" si="1"/>
        <v>70</v>
      </c>
      <c r="F2269" s="1">
        <v>3.6363636363636362</v>
      </c>
      <c r="G2269" s="1">
        <v>0.6257309941520468</v>
      </c>
      <c r="H2269" s="1" t="str">
        <f>IF(IF(F2269&gt;VLOOKUP(C2269,Espec_Produtos!$A$1:$E$3,3,FALSE),0,IF(Dados_produção!F2269&lt;VLOOKUP(Dados_produção!C2269,Espec_Produtos!$A$1:$E$3,2,FALSE),0,1))*IF(G2269&gt;VLOOKUP(C2269,Espec_Produtos!$A$1:$E$3,5,FALSE),0,IF(Dados_produção!G2269&lt;VLOOKUP(Dados_produção!C2269,Espec_Produtos!$A$1:$E$3,4,FALSE),0,1))=1,"OK","Refugo")</f>
        <v>Refugo</v>
      </c>
      <c r="I2269" s="1" t="s">
        <v>16</v>
      </c>
      <c r="J2269" s="1">
        <v>0.6257309941520468</v>
      </c>
    </row>
    <row r="2270" spans="1:10" ht="15.75" customHeight="1" x14ac:dyDescent="0.3">
      <c r="A2270" s="1">
        <v>2</v>
      </c>
      <c r="B2270" s="2">
        <f t="shared" si="2"/>
        <v>43111.300694445061</v>
      </c>
      <c r="C2270" s="1" t="s">
        <v>15</v>
      </c>
      <c r="D2270" s="1">
        <v>17</v>
      </c>
      <c r="E2270" s="1">
        <f t="shared" si="1"/>
        <v>71</v>
      </c>
      <c r="F2270" s="1">
        <v>3.8849557522123894</v>
      </c>
      <c r="G2270" s="1">
        <v>0.85333333333333339</v>
      </c>
      <c r="H2270" s="1" t="str">
        <f>IF(IF(F2270&gt;VLOOKUP(C2270,Espec_Produtos!$A$1:$E$3,3,FALSE),0,IF(Dados_produção!F2270&lt;VLOOKUP(Dados_produção!C2270,Espec_Produtos!$A$1:$E$3,2,FALSE),0,1))*IF(G2270&gt;VLOOKUP(C2270,Espec_Produtos!$A$1:$E$3,5,FALSE),0,IF(Dados_produção!G2270&lt;VLOOKUP(Dados_produção!C2270,Espec_Produtos!$A$1:$E$3,4,FALSE),0,1))=1,"OK","Refugo")</f>
        <v>OK</v>
      </c>
      <c r="I2270" s="1" t="s">
        <v>10</v>
      </c>
      <c r="J2270" s="1">
        <v>0.85333333333333339</v>
      </c>
    </row>
    <row r="2271" spans="1:10" ht="15.75" customHeight="1" x14ac:dyDescent="0.3">
      <c r="A2271" s="1">
        <v>2</v>
      </c>
      <c r="B2271" s="2">
        <f t="shared" si="2"/>
        <v>43111.30347222284</v>
      </c>
      <c r="C2271" s="1" t="s">
        <v>15</v>
      </c>
      <c r="D2271" s="1">
        <v>17</v>
      </c>
      <c r="E2271" s="1">
        <f t="shared" si="1"/>
        <v>72</v>
      </c>
      <c r="F2271" s="1">
        <v>4.1941747572815533</v>
      </c>
      <c r="G2271" s="1">
        <v>0.96296296296296291</v>
      </c>
      <c r="H2271" s="1" t="str">
        <f>IF(IF(F2271&gt;VLOOKUP(C2271,Espec_Produtos!$A$1:$E$3,3,FALSE),0,IF(Dados_produção!F2271&lt;VLOOKUP(Dados_produção!C2271,Espec_Produtos!$A$1:$E$3,2,FALSE),0,1))*IF(G2271&gt;VLOOKUP(C2271,Espec_Produtos!$A$1:$E$3,5,FALSE),0,IF(Dados_produção!G2271&lt;VLOOKUP(Dados_produção!C2271,Espec_Produtos!$A$1:$E$3,4,FALSE),0,1))=1,"OK","Refugo")</f>
        <v>Refugo</v>
      </c>
      <c r="I2271" s="1" t="s">
        <v>12</v>
      </c>
      <c r="J2271" s="1">
        <v>0.96296296296296291</v>
      </c>
    </row>
    <row r="2272" spans="1:10" ht="15.75" customHeight="1" x14ac:dyDescent="0.3">
      <c r="A2272" s="1">
        <v>2</v>
      </c>
      <c r="B2272" s="2">
        <f t="shared" si="2"/>
        <v>43111.30625000062</v>
      </c>
      <c r="C2272" s="1" t="s">
        <v>15</v>
      </c>
      <c r="D2272" s="1">
        <v>17</v>
      </c>
      <c r="E2272" s="1">
        <f t="shared" si="1"/>
        <v>73</v>
      </c>
      <c r="F2272" s="1">
        <v>3.8773584905660377</v>
      </c>
      <c r="G2272" s="1">
        <v>0.9285714285714286</v>
      </c>
      <c r="H2272" s="1" t="str">
        <f>IF(IF(F2272&gt;VLOOKUP(C2272,Espec_Produtos!$A$1:$E$3,3,FALSE),0,IF(Dados_produção!F2272&lt;VLOOKUP(Dados_produção!C2272,Espec_Produtos!$A$1:$E$3,2,FALSE),0,1))*IF(G2272&gt;VLOOKUP(C2272,Espec_Produtos!$A$1:$E$3,5,FALSE),0,IF(Dados_produção!G2272&lt;VLOOKUP(Dados_produção!C2272,Espec_Produtos!$A$1:$E$3,4,FALSE),0,1))=1,"OK","Refugo")</f>
        <v>Refugo</v>
      </c>
      <c r="I2272" s="1" t="s">
        <v>11</v>
      </c>
      <c r="J2272" s="1">
        <v>0.9285714285714286</v>
      </c>
    </row>
    <row r="2273" spans="1:10" ht="15.75" customHeight="1" x14ac:dyDescent="0.3">
      <c r="A2273" s="1">
        <v>2</v>
      </c>
      <c r="B2273" s="2">
        <f t="shared" si="2"/>
        <v>43111.309027778399</v>
      </c>
      <c r="C2273" s="1" t="s">
        <v>15</v>
      </c>
      <c r="D2273" s="1">
        <v>17</v>
      </c>
      <c r="E2273" s="1">
        <f t="shared" si="1"/>
        <v>74</v>
      </c>
      <c r="F2273" s="1">
        <v>3.7339449541284404</v>
      </c>
      <c r="G2273" s="1">
        <v>0.75735294117647056</v>
      </c>
      <c r="H2273" s="1" t="str">
        <f>IF(IF(F2273&gt;VLOOKUP(C2273,Espec_Produtos!$A$1:$E$3,3,FALSE),0,IF(Dados_produção!F2273&lt;VLOOKUP(Dados_produção!C2273,Espec_Produtos!$A$1:$E$3,2,FALSE),0,1))*IF(G2273&gt;VLOOKUP(C2273,Espec_Produtos!$A$1:$E$3,5,FALSE),0,IF(Dados_produção!G2273&lt;VLOOKUP(Dados_produção!C2273,Espec_Produtos!$A$1:$E$3,4,FALSE),0,1))=1,"OK","Refugo")</f>
        <v>OK</v>
      </c>
      <c r="I2273" s="1" t="s">
        <v>10</v>
      </c>
      <c r="J2273" s="1">
        <v>0.75735294117647056</v>
      </c>
    </row>
    <row r="2274" spans="1:10" ht="15.75" customHeight="1" x14ac:dyDescent="0.3">
      <c r="A2274" s="1">
        <v>2</v>
      </c>
      <c r="B2274" s="2">
        <f t="shared" si="2"/>
        <v>43111.311805556179</v>
      </c>
      <c r="C2274" s="1" t="s">
        <v>15</v>
      </c>
      <c r="D2274" s="1">
        <v>17</v>
      </c>
      <c r="E2274" s="1">
        <f t="shared" si="1"/>
        <v>75</v>
      </c>
      <c r="F2274" s="1">
        <v>3.9074074074074074</v>
      </c>
      <c r="G2274" s="1">
        <v>0.72049689440993792</v>
      </c>
      <c r="H2274" s="1" t="str">
        <f>IF(IF(F2274&gt;VLOOKUP(C2274,Espec_Produtos!$A$1:$E$3,3,FALSE),0,IF(Dados_produção!F2274&lt;VLOOKUP(Dados_produção!C2274,Espec_Produtos!$A$1:$E$3,2,FALSE),0,1))*IF(G2274&gt;VLOOKUP(C2274,Espec_Produtos!$A$1:$E$3,5,FALSE),0,IF(Dados_produção!G2274&lt;VLOOKUP(Dados_produção!C2274,Espec_Produtos!$A$1:$E$3,4,FALSE),0,1))=1,"OK","Refugo")</f>
        <v>OK</v>
      </c>
      <c r="I2274" s="1" t="s">
        <v>10</v>
      </c>
      <c r="J2274" s="1">
        <v>0.72049689440993792</v>
      </c>
    </row>
    <row r="2275" spans="1:10" ht="15.75" customHeight="1" x14ac:dyDescent="0.3">
      <c r="A2275" s="1">
        <v>2</v>
      </c>
      <c r="B2275" s="2">
        <f t="shared" si="2"/>
        <v>43111.314583333959</v>
      </c>
      <c r="C2275" s="1" t="s">
        <v>15</v>
      </c>
      <c r="D2275" s="1">
        <v>17</v>
      </c>
      <c r="E2275" s="1">
        <f t="shared" si="1"/>
        <v>76</v>
      </c>
      <c r="F2275" s="1">
        <v>4.24</v>
      </c>
      <c r="G2275" s="1">
        <v>0.72</v>
      </c>
      <c r="H2275" s="1" t="str">
        <f>IF(IF(F2275&gt;VLOOKUP(C2275,Espec_Produtos!$A$1:$E$3,3,FALSE),0,IF(Dados_produção!F2275&lt;VLOOKUP(Dados_produção!C2275,Espec_Produtos!$A$1:$E$3,2,FALSE),0,1))*IF(G2275&gt;VLOOKUP(C2275,Espec_Produtos!$A$1:$E$3,5,FALSE),0,IF(Dados_produção!G2275&lt;VLOOKUP(Dados_produção!C2275,Espec_Produtos!$A$1:$E$3,4,FALSE),0,1))=1,"OK","Refugo")</f>
        <v>OK</v>
      </c>
      <c r="I2275" s="1" t="s">
        <v>10</v>
      </c>
      <c r="J2275" s="1">
        <v>0.72</v>
      </c>
    </row>
    <row r="2276" spans="1:10" ht="15.75" customHeight="1" x14ac:dyDescent="0.3">
      <c r="A2276" s="1">
        <v>2</v>
      </c>
      <c r="B2276" s="2">
        <f t="shared" si="2"/>
        <v>43111.317361111738</v>
      </c>
      <c r="C2276" s="1" t="s">
        <v>15</v>
      </c>
      <c r="D2276" s="1">
        <v>17</v>
      </c>
      <c r="E2276" s="1">
        <f t="shared" si="1"/>
        <v>77</v>
      </c>
      <c r="F2276" s="1">
        <v>4.1100917431192663</v>
      </c>
      <c r="G2276" s="1">
        <v>0.61176470588235299</v>
      </c>
      <c r="H2276" s="1" t="str">
        <f>IF(IF(F2276&gt;VLOOKUP(C2276,Espec_Produtos!$A$1:$E$3,3,FALSE),0,IF(Dados_produção!F2276&lt;VLOOKUP(Dados_produção!C2276,Espec_Produtos!$A$1:$E$3,2,FALSE),0,1))*IF(G2276&gt;VLOOKUP(C2276,Espec_Produtos!$A$1:$E$3,5,FALSE),0,IF(Dados_produção!G2276&lt;VLOOKUP(Dados_produção!C2276,Espec_Produtos!$A$1:$E$3,4,FALSE),0,1))=1,"OK","Refugo")</f>
        <v>OK</v>
      </c>
      <c r="I2276" s="1" t="s">
        <v>10</v>
      </c>
      <c r="J2276" s="1">
        <v>0.61176470588235299</v>
      </c>
    </row>
    <row r="2277" spans="1:10" ht="15.75" customHeight="1" x14ac:dyDescent="0.3">
      <c r="A2277" s="1">
        <v>2</v>
      </c>
      <c r="B2277" s="2">
        <f t="shared" si="2"/>
        <v>43111.320138889518</v>
      </c>
      <c r="C2277" s="1" t="s">
        <v>15</v>
      </c>
      <c r="D2277" s="1">
        <v>17</v>
      </c>
      <c r="E2277" s="1">
        <f t="shared" si="1"/>
        <v>78</v>
      </c>
      <c r="F2277" s="1">
        <v>3.7652173913043478</v>
      </c>
      <c r="G2277" s="1">
        <v>0.68156424581005581</v>
      </c>
      <c r="H2277" s="1" t="str">
        <f>IF(IF(F2277&gt;VLOOKUP(C2277,Espec_Produtos!$A$1:$E$3,3,FALSE),0,IF(Dados_produção!F2277&lt;VLOOKUP(Dados_produção!C2277,Espec_Produtos!$A$1:$E$3,2,FALSE),0,1))*IF(G2277&gt;VLOOKUP(C2277,Espec_Produtos!$A$1:$E$3,5,FALSE),0,IF(Dados_produção!G2277&lt;VLOOKUP(Dados_produção!C2277,Espec_Produtos!$A$1:$E$3,4,FALSE),0,1))=1,"OK","Refugo")</f>
        <v>OK</v>
      </c>
      <c r="I2277" s="1" t="s">
        <v>10</v>
      </c>
      <c r="J2277" s="1">
        <v>0.68156424581005581</v>
      </c>
    </row>
    <row r="2278" spans="1:10" ht="15.75" customHeight="1" x14ac:dyDescent="0.3">
      <c r="A2278" s="1">
        <v>2</v>
      </c>
      <c r="B2278" s="2">
        <f t="shared" si="2"/>
        <v>43111.322916667297</v>
      </c>
      <c r="C2278" s="1" t="s">
        <v>15</v>
      </c>
      <c r="D2278" s="1">
        <v>17</v>
      </c>
      <c r="E2278" s="1">
        <f t="shared" si="1"/>
        <v>79</v>
      </c>
      <c r="F2278" s="1">
        <v>3.8245614035087718</v>
      </c>
      <c r="G2278" s="1">
        <v>0.77241379310344827</v>
      </c>
      <c r="H2278" s="1" t="str">
        <f>IF(IF(F2278&gt;VLOOKUP(C2278,Espec_Produtos!$A$1:$E$3,3,FALSE),0,IF(Dados_produção!F2278&lt;VLOOKUP(Dados_produção!C2278,Espec_Produtos!$A$1:$E$3,2,FALSE),0,1))*IF(G2278&gt;VLOOKUP(C2278,Espec_Produtos!$A$1:$E$3,5,FALSE),0,IF(Dados_produção!G2278&lt;VLOOKUP(Dados_produção!C2278,Espec_Produtos!$A$1:$E$3,4,FALSE),0,1))=1,"OK","Refugo")</f>
        <v>OK</v>
      </c>
      <c r="I2278" s="1" t="s">
        <v>10</v>
      </c>
      <c r="J2278" s="1">
        <v>0.77241379310344827</v>
      </c>
    </row>
    <row r="2279" spans="1:10" ht="15.75" customHeight="1" x14ac:dyDescent="0.3">
      <c r="A2279" s="1">
        <v>2</v>
      </c>
      <c r="B2279" s="2">
        <f t="shared" si="2"/>
        <v>43111.325694445077</v>
      </c>
      <c r="C2279" s="1" t="s">
        <v>15</v>
      </c>
      <c r="D2279" s="1">
        <v>17</v>
      </c>
      <c r="E2279" s="1">
        <f t="shared" si="1"/>
        <v>80</v>
      </c>
      <c r="F2279" s="1">
        <v>3.7826086956521738</v>
      </c>
      <c r="G2279" s="1">
        <v>0.6858974358974359</v>
      </c>
      <c r="H2279" s="1" t="str">
        <f>IF(IF(F2279&gt;VLOOKUP(C2279,Espec_Produtos!$A$1:$E$3,3,FALSE),0,IF(Dados_produção!F2279&lt;VLOOKUP(Dados_produção!C2279,Espec_Produtos!$A$1:$E$3,2,FALSE),0,1))*IF(G2279&gt;VLOOKUP(C2279,Espec_Produtos!$A$1:$E$3,5,FALSE),0,IF(Dados_produção!G2279&lt;VLOOKUP(Dados_produção!C2279,Espec_Produtos!$A$1:$E$3,4,FALSE),0,1))=1,"OK","Refugo")</f>
        <v>OK</v>
      </c>
      <c r="I2279" s="1" t="s">
        <v>10</v>
      </c>
      <c r="J2279" s="1">
        <v>0.6858974358974359</v>
      </c>
    </row>
    <row r="2280" spans="1:10" ht="15.75" customHeight="1" x14ac:dyDescent="0.3">
      <c r="A2280" s="1">
        <v>2</v>
      </c>
      <c r="B2280" s="2">
        <f t="shared" si="2"/>
        <v>43111.328472222856</v>
      </c>
      <c r="C2280" s="1" t="s">
        <v>15</v>
      </c>
      <c r="D2280" s="1">
        <v>17</v>
      </c>
      <c r="E2280" s="1">
        <f t="shared" si="1"/>
        <v>81</v>
      </c>
      <c r="F2280" s="1">
        <v>3.6306306306306309</v>
      </c>
      <c r="G2280" s="1">
        <v>0.58285714285714285</v>
      </c>
      <c r="H2280" s="1" t="str">
        <f>IF(IF(F2280&gt;VLOOKUP(C2280,Espec_Produtos!$A$1:$E$3,3,FALSE),0,IF(Dados_produção!F2280&lt;VLOOKUP(Dados_produção!C2280,Espec_Produtos!$A$1:$E$3,2,FALSE),0,1))*IF(G2280&gt;VLOOKUP(C2280,Espec_Produtos!$A$1:$E$3,5,FALSE),0,IF(Dados_produção!G2280&lt;VLOOKUP(Dados_produção!C2280,Espec_Produtos!$A$1:$E$3,4,FALSE),0,1))=1,"OK","Refugo")</f>
        <v>Refugo</v>
      </c>
      <c r="I2280" s="1" t="s">
        <v>11</v>
      </c>
      <c r="J2280" s="1">
        <v>0.58285714285714285</v>
      </c>
    </row>
    <row r="2281" spans="1:10" ht="15.75" customHeight="1" x14ac:dyDescent="0.3">
      <c r="A2281" s="1">
        <v>2</v>
      </c>
      <c r="B2281" s="2">
        <f t="shared" si="2"/>
        <v>43111.331250000636</v>
      </c>
      <c r="C2281" s="1" t="s">
        <v>15</v>
      </c>
      <c r="D2281" s="1">
        <v>17</v>
      </c>
      <c r="E2281" s="1">
        <f t="shared" si="1"/>
        <v>82</v>
      </c>
      <c r="F2281" s="1">
        <v>3.8571428571428572</v>
      </c>
      <c r="G2281" s="1">
        <v>0.65517241379310343</v>
      </c>
      <c r="H2281" s="1" t="str">
        <f>IF(IF(F2281&gt;VLOOKUP(C2281,Espec_Produtos!$A$1:$E$3,3,FALSE),0,IF(Dados_produção!F2281&lt;VLOOKUP(Dados_produção!C2281,Espec_Produtos!$A$1:$E$3,2,FALSE),0,1))*IF(G2281&gt;VLOOKUP(C2281,Espec_Produtos!$A$1:$E$3,5,FALSE),0,IF(Dados_produção!G2281&lt;VLOOKUP(Dados_produção!C2281,Espec_Produtos!$A$1:$E$3,4,FALSE),0,1))=1,"OK","Refugo")</f>
        <v>OK</v>
      </c>
      <c r="I2281" s="1" t="s">
        <v>10</v>
      </c>
      <c r="J2281" s="1">
        <v>0.65517241379310343</v>
      </c>
    </row>
    <row r="2282" spans="1:10" ht="15.75" customHeight="1" x14ac:dyDescent="0.3">
      <c r="A2282" s="1">
        <v>2</v>
      </c>
      <c r="B2282" s="2">
        <f t="shared" si="2"/>
        <v>43111.334027778415</v>
      </c>
      <c r="C2282" s="1" t="s">
        <v>15</v>
      </c>
      <c r="D2282" s="1">
        <v>17</v>
      </c>
      <c r="E2282" s="1">
        <f t="shared" si="1"/>
        <v>83</v>
      </c>
      <c r="F2282" s="1">
        <v>3.75</v>
      </c>
      <c r="G2282" s="1">
        <v>0.89130434782608692</v>
      </c>
      <c r="H2282" s="1" t="str">
        <f>IF(IF(F2282&gt;VLOOKUP(C2282,Espec_Produtos!$A$1:$E$3,3,FALSE),0,IF(Dados_produção!F2282&lt;VLOOKUP(Dados_produção!C2282,Espec_Produtos!$A$1:$E$3,2,FALSE),0,1))*IF(G2282&gt;VLOOKUP(C2282,Espec_Produtos!$A$1:$E$3,5,FALSE),0,IF(Dados_produção!G2282&lt;VLOOKUP(Dados_produção!C2282,Espec_Produtos!$A$1:$E$3,4,FALSE),0,1))=1,"OK","Refugo")</f>
        <v>OK</v>
      </c>
      <c r="I2282" s="1" t="s">
        <v>10</v>
      </c>
      <c r="J2282" s="1">
        <v>0.89130434782608692</v>
      </c>
    </row>
    <row r="2283" spans="1:10" ht="15.75" customHeight="1" x14ac:dyDescent="0.3">
      <c r="A2283" s="1">
        <v>2</v>
      </c>
      <c r="B2283" s="2">
        <f t="shared" si="2"/>
        <v>43111.336805556195</v>
      </c>
      <c r="C2283" s="1" t="s">
        <v>15</v>
      </c>
      <c r="D2283" s="1">
        <v>17</v>
      </c>
      <c r="E2283" s="1">
        <f t="shared" si="1"/>
        <v>84</v>
      </c>
      <c r="F2283" s="1">
        <v>3.5929203539823007</v>
      </c>
      <c r="G2283" s="1">
        <v>0.82014388489208634</v>
      </c>
      <c r="H2283" s="1" t="str">
        <f>IF(IF(F2283&gt;VLOOKUP(C2283,Espec_Produtos!$A$1:$E$3,3,FALSE),0,IF(Dados_produção!F2283&lt;VLOOKUP(Dados_produção!C2283,Espec_Produtos!$A$1:$E$3,2,FALSE),0,1))*IF(G2283&gt;VLOOKUP(C2283,Espec_Produtos!$A$1:$E$3,5,FALSE),0,IF(Dados_produção!G2283&lt;VLOOKUP(Dados_produção!C2283,Espec_Produtos!$A$1:$E$3,4,FALSE),0,1))=1,"OK","Refugo")</f>
        <v>Refugo</v>
      </c>
      <c r="I2283" s="1" t="s">
        <v>13</v>
      </c>
      <c r="J2283" s="1">
        <v>0.82014388489208634</v>
      </c>
    </row>
    <row r="2284" spans="1:10" ht="15.75" customHeight="1" x14ac:dyDescent="0.3">
      <c r="A2284" s="1">
        <v>2</v>
      </c>
      <c r="B2284" s="2">
        <f t="shared" si="2"/>
        <v>43111.339583333975</v>
      </c>
      <c r="C2284" s="1" t="s">
        <v>15</v>
      </c>
      <c r="D2284" s="1">
        <v>17</v>
      </c>
      <c r="E2284" s="1">
        <f t="shared" si="1"/>
        <v>85</v>
      </c>
      <c r="F2284" s="1">
        <v>3.9203539823008851</v>
      </c>
      <c r="G2284" s="1">
        <v>0.79374999999999996</v>
      </c>
      <c r="H2284" s="1" t="str">
        <f>IF(IF(F2284&gt;VLOOKUP(C2284,Espec_Produtos!$A$1:$E$3,3,FALSE),0,IF(Dados_produção!F2284&lt;VLOOKUP(Dados_produção!C2284,Espec_Produtos!$A$1:$E$3,2,FALSE),0,1))*IF(G2284&gt;VLOOKUP(C2284,Espec_Produtos!$A$1:$E$3,5,FALSE),0,IF(Dados_produção!G2284&lt;VLOOKUP(Dados_produção!C2284,Espec_Produtos!$A$1:$E$3,4,FALSE),0,1))=1,"OK","Refugo")</f>
        <v>OK</v>
      </c>
      <c r="I2284" s="1" t="s">
        <v>10</v>
      </c>
      <c r="J2284" s="1">
        <v>0.79374999999999996</v>
      </c>
    </row>
    <row r="2285" spans="1:10" ht="15.75" customHeight="1" x14ac:dyDescent="0.3">
      <c r="A2285" s="1">
        <v>2</v>
      </c>
      <c r="B2285" s="2">
        <f t="shared" si="2"/>
        <v>43111.342361111754</v>
      </c>
      <c r="C2285" s="1" t="s">
        <v>15</v>
      </c>
      <c r="D2285" s="1">
        <v>17</v>
      </c>
      <c r="E2285" s="1">
        <f t="shared" si="1"/>
        <v>86</v>
      </c>
      <c r="F2285" s="1">
        <v>4.0740740740740744</v>
      </c>
      <c r="G2285" s="1">
        <v>0.76315789473684215</v>
      </c>
      <c r="H2285" s="1" t="str">
        <f>IF(IF(F2285&gt;VLOOKUP(C2285,Espec_Produtos!$A$1:$E$3,3,FALSE),0,IF(Dados_produção!F2285&lt;VLOOKUP(Dados_produção!C2285,Espec_Produtos!$A$1:$E$3,2,FALSE),0,1))*IF(G2285&gt;VLOOKUP(C2285,Espec_Produtos!$A$1:$E$3,5,FALSE),0,IF(Dados_produção!G2285&lt;VLOOKUP(Dados_produção!C2285,Espec_Produtos!$A$1:$E$3,4,FALSE),0,1))=1,"OK","Refugo")</f>
        <v>OK</v>
      </c>
      <c r="I2285" s="1" t="s">
        <v>10</v>
      </c>
      <c r="J2285" s="1">
        <v>0.76315789473684215</v>
      </c>
    </row>
    <row r="2286" spans="1:10" ht="15.75" customHeight="1" x14ac:dyDescent="0.3">
      <c r="A2286" s="1">
        <v>2</v>
      </c>
      <c r="B2286" s="2">
        <f t="shared" si="2"/>
        <v>43111.345138889534</v>
      </c>
      <c r="C2286" s="1" t="s">
        <v>15</v>
      </c>
      <c r="D2286" s="1">
        <v>17</v>
      </c>
      <c r="E2286" s="1">
        <f t="shared" si="1"/>
        <v>87</v>
      </c>
      <c r="F2286" s="1">
        <v>4.2815533980582527</v>
      </c>
      <c r="G2286" s="1">
        <v>0.76821192052980136</v>
      </c>
      <c r="H2286" s="1" t="str">
        <f>IF(IF(F2286&gt;VLOOKUP(C2286,Espec_Produtos!$A$1:$E$3,3,FALSE),0,IF(Dados_produção!F2286&lt;VLOOKUP(Dados_produção!C2286,Espec_Produtos!$A$1:$E$3,2,FALSE),0,1))*IF(G2286&gt;VLOOKUP(C2286,Espec_Produtos!$A$1:$E$3,5,FALSE),0,IF(Dados_produção!G2286&lt;VLOOKUP(Dados_produção!C2286,Espec_Produtos!$A$1:$E$3,4,FALSE),0,1))=1,"OK","Refugo")</f>
        <v>OK</v>
      </c>
      <c r="I2286" s="1" t="s">
        <v>10</v>
      </c>
      <c r="J2286" s="1">
        <v>0.76821192052980136</v>
      </c>
    </row>
    <row r="2287" spans="1:10" ht="15.75" customHeight="1" x14ac:dyDescent="0.3">
      <c r="A2287" s="1">
        <v>2</v>
      </c>
      <c r="B2287" s="2">
        <f t="shared" si="2"/>
        <v>43111.347916667313</v>
      </c>
      <c r="C2287" s="1" t="s">
        <v>15</v>
      </c>
      <c r="D2287" s="1">
        <v>17</v>
      </c>
      <c r="E2287" s="1">
        <f t="shared" si="1"/>
        <v>88</v>
      </c>
      <c r="F2287" s="1">
        <v>4.0283018867924527</v>
      </c>
      <c r="G2287" s="1">
        <v>0.59883720930232553</v>
      </c>
      <c r="H2287" s="1" t="str">
        <f>IF(IF(F2287&gt;VLOOKUP(C2287,Espec_Produtos!$A$1:$E$3,3,FALSE),0,IF(Dados_produção!F2287&lt;VLOOKUP(Dados_produção!C2287,Espec_Produtos!$A$1:$E$3,2,FALSE),0,1))*IF(G2287&gt;VLOOKUP(C2287,Espec_Produtos!$A$1:$E$3,5,FALSE),0,IF(Dados_produção!G2287&lt;VLOOKUP(Dados_produção!C2287,Espec_Produtos!$A$1:$E$3,4,FALSE),0,1))=1,"OK","Refugo")</f>
        <v>OK</v>
      </c>
      <c r="I2287" s="1" t="s">
        <v>10</v>
      </c>
      <c r="J2287" s="1">
        <v>0.59883720930232553</v>
      </c>
    </row>
    <row r="2288" spans="1:10" ht="15.75" customHeight="1" x14ac:dyDescent="0.3">
      <c r="A2288" s="1">
        <v>2</v>
      </c>
      <c r="B2288" s="2">
        <f t="shared" si="2"/>
        <v>43111.350694445093</v>
      </c>
      <c r="C2288" s="1" t="s">
        <v>15</v>
      </c>
      <c r="D2288" s="1">
        <v>17</v>
      </c>
      <c r="E2288" s="1">
        <f t="shared" si="1"/>
        <v>89</v>
      </c>
      <c r="F2288" s="1">
        <v>3.926605504587156</v>
      </c>
      <c r="G2288" s="1">
        <v>0.8176100628930818</v>
      </c>
      <c r="H2288" s="1" t="str">
        <f>IF(IF(F2288&gt;VLOOKUP(C2288,Espec_Produtos!$A$1:$E$3,3,FALSE),0,IF(Dados_produção!F2288&lt;VLOOKUP(Dados_produção!C2288,Espec_Produtos!$A$1:$E$3,2,FALSE),0,1))*IF(G2288&gt;VLOOKUP(C2288,Espec_Produtos!$A$1:$E$3,5,FALSE),0,IF(Dados_produção!G2288&lt;VLOOKUP(Dados_produção!C2288,Espec_Produtos!$A$1:$E$3,4,FALSE),0,1))=1,"OK","Refugo")</f>
        <v>OK</v>
      </c>
      <c r="I2288" s="1" t="s">
        <v>10</v>
      </c>
      <c r="J2288" s="1">
        <v>0.8176100628930818</v>
      </c>
    </row>
    <row r="2289" spans="1:10" ht="15.75" customHeight="1" x14ac:dyDescent="0.3">
      <c r="A2289" s="1">
        <v>2</v>
      </c>
      <c r="B2289" s="2">
        <f t="shared" si="2"/>
        <v>43111.353472222872</v>
      </c>
      <c r="C2289" s="1" t="s">
        <v>15</v>
      </c>
      <c r="D2289" s="1">
        <v>17</v>
      </c>
      <c r="E2289" s="1">
        <f t="shared" si="1"/>
        <v>90</v>
      </c>
      <c r="F2289" s="1">
        <v>3.5565217391304347</v>
      </c>
      <c r="G2289" s="1">
        <v>0.67295597484276726</v>
      </c>
      <c r="H2289" s="1" t="str">
        <f>IF(IF(F2289&gt;VLOOKUP(C2289,Espec_Produtos!$A$1:$E$3,3,FALSE),0,IF(Dados_produção!F2289&lt;VLOOKUP(Dados_produção!C2289,Espec_Produtos!$A$1:$E$3,2,FALSE),0,1))*IF(G2289&gt;VLOOKUP(C2289,Espec_Produtos!$A$1:$E$3,5,FALSE),0,IF(Dados_produção!G2289&lt;VLOOKUP(Dados_produção!C2289,Espec_Produtos!$A$1:$E$3,4,FALSE),0,1))=1,"OK","Refugo")</f>
        <v>Refugo</v>
      </c>
      <c r="I2289" s="1" t="s">
        <v>16</v>
      </c>
      <c r="J2289" s="1">
        <v>0.67295597484276726</v>
      </c>
    </row>
    <row r="2290" spans="1:10" ht="15.75" customHeight="1" x14ac:dyDescent="0.3">
      <c r="A2290" s="1">
        <v>2</v>
      </c>
      <c r="B2290" s="2">
        <f t="shared" si="2"/>
        <v>43111.356250000652</v>
      </c>
      <c r="C2290" s="1" t="s">
        <v>15</v>
      </c>
      <c r="D2290" s="1">
        <v>17</v>
      </c>
      <c r="E2290" s="1">
        <f t="shared" si="1"/>
        <v>91</v>
      </c>
      <c r="F2290" s="1">
        <v>4.47</v>
      </c>
      <c r="G2290" s="1">
        <v>0.85135135135135132</v>
      </c>
      <c r="H2290" s="1" t="str">
        <f>IF(IF(F2290&gt;VLOOKUP(C2290,Espec_Produtos!$A$1:$E$3,3,FALSE),0,IF(Dados_produção!F2290&lt;VLOOKUP(Dados_produção!C2290,Espec_Produtos!$A$1:$E$3,2,FALSE),0,1))*IF(G2290&gt;VLOOKUP(C2290,Espec_Produtos!$A$1:$E$3,5,FALSE),0,IF(Dados_produção!G2290&lt;VLOOKUP(Dados_produção!C2290,Espec_Produtos!$A$1:$E$3,4,FALSE),0,1))=1,"OK","Refugo")</f>
        <v>Refugo</v>
      </c>
      <c r="I2290" s="1" t="s">
        <v>14</v>
      </c>
      <c r="J2290" s="1">
        <v>0.85135135135135132</v>
      </c>
    </row>
    <row r="2291" spans="1:10" ht="15.75" customHeight="1" x14ac:dyDescent="0.3">
      <c r="A2291" s="1">
        <v>2</v>
      </c>
      <c r="B2291" s="2">
        <f t="shared" si="2"/>
        <v>43111.359027778431</v>
      </c>
      <c r="C2291" s="1" t="s">
        <v>15</v>
      </c>
      <c r="D2291" s="1">
        <v>17</v>
      </c>
      <c r="E2291" s="1">
        <f t="shared" si="1"/>
        <v>92</v>
      </c>
      <c r="F2291" s="1">
        <v>4.4019607843137258</v>
      </c>
      <c r="G2291" s="1">
        <v>0.68072289156626509</v>
      </c>
      <c r="H2291" s="1" t="str">
        <f>IF(IF(F2291&gt;VLOOKUP(C2291,Espec_Produtos!$A$1:$E$3,3,FALSE),0,IF(Dados_produção!F2291&lt;VLOOKUP(Dados_produção!C2291,Espec_Produtos!$A$1:$E$3,2,FALSE),0,1))*IF(G2291&gt;VLOOKUP(C2291,Espec_Produtos!$A$1:$E$3,5,FALSE),0,IF(Dados_produção!G2291&lt;VLOOKUP(Dados_produção!C2291,Espec_Produtos!$A$1:$E$3,4,FALSE),0,1))=1,"OK","Refugo")</f>
        <v>Refugo</v>
      </c>
      <c r="I2291" s="1" t="s">
        <v>17</v>
      </c>
    </row>
    <row r="2292" spans="1:10" ht="15.75" customHeight="1" x14ac:dyDescent="0.3">
      <c r="A2292" s="1">
        <v>2</v>
      </c>
      <c r="B2292" s="2">
        <f t="shared" si="2"/>
        <v>43111.361805556211</v>
      </c>
      <c r="C2292" s="1" t="s">
        <v>15</v>
      </c>
      <c r="D2292" s="1">
        <v>17</v>
      </c>
      <c r="E2292" s="1">
        <f t="shared" si="1"/>
        <v>93</v>
      </c>
      <c r="F2292" s="1">
        <v>3.6403508771929824</v>
      </c>
      <c r="G2292" s="1">
        <v>0.74698795180722888</v>
      </c>
      <c r="H2292" s="1" t="str">
        <f>IF(IF(F2292&gt;VLOOKUP(C2292,Espec_Produtos!$A$1:$E$3,3,FALSE),0,IF(Dados_produção!F2292&lt;VLOOKUP(Dados_produção!C2292,Espec_Produtos!$A$1:$E$3,2,FALSE),0,1))*IF(G2292&gt;VLOOKUP(C2292,Espec_Produtos!$A$1:$E$3,5,FALSE),0,IF(Dados_produção!G2292&lt;VLOOKUP(Dados_produção!C2292,Espec_Produtos!$A$1:$E$3,4,FALSE),0,1))=1,"OK","Refugo")</f>
        <v>Refugo</v>
      </c>
      <c r="I2292" s="1" t="s">
        <v>17</v>
      </c>
    </row>
    <row r="2293" spans="1:10" ht="15.75" customHeight="1" x14ac:dyDescent="0.3">
      <c r="A2293" s="1">
        <v>2</v>
      </c>
      <c r="B2293" s="2">
        <f t="shared" si="2"/>
        <v>43111.364583333991</v>
      </c>
      <c r="C2293" s="1" t="s">
        <v>15</v>
      </c>
      <c r="D2293" s="1">
        <v>17</v>
      </c>
      <c r="E2293" s="1">
        <f t="shared" si="1"/>
        <v>94</v>
      </c>
      <c r="F2293" s="1">
        <v>3.8571428571428572</v>
      </c>
      <c r="G2293" s="1">
        <v>0.66666666666666663</v>
      </c>
      <c r="H2293" s="1" t="str">
        <f>IF(IF(F2293&gt;VLOOKUP(C2293,Espec_Produtos!$A$1:$E$3,3,FALSE),0,IF(Dados_produção!F2293&lt;VLOOKUP(Dados_produção!C2293,Espec_Produtos!$A$1:$E$3,2,FALSE),0,1))*IF(G2293&gt;VLOOKUP(C2293,Espec_Produtos!$A$1:$E$3,5,FALSE),0,IF(Dados_produção!G2293&lt;VLOOKUP(Dados_produção!C2293,Espec_Produtos!$A$1:$E$3,4,FALSE),0,1))=1,"OK","Refugo")</f>
        <v>OK</v>
      </c>
      <c r="I2293" s="1" t="s">
        <v>10</v>
      </c>
      <c r="J2293" s="1">
        <v>0.66666666666666663</v>
      </c>
    </row>
    <row r="2294" spans="1:10" ht="15.75" customHeight="1" x14ac:dyDescent="0.3">
      <c r="A2294" s="1">
        <v>2</v>
      </c>
      <c r="B2294" s="2">
        <f t="shared" si="2"/>
        <v>43111.36736111177</v>
      </c>
      <c r="C2294" s="1" t="s">
        <v>15</v>
      </c>
      <c r="D2294" s="1">
        <v>17</v>
      </c>
      <c r="E2294" s="1">
        <f t="shared" si="1"/>
        <v>95</v>
      </c>
      <c r="F2294" s="1">
        <v>4.0679611650485441</v>
      </c>
      <c r="G2294" s="1">
        <v>0.60919540229885061</v>
      </c>
      <c r="H2294" s="1" t="str">
        <f>IF(IF(F2294&gt;VLOOKUP(C2294,Espec_Produtos!$A$1:$E$3,3,FALSE),0,IF(Dados_produção!F2294&lt;VLOOKUP(Dados_produção!C2294,Espec_Produtos!$A$1:$E$3,2,FALSE),0,1))*IF(G2294&gt;VLOOKUP(C2294,Espec_Produtos!$A$1:$E$3,5,FALSE),0,IF(Dados_produção!G2294&lt;VLOOKUP(Dados_produção!C2294,Espec_Produtos!$A$1:$E$3,4,FALSE),0,1))=1,"OK","Refugo")</f>
        <v>OK</v>
      </c>
      <c r="I2294" s="1" t="s">
        <v>10</v>
      </c>
      <c r="J2294" s="1">
        <v>0.60919540229885061</v>
      </c>
    </row>
    <row r="2295" spans="1:10" ht="15.75" customHeight="1" x14ac:dyDescent="0.3">
      <c r="A2295" s="1">
        <v>2</v>
      </c>
      <c r="B2295" s="2">
        <f t="shared" si="2"/>
        <v>43111.37013888955</v>
      </c>
      <c r="C2295" s="1" t="s">
        <v>15</v>
      </c>
      <c r="D2295" s="1">
        <v>17</v>
      </c>
      <c r="E2295" s="1">
        <f t="shared" si="1"/>
        <v>96</v>
      </c>
      <c r="F2295" s="1">
        <v>3.5714285714285716</v>
      </c>
      <c r="G2295" s="1">
        <v>0.73913043478260865</v>
      </c>
      <c r="H2295" s="1" t="str">
        <f>IF(IF(F2295&gt;VLOOKUP(C2295,Espec_Produtos!$A$1:$E$3,3,FALSE),0,IF(Dados_produção!F2295&lt;VLOOKUP(Dados_produção!C2295,Espec_Produtos!$A$1:$E$3,2,FALSE),0,1))*IF(G2295&gt;VLOOKUP(C2295,Espec_Produtos!$A$1:$E$3,5,FALSE),0,IF(Dados_produção!G2295&lt;VLOOKUP(Dados_produção!C2295,Espec_Produtos!$A$1:$E$3,4,FALSE),0,1))=1,"OK","Refugo")</f>
        <v>Refugo</v>
      </c>
      <c r="I2295" s="1" t="s">
        <v>11</v>
      </c>
      <c r="J2295" s="1">
        <v>0.73913043478260865</v>
      </c>
    </row>
    <row r="2296" spans="1:10" ht="15.75" customHeight="1" x14ac:dyDescent="0.3">
      <c r="A2296" s="1">
        <v>2</v>
      </c>
      <c r="B2296" s="2">
        <f t="shared" si="2"/>
        <v>43111.372916667329</v>
      </c>
      <c r="C2296" s="1" t="s">
        <v>15</v>
      </c>
      <c r="D2296" s="1">
        <v>17</v>
      </c>
      <c r="E2296" s="1">
        <f t="shared" si="1"/>
        <v>97</v>
      </c>
      <c r="F2296" s="1">
        <v>3.9107142857142856</v>
      </c>
      <c r="G2296" s="1">
        <v>0.73170731707317072</v>
      </c>
      <c r="H2296" s="1" t="str">
        <f>IF(IF(F2296&gt;VLOOKUP(C2296,Espec_Produtos!$A$1:$E$3,3,FALSE),0,IF(Dados_produção!F2296&lt;VLOOKUP(Dados_produção!C2296,Espec_Produtos!$A$1:$E$3,2,FALSE),0,1))*IF(G2296&gt;VLOOKUP(C2296,Espec_Produtos!$A$1:$E$3,5,FALSE),0,IF(Dados_produção!G2296&lt;VLOOKUP(Dados_produção!C2296,Espec_Produtos!$A$1:$E$3,4,FALSE),0,1))=1,"OK","Refugo")</f>
        <v>OK</v>
      </c>
      <c r="I2296" s="1" t="s">
        <v>10</v>
      </c>
      <c r="J2296" s="1">
        <v>0.73170731707317072</v>
      </c>
    </row>
    <row r="2297" spans="1:10" ht="15.75" customHeight="1" x14ac:dyDescent="0.3">
      <c r="A2297" s="1">
        <v>2</v>
      </c>
      <c r="B2297" s="2">
        <f t="shared" si="2"/>
        <v>43111.375694445109</v>
      </c>
      <c r="C2297" s="1" t="s">
        <v>15</v>
      </c>
      <c r="D2297" s="1">
        <v>17</v>
      </c>
      <c r="E2297" s="1">
        <f t="shared" si="1"/>
        <v>98</v>
      </c>
      <c r="F2297" s="1">
        <v>4.1980198019801982</v>
      </c>
      <c r="G2297" s="1">
        <v>0.67441860465116277</v>
      </c>
      <c r="H2297" s="1" t="str">
        <f>IF(IF(F2297&gt;VLOOKUP(C2297,Espec_Produtos!$A$1:$E$3,3,FALSE),0,IF(Dados_produção!F2297&lt;VLOOKUP(Dados_produção!C2297,Espec_Produtos!$A$1:$E$3,2,FALSE),0,1))*IF(G2297&gt;VLOOKUP(C2297,Espec_Produtos!$A$1:$E$3,5,FALSE),0,IF(Dados_produção!G2297&lt;VLOOKUP(Dados_produção!C2297,Espec_Produtos!$A$1:$E$3,4,FALSE),0,1))=1,"OK","Refugo")</f>
        <v>OK</v>
      </c>
      <c r="I2297" s="1" t="s">
        <v>10</v>
      </c>
      <c r="J2297" s="1">
        <v>0.67441860465116277</v>
      </c>
    </row>
    <row r="2298" spans="1:10" ht="15.75" customHeight="1" x14ac:dyDescent="0.3">
      <c r="A2298" s="1">
        <v>2</v>
      </c>
      <c r="B2298" s="2">
        <f t="shared" si="2"/>
        <v>43111.378472222888</v>
      </c>
      <c r="C2298" s="1" t="s">
        <v>15</v>
      </c>
      <c r="D2298" s="1">
        <v>17</v>
      </c>
      <c r="E2298" s="1">
        <f t="shared" si="1"/>
        <v>99</v>
      </c>
      <c r="F2298" s="1">
        <v>3.8190476190476192</v>
      </c>
      <c r="G2298" s="1">
        <v>0.68666666666666665</v>
      </c>
      <c r="H2298" s="1" t="str">
        <f>IF(IF(F2298&gt;VLOOKUP(C2298,Espec_Produtos!$A$1:$E$3,3,FALSE),0,IF(Dados_produção!F2298&lt;VLOOKUP(Dados_produção!C2298,Espec_Produtos!$A$1:$E$3,2,FALSE),0,1))*IF(G2298&gt;VLOOKUP(C2298,Espec_Produtos!$A$1:$E$3,5,FALSE),0,IF(Dados_produção!G2298&lt;VLOOKUP(Dados_produção!C2298,Espec_Produtos!$A$1:$E$3,4,FALSE),0,1))=1,"OK","Refugo")</f>
        <v>OK</v>
      </c>
      <c r="I2298" s="1" t="s">
        <v>10</v>
      </c>
      <c r="J2298" s="1">
        <v>0.68666666666666665</v>
      </c>
    </row>
    <row r="2299" spans="1:10" ht="15.75" customHeight="1" x14ac:dyDescent="0.3">
      <c r="A2299" s="1">
        <v>2</v>
      </c>
      <c r="B2299" s="2">
        <f t="shared" si="2"/>
        <v>43111.381250000668</v>
      </c>
      <c r="C2299" s="1" t="s">
        <v>15</v>
      </c>
      <c r="D2299" s="1">
        <v>17</v>
      </c>
      <c r="E2299" s="1">
        <f t="shared" si="1"/>
        <v>100</v>
      </c>
      <c r="F2299" s="1">
        <v>4.0970873786407767</v>
      </c>
      <c r="G2299" s="1">
        <v>0.83571428571428574</v>
      </c>
      <c r="H2299" s="1" t="str">
        <f>IF(IF(F2299&gt;VLOOKUP(C2299,Espec_Produtos!$A$1:$E$3,3,FALSE),0,IF(Dados_produção!F2299&lt;VLOOKUP(Dados_produção!C2299,Espec_Produtos!$A$1:$E$3,2,FALSE),0,1))*IF(G2299&gt;VLOOKUP(C2299,Espec_Produtos!$A$1:$E$3,5,FALSE),0,IF(Dados_produção!G2299&lt;VLOOKUP(Dados_produção!C2299,Espec_Produtos!$A$1:$E$3,4,FALSE),0,1))=1,"OK","Refugo")</f>
        <v>OK</v>
      </c>
      <c r="I2299" s="1" t="s">
        <v>10</v>
      </c>
      <c r="J2299" s="1">
        <v>0.83571428571428574</v>
      </c>
    </row>
    <row r="2300" spans="1:10" ht="15.75" customHeight="1" x14ac:dyDescent="0.3">
      <c r="A2300" s="1">
        <v>2</v>
      </c>
      <c r="B2300" s="2">
        <f t="shared" si="2"/>
        <v>43111.384027778447</v>
      </c>
      <c r="C2300" s="1" t="s">
        <v>15</v>
      </c>
      <c r="D2300" s="1">
        <v>17</v>
      </c>
      <c r="E2300" s="1">
        <f t="shared" si="1"/>
        <v>101</v>
      </c>
      <c r="F2300" s="1">
        <v>3.9646017699115044</v>
      </c>
      <c r="G2300" s="1">
        <v>0.60919540229885061</v>
      </c>
      <c r="H2300" s="1" t="str">
        <f>IF(IF(F2300&gt;VLOOKUP(C2300,Espec_Produtos!$A$1:$E$3,3,FALSE),0,IF(Dados_produção!F2300&lt;VLOOKUP(Dados_produção!C2300,Espec_Produtos!$A$1:$E$3,2,FALSE),0,1))*IF(G2300&gt;VLOOKUP(C2300,Espec_Produtos!$A$1:$E$3,5,FALSE),0,IF(Dados_produção!G2300&lt;VLOOKUP(Dados_produção!C2300,Espec_Produtos!$A$1:$E$3,4,FALSE),0,1))=1,"OK","Refugo")</f>
        <v>OK</v>
      </c>
      <c r="I2300" s="1" t="s">
        <v>10</v>
      </c>
      <c r="J2300" s="1">
        <v>0.60919540229885061</v>
      </c>
    </row>
    <row r="2301" spans="1:10" ht="15.75" customHeight="1" x14ac:dyDescent="0.3">
      <c r="A2301" s="1">
        <v>2</v>
      </c>
      <c r="B2301" s="2">
        <f t="shared" si="2"/>
        <v>43111.386805556227</v>
      </c>
      <c r="C2301" s="1" t="s">
        <v>15</v>
      </c>
      <c r="D2301" s="1">
        <v>18</v>
      </c>
      <c r="E2301" s="1">
        <f t="shared" si="1"/>
        <v>1</v>
      </c>
      <c r="F2301" s="1">
        <v>3.8956521739130436</v>
      </c>
      <c r="G2301" s="1">
        <v>0.79699248120300747</v>
      </c>
      <c r="H2301" s="1" t="str">
        <f>IF(IF(F2301&gt;VLOOKUP(C2301,Espec_Produtos!$A$1:$E$3,3,FALSE),0,IF(Dados_produção!F2301&lt;VLOOKUP(Dados_produção!C2301,Espec_Produtos!$A$1:$E$3,2,FALSE),0,1))*IF(G2301&gt;VLOOKUP(C2301,Espec_Produtos!$A$1:$E$3,5,FALSE),0,IF(Dados_produção!G2301&lt;VLOOKUP(Dados_produção!C2301,Espec_Produtos!$A$1:$E$3,4,FALSE),0,1))=1,"OK","Refugo")</f>
        <v>OK</v>
      </c>
      <c r="I2301" s="1" t="s">
        <v>10</v>
      </c>
      <c r="J2301" s="1">
        <v>0.79699248120300747</v>
      </c>
    </row>
    <row r="2302" spans="1:10" ht="15.75" customHeight="1" x14ac:dyDescent="0.3">
      <c r="A2302" s="1">
        <v>2</v>
      </c>
      <c r="B2302" s="2">
        <f t="shared" si="2"/>
        <v>43111.389583334007</v>
      </c>
      <c r="C2302" s="1" t="s">
        <v>15</v>
      </c>
      <c r="D2302" s="1">
        <v>18</v>
      </c>
      <c r="E2302" s="1">
        <f t="shared" si="1"/>
        <v>2</v>
      </c>
      <c r="F2302" s="1">
        <v>4.2621359223300974</v>
      </c>
      <c r="G2302" s="1">
        <v>0.63749999999999996</v>
      </c>
      <c r="H2302" s="1" t="str">
        <f>IF(IF(F2302&gt;VLOOKUP(C2302,Espec_Produtos!$A$1:$E$3,3,FALSE),0,IF(Dados_produção!F2302&lt;VLOOKUP(Dados_produção!C2302,Espec_Produtos!$A$1:$E$3,2,FALSE),0,1))*IF(G2302&gt;VLOOKUP(C2302,Espec_Produtos!$A$1:$E$3,5,FALSE),0,IF(Dados_produção!G2302&lt;VLOOKUP(Dados_produção!C2302,Espec_Produtos!$A$1:$E$3,4,FALSE),0,1))=1,"OK","Refugo")</f>
        <v>OK</v>
      </c>
      <c r="I2302" s="1" t="s">
        <v>10</v>
      </c>
      <c r="J2302" s="1">
        <v>0.63749999999999996</v>
      </c>
    </row>
    <row r="2303" spans="1:10" ht="15.75" customHeight="1" x14ac:dyDescent="0.3">
      <c r="A2303" s="1">
        <v>2</v>
      </c>
      <c r="B2303" s="2">
        <f t="shared" si="2"/>
        <v>43111.392361111786</v>
      </c>
      <c r="C2303" s="1" t="s">
        <v>15</v>
      </c>
      <c r="D2303" s="1">
        <v>18</v>
      </c>
      <c r="E2303" s="1">
        <f t="shared" si="1"/>
        <v>3</v>
      </c>
      <c r="F2303" s="1">
        <v>3.9629629629629628</v>
      </c>
      <c r="G2303" s="1">
        <v>0.8</v>
      </c>
      <c r="H2303" s="1" t="str">
        <f>IF(IF(F2303&gt;VLOOKUP(C2303,Espec_Produtos!$A$1:$E$3,3,FALSE),0,IF(Dados_produção!F2303&lt;VLOOKUP(Dados_produção!C2303,Espec_Produtos!$A$1:$E$3,2,FALSE),0,1))*IF(G2303&gt;VLOOKUP(C2303,Espec_Produtos!$A$1:$E$3,5,FALSE),0,IF(Dados_produção!G2303&lt;VLOOKUP(Dados_produção!C2303,Espec_Produtos!$A$1:$E$3,4,FALSE),0,1))=1,"OK","Refugo")</f>
        <v>OK</v>
      </c>
      <c r="I2303" s="1" t="s">
        <v>10</v>
      </c>
      <c r="J2303" s="1">
        <v>0.8</v>
      </c>
    </row>
    <row r="2304" spans="1:10" ht="15.75" customHeight="1" x14ac:dyDescent="0.3">
      <c r="A2304" s="1">
        <v>2</v>
      </c>
      <c r="B2304" s="2">
        <f t="shared" si="2"/>
        <v>43111.395138889566</v>
      </c>
      <c r="C2304" s="1" t="s">
        <v>15</v>
      </c>
      <c r="D2304" s="1">
        <v>18</v>
      </c>
      <c r="E2304" s="1">
        <f t="shared" si="1"/>
        <v>4</v>
      </c>
      <c r="F2304" s="1">
        <v>4.037383177570093</v>
      </c>
      <c r="G2304" s="1">
        <v>0.77483443708609268</v>
      </c>
      <c r="H2304" s="1" t="str">
        <f>IF(IF(F2304&gt;VLOOKUP(C2304,Espec_Produtos!$A$1:$E$3,3,FALSE),0,IF(Dados_produção!F2304&lt;VLOOKUP(Dados_produção!C2304,Espec_Produtos!$A$1:$E$3,2,FALSE),0,1))*IF(G2304&gt;VLOOKUP(C2304,Espec_Produtos!$A$1:$E$3,5,FALSE),0,IF(Dados_produção!G2304&lt;VLOOKUP(Dados_produção!C2304,Espec_Produtos!$A$1:$E$3,4,FALSE),0,1))=1,"OK","Refugo")</f>
        <v>OK</v>
      </c>
      <c r="I2304" s="1" t="s">
        <v>10</v>
      </c>
      <c r="J2304" s="1">
        <v>0.77483443708609268</v>
      </c>
    </row>
    <row r="2305" spans="1:10" ht="15.75" customHeight="1" x14ac:dyDescent="0.3">
      <c r="A2305" s="1">
        <v>2</v>
      </c>
      <c r="B2305" s="2">
        <f t="shared" si="2"/>
        <v>43111.397916667345</v>
      </c>
      <c r="C2305" s="1" t="s">
        <v>15</v>
      </c>
      <c r="D2305" s="1">
        <v>18</v>
      </c>
      <c r="E2305" s="1">
        <f t="shared" si="1"/>
        <v>5</v>
      </c>
      <c r="F2305" s="1">
        <v>3.6260869565217391</v>
      </c>
      <c r="G2305" s="1">
        <v>0.76923076923076927</v>
      </c>
      <c r="H2305" s="1" t="str">
        <f>IF(IF(F2305&gt;VLOOKUP(C2305,Espec_Produtos!$A$1:$E$3,3,FALSE),0,IF(Dados_produção!F2305&lt;VLOOKUP(Dados_produção!C2305,Espec_Produtos!$A$1:$E$3,2,FALSE),0,1))*IF(G2305&gt;VLOOKUP(C2305,Espec_Produtos!$A$1:$E$3,5,FALSE),0,IF(Dados_produção!G2305&lt;VLOOKUP(Dados_produção!C2305,Espec_Produtos!$A$1:$E$3,4,FALSE),0,1))=1,"OK","Refugo")</f>
        <v>Refugo</v>
      </c>
      <c r="I2305" s="1" t="s">
        <v>12</v>
      </c>
      <c r="J2305" s="1">
        <v>0.76923076923076927</v>
      </c>
    </row>
    <row r="2306" spans="1:10" ht="15.75" customHeight="1" x14ac:dyDescent="0.3">
      <c r="A2306" s="1">
        <v>2</v>
      </c>
      <c r="B2306" s="2">
        <f t="shared" si="2"/>
        <v>43111.400694445125</v>
      </c>
      <c r="C2306" s="1" t="s">
        <v>15</v>
      </c>
      <c r="D2306" s="1">
        <v>18</v>
      </c>
      <c r="E2306" s="1">
        <f t="shared" si="1"/>
        <v>6</v>
      </c>
      <c r="F2306" s="1">
        <v>3.8392857142857144</v>
      </c>
      <c r="G2306" s="1">
        <v>0.6645161290322581</v>
      </c>
      <c r="H2306" s="1" t="str">
        <f>IF(IF(F2306&gt;VLOOKUP(C2306,Espec_Produtos!$A$1:$E$3,3,FALSE),0,IF(Dados_produção!F2306&lt;VLOOKUP(Dados_produção!C2306,Espec_Produtos!$A$1:$E$3,2,FALSE),0,1))*IF(G2306&gt;VLOOKUP(C2306,Espec_Produtos!$A$1:$E$3,5,FALSE),0,IF(Dados_produção!G2306&lt;VLOOKUP(Dados_produção!C2306,Espec_Produtos!$A$1:$E$3,4,FALSE),0,1))=1,"OK","Refugo")</f>
        <v>OK</v>
      </c>
      <c r="I2306" s="1" t="s">
        <v>10</v>
      </c>
      <c r="J2306" s="1">
        <v>0.6645161290322581</v>
      </c>
    </row>
    <row r="2307" spans="1:10" ht="15.75" customHeight="1" x14ac:dyDescent="0.3">
      <c r="A2307" s="1">
        <v>2</v>
      </c>
      <c r="B2307" s="2">
        <f t="shared" si="2"/>
        <v>43111.403472222904</v>
      </c>
      <c r="C2307" s="1" t="s">
        <v>15</v>
      </c>
      <c r="D2307" s="1">
        <v>18</v>
      </c>
      <c r="E2307" s="1">
        <f t="shared" si="1"/>
        <v>7</v>
      </c>
      <c r="F2307" s="1">
        <v>3.5964912280701755</v>
      </c>
      <c r="G2307" s="1">
        <v>0.68098159509202449</v>
      </c>
      <c r="H2307" s="1" t="str">
        <f>IF(IF(F2307&gt;VLOOKUP(C2307,Espec_Produtos!$A$1:$E$3,3,FALSE),0,IF(Dados_produção!F2307&lt;VLOOKUP(Dados_produção!C2307,Espec_Produtos!$A$1:$E$3,2,FALSE),0,1))*IF(G2307&gt;VLOOKUP(C2307,Espec_Produtos!$A$1:$E$3,5,FALSE),0,IF(Dados_produção!G2307&lt;VLOOKUP(Dados_produção!C2307,Espec_Produtos!$A$1:$E$3,4,FALSE),0,1))=1,"OK","Refugo")</f>
        <v>Refugo</v>
      </c>
      <c r="I2307" s="1" t="s">
        <v>13</v>
      </c>
      <c r="J2307" s="1">
        <v>0.68098159509202449</v>
      </c>
    </row>
    <row r="2308" spans="1:10" ht="15.75" customHeight="1" x14ac:dyDescent="0.3">
      <c r="A2308" s="1">
        <v>2</v>
      </c>
      <c r="B2308" s="2">
        <f t="shared" si="2"/>
        <v>43111.406250000684</v>
      </c>
      <c r="C2308" s="1" t="s">
        <v>15</v>
      </c>
      <c r="D2308" s="1">
        <v>18</v>
      </c>
      <c r="E2308" s="1">
        <f t="shared" si="1"/>
        <v>8</v>
      </c>
      <c r="F2308" s="1">
        <v>3.9910714285714284</v>
      </c>
      <c r="G2308" s="1">
        <v>0.78431372549019607</v>
      </c>
      <c r="H2308" s="1" t="str">
        <f>IF(IF(F2308&gt;VLOOKUP(C2308,Espec_Produtos!$A$1:$E$3,3,FALSE),0,IF(Dados_produção!F2308&lt;VLOOKUP(Dados_produção!C2308,Espec_Produtos!$A$1:$E$3,2,FALSE),0,1))*IF(G2308&gt;VLOOKUP(C2308,Espec_Produtos!$A$1:$E$3,5,FALSE),0,IF(Dados_produção!G2308&lt;VLOOKUP(Dados_produção!C2308,Espec_Produtos!$A$1:$E$3,4,FALSE),0,1))=1,"OK","Refugo")</f>
        <v>OK</v>
      </c>
      <c r="I2308" s="1" t="s">
        <v>10</v>
      </c>
      <c r="J2308" s="1">
        <v>0.78431372549019607</v>
      </c>
    </row>
    <row r="2309" spans="1:10" ht="15.75" customHeight="1" x14ac:dyDescent="0.3">
      <c r="A2309" s="1">
        <v>2</v>
      </c>
      <c r="B2309" s="2">
        <f t="shared" si="2"/>
        <v>43111.409027778463</v>
      </c>
      <c r="C2309" s="1" t="s">
        <v>15</v>
      </c>
      <c r="D2309" s="1">
        <v>18</v>
      </c>
      <c r="E2309" s="1">
        <f t="shared" si="1"/>
        <v>9</v>
      </c>
      <c r="F2309" s="1">
        <v>4.0599999999999996</v>
      </c>
      <c r="G2309" s="1">
        <v>0.65217391304347827</v>
      </c>
      <c r="H2309" s="1" t="str">
        <f>IF(IF(F2309&gt;VLOOKUP(C2309,Espec_Produtos!$A$1:$E$3,3,FALSE),0,IF(Dados_produção!F2309&lt;VLOOKUP(Dados_produção!C2309,Espec_Produtos!$A$1:$E$3,2,FALSE),0,1))*IF(G2309&gt;VLOOKUP(C2309,Espec_Produtos!$A$1:$E$3,5,FALSE),0,IF(Dados_produção!G2309&lt;VLOOKUP(Dados_produção!C2309,Espec_Produtos!$A$1:$E$3,4,FALSE),0,1))=1,"OK","Refugo")</f>
        <v>OK</v>
      </c>
      <c r="I2309" s="1" t="s">
        <v>10</v>
      </c>
      <c r="J2309" s="1">
        <v>0.65217391304347827</v>
      </c>
    </row>
    <row r="2310" spans="1:10" ht="15.75" customHeight="1" x14ac:dyDescent="0.3">
      <c r="A2310" s="1">
        <v>2</v>
      </c>
      <c r="B2310" s="2">
        <f t="shared" si="2"/>
        <v>43111.411805556243</v>
      </c>
      <c r="C2310" s="1" t="s">
        <v>15</v>
      </c>
      <c r="D2310" s="1">
        <v>18</v>
      </c>
      <c r="E2310" s="1">
        <f t="shared" si="1"/>
        <v>10</v>
      </c>
      <c r="F2310" s="1">
        <v>3.8679245283018866</v>
      </c>
      <c r="G2310" s="1">
        <v>0.74149659863945583</v>
      </c>
      <c r="H2310" s="1" t="str">
        <f>IF(IF(F2310&gt;VLOOKUP(C2310,Espec_Produtos!$A$1:$E$3,3,FALSE),0,IF(Dados_produção!F2310&lt;VLOOKUP(Dados_produção!C2310,Espec_Produtos!$A$1:$E$3,2,FALSE),0,1))*IF(G2310&gt;VLOOKUP(C2310,Espec_Produtos!$A$1:$E$3,5,FALSE),0,IF(Dados_produção!G2310&lt;VLOOKUP(Dados_produção!C2310,Espec_Produtos!$A$1:$E$3,4,FALSE),0,1))=1,"OK","Refugo")</f>
        <v>OK</v>
      </c>
      <c r="I2310" s="1" t="s">
        <v>10</v>
      </c>
      <c r="J2310" s="1">
        <v>0.74149659863945583</v>
      </c>
    </row>
    <row r="2311" spans="1:10" ht="15.75" customHeight="1" x14ac:dyDescent="0.3">
      <c r="A2311" s="1">
        <v>2</v>
      </c>
      <c r="B2311" s="2">
        <f t="shared" si="2"/>
        <v>43111.414583334023</v>
      </c>
      <c r="C2311" s="1" t="s">
        <v>15</v>
      </c>
      <c r="D2311" s="1">
        <v>18</v>
      </c>
      <c r="E2311" s="1">
        <f t="shared" si="1"/>
        <v>11</v>
      </c>
      <c r="F2311" s="1">
        <v>3.8532110091743119</v>
      </c>
      <c r="G2311" s="1">
        <v>0.63793103448275867</v>
      </c>
      <c r="H2311" s="1" t="str">
        <f>IF(IF(F2311&gt;VLOOKUP(C2311,Espec_Produtos!$A$1:$E$3,3,FALSE),0,IF(Dados_produção!F2311&lt;VLOOKUP(Dados_produção!C2311,Espec_Produtos!$A$1:$E$3,2,FALSE),0,1))*IF(G2311&gt;VLOOKUP(C2311,Espec_Produtos!$A$1:$E$3,5,FALSE),0,IF(Dados_produção!G2311&lt;VLOOKUP(Dados_produção!C2311,Espec_Produtos!$A$1:$E$3,4,FALSE),0,1))=1,"OK","Refugo")</f>
        <v>OK</v>
      </c>
      <c r="I2311" s="1" t="s">
        <v>10</v>
      </c>
      <c r="J2311" s="1">
        <v>0.63793103448275867</v>
      </c>
    </row>
    <row r="2312" spans="1:10" ht="15.75" customHeight="1" x14ac:dyDescent="0.3">
      <c r="A2312" s="1">
        <v>2</v>
      </c>
      <c r="B2312" s="2">
        <f t="shared" si="2"/>
        <v>43111.417361111802</v>
      </c>
      <c r="C2312" s="1" t="s">
        <v>15</v>
      </c>
      <c r="D2312" s="1">
        <v>18</v>
      </c>
      <c r="E2312" s="1">
        <f t="shared" si="1"/>
        <v>12</v>
      </c>
      <c r="F2312" s="1">
        <v>4.26</v>
      </c>
      <c r="G2312" s="1">
        <v>0.76428571428571423</v>
      </c>
      <c r="H2312" s="1" t="str">
        <f>IF(IF(F2312&gt;VLOOKUP(C2312,Espec_Produtos!$A$1:$E$3,3,FALSE),0,IF(Dados_produção!F2312&lt;VLOOKUP(Dados_produção!C2312,Espec_Produtos!$A$1:$E$3,2,FALSE),0,1))*IF(G2312&gt;VLOOKUP(C2312,Espec_Produtos!$A$1:$E$3,5,FALSE),0,IF(Dados_produção!G2312&lt;VLOOKUP(Dados_produção!C2312,Espec_Produtos!$A$1:$E$3,4,FALSE),0,1))=1,"OK","Refugo")</f>
        <v>OK</v>
      </c>
      <c r="I2312" s="1" t="s">
        <v>10</v>
      </c>
      <c r="J2312" s="1">
        <v>0.76428571428571423</v>
      </c>
    </row>
    <row r="2313" spans="1:10" ht="15.75" customHeight="1" x14ac:dyDescent="0.3">
      <c r="A2313" s="1">
        <v>2</v>
      </c>
      <c r="B2313" s="2">
        <f t="shared" si="2"/>
        <v>43111.420138889582</v>
      </c>
      <c r="C2313" s="1" t="s">
        <v>15</v>
      </c>
      <c r="D2313" s="1">
        <v>18</v>
      </c>
      <c r="E2313" s="1">
        <f t="shared" si="1"/>
        <v>13</v>
      </c>
      <c r="F2313" s="1">
        <v>3.9459459459459461</v>
      </c>
      <c r="G2313" s="1">
        <v>0.73529411764705888</v>
      </c>
      <c r="H2313" s="1" t="str">
        <f>IF(IF(F2313&gt;VLOOKUP(C2313,Espec_Produtos!$A$1:$E$3,3,FALSE),0,IF(Dados_produção!F2313&lt;VLOOKUP(Dados_produção!C2313,Espec_Produtos!$A$1:$E$3,2,FALSE),0,1))*IF(G2313&gt;VLOOKUP(C2313,Espec_Produtos!$A$1:$E$3,5,FALSE),0,IF(Dados_produção!G2313&lt;VLOOKUP(Dados_produção!C2313,Espec_Produtos!$A$1:$E$3,4,FALSE),0,1))=1,"OK","Refugo")</f>
        <v>OK</v>
      </c>
      <c r="I2313" s="1" t="s">
        <v>10</v>
      </c>
      <c r="J2313" s="1">
        <v>0.73529411764705888</v>
      </c>
    </row>
    <row r="2314" spans="1:10" ht="15.75" customHeight="1" x14ac:dyDescent="0.3">
      <c r="A2314" s="1">
        <v>2</v>
      </c>
      <c r="B2314" s="2">
        <f t="shared" si="2"/>
        <v>43111.422916667361</v>
      </c>
      <c r="C2314" s="1" t="s">
        <v>15</v>
      </c>
      <c r="D2314" s="1">
        <v>18</v>
      </c>
      <c r="E2314" s="1">
        <f t="shared" si="1"/>
        <v>14</v>
      </c>
      <c r="F2314" s="1">
        <v>3.8636363636363638</v>
      </c>
      <c r="G2314" s="1">
        <v>0.70909090909090911</v>
      </c>
      <c r="H2314" s="1" t="str">
        <f>IF(IF(F2314&gt;VLOOKUP(C2314,Espec_Produtos!$A$1:$E$3,3,FALSE),0,IF(Dados_produção!F2314&lt;VLOOKUP(Dados_produção!C2314,Espec_Produtos!$A$1:$E$3,2,FALSE),0,1))*IF(G2314&gt;VLOOKUP(C2314,Espec_Produtos!$A$1:$E$3,5,FALSE),0,IF(Dados_produção!G2314&lt;VLOOKUP(Dados_produção!C2314,Espec_Produtos!$A$1:$E$3,4,FALSE),0,1))=1,"OK","Refugo")</f>
        <v>OK</v>
      </c>
      <c r="I2314" s="1" t="s">
        <v>10</v>
      </c>
      <c r="J2314" s="1">
        <v>0.70909090909090911</v>
      </c>
    </row>
    <row r="2315" spans="1:10" ht="15.75" customHeight="1" x14ac:dyDescent="0.3">
      <c r="A2315" s="1">
        <v>2</v>
      </c>
      <c r="B2315" s="2">
        <f t="shared" si="2"/>
        <v>43111.425694445141</v>
      </c>
      <c r="C2315" s="1" t="s">
        <v>15</v>
      </c>
      <c r="D2315" s="1">
        <v>18</v>
      </c>
      <c r="E2315" s="1">
        <f t="shared" si="1"/>
        <v>15</v>
      </c>
      <c r="F2315" s="1">
        <v>4.1274509803921573</v>
      </c>
      <c r="G2315" s="1">
        <v>0.81428571428571428</v>
      </c>
      <c r="H2315" s="1" t="str">
        <f>IF(IF(F2315&gt;VLOOKUP(C2315,Espec_Produtos!$A$1:$E$3,3,FALSE),0,IF(Dados_produção!F2315&lt;VLOOKUP(Dados_produção!C2315,Espec_Produtos!$A$1:$E$3,2,FALSE),0,1))*IF(G2315&gt;VLOOKUP(C2315,Espec_Produtos!$A$1:$E$3,5,FALSE),0,IF(Dados_produção!G2315&lt;VLOOKUP(Dados_produção!C2315,Espec_Produtos!$A$1:$E$3,4,FALSE),0,1))=1,"OK","Refugo")</f>
        <v>OK</v>
      </c>
      <c r="I2315" s="1" t="s">
        <v>10</v>
      </c>
      <c r="J2315" s="1">
        <v>0.81428571428571428</v>
      </c>
    </row>
    <row r="2316" spans="1:10" ht="15.75" customHeight="1" x14ac:dyDescent="0.3">
      <c r="A2316" s="1">
        <v>2</v>
      </c>
      <c r="B2316" s="2">
        <f t="shared" si="2"/>
        <v>43111.42847222292</v>
      </c>
      <c r="C2316" s="1" t="s">
        <v>15</v>
      </c>
      <c r="D2316" s="1">
        <v>18</v>
      </c>
      <c r="E2316" s="1">
        <f t="shared" si="1"/>
        <v>16</v>
      </c>
      <c r="F2316" s="1">
        <v>3.810810810810811</v>
      </c>
      <c r="G2316" s="1">
        <v>0.91176470588235292</v>
      </c>
      <c r="H2316" s="1" t="str">
        <f>IF(IF(F2316&gt;VLOOKUP(C2316,Espec_Produtos!$A$1:$E$3,3,FALSE),0,IF(Dados_produção!F2316&lt;VLOOKUP(Dados_produção!C2316,Espec_Produtos!$A$1:$E$3,2,FALSE),0,1))*IF(G2316&gt;VLOOKUP(C2316,Espec_Produtos!$A$1:$E$3,5,FALSE),0,IF(Dados_produção!G2316&lt;VLOOKUP(Dados_produção!C2316,Espec_Produtos!$A$1:$E$3,4,FALSE),0,1))=1,"OK","Refugo")</f>
        <v>Refugo</v>
      </c>
      <c r="I2316" s="1" t="s">
        <v>16</v>
      </c>
      <c r="J2316" s="1">
        <v>0.91176470588235292</v>
      </c>
    </row>
    <row r="2317" spans="1:10" ht="15.75" customHeight="1" x14ac:dyDescent="0.3">
      <c r="A2317" s="1">
        <v>2</v>
      </c>
      <c r="B2317" s="2">
        <f t="shared" si="2"/>
        <v>43111.4312500007</v>
      </c>
      <c r="C2317" s="1" t="s">
        <v>15</v>
      </c>
      <c r="D2317" s="1">
        <v>18</v>
      </c>
      <c r="E2317" s="1">
        <f t="shared" si="1"/>
        <v>17</v>
      </c>
      <c r="F2317" s="1">
        <v>4.3499999999999996</v>
      </c>
      <c r="G2317" s="1">
        <v>0.89655172413793105</v>
      </c>
      <c r="H2317" s="1" t="str">
        <f>IF(IF(F2317&gt;VLOOKUP(C2317,Espec_Produtos!$A$1:$E$3,3,FALSE),0,IF(Dados_produção!F2317&lt;VLOOKUP(Dados_produção!C2317,Espec_Produtos!$A$1:$E$3,2,FALSE),0,1))*IF(G2317&gt;VLOOKUP(C2317,Espec_Produtos!$A$1:$E$3,5,FALSE),0,IF(Dados_produção!G2317&lt;VLOOKUP(Dados_produção!C2317,Espec_Produtos!$A$1:$E$3,4,FALSE),0,1))=1,"OK","Refugo")</f>
        <v>Refugo</v>
      </c>
      <c r="I2317" s="1" t="s">
        <v>16</v>
      </c>
      <c r="J2317" s="1">
        <v>0.89655172413793105</v>
      </c>
    </row>
    <row r="2318" spans="1:10" ht="15.75" customHeight="1" x14ac:dyDescent="0.3">
      <c r="A2318" s="1">
        <v>2</v>
      </c>
      <c r="B2318" s="2">
        <f t="shared" si="2"/>
        <v>43111.43402777848</v>
      </c>
      <c r="C2318" s="1" t="s">
        <v>15</v>
      </c>
      <c r="D2318" s="1">
        <v>18</v>
      </c>
      <c r="E2318" s="1">
        <f t="shared" si="1"/>
        <v>18</v>
      </c>
      <c r="F2318" s="1">
        <v>3.9716981132075473</v>
      </c>
      <c r="G2318" s="1">
        <v>0.73684210526315785</v>
      </c>
      <c r="H2318" s="1" t="str">
        <f>IF(IF(F2318&gt;VLOOKUP(C2318,Espec_Produtos!$A$1:$E$3,3,FALSE),0,IF(Dados_produção!F2318&lt;VLOOKUP(Dados_produção!C2318,Espec_Produtos!$A$1:$E$3,2,FALSE),0,1))*IF(G2318&gt;VLOOKUP(C2318,Espec_Produtos!$A$1:$E$3,5,FALSE),0,IF(Dados_produção!G2318&lt;VLOOKUP(Dados_produção!C2318,Espec_Produtos!$A$1:$E$3,4,FALSE),0,1))=1,"OK","Refugo")</f>
        <v>OK</v>
      </c>
      <c r="I2318" s="1" t="s">
        <v>10</v>
      </c>
      <c r="J2318" s="1">
        <v>0.73684210526315785</v>
      </c>
    </row>
    <row r="2319" spans="1:10" ht="15.75" customHeight="1" x14ac:dyDescent="0.3">
      <c r="A2319" s="1">
        <v>2</v>
      </c>
      <c r="B2319" s="2">
        <f t="shared" si="2"/>
        <v>43111.436805556259</v>
      </c>
      <c r="C2319" s="1" t="s">
        <v>15</v>
      </c>
      <c r="D2319" s="1">
        <v>18</v>
      </c>
      <c r="E2319" s="1">
        <f t="shared" si="1"/>
        <v>19</v>
      </c>
      <c r="F2319" s="1">
        <v>4.1698113207547172</v>
      </c>
      <c r="G2319" s="1">
        <v>0.72435897435897434</v>
      </c>
      <c r="H2319" s="1" t="str">
        <f>IF(IF(F2319&gt;VLOOKUP(C2319,Espec_Produtos!$A$1:$E$3,3,FALSE),0,IF(Dados_produção!F2319&lt;VLOOKUP(Dados_produção!C2319,Espec_Produtos!$A$1:$E$3,2,FALSE),0,1))*IF(G2319&gt;VLOOKUP(C2319,Espec_Produtos!$A$1:$E$3,5,FALSE),0,IF(Dados_produção!G2319&lt;VLOOKUP(Dados_produção!C2319,Espec_Produtos!$A$1:$E$3,4,FALSE),0,1))=1,"OK","Refugo")</f>
        <v>OK</v>
      </c>
      <c r="I2319" s="1" t="s">
        <v>10</v>
      </c>
      <c r="J2319" s="1">
        <v>0.72435897435897434</v>
      </c>
    </row>
    <row r="2320" spans="1:10" ht="15.75" customHeight="1" x14ac:dyDescent="0.3">
      <c r="A2320" s="1">
        <v>2</v>
      </c>
      <c r="B2320" s="2">
        <f t="shared" si="2"/>
        <v>43111.439583334039</v>
      </c>
      <c r="C2320" s="1" t="s">
        <v>15</v>
      </c>
      <c r="D2320" s="1">
        <v>18</v>
      </c>
      <c r="E2320" s="1">
        <f t="shared" si="1"/>
        <v>20</v>
      </c>
      <c r="F2320" s="1">
        <v>3.807017543859649</v>
      </c>
      <c r="G2320" s="1">
        <v>0.71974522292993626</v>
      </c>
      <c r="H2320" s="1" t="str">
        <f>IF(IF(F2320&gt;VLOOKUP(C2320,Espec_Produtos!$A$1:$E$3,3,FALSE),0,IF(Dados_produção!F2320&lt;VLOOKUP(Dados_produção!C2320,Espec_Produtos!$A$1:$E$3,2,FALSE),0,1))*IF(G2320&gt;VLOOKUP(C2320,Espec_Produtos!$A$1:$E$3,5,FALSE),0,IF(Dados_produção!G2320&lt;VLOOKUP(Dados_produção!C2320,Espec_Produtos!$A$1:$E$3,4,FALSE),0,1))=1,"OK","Refugo")</f>
        <v>OK</v>
      </c>
      <c r="I2320" s="1" t="s">
        <v>10</v>
      </c>
      <c r="J2320" s="1">
        <v>0.71974522292993626</v>
      </c>
    </row>
    <row r="2321" spans="1:10" ht="15.75" customHeight="1" x14ac:dyDescent="0.3">
      <c r="A2321" s="1">
        <v>2</v>
      </c>
      <c r="B2321" s="2">
        <f t="shared" si="2"/>
        <v>43111.442361111818</v>
      </c>
      <c r="C2321" s="1" t="s">
        <v>15</v>
      </c>
      <c r="D2321" s="1">
        <v>18</v>
      </c>
      <c r="E2321" s="1">
        <f t="shared" si="1"/>
        <v>21</v>
      </c>
      <c r="F2321" s="1">
        <v>3.7962962962962963</v>
      </c>
      <c r="G2321" s="1">
        <v>0.82978723404255317</v>
      </c>
      <c r="H2321" s="1" t="str">
        <f>IF(IF(F2321&gt;VLOOKUP(C2321,Espec_Produtos!$A$1:$E$3,3,FALSE),0,IF(Dados_produção!F2321&lt;VLOOKUP(Dados_produção!C2321,Espec_Produtos!$A$1:$E$3,2,FALSE),0,1))*IF(G2321&gt;VLOOKUP(C2321,Espec_Produtos!$A$1:$E$3,5,FALSE),0,IF(Dados_produção!G2321&lt;VLOOKUP(Dados_produção!C2321,Espec_Produtos!$A$1:$E$3,4,FALSE),0,1))=1,"OK","Refugo")</f>
        <v>OK</v>
      </c>
      <c r="I2321" s="1" t="s">
        <v>10</v>
      </c>
      <c r="J2321" s="1">
        <v>0.82978723404255317</v>
      </c>
    </row>
    <row r="2322" spans="1:10" ht="15.75" customHeight="1" x14ac:dyDescent="0.3">
      <c r="A2322" s="1">
        <v>2</v>
      </c>
      <c r="B2322" s="2">
        <f t="shared" si="2"/>
        <v>43111.445138889598</v>
      </c>
      <c r="C2322" s="1" t="s">
        <v>15</v>
      </c>
      <c r="D2322" s="1">
        <v>18</v>
      </c>
      <c r="E2322" s="1">
        <f t="shared" si="1"/>
        <v>22</v>
      </c>
      <c r="F2322" s="1">
        <v>3.8899082568807342</v>
      </c>
      <c r="G2322" s="1">
        <v>0.72222222222222221</v>
      </c>
      <c r="H2322" s="1" t="str">
        <f>IF(IF(F2322&gt;VLOOKUP(C2322,Espec_Produtos!$A$1:$E$3,3,FALSE),0,IF(Dados_produção!F2322&lt;VLOOKUP(Dados_produção!C2322,Espec_Produtos!$A$1:$E$3,2,FALSE),0,1))*IF(G2322&gt;VLOOKUP(C2322,Espec_Produtos!$A$1:$E$3,5,FALSE),0,IF(Dados_produção!G2322&lt;VLOOKUP(Dados_produção!C2322,Espec_Produtos!$A$1:$E$3,4,FALSE),0,1))=1,"OK","Refugo")</f>
        <v>OK</v>
      </c>
      <c r="I2322" s="1" t="s">
        <v>10</v>
      </c>
      <c r="J2322" s="1">
        <v>0.72222222222222221</v>
      </c>
    </row>
    <row r="2323" spans="1:10" ht="15.75" customHeight="1" x14ac:dyDescent="0.3">
      <c r="A2323" s="1">
        <v>2</v>
      </c>
      <c r="B2323" s="2">
        <f t="shared" si="2"/>
        <v>43111.447916667377</v>
      </c>
      <c r="C2323" s="1" t="s">
        <v>15</v>
      </c>
      <c r="D2323" s="1">
        <v>18</v>
      </c>
      <c r="E2323" s="1">
        <f t="shared" si="1"/>
        <v>23</v>
      </c>
      <c r="F2323" s="1">
        <v>4.1509433962264151</v>
      </c>
      <c r="G2323" s="1">
        <v>0.60119047619047616</v>
      </c>
      <c r="H2323" s="1" t="str">
        <f>IF(IF(F2323&gt;VLOOKUP(C2323,Espec_Produtos!$A$1:$E$3,3,FALSE),0,IF(Dados_produção!F2323&lt;VLOOKUP(Dados_produção!C2323,Espec_Produtos!$A$1:$E$3,2,FALSE),0,1))*IF(G2323&gt;VLOOKUP(C2323,Espec_Produtos!$A$1:$E$3,5,FALSE),0,IF(Dados_produção!G2323&lt;VLOOKUP(Dados_produção!C2323,Espec_Produtos!$A$1:$E$3,4,FALSE),0,1))=1,"OK","Refugo")</f>
        <v>OK</v>
      </c>
      <c r="I2323" s="1" t="s">
        <v>10</v>
      </c>
      <c r="J2323" s="1">
        <v>0.60119047619047616</v>
      </c>
    </row>
    <row r="2324" spans="1:10" ht="15.75" customHeight="1" x14ac:dyDescent="0.3">
      <c r="A2324" s="1">
        <v>2</v>
      </c>
      <c r="B2324" s="2">
        <f t="shared" si="2"/>
        <v>43111.450694445157</v>
      </c>
      <c r="C2324" s="1" t="s">
        <v>15</v>
      </c>
      <c r="D2324" s="1">
        <v>18</v>
      </c>
      <c r="E2324" s="1">
        <f t="shared" si="1"/>
        <v>24</v>
      </c>
      <c r="F2324" s="1">
        <v>3.7636363636363637</v>
      </c>
      <c r="G2324" s="1">
        <v>0.68181818181818177</v>
      </c>
      <c r="H2324" s="1" t="str">
        <f>IF(IF(F2324&gt;VLOOKUP(C2324,Espec_Produtos!$A$1:$E$3,3,FALSE),0,IF(Dados_produção!F2324&lt;VLOOKUP(Dados_produção!C2324,Espec_Produtos!$A$1:$E$3,2,FALSE),0,1))*IF(G2324&gt;VLOOKUP(C2324,Espec_Produtos!$A$1:$E$3,5,FALSE),0,IF(Dados_produção!G2324&lt;VLOOKUP(Dados_produção!C2324,Espec_Produtos!$A$1:$E$3,4,FALSE),0,1))=1,"OK","Refugo")</f>
        <v>OK</v>
      </c>
      <c r="I2324" s="1" t="s">
        <v>10</v>
      </c>
      <c r="J2324" s="1">
        <v>0.68181818181818177</v>
      </c>
    </row>
    <row r="2325" spans="1:10" ht="15.75" customHeight="1" x14ac:dyDescent="0.3">
      <c r="A2325" s="1">
        <v>2</v>
      </c>
      <c r="B2325" s="2">
        <f t="shared" si="2"/>
        <v>43111.453472222936</v>
      </c>
      <c r="C2325" s="1" t="s">
        <v>15</v>
      </c>
      <c r="D2325" s="1">
        <v>18</v>
      </c>
      <c r="E2325" s="1">
        <f t="shared" si="1"/>
        <v>25</v>
      </c>
      <c r="F2325" s="1">
        <v>4.1188118811881189</v>
      </c>
      <c r="G2325" s="1">
        <v>0.6347305389221557</v>
      </c>
      <c r="H2325" s="1" t="str">
        <f>IF(IF(F2325&gt;VLOOKUP(C2325,Espec_Produtos!$A$1:$E$3,3,FALSE),0,IF(Dados_produção!F2325&lt;VLOOKUP(Dados_produção!C2325,Espec_Produtos!$A$1:$E$3,2,FALSE),0,1))*IF(G2325&gt;VLOOKUP(C2325,Espec_Produtos!$A$1:$E$3,5,FALSE),0,IF(Dados_produção!G2325&lt;VLOOKUP(Dados_produção!C2325,Espec_Produtos!$A$1:$E$3,4,FALSE),0,1))=1,"OK","Refugo")</f>
        <v>OK</v>
      </c>
      <c r="I2325" s="1" t="s">
        <v>10</v>
      </c>
      <c r="J2325" s="1">
        <v>0.6347305389221557</v>
      </c>
    </row>
    <row r="2326" spans="1:10" ht="15.75" customHeight="1" x14ac:dyDescent="0.3">
      <c r="A2326" s="1">
        <v>2</v>
      </c>
      <c r="B2326" s="2">
        <f t="shared" si="2"/>
        <v>43111.456250000716</v>
      </c>
      <c r="C2326" s="1" t="s">
        <v>15</v>
      </c>
      <c r="D2326" s="1">
        <v>18</v>
      </c>
      <c r="E2326" s="1">
        <f t="shared" si="1"/>
        <v>26</v>
      </c>
      <c r="F2326" s="1">
        <v>4.0636363636363635</v>
      </c>
      <c r="G2326" s="1">
        <v>0.83333333333333337</v>
      </c>
      <c r="H2326" s="1" t="str">
        <f>IF(IF(F2326&gt;VLOOKUP(C2326,Espec_Produtos!$A$1:$E$3,3,FALSE),0,IF(Dados_produção!F2326&lt;VLOOKUP(Dados_produção!C2326,Espec_Produtos!$A$1:$E$3,2,FALSE),0,1))*IF(G2326&gt;VLOOKUP(C2326,Espec_Produtos!$A$1:$E$3,5,FALSE),0,IF(Dados_produção!G2326&lt;VLOOKUP(Dados_produção!C2326,Espec_Produtos!$A$1:$E$3,4,FALSE),0,1))=1,"OK","Refugo")</f>
        <v>OK</v>
      </c>
      <c r="I2326" s="1" t="s">
        <v>10</v>
      </c>
      <c r="J2326" s="1">
        <v>0.83333333333333337</v>
      </c>
    </row>
    <row r="2327" spans="1:10" ht="15.75" customHeight="1" x14ac:dyDescent="0.3">
      <c r="A2327" s="1">
        <v>2</v>
      </c>
      <c r="B2327" s="2">
        <f t="shared" si="2"/>
        <v>43111.459027778496</v>
      </c>
      <c r="C2327" s="1" t="s">
        <v>15</v>
      </c>
      <c r="D2327" s="1">
        <v>18</v>
      </c>
      <c r="E2327" s="1">
        <f t="shared" si="1"/>
        <v>27</v>
      </c>
      <c r="F2327" s="1">
        <v>4.0458715596330279</v>
      </c>
      <c r="G2327" s="1">
        <v>0.86713286713286708</v>
      </c>
      <c r="H2327" s="1" t="str">
        <f>IF(IF(F2327&gt;VLOOKUP(C2327,Espec_Produtos!$A$1:$E$3,3,FALSE),0,IF(Dados_produção!F2327&lt;VLOOKUP(Dados_produção!C2327,Espec_Produtos!$A$1:$E$3,2,FALSE),0,1))*IF(G2327&gt;VLOOKUP(C2327,Espec_Produtos!$A$1:$E$3,5,FALSE),0,IF(Dados_produção!G2327&lt;VLOOKUP(Dados_produção!C2327,Espec_Produtos!$A$1:$E$3,4,FALSE),0,1))=1,"OK","Refugo")</f>
        <v>OK</v>
      </c>
      <c r="I2327" s="1" t="s">
        <v>10</v>
      </c>
      <c r="J2327" s="1">
        <v>0.86713286713286708</v>
      </c>
    </row>
    <row r="2328" spans="1:10" ht="15.75" customHeight="1" x14ac:dyDescent="0.3">
      <c r="A2328" s="1">
        <v>2</v>
      </c>
      <c r="B2328" s="2">
        <f t="shared" si="2"/>
        <v>43111.461805556275</v>
      </c>
      <c r="C2328" s="1" t="s">
        <v>15</v>
      </c>
      <c r="D2328" s="1">
        <v>18</v>
      </c>
      <c r="E2328" s="1">
        <f t="shared" si="1"/>
        <v>28</v>
      </c>
      <c r="F2328" s="1">
        <v>3.9035087719298245</v>
      </c>
      <c r="G2328" s="1">
        <v>0.65714285714285714</v>
      </c>
      <c r="H2328" s="1" t="str">
        <f>IF(IF(F2328&gt;VLOOKUP(C2328,Espec_Produtos!$A$1:$E$3,3,FALSE),0,IF(Dados_produção!F2328&lt;VLOOKUP(Dados_produção!C2328,Espec_Produtos!$A$1:$E$3,2,FALSE),0,1))*IF(G2328&gt;VLOOKUP(C2328,Espec_Produtos!$A$1:$E$3,5,FALSE),0,IF(Dados_produção!G2328&lt;VLOOKUP(Dados_produção!C2328,Espec_Produtos!$A$1:$E$3,4,FALSE),0,1))=1,"OK","Refugo")</f>
        <v>OK</v>
      </c>
      <c r="I2328" s="1" t="s">
        <v>10</v>
      </c>
      <c r="J2328" s="1">
        <v>0.65714285714285714</v>
      </c>
    </row>
    <row r="2329" spans="1:10" ht="15.75" customHeight="1" x14ac:dyDescent="0.3">
      <c r="A2329" s="1">
        <v>2</v>
      </c>
      <c r="B2329" s="2">
        <f t="shared" si="2"/>
        <v>43111.464583334055</v>
      </c>
      <c r="C2329" s="1" t="s">
        <v>15</v>
      </c>
      <c r="D2329" s="1">
        <v>18</v>
      </c>
      <c r="E2329" s="1">
        <f t="shared" si="1"/>
        <v>29</v>
      </c>
      <c r="F2329" s="1">
        <v>3.7946428571428572</v>
      </c>
      <c r="G2329" s="1">
        <v>0.83221476510067116</v>
      </c>
      <c r="H2329" s="1" t="str">
        <f>IF(IF(F2329&gt;VLOOKUP(C2329,Espec_Produtos!$A$1:$E$3,3,FALSE),0,IF(Dados_produção!F2329&lt;VLOOKUP(Dados_produção!C2329,Espec_Produtos!$A$1:$E$3,2,FALSE),0,1))*IF(G2329&gt;VLOOKUP(C2329,Espec_Produtos!$A$1:$E$3,5,FALSE),0,IF(Dados_produção!G2329&lt;VLOOKUP(Dados_produção!C2329,Espec_Produtos!$A$1:$E$3,4,FALSE),0,1))=1,"OK","Refugo")</f>
        <v>OK</v>
      </c>
      <c r="I2329" s="1" t="s">
        <v>10</v>
      </c>
      <c r="J2329" s="1">
        <v>0.83221476510067116</v>
      </c>
    </row>
    <row r="2330" spans="1:10" ht="15.75" customHeight="1" x14ac:dyDescent="0.3">
      <c r="A2330" s="1">
        <v>2</v>
      </c>
      <c r="B2330" s="2">
        <f t="shared" si="2"/>
        <v>43111.467361111834</v>
      </c>
      <c r="C2330" s="1" t="s">
        <v>15</v>
      </c>
      <c r="D2330" s="1">
        <v>18</v>
      </c>
      <c r="E2330" s="1">
        <f t="shared" si="1"/>
        <v>30</v>
      </c>
      <c r="F2330" s="1">
        <v>3.6140350877192984</v>
      </c>
      <c r="G2330" s="1">
        <v>0.78832116788321172</v>
      </c>
      <c r="H2330" s="1" t="str">
        <f>IF(IF(F2330&gt;VLOOKUP(C2330,Espec_Produtos!$A$1:$E$3,3,FALSE),0,IF(Dados_produção!F2330&lt;VLOOKUP(Dados_produção!C2330,Espec_Produtos!$A$1:$E$3,2,FALSE),0,1))*IF(G2330&gt;VLOOKUP(C2330,Espec_Produtos!$A$1:$E$3,5,FALSE),0,IF(Dados_produção!G2330&lt;VLOOKUP(Dados_produção!C2330,Espec_Produtos!$A$1:$E$3,4,FALSE),0,1))=1,"OK","Refugo")</f>
        <v>Refugo</v>
      </c>
      <c r="I2330" s="1" t="s">
        <v>13</v>
      </c>
      <c r="J2330" s="1">
        <v>0.78832116788321172</v>
      </c>
    </row>
    <row r="2331" spans="1:10" ht="15.75" customHeight="1" x14ac:dyDescent="0.3">
      <c r="A2331" s="1">
        <v>2</v>
      </c>
      <c r="B2331" s="2">
        <f t="shared" si="2"/>
        <v>43111.470138889614</v>
      </c>
      <c r="C2331" s="1" t="s">
        <v>15</v>
      </c>
      <c r="D2331" s="1">
        <v>18</v>
      </c>
      <c r="E2331" s="1">
        <f t="shared" si="1"/>
        <v>31</v>
      </c>
      <c r="F2331" s="1">
        <v>3.8454545454545452</v>
      </c>
      <c r="G2331" s="1">
        <v>0.78985507246376807</v>
      </c>
      <c r="H2331" s="1" t="str">
        <f>IF(IF(F2331&gt;VLOOKUP(C2331,Espec_Produtos!$A$1:$E$3,3,FALSE),0,IF(Dados_produção!F2331&lt;VLOOKUP(Dados_produção!C2331,Espec_Produtos!$A$1:$E$3,2,FALSE),0,1))*IF(G2331&gt;VLOOKUP(C2331,Espec_Produtos!$A$1:$E$3,5,FALSE),0,IF(Dados_produção!G2331&lt;VLOOKUP(Dados_produção!C2331,Espec_Produtos!$A$1:$E$3,4,FALSE),0,1))=1,"OK","Refugo")</f>
        <v>OK</v>
      </c>
      <c r="I2331" s="1" t="s">
        <v>10</v>
      </c>
      <c r="J2331" s="1">
        <v>0.78985507246376807</v>
      </c>
    </row>
    <row r="2332" spans="1:10" ht="15.75" customHeight="1" x14ac:dyDescent="0.3">
      <c r="A2332" s="1">
        <v>2</v>
      </c>
      <c r="B2332" s="2">
        <f t="shared" si="2"/>
        <v>43111.472916667393</v>
      </c>
      <c r="C2332" s="1" t="s">
        <v>15</v>
      </c>
      <c r="D2332" s="1">
        <v>18</v>
      </c>
      <c r="E2332" s="1">
        <f t="shared" si="1"/>
        <v>32</v>
      </c>
      <c r="F2332" s="1">
        <v>3.875</v>
      </c>
      <c r="G2332" s="1">
        <v>0.78125</v>
      </c>
      <c r="H2332" s="1" t="str">
        <f>IF(IF(F2332&gt;VLOOKUP(C2332,Espec_Produtos!$A$1:$E$3,3,FALSE),0,IF(Dados_produção!F2332&lt;VLOOKUP(Dados_produção!C2332,Espec_Produtos!$A$1:$E$3,2,FALSE),0,1))*IF(G2332&gt;VLOOKUP(C2332,Espec_Produtos!$A$1:$E$3,5,FALSE),0,IF(Dados_produção!G2332&lt;VLOOKUP(Dados_produção!C2332,Espec_Produtos!$A$1:$E$3,4,FALSE),0,1))=1,"OK","Refugo")</f>
        <v>OK</v>
      </c>
      <c r="I2332" s="1" t="s">
        <v>10</v>
      </c>
      <c r="J2332" s="1">
        <v>0.78125</v>
      </c>
    </row>
    <row r="2333" spans="1:10" ht="15.75" customHeight="1" x14ac:dyDescent="0.3">
      <c r="A2333" s="1">
        <v>2</v>
      </c>
      <c r="B2333" s="2">
        <f t="shared" si="2"/>
        <v>43111.475694445173</v>
      </c>
      <c r="C2333" s="1" t="s">
        <v>15</v>
      </c>
      <c r="D2333" s="1">
        <v>18</v>
      </c>
      <c r="E2333" s="1">
        <f t="shared" si="1"/>
        <v>33</v>
      </c>
      <c r="F2333" s="1">
        <v>3.9</v>
      </c>
      <c r="G2333" s="1">
        <v>0.69230769230769229</v>
      </c>
      <c r="H2333" s="1" t="str">
        <f>IF(IF(F2333&gt;VLOOKUP(C2333,Espec_Produtos!$A$1:$E$3,3,FALSE),0,IF(Dados_produção!F2333&lt;VLOOKUP(Dados_produção!C2333,Espec_Produtos!$A$1:$E$3,2,FALSE),0,1))*IF(G2333&gt;VLOOKUP(C2333,Espec_Produtos!$A$1:$E$3,5,FALSE),0,IF(Dados_produção!G2333&lt;VLOOKUP(Dados_produção!C2333,Espec_Produtos!$A$1:$E$3,4,FALSE),0,1))=1,"OK","Refugo")</f>
        <v>OK</v>
      </c>
      <c r="I2333" s="1" t="s">
        <v>10</v>
      </c>
      <c r="J2333" s="1">
        <v>0.69230769230769229</v>
      </c>
    </row>
    <row r="2334" spans="1:10" ht="15.75" customHeight="1" x14ac:dyDescent="0.3">
      <c r="A2334" s="1">
        <v>2</v>
      </c>
      <c r="B2334" s="2">
        <f t="shared" si="2"/>
        <v>43111.478472222952</v>
      </c>
      <c r="C2334" s="1" t="s">
        <v>15</v>
      </c>
      <c r="D2334" s="1">
        <v>18</v>
      </c>
      <c r="E2334" s="1">
        <f t="shared" si="1"/>
        <v>34</v>
      </c>
      <c r="F2334" s="1">
        <v>4.25</v>
      </c>
      <c r="G2334" s="1">
        <v>0.72549019607843135</v>
      </c>
      <c r="H2334" s="1" t="str">
        <f>IF(IF(F2334&gt;VLOOKUP(C2334,Espec_Produtos!$A$1:$E$3,3,FALSE),0,IF(Dados_produção!F2334&lt;VLOOKUP(Dados_produção!C2334,Espec_Produtos!$A$1:$E$3,2,FALSE),0,1))*IF(G2334&gt;VLOOKUP(C2334,Espec_Produtos!$A$1:$E$3,5,FALSE),0,IF(Dados_produção!G2334&lt;VLOOKUP(Dados_produção!C2334,Espec_Produtos!$A$1:$E$3,4,FALSE),0,1))=1,"OK","Refugo")</f>
        <v>OK</v>
      </c>
      <c r="I2334" s="1" t="s">
        <v>10</v>
      </c>
      <c r="J2334" s="1">
        <v>0.72549019607843135</v>
      </c>
    </row>
    <row r="2335" spans="1:10" ht="15.75" customHeight="1" x14ac:dyDescent="0.3">
      <c r="A2335" s="1">
        <v>2</v>
      </c>
      <c r="B2335" s="2">
        <f t="shared" si="2"/>
        <v>43111.481250000732</v>
      </c>
      <c r="C2335" s="1" t="s">
        <v>15</v>
      </c>
      <c r="D2335" s="1">
        <v>18</v>
      </c>
      <c r="E2335" s="1">
        <f t="shared" si="1"/>
        <v>35</v>
      </c>
      <c r="F2335" s="1">
        <v>3.6403508771929824</v>
      </c>
      <c r="G2335" s="1">
        <v>0.79503105590062106</v>
      </c>
      <c r="H2335" s="1" t="str">
        <f>IF(IF(F2335&gt;VLOOKUP(C2335,Espec_Produtos!$A$1:$E$3,3,FALSE),0,IF(Dados_produção!F2335&lt;VLOOKUP(Dados_produção!C2335,Espec_Produtos!$A$1:$E$3,2,FALSE),0,1))*IF(G2335&gt;VLOOKUP(C2335,Espec_Produtos!$A$1:$E$3,5,FALSE),0,IF(Dados_produção!G2335&lt;VLOOKUP(Dados_produção!C2335,Espec_Produtos!$A$1:$E$3,4,FALSE),0,1))=1,"OK","Refugo")</f>
        <v>Refugo</v>
      </c>
      <c r="I2335" s="1" t="s">
        <v>16</v>
      </c>
      <c r="J2335" s="1">
        <v>0.79503105590062106</v>
      </c>
    </row>
    <row r="2336" spans="1:10" ht="15.75" customHeight="1" x14ac:dyDescent="0.3">
      <c r="A2336" s="1">
        <v>2</v>
      </c>
      <c r="B2336" s="2">
        <f t="shared" si="2"/>
        <v>43111.484027778512</v>
      </c>
      <c r="C2336" s="1" t="s">
        <v>15</v>
      </c>
      <c r="D2336" s="1">
        <v>18</v>
      </c>
      <c r="E2336" s="1">
        <f t="shared" si="1"/>
        <v>36</v>
      </c>
      <c r="F2336" s="1">
        <v>4.0458715596330279</v>
      </c>
      <c r="G2336" s="1">
        <v>0.63742690058479534</v>
      </c>
      <c r="H2336" s="1" t="str">
        <f>IF(IF(F2336&gt;VLOOKUP(C2336,Espec_Produtos!$A$1:$E$3,3,FALSE),0,IF(Dados_produção!F2336&lt;VLOOKUP(Dados_produção!C2336,Espec_Produtos!$A$1:$E$3,2,FALSE),0,1))*IF(G2336&gt;VLOOKUP(C2336,Espec_Produtos!$A$1:$E$3,5,FALSE),0,IF(Dados_produção!G2336&lt;VLOOKUP(Dados_produção!C2336,Espec_Produtos!$A$1:$E$3,4,FALSE),0,1))=1,"OK","Refugo")</f>
        <v>OK</v>
      </c>
      <c r="I2336" s="1" t="s">
        <v>10</v>
      </c>
      <c r="J2336" s="1">
        <v>0.63742690058479534</v>
      </c>
    </row>
    <row r="2337" spans="1:10" ht="15.75" customHeight="1" x14ac:dyDescent="0.3">
      <c r="A2337" s="1">
        <v>2</v>
      </c>
      <c r="B2337" s="2">
        <f t="shared" si="2"/>
        <v>43111.486805556291</v>
      </c>
      <c r="C2337" s="1" t="s">
        <v>15</v>
      </c>
      <c r="D2337" s="1">
        <v>18</v>
      </c>
      <c r="E2337" s="1">
        <f t="shared" si="1"/>
        <v>37</v>
      </c>
      <c r="F2337" s="1">
        <v>3.9035087719298245</v>
      </c>
      <c r="G2337" s="1">
        <v>0.60451977401129942</v>
      </c>
      <c r="H2337" s="1" t="str">
        <f>IF(IF(F2337&gt;VLOOKUP(C2337,Espec_Produtos!$A$1:$E$3,3,FALSE),0,IF(Dados_produção!F2337&lt;VLOOKUP(Dados_produção!C2337,Espec_Produtos!$A$1:$E$3,2,FALSE),0,1))*IF(G2337&gt;VLOOKUP(C2337,Espec_Produtos!$A$1:$E$3,5,FALSE),0,IF(Dados_produção!G2337&lt;VLOOKUP(Dados_produção!C2337,Espec_Produtos!$A$1:$E$3,4,FALSE),0,1))=1,"OK","Refugo")</f>
        <v>OK</v>
      </c>
      <c r="I2337" s="1" t="s">
        <v>10</v>
      </c>
      <c r="J2337" s="1">
        <v>0.60451977401129942</v>
      </c>
    </row>
    <row r="2338" spans="1:10" ht="15.75" customHeight="1" x14ac:dyDescent="0.3">
      <c r="A2338" s="1">
        <v>2</v>
      </c>
      <c r="B2338" s="2">
        <f t="shared" si="2"/>
        <v>43111.489583334071</v>
      </c>
      <c r="C2338" s="1" t="s">
        <v>15</v>
      </c>
      <c r="D2338" s="1">
        <v>18</v>
      </c>
      <c r="E2338" s="1">
        <f t="shared" si="1"/>
        <v>38</v>
      </c>
      <c r="F2338" s="1">
        <v>3.6846846846846848</v>
      </c>
      <c r="G2338" s="1">
        <v>0.76870748299319724</v>
      </c>
      <c r="H2338" s="1" t="str">
        <f>IF(IF(F2338&gt;VLOOKUP(C2338,Espec_Produtos!$A$1:$E$3,3,FALSE),0,IF(Dados_produção!F2338&lt;VLOOKUP(Dados_produção!C2338,Espec_Produtos!$A$1:$E$3,2,FALSE),0,1))*IF(G2338&gt;VLOOKUP(C2338,Espec_Produtos!$A$1:$E$3,5,FALSE),0,IF(Dados_produção!G2338&lt;VLOOKUP(Dados_produção!C2338,Espec_Produtos!$A$1:$E$3,4,FALSE),0,1))=1,"OK","Refugo")</f>
        <v>Refugo</v>
      </c>
      <c r="I2338" s="1" t="s">
        <v>16</v>
      </c>
      <c r="J2338" s="1">
        <v>0.76870748299319724</v>
      </c>
    </row>
    <row r="2339" spans="1:10" ht="15.75" customHeight="1" x14ac:dyDescent="0.3">
      <c r="A2339" s="1">
        <v>2</v>
      </c>
      <c r="B2339" s="2">
        <f t="shared" si="2"/>
        <v>43111.49236111185</v>
      </c>
      <c r="C2339" s="1" t="s">
        <v>15</v>
      </c>
      <c r="D2339" s="1">
        <v>18</v>
      </c>
      <c r="E2339" s="1">
        <f t="shared" si="1"/>
        <v>39</v>
      </c>
      <c r="F2339" s="1">
        <v>3.9818181818181819</v>
      </c>
      <c r="G2339" s="1">
        <v>0.67500000000000004</v>
      </c>
      <c r="H2339" s="1" t="str">
        <f>IF(IF(F2339&gt;VLOOKUP(C2339,Espec_Produtos!$A$1:$E$3,3,FALSE),0,IF(Dados_produção!F2339&lt;VLOOKUP(Dados_produção!C2339,Espec_Produtos!$A$1:$E$3,2,FALSE),0,1))*IF(G2339&gt;VLOOKUP(C2339,Espec_Produtos!$A$1:$E$3,5,FALSE),0,IF(Dados_produção!G2339&lt;VLOOKUP(Dados_produção!C2339,Espec_Produtos!$A$1:$E$3,4,FALSE),0,1))=1,"OK","Refugo")</f>
        <v>OK</v>
      </c>
      <c r="I2339" s="1" t="s">
        <v>10</v>
      </c>
      <c r="J2339" s="1">
        <v>0.67500000000000004</v>
      </c>
    </row>
    <row r="2340" spans="1:10" ht="15.75" customHeight="1" x14ac:dyDescent="0.3">
      <c r="A2340" s="1">
        <v>2</v>
      </c>
      <c r="B2340" s="2">
        <f t="shared" si="2"/>
        <v>43111.49513888963</v>
      </c>
      <c r="C2340" s="1" t="s">
        <v>15</v>
      </c>
      <c r="D2340" s="1">
        <v>18</v>
      </c>
      <c r="E2340" s="1">
        <f t="shared" si="1"/>
        <v>40</v>
      </c>
      <c r="F2340" s="1">
        <v>4.4400000000000004</v>
      </c>
      <c r="G2340" s="1">
        <v>0.8721804511278195</v>
      </c>
      <c r="H2340" s="1" t="str">
        <f>IF(IF(F2340&gt;VLOOKUP(C2340,Espec_Produtos!$A$1:$E$3,3,FALSE),0,IF(Dados_produção!F2340&lt;VLOOKUP(Dados_produção!C2340,Espec_Produtos!$A$1:$E$3,2,FALSE),0,1))*IF(G2340&gt;VLOOKUP(C2340,Espec_Produtos!$A$1:$E$3,5,FALSE),0,IF(Dados_produção!G2340&lt;VLOOKUP(Dados_produção!C2340,Espec_Produtos!$A$1:$E$3,4,FALSE),0,1))=1,"OK","Refugo")</f>
        <v>Refugo</v>
      </c>
      <c r="I2340" s="1" t="s">
        <v>13</v>
      </c>
      <c r="J2340" s="1">
        <v>0.8721804511278195</v>
      </c>
    </row>
    <row r="2341" spans="1:10" ht="15.75" customHeight="1" x14ac:dyDescent="0.3">
      <c r="A2341" s="1">
        <v>2</v>
      </c>
      <c r="B2341" s="2">
        <f t="shared" si="2"/>
        <v>43111.497916667409</v>
      </c>
      <c r="C2341" s="1" t="s">
        <v>15</v>
      </c>
      <c r="D2341" s="1">
        <v>18</v>
      </c>
      <c r="E2341" s="1">
        <f t="shared" si="1"/>
        <v>41</v>
      </c>
      <c r="F2341" s="1">
        <v>3.9385964912280702</v>
      </c>
      <c r="G2341" s="1">
        <v>0.66666666666666663</v>
      </c>
      <c r="H2341" s="1" t="str">
        <f>IF(IF(F2341&gt;VLOOKUP(C2341,Espec_Produtos!$A$1:$E$3,3,FALSE),0,IF(Dados_produção!F2341&lt;VLOOKUP(Dados_produção!C2341,Espec_Produtos!$A$1:$E$3,2,FALSE),0,1))*IF(G2341&gt;VLOOKUP(C2341,Espec_Produtos!$A$1:$E$3,5,FALSE),0,IF(Dados_produção!G2341&lt;VLOOKUP(Dados_produção!C2341,Espec_Produtos!$A$1:$E$3,4,FALSE),0,1))=1,"OK","Refugo")</f>
        <v>OK</v>
      </c>
      <c r="I2341" s="1" t="s">
        <v>10</v>
      </c>
      <c r="J2341" s="1">
        <v>0.66666666666666663</v>
      </c>
    </row>
    <row r="2342" spans="1:10" ht="15.75" customHeight="1" x14ac:dyDescent="0.3">
      <c r="A2342" s="1">
        <v>2</v>
      </c>
      <c r="B2342" s="2">
        <f t="shared" si="2"/>
        <v>43111.500694445189</v>
      </c>
      <c r="C2342" s="1" t="s">
        <v>15</v>
      </c>
      <c r="D2342" s="1">
        <v>18</v>
      </c>
      <c r="E2342" s="1">
        <f t="shared" si="1"/>
        <v>42</v>
      </c>
      <c r="F2342" s="1">
        <v>3.8571428571428572</v>
      </c>
      <c r="G2342" s="1">
        <v>0.6560509554140127</v>
      </c>
      <c r="H2342" s="1" t="str">
        <f>IF(IF(F2342&gt;VLOOKUP(C2342,Espec_Produtos!$A$1:$E$3,3,FALSE),0,IF(Dados_produção!F2342&lt;VLOOKUP(Dados_produção!C2342,Espec_Produtos!$A$1:$E$3,2,FALSE),0,1))*IF(G2342&gt;VLOOKUP(C2342,Espec_Produtos!$A$1:$E$3,5,FALSE),0,IF(Dados_produção!G2342&lt;VLOOKUP(Dados_produção!C2342,Espec_Produtos!$A$1:$E$3,4,FALSE),0,1))=1,"OK","Refugo")</f>
        <v>OK</v>
      </c>
      <c r="I2342" s="1" t="s">
        <v>10</v>
      </c>
      <c r="J2342" s="1">
        <v>0.6560509554140127</v>
      </c>
    </row>
    <row r="2343" spans="1:10" ht="15.75" customHeight="1" x14ac:dyDescent="0.3">
      <c r="A2343" s="1">
        <v>2</v>
      </c>
      <c r="B2343" s="2">
        <f t="shared" si="2"/>
        <v>43111.503472222968</v>
      </c>
      <c r="C2343" s="1" t="s">
        <v>15</v>
      </c>
      <c r="D2343" s="1">
        <v>18</v>
      </c>
      <c r="E2343" s="1">
        <f t="shared" si="1"/>
        <v>43</v>
      </c>
      <c r="F2343" s="1">
        <v>4.4000000000000004</v>
      </c>
      <c r="G2343" s="1">
        <v>0.76470588235294112</v>
      </c>
      <c r="H2343" s="1" t="str">
        <f>IF(IF(F2343&gt;VLOOKUP(C2343,Espec_Produtos!$A$1:$E$3,3,FALSE),0,IF(Dados_produção!F2343&lt;VLOOKUP(Dados_produção!C2343,Espec_Produtos!$A$1:$E$3,2,FALSE),0,1))*IF(G2343&gt;VLOOKUP(C2343,Espec_Produtos!$A$1:$E$3,5,FALSE),0,IF(Dados_produção!G2343&lt;VLOOKUP(Dados_produção!C2343,Espec_Produtos!$A$1:$E$3,4,FALSE),0,1))=1,"OK","Refugo")</f>
        <v>Refugo</v>
      </c>
      <c r="I2343" s="1" t="s">
        <v>16</v>
      </c>
      <c r="J2343" s="1">
        <v>0.76470588235294112</v>
      </c>
    </row>
    <row r="2344" spans="1:10" ht="15.75" customHeight="1" x14ac:dyDescent="0.3">
      <c r="A2344" s="1">
        <v>2</v>
      </c>
      <c r="B2344" s="2">
        <f t="shared" si="2"/>
        <v>43111.506250000748</v>
      </c>
      <c r="C2344" s="1" t="s">
        <v>15</v>
      </c>
      <c r="D2344" s="1">
        <v>18</v>
      </c>
      <c r="E2344" s="1">
        <f t="shared" si="1"/>
        <v>44</v>
      </c>
      <c r="F2344" s="1">
        <v>3.8504672897196262</v>
      </c>
      <c r="G2344" s="1">
        <v>0.91304347826086951</v>
      </c>
      <c r="H2344" s="1" t="str">
        <f>IF(IF(F2344&gt;VLOOKUP(C2344,Espec_Produtos!$A$1:$E$3,3,FALSE),0,IF(Dados_produção!F2344&lt;VLOOKUP(Dados_produção!C2344,Espec_Produtos!$A$1:$E$3,2,FALSE),0,1))*IF(G2344&gt;VLOOKUP(C2344,Espec_Produtos!$A$1:$E$3,5,FALSE),0,IF(Dados_produção!G2344&lt;VLOOKUP(Dados_produção!C2344,Espec_Produtos!$A$1:$E$3,4,FALSE),0,1))=1,"OK","Refugo")</f>
        <v>Refugo</v>
      </c>
      <c r="I2344" s="1" t="s">
        <v>11</v>
      </c>
      <c r="J2344" s="1">
        <v>0.91304347826086951</v>
      </c>
    </row>
    <row r="2345" spans="1:10" ht="15.75" customHeight="1" x14ac:dyDescent="0.3">
      <c r="A2345" s="1">
        <v>2</v>
      </c>
      <c r="B2345" s="2">
        <f t="shared" si="2"/>
        <v>43111.509027778528</v>
      </c>
      <c r="C2345" s="1" t="s">
        <v>15</v>
      </c>
      <c r="D2345" s="1">
        <v>18</v>
      </c>
      <c r="E2345" s="1">
        <f t="shared" si="1"/>
        <v>45</v>
      </c>
      <c r="F2345" s="1">
        <v>4.1262135922330101</v>
      </c>
      <c r="G2345" s="1">
        <v>0.67901234567901236</v>
      </c>
      <c r="H2345" s="1" t="str">
        <f>IF(IF(F2345&gt;VLOOKUP(C2345,Espec_Produtos!$A$1:$E$3,3,FALSE),0,IF(Dados_produção!F2345&lt;VLOOKUP(Dados_produção!C2345,Espec_Produtos!$A$1:$E$3,2,FALSE),0,1))*IF(G2345&gt;VLOOKUP(C2345,Espec_Produtos!$A$1:$E$3,5,FALSE),0,IF(Dados_produção!G2345&lt;VLOOKUP(Dados_produção!C2345,Espec_Produtos!$A$1:$E$3,4,FALSE),0,1))=1,"OK","Refugo")</f>
        <v>OK</v>
      </c>
      <c r="I2345" s="1" t="s">
        <v>10</v>
      </c>
      <c r="J2345" s="1">
        <v>0.67901234567901236</v>
      </c>
    </row>
    <row r="2346" spans="1:10" ht="15.75" customHeight="1" x14ac:dyDescent="0.3">
      <c r="A2346" s="1">
        <v>2</v>
      </c>
      <c r="B2346" s="2">
        <f t="shared" si="2"/>
        <v>43111.511805556307</v>
      </c>
      <c r="C2346" s="1" t="s">
        <v>15</v>
      </c>
      <c r="D2346" s="1">
        <v>18</v>
      </c>
      <c r="E2346" s="1">
        <f t="shared" si="1"/>
        <v>46</v>
      </c>
      <c r="F2346" s="1">
        <v>3.8198198198198199</v>
      </c>
      <c r="G2346" s="1">
        <v>0.65269461077844315</v>
      </c>
      <c r="H2346" s="1" t="str">
        <f>IF(IF(F2346&gt;VLOOKUP(C2346,Espec_Produtos!$A$1:$E$3,3,FALSE),0,IF(Dados_produção!F2346&lt;VLOOKUP(Dados_produção!C2346,Espec_Produtos!$A$1:$E$3,2,FALSE),0,1))*IF(G2346&gt;VLOOKUP(C2346,Espec_Produtos!$A$1:$E$3,5,FALSE),0,IF(Dados_produção!G2346&lt;VLOOKUP(Dados_produção!C2346,Espec_Produtos!$A$1:$E$3,4,FALSE),0,1))=1,"OK","Refugo")</f>
        <v>OK</v>
      </c>
      <c r="I2346" s="1" t="s">
        <v>10</v>
      </c>
      <c r="J2346" s="1">
        <v>0.65269461077844315</v>
      </c>
    </row>
    <row r="2347" spans="1:10" ht="15.75" customHeight="1" x14ac:dyDescent="0.3">
      <c r="A2347" s="1">
        <v>2</v>
      </c>
      <c r="B2347" s="2">
        <f t="shared" si="2"/>
        <v>43111.514583334087</v>
      </c>
      <c r="C2347" s="1" t="s">
        <v>15</v>
      </c>
      <c r="D2347" s="1">
        <v>18</v>
      </c>
      <c r="E2347" s="1">
        <f t="shared" si="1"/>
        <v>47</v>
      </c>
      <c r="F2347" s="1">
        <v>3.8055555555555554</v>
      </c>
      <c r="G2347" s="1">
        <v>0.61676646706586824</v>
      </c>
      <c r="H2347" s="1" t="str">
        <f>IF(IF(F2347&gt;VLOOKUP(C2347,Espec_Produtos!$A$1:$E$3,3,FALSE),0,IF(Dados_produção!F2347&lt;VLOOKUP(Dados_produção!C2347,Espec_Produtos!$A$1:$E$3,2,FALSE),0,1))*IF(G2347&gt;VLOOKUP(C2347,Espec_Produtos!$A$1:$E$3,5,FALSE),0,IF(Dados_produção!G2347&lt;VLOOKUP(Dados_produção!C2347,Espec_Produtos!$A$1:$E$3,4,FALSE),0,1))=1,"OK","Refugo")</f>
        <v>OK</v>
      </c>
      <c r="I2347" s="1" t="s">
        <v>10</v>
      </c>
      <c r="J2347" s="1">
        <v>0.61676646706586824</v>
      </c>
    </row>
    <row r="2348" spans="1:10" ht="15.75" customHeight="1" x14ac:dyDescent="0.3">
      <c r="A2348" s="1">
        <v>2</v>
      </c>
      <c r="B2348" s="2">
        <f t="shared" si="2"/>
        <v>43111.517361111866</v>
      </c>
      <c r="C2348" s="1" t="s">
        <v>15</v>
      </c>
      <c r="D2348" s="1">
        <v>18</v>
      </c>
      <c r="E2348" s="1">
        <f t="shared" si="1"/>
        <v>48</v>
      </c>
      <c r="F2348" s="1">
        <v>3.8557692307692308</v>
      </c>
      <c r="G2348" s="1">
        <v>0.96183206106870234</v>
      </c>
      <c r="H2348" s="1" t="str">
        <f>IF(IF(F2348&gt;VLOOKUP(C2348,Espec_Produtos!$A$1:$E$3,3,FALSE),0,IF(Dados_produção!F2348&lt;VLOOKUP(Dados_produção!C2348,Espec_Produtos!$A$1:$E$3,2,FALSE),0,1))*IF(G2348&gt;VLOOKUP(C2348,Espec_Produtos!$A$1:$E$3,5,FALSE),0,IF(Dados_produção!G2348&lt;VLOOKUP(Dados_produção!C2348,Espec_Produtos!$A$1:$E$3,4,FALSE),0,1))=1,"OK","Refugo")</f>
        <v>Refugo</v>
      </c>
      <c r="I2348" s="1" t="s">
        <v>16</v>
      </c>
      <c r="J2348" s="1">
        <v>0.96183206106870234</v>
      </c>
    </row>
    <row r="2349" spans="1:10" ht="15.75" customHeight="1" x14ac:dyDescent="0.3">
      <c r="A2349" s="1">
        <v>2</v>
      </c>
      <c r="B2349" s="2">
        <f t="shared" si="2"/>
        <v>43111.520138889646</v>
      </c>
      <c r="C2349" s="1" t="s">
        <v>15</v>
      </c>
      <c r="D2349" s="1">
        <v>18</v>
      </c>
      <c r="E2349" s="1">
        <f t="shared" si="1"/>
        <v>49</v>
      </c>
      <c r="F2349" s="1">
        <v>4.0288461538461542</v>
      </c>
      <c r="G2349" s="1">
        <v>0.87313432835820892</v>
      </c>
      <c r="H2349" s="1" t="str">
        <f>IF(IF(F2349&gt;VLOOKUP(C2349,Espec_Produtos!$A$1:$E$3,3,FALSE),0,IF(Dados_produção!F2349&lt;VLOOKUP(Dados_produção!C2349,Espec_Produtos!$A$1:$E$3,2,FALSE),0,1))*IF(G2349&gt;VLOOKUP(C2349,Espec_Produtos!$A$1:$E$3,5,FALSE),0,IF(Dados_produção!G2349&lt;VLOOKUP(Dados_produção!C2349,Espec_Produtos!$A$1:$E$3,4,FALSE),0,1))=1,"OK","Refugo")</f>
        <v>OK</v>
      </c>
      <c r="I2349" s="1" t="s">
        <v>10</v>
      </c>
      <c r="J2349" s="1">
        <v>0.87313432835820892</v>
      </c>
    </row>
    <row r="2350" spans="1:10" ht="15.75" customHeight="1" x14ac:dyDescent="0.3">
      <c r="A2350" s="1">
        <v>2</v>
      </c>
      <c r="B2350" s="2">
        <f t="shared" si="2"/>
        <v>43111.522916667425</v>
      </c>
      <c r="C2350" s="1" t="s">
        <v>15</v>
      </c>
      <c r="D2350" s="1">
        <v>18</v>
      </c>
      <c r="E2350" s="1">
        <f t="shared" si="1"/>
        <v>50</v>
      </c>
      <c r="F2350" s="1">
        <v>3.5043478260869567</v>
      </c>
      <c r="G2350" s="1">
        <v>0.9</v>
      </c>
      <c r="H2350" s="1" t="str">
        <f>IF(IF(F2350&gt;VLOOKUP(C2350,Espec_Produtos!$A$1:$E$3,3,FALSE),0,IF(Dados_produção!F2350&lt;VLOOKUP(Dados_produção!C2350,Espec_Produtos!$A$1:$E$3,2,FALSE),0,1))*IF(G2350&gt;VLOOKUP(C2350,Espec_Produtos!$A$1:$E$3,5,FALSE),0,IF(Dados_produção!G2350&lt;VLOOKUP(Dados_produção!C2350,Espec_Produtos!$A$1:$E$3,4,FALSE),0,1))=1,"OK","Refugo")</f>
        <v>Refugo</v>
      </c>
      <c r="I2350" s="1" t="s">
        <v>14</v>
      </c>
      <c r="J2350" s="1">
        <v>0.9</v>
      </c>
    </row>
    <row r="2351" spans="1:10" ht="15.75" customHeight="1" x14ac:dyDescent="0.3">
      <c r="A2351" s="1">
        <v>2</v>
      </c>
      <c r="B2351" s="2">
        <f t="shared" si="2"/>
        <v>43111.525694445205</v>
      </c>
      <c r="C2351" s="1" t="s">
        <v>15</v>
      </c>
      <c r="D2351" s="1">
        <v>18</v>
      </c>
      <c r="E2351" s="1">
        <f t="shared" si="1"/>
        <v>51</v>
      </c>
      <c r="F2351" s="1">
        <v>3.6194690265486726</v>
      </c>
      <c r="G2351" s="1">
        <v>0.9007633587786259</v>
      </c>
      <c r="H2351" s="1" t="str">
        <f>IF(IF(F2351&gt;VLOOKUP(C2351,Espec_Produtos!$A$1:$E$3,3,FALSE),0,IF(Dados_produção!F2351&lt;VLOOKUP(Dados_produção!C2351,Espec_Produtos!$A$1:$E$3,2,FALSE),0,1))*IF(G2351&gt;VLOOKUP(C2351,Espec_Produtos!$A$1:$E$3,5,FALSE),0,IF(Dados_produção!G2351&lt;VLOOKUP(Dados_produção!C2351,Espec_Produtos!$A$1:$E$3,4,FALSE),0,1))=1,"OK","Refugo")</f>
        <v>Refugo</v>
      </c>
      <c r="I2351" s="1" t="s">
        <v>13</v>
      </c>
      <c r="J2351" s="1">
        <v>0.9007633587786259</v>
      </c>
    </row>
    <row r="2352" spans="1:10" ht="15.75" customHeight="1" x14ac:dyDescent="0.3">
      <c r="A2352" s="1">
        <v>2</v>
      </c>
      <c r="B2352" s="2">
        <f t="shared" si="2"/>
        <v>43111.528472222984</v>
      </c>
      <c r="C2352" s="1" t="s">
        <v>15</v>
      </c>
      <c r="D2352" s="1">
        <v>18</v>
      </c>
      <c r="E2352" s="1">
        <f t="shared" si="1"/>
        <v>52</v>
      </c>
      <c r="F2352" s="1">
        <v>3.9345794392523366</v>
      </c>
      <c r="G2352" s="1">
        <v>0.6705882352941176</v>
      </c>
      <c r="H2352" s="1" t="str">
        <f>IF(IF(F2352&gt;VLOOKUP(C2352,Espec_Produtos!$A$1:$E$3,3,FALSE),0,IF(Dados_produção!F2352&lt;VLOOKUP(Dados_produção!C2352,Espec_Produtos!$A$1:$E$3,2,FALSE),0,1))*IF(G2352&gt;VLOOKUP(C2352,Espec_Produtos!$A$1:$E$3,5,FALSE),0,IF(Dados_produção!G2352&lt;VLOOKUP(Dados_produção!C2352,Espec_Produtos!$A$1:$E$3,4,FALSE),0,1))=1,"OK","Refugo")</f>
        <v>OK</v>
      </c>
      <c r="I2352" s="1" t="s">
        <v>10</v>
      </c>
      <c r="J2352" s="1">
        <v>0.6705882352941176</v>
      </c>
    </row>
    <row r="2353" spans="1:10" ht="15.75" customHeight="1" x14ac:dyDescent="0.3">
      <c r="A2353" s="1">
        <v>2</v>
      </c>
      <c r="B2353" s="2">
        <f t="shared" si="2"/>
        <v>43111.531250000764</v>
      </c>
      <c r="C2353" s="1" t="s">
        <v>15</v>
      </c>
      <c r="D2353" s="1">
        <v>18</v>
      </c>
      <c r="E2353" s="1">
        <f t="shared" si="1"/>
        <v>53</v>
      </c>
      <c r="F2353" s="1">
        <v>3.9375</v>
      </c>
      <c r="G2353" s="1">
        <v>0.71612903225806457</v>
      </c>
      <c r="H2353" s="1" t="str">
        <f>IF(IF(F2353&gt;VLOOKUP(C2353,Espec_Produtos!$A$1:$E$3,3,FALSE),0,IF(Dados_produção!F2353&lt;VLOOKUP(Dados_produção!C2353,Espec_Produtos!$A$1:$E$3,2,FALSE),0,1))*IF(G2353&gt;VLOOKUP(C2353,Espec_Produtos!$A$1:$E$3,5,FALSE),0,IF(Dados_produção!G2353&lt;VLOOKUP(Dados_produção!C2353,Espec_Produtos!$A$1:$E$3,4,FALSE),0,1))=1,"OK","Refugo")</f>
        <v>OK</v>
      </c>
      <c r="I2353" s="1" t="s">
        <v>10</v>
      </c>
      <c r="J2353" s="1">
        <v>0.71612903225806457</v>
      </c>
    </row>
    <row r="2354" spans="1:10" ht="15.75" customHeight="1" x14ac:dyDescent="0.3">
      <c r="A2354" s="1">
        <v>2</v>
      </c>
      <c r="B2354" s="2">
        <f t="shared" si="2"/>
        <v>43111.534027778544</v>
      </c>
      <c r="C2354" s="1" t="s">
        <v>15</v>
      </c>
      <c r="D2354" s="1">
        <v>18</v>
      </c>
      <c r="E2354" s="1">
        <f t="shared" si="1"/>
        <v>54</v>
      </c>
      <c r="F2354" s="1">
        <v>4.08411214953271</v>
      </c>
      <c r="G2354" s="1">
        <v>0.84507042253521125</v>
      </c>
      <c r="H2354" s="1" t="str">
        <f>IF(IF(F2354&gt;VLOOKUP(C2354,Espec_Produtos!$A$1:$E$3,3,FALSE),0,IF(Dados_produção!F2354&lt;VLOOKUP(Dados_produção!C2354,Espec_Produtos!$A$1:$E$3,2,FALSE),0,1))*IF(G2354&gt;VLOOKUP(C2354,Espec_Produtos!$A$1:$E$3,5,FALSE),0,IF(Dados_produção!G2354&lt;VLOOKUP(Dados_produção!C2354,Espec_Produtos!$A$1:$E$3,4,FALSE),0,1))=1,"OK","Refugo")</f>
        <v>OK</v>
      </c>
      <c r="I2354" s="1" t="s">
        <v>10</v>
      </c>
      <c r="J2354" s="1">
        <v>0.84507042253521125</v>
      </c>
    </row>
    <row r="2355" spans="1:10" ht="15.75" customHeight="1" x14ac:dyDescent="0.3">
      <c r="A2355" s="1">
        <v>2</v>
      </c>
      <c r="B2355" s="2">
        <f t="shared" si="2"/>
        <v>43111.536805556323</v>
      </c>
      <c r="C2355" s="1" t="s">
        <v>15</v>
      </c>
      <c r="D2355" s="1">
        <v>18</v>
      </c>
      <c r="E2355" s="1">
        <f t="shared" si="1"/>
        <v>55</v>
      </c>
      <c r="F2355" s="1">
        <v>4.0377358490566042</v>
      </c>
      <c r="G2355" s="1">
        <v>0.68354430379746833</v>
      </c>
      <c r="H2355" s="1" t="str">
        <f>IF(IF(F2355&gt;VLOOKUP(C2355,Espec_Produtos!$A$1:$E$3,3,FALSE),0,IF(Dados_produção!F2355&lt;VLOOKUP(Dados_produção!C2355,Espec_Produtos!$A$1:$E$3,2,FALSE),0,1))*IF(G2355&gt;VLOOKUP(C2355,Espec_Produtos!$A$1:$E$3,5,FALSE),0,IF(Dados_produção!G2355&lt;VLOOKUP(Dados_produção!C2355,Espec_Produtos!$A$1:$E$3,4,FALSE),0,1))=1,"OK","Refugo")</f>
        <v>OK</v>
      </c>
      <c r="I2355" s="1" t="s">
        <v>10</v>
      </c>
      <c r="J2355" s="1">
        <v>0.68354430379746833</v>
      </c>
    </row>
    <row r="2356" spans="1:10" ht="15.75" customHeight="1" x14ac:dyDescent="0.3">
      <c r="A2356" s="1">
        <v>2</v>
      </c>
      <c r="B2356" s="2">
        <f t="shared" si="2"/>
        <v>43111.539583334103</v>
      </c>
      <c r="C2356" s="1" t="s">
        <v>15</v>
      </c>
      <c r="D2356" s="1">
        <v>18</v>
      </c>
      <c r="E2356" s="1">
        <f t="shared" si="1"/>
        <v>56</v>
      </c>
      <c r="F2356" s="1">
        <v>3.7117117117117115</v>
      </c>
      <c r="G2356" s="1">
        <v>0.78658536585365857</v>
      </c>
      <c r="H2356" s="1" t="str">
        <f>IF(IF(F2356&gt;VLOOKUP(C2356,Espec_Produtos!$A$1:$E$3,3,FALSE),0,IF(Dados_produção!F2356&lt;VLOOKUP(Dados_produção!C2356,Espec_Produtos!$A$1:$E$3,2,FALSE),0,1))*IF(G2356&gt;VLOOKUP(C2356,Espec_Produtos!$A$1:$E$3,5,FALSE),0,IF(Dados_produção!G2356&lt;VLOOKUP(Dados_produção!C2356,Espec_Produtos!$A$1:$E$3,4,FALSE),0,1))=1,"OK","Refugo")</f>
        <v>OK</v>
      </c>
      <c r="I2356" s="1" t="s">
        <v>10</v>
      </c>
      <c r="J2356" s="1">
        <v>0.78658536585365857</v>
      </c>
    </row>
    <row r="2357" spans="1:10" ht="15.75" customHeight="1" x14ac:dyDescent="0.3">
      <c r="A2357" s="1">
        <v>2</v>
      </c>
      <c r="B2357" s="2">
        <f t="shared" si="2"/>
        <v>43111.542361111882</v>
      </c>
      <c r="C2357" s="1" t="s">
        <v>15</v>
      </c>
      <c r="D2357" s="1">
        <v>18</v>
      </c>
      <c r="E2357" s="1">
        <f t="shared" si="1"/>
        <v>57</v>
      </c>
      <c r="F2357" s="1">
        <v>4.0934579439252339</v>
      </c>
      <c r="G2357" s="1">
        <v>0.59195402298850575</v>
      </c>
      <c r="H2357" s="1" t="str">
        <f>IF(IF(F2357&gt;VLOOKUP(C2357,Espec_Produtos!$A$1:$E$3,3,FALSE),0,IF(Dados_produção!F2357&lt;VLOOKUP(Dados_produção!C2357,Espec_Produtos!$A$1:$E$3,2,FALSE),0,1))*IF(G2357&gt;VLOOKUP(C2357,Espec_Produtos!$A$1:$E$3,5,FALSE),0,IF(Dados_produção!G2357&lt;VLOOKUP(Dados_produção!C2357,Espec_Produtos!$A$1:$E$3,4,FALSE),0,1))=1,"OK","Refugo")</f>
        <v>OK</v>
      </c>
      <c r="I2357" s="1" t="s">
        <v>10</v>
      </c>
      <c r="J2357" s="1">
        <v>0.59195402298850575</v>
      </c>
    </row>
    <row r="2358" spans="1:10" ht="15.75" customHeight="1" x14ac:dyDescent="0.3">
      <c r="A2358" s="1">
        <v>2</v>
      </c>
      <c r="B2358" s="2">
        <f t="shared" si="2"/>
        <v>43111.545138889662</v>
      </c>
      <c r="C2358" s="1" t="s">
        <v>15</v>
      </c>
      <c r="D2358" s="1">
        <v>18</v>
      </c>
      <c r="E2358" s="1">
        <f t="shared" si="1"/>
        <v>58</v>
      </c>
      <c r="F2358" s="1">
        <v>3.9363636363636365</v>
      </c>
      <c r="G2358" s="1">
        <v>0.94656488549618323</v>
      </c>
      <c r="H2358" s="1" t="str">
        <f>IF(IF(F2358&gt;VLOOKUP(C2358,Espec_Produtos!$A$1:$E$3,3,FALSE),0,IF(Dados_produção!F2358&lt;VLOOKUP(Dados_produção!C2358,Espec_Produtos!$A$1:$E$3,2,FALSE),0,1))*IF(G2358&gt;VLOOKUP(C2358,Espec_Produtos!$A$1:$E$3,5,FALSE),0,IF(Dados_produção!G2358&lt;VLOOKUP(Dados_produção!C2358,Espec_Produtos!$A$1:$E$3,4,FALSE),0,1))=1,"OK","Refugo")</f>
        <v>Refugo</v>
      </c>
      <c r="I2358" s="1" t="s">
        <v>13</v>
      </c>
      <c r="J2358" s="1">
        <v>0.94656488549618323</v>
      </c>
    </row>
    <row r="2359" spans="1:10" ht="15.75" customHeight="1" x14ac:dyDescent="0.3">
      <c r="A2359" s="1">
        <v>2</v>
      </c>
      <c r="B2359" s="2">
        <f t="shared" si="2"/>
        <v>43111.547916667441</v>
      </c>
      <c r="C2359" s="1" t="s">
        <v>15</v>
      </c>
      <c r="D2359" s="1">
        <v>18</v>
      </c>
      <c r="E2359" s="1">
        <f t="shared" si="1"/>
        <v>59</v>
      </c>
      <c r="F2359" s="1">
        <v>3.9454545454545453</v>
      </c>
      <c r="G2359" s="1">
        <v>0.66666666666666663</v>
      </c>
      <c r="H2359" s="1" t="str">
        <f>IF(IF(F2359&gt;VLOOKUP(C2359,Espec_Produtos!$A$1:$E$3,3,FALSE),0,IF(Dados_produção!F2359&lt;VLOOKUP(Dados_produção!C2359,Espec_Produtos!$A$1:$E$3,2,FALSE),0,1))*IF(G2359&gt;VLOOKUP(C2359,Espec_Produtos!$A$1:$E$3,5,FALSE),0,IF(Dados_produção!G2359&lt;VLOOKUP(Dados_produção!C2359,Espec_Produtos!$A$1:$E$3,4,FALSE),0,1))=1,"OK","Refugo")</f>
        <v>OK</v>
      </c>
      <c r="I2359" s="1" t="s">
        <v>10</v>
      </c>
      <c r="J2359" s="1">
        <v>0.66666666666666663</v>
      </c>
    </row>
    <row r="2360" spans="1:10" ht="15.75" customHeight="1" x14ac:dyDescent="0.3">
      <c r="A2360" s="1">
        <v>2</v>
      </c>
      <c r="B2360" s="2">
        <f t="shared" si="2"/>
        <v>43111.550694445221</v>
      </c>
      <c r="C2360" s="1" t="s">
        <v>15</v>
      </c>
      <c r="D2360" s="1">
        <v>18</v>
      </c>
      <c r="E2360" s="1">
        <f t="shared" si="1"/>
        <v>60</v>
      </c>
      <c r="F2360" s="1">
        <v>3.5043478260869567</v>
      </c>
      <c r="G2360" s="1">
        <v>0.69871794871794868</v>
      </c>
      <c r="H2360" s="1" t="str">
        <f>IF(IF(F2360&gt;VLOOKUP(C2360,Espec_Produtos!$A$1:$E$3,3,FALSE),0,IF(Dados_produção!F2360&lt;VLOOKUP(Dados_produção!C2360,Espec_Produtos!$A$1:$E$3,2,FALSE),0,1))*IF(G2360&gt;VLOOKUP(C2360,Espec_Produtos!$A$1:$E$3,5,FALSE),0,IF(Dados_produção!G2360&lt;VLOOKUP(Dados_produção!C2360,Espec_Produtos!$A$1:$E$3,4,FALSE),0,1))=1,"OK","Refugo")</f>
        <v>Refugo</v>
      </c>
      <c r="I2360" s="1" t="s">
        <v>17</v>
      </c>
    </row>
    <row r="2361" spans="1:10" ht="15.75" customHeight="1" x14ac:dyDescent="0.3">
      <c r="A2361" s="1">
        <v>2</v>
      </c>
      <c r="B2361" s="2">
        <f t="shared" si="2"/>
        <v>43111.553472223</v>
      </c>
      <c r="C2361" s="1" t="s">
        <v>15</v>
      </c>
      <c r="D2361" s="1">
        <v>18</v>
      </c>
      <c r="E2361" s="1">
        <f t="shared" si="1"/>
        <v>61</v>
      </c>
      <c r="F2361" s="1">
        <v>4.1764705882352944</v>
      </c>
      <c r="G2361" s="1">
        <v>0.77622377622377625</v>
      </c>
      <c r="H2361" s="1" t="str">
        <f>IF(IF(F2361&gt;VLOOKUP(C2361,Espec_Produtos!$A$1:$E$3,3,FALSE),0,IF(Dados_produção!F2361&lt;VLOOKUP(Dados_produção!C2361,Espec_Produtos!$A$1:$E$3,2,FALSE),0,1))*IF(G2361&gt;VLOOKUP(C2361,Espec_Produtos!$A$1:$E$3,5,FALSE),0,IF(Dados_produção!G2361&lt;VLOOKUP(Dados_produção!C2361,Espec_Produtos!$A$1:$E$3,4,FALSE),0,1))=1,"OK","Refugo")</f>
        <v>OK</v>
      </c>
      <c r="I2361" s="1" t="s">
        <v>10</v>
      </c>
      <c r="J2361" s="1">
        <v>0.77622377622377625</v>
      </c>
    </row>
    <row r="2362" spans="1:10" ht="15.75" customHeight="1" x14ac:dyDescent="0.3">
      <c r="A2362" s="1">
        <v>2</v>
      </c>
      <c r="B2362" s="2">
        <f t="shared" si="2"/>
        <v>43111.55625000078</v>
      </c>
      <c r="C2362" s="1" t="s">
        <v>15</v>
      </c>
      <c r="D2362" s="1">
        <v>18</v>
      </c>
      <c r="E2362" s="1">
        <f t="shared" si="1"/>
        <v>62</v>
      </c>
      <c r="F2362" s="1">
        <v>4.2254901960784315</v>
      </c>
      <c r="G2362" s="1">
        <v>0.8936170212765957</v>
      </c>
      <c r="H2362" s="1" t="str">
        <f>IF(IF(F2362&gt;VLOOKUP(C2362,Espec_Produtos!$A$1:$E$3,3,FALSE),0,IF(Dados_produção!F2362&lt;VLOOKUP(Dados_produção!C2362,Espec_Produtos!$A$1:$E$3,2,FALSE),0,1))*IF(G2362&gt;VLOOKUP(C2362,Espec_Produtos!$A$1:$E$3,5,FALSE),0,IF(Dados_produção!G2362&lt;VLOOKUP(Dados_produção!C2362,Espec_Produtos!$A$1:$E$3,4,FALSE),0,1))=1,"OK","Refugo")</f>
        <v>OK</v>
      </c>
      <c r="I2362" s="1" t="s">
        <v>10</v>
      </c>
      <c r="J2362" s="1">
        <v>0.8936170212765957</v>
      </c>
    </row>
    <row r="2363" spans="1:10" ht="15.75" customHeight="1" x14ac:dyDescent="0.3">
      <c r="A2363" s="1">
        <v>2</v>
      </c>
      <c r="B2363" s="2">
        <f t="shared" si="2"/>
        <v>43111.55902777856</v>
      </c>
      <c r="C2363" s="1" t="s">
        <v>15</v>
      </c>
      <c r="D2363" s="1">
        <v>18</v>
      </c>
      <c r="E2363" s="1">
        <f t="shared" si="1"/>
        <v>63</v>
      </c>
      <c r="F2363" s="1">
        <v>4.2745098039215685</v>
      </c>
      <c r="G2363" s="1">
        <v>0.69047619047619047</v>
      </c>
      <c r="H2363" s="1" t="str">
        <f>IF(IF(F2363&gt;VLOOKUP(C2363,Espec_Produtos!$A$1:$E$3,3,FALSE),0,IF(Dados_produção!F2363&lt;VLOOKUP(Dados_produção!C2363,Espec_Produtos!$A$1:$E$3,2,FALSE),0,1))*IF(G2363&gt;VLOOKUP(C2363,Espec_Produtos!$A$1:$E$3,5,FALSE),0,IF(Dados_produção!G2363&lt;VLOOKUP(Dados_produção!C2363,Espec_Produtos!$A$1:$E$3,4,FALSE),0,1))=1,"OK","Refugo")</f>
        <v>OK</v>
      </c>
      <c r="I2363" s="1" t="s">
        <v>10</v>
      </c>
      <c r="J2363" s="1">
        <v>0.69047619047619047</v>
      </c>
    </row>
    <row r="2364" spans="1:10" ht="15.75" customHeight="1" x14ac:dyDescent="0.3">
      <c r="A2364" s="1">
        <v>2</v>
      </c>
      <c r="B2364" s="2">
        <f t="shared" si="2"/>
        <v>43111.561805556339</v>
      </c>
      <c r="C2364" s="1" t="s">
        <v>15</v>
      </c>
      <c r="D2364" s="1">
        <v>18</v>
      </c>
      <c r="E2364" s="1">
        <f t="shared" si="1"/>
        <v>64</v>
      </c>
      <c r="F2364" s="1">
        <v>4</v>
      </c>
      <c r="G2364" s="1">
        <v>0.90277777777777779</v>
      </c>
      <c r="H2364" s="1" t="str">
        <f>IF(IF(F2364&gt;VLOOKUP(C2364,Espec_Produtos!$A$1:$E$3,3,FALSE),0,IF(Dados_produção!F2364&lt;VLOOKUP(Dados_produção!C2364,Espec_Produtos!$A$1:$E$3,2,FALSE),0,1))*IF(G2364&gt;VLOOKUP(C2364,Espec_Produtos!$A$1:$E$3,5,FALSE),0,IF(Dados_produção!G2364&lt;VLOOKUP(Dados_produção!C2364,Espec_Produtos!$A$1:$E$3,4,FALSE),0,1))=1,"OK","Refugo")</f>
        <v>Refugo</v>
      </c>
      <c r="I2364" s="1" t="s">
        <v>13</v>
      </c>
      <c r="J2364" s="1">
        <v>0.90277777777777779</v>
      </c>
    </row>
    <row r="2365" spans="1:10" ht="15.75" customHeight="1" x14ac:dyDescent="0.3">
      <c r="A2365" s="1">
        <v>2</v>
      </c>
      <c r="B2365" s="2">
        <f t="shared" si="2"/>
        <v>43111.564583334119</v>
      </c>
      <c r="C2365" s="1" t="s">
        <v>15</v>
      </c>
      <c r="D2365" s="1">
        <v>18</v>
      </c>
      <c r="E2365" s="1">
        <f t="shared" si="1"/>
        <v>65</v>
      </c>
      <c r="F2365" s="1">
        <v>3.9351851851851851</v>
      </c>
      <c r="G2365" s="1">
        <v>0.93525179856115104</v>
      </c>
      <c r="H2365" s="1" t="str">
        <f>IF(IF(F2365&gt;VLOOKUP(C2365,Espec_Produtos!$A$1:$E$3,3,FALSE),0,IF(Dados_produção!F2365&lt;VLOOKUP(Dados_produção!C2365,Espec_Produtos!$A$1:$E$3,2,FALSE),0,1))*IF(G2365&gt;VLOOKUP(C2365,Espec_Produtos!$A$1:$E$3,5,FALSE),0,IF(Dados_produção!G2365&lt;VLOOKUP(Dados_produção!C2365,Espec_Produtos!$A$1:$E$3,4,FALSE),0,1))=1,"OK","Refugo")</f>
        <v>Refugo</v>
      </c>
      <c r="I2365" s="1" t="s">
        <v>12</v>
      </c>
      <c r="J2365" s="1">
        <v>0.93525179856115104</v>
      </c>
    </row>
    <row r="2366" spans="1:10" ht="15.75" customHeight="1" x14ac:dyDescent="0.3">
      <c r="A2366" s="1">
        <v>2</v>
      </c>
      <c r="B2366" s="2">
        <f t="shared" si="2"/>
        <v>43111.567361111898</v>
      </c>
      <c r="C2366" s="1" t="s">
        <v>15</v>
      </c>
      <c r="D2366" s="1">
        <v>18</v>
      </c>
      <c r="E2366" s="1">
        <f t="shared" si="1"/>
        <v>66</v>
      </c>
      <c r="F2366" s="1">
        <v>4.2277227722772279</v>
      </c>
      <c r="G2366" s="1">
        <v>0.87121212121212122</v>
      </c>
      <c r="H2366" s="1" t="str">
        <f>IF(IF(F2366&gt;VLOOKUP(C2366,Espec_Produtos!$A$1:$E$3,3,FALSE),0,IF(Dados_produção!F2366&lt;VLOOKUP(Dados_produção!C2366,Espec_Produtos!$A$1:$E$3,2,FALSE),0,1))*IF(G2366&gt;VLOOKUP(C2366,Espec_Produtos!$A$1:$E$3,5,FALSE),0,IF(Dados_produção!G2366&lt;VLOOKUP(Dados_produção!C2366,Espec_Produtos!$A$1:$E$3,4,FALSE),0,1))=1,"OK","Refugo")</f>
        <v>OK</v>
      </c>
      <c r="I2366" s="1" t="s">
        <v>10</v>
      </c>
      <c r="J2366" s="1">
        <v>0.87121212121212122</v>
      </c>
    </row>
    <row r="2367" spans="1:10" ht="15.75" customHeight="1" x14ac:dyDescent="0.3">
      <c r="A2367" s="1">
        <v>2</v>
      </c>
      <c r="B2367" s="2">
        <f t="shared" si="2"/>
        <v>43111.570138889678</v>
      </c>
      <c r="C2367" s="1" t="s">
        <v>15</v>
      </c>
      <c r="D2367" s="1">
        <v>18</v>
      </c>
      <c r="E2367" s="1">
        <f t="shared" si="1"/>
        <v>67</v>
      </c>
      <c r="F2367" s="1">
        <v>3.6434782608695651</v>
      </c>
      <c r="G2367" s="1">
        <v>0.87769784172661869</v>
      </c>
      <c r="H2367" s="1" t="str">
        <f>IF(IF(F2367&gt;VLOOKUP(C2367,Espec_Produtos!$A$1:$E$3,3,FALSE),0,IF(Dados_produção!F2367&lt;VLOOKUP(Dados_produção!C2367,Espec_Produtos!$A$1:$E$3,2,FALSE),0,1))*IF(G2367&gt;VLOOKUP(C2367,Espec_Produtos!$A$1:$E$3,5,FALSE),0,IF(Dados_produção!G2367&lt;VLOOKUP(Dados_produção!C2367,Espec_Produtos!$A$1:$E$3,4,FALSE),0,1))=1,"OK","Refugo")</f>
        <v>Refugo</v>
      </c>
      <c r="I2367" s="1" t="s">
        <v>14</v>
      </c>
      <c r="J2367" s="1">
        <v>0.87769784172661869</v>
      </c>
    </row>
    <row r="2368" spans="1:10" ht="15.75" customHeight="1" x14ac:dyDescent="0.3">
      <c r="A2368" s="1">
        <v>2</v>
      </c>
      <c r="B2368" s="2">
        <f t="shared" si="2"/>
        <v>43111.572916667457</v>
      </c>
      <c r="C2368" s="1" t="s">
        <v>15</v>
      </c>
      <c r="D2368" s="1">
        <v>18</v>
      </c>
      <c r="E2368" s="1">
        <f t="shared" si="1"/>
        <v>68</v>
      </c>
      <c r="F2368" s="1">
        <v>3.8679245283018866</v>
      </c>
      <c r="G2368" s="1">
        <v>0.7142857142857143</v>
      </c>
      <c r="H2368" s="1" t="str">
        <f>IF(IF(F2368&gt;VLOOKUP(C2368,Espec_Produtos!$A$1:$E$3,3,FALSE),0,IF(Dados_produção!F2368&lt;VLOOKUP(Dados_produção!C2368,Espec_Produtos!$A$1:$E$3,2,FALSE),0,1))*IF(G2368&gt;VLOOKUP(C2368,Espec_Produtos!$A$1:$E$3,5,FALSE),0,IF(Dados_produção!G2368&lt;VLOOKUP(Dados_produção!C2368,Espec_Produtos!$A$1:$E$3,4,FALSE),0,1))=1,"OK","Refugo")</f>
        <v>OK</v>
      </c>
      <c r="I2368" s="1" t="s">
        <v>10</v>
      </c>
      <c r="J2368" s="1">
        <v>0.7142857142857143</v>
      </c>
    </row>
    <row r="2369" spans="1:10" ht="15.75" customHeight="1" x14ac:dyDescent="0.3">
      <c r="A2369" s="1">
        <v>2</v>
      </c>
      <c r="B2369" s="2">
        <f t="shared" si="2"/>
        <v>43111.575694445237</v>
      </c>
      <c r="C2369" s="1" t="s">
        <v>15</v>
      </c>
      <c r="D2369" s="1">
        <v>18</v>
      </c>
      <c r="E2369" s="1">
        <f t="shared" si="1"/>
        <v>69</v>
      </c>
      <c r="F2369" s="1">
        <v>3.6363636363636362</v>
      </c>
      <c r="G2369" s="1">
        <v>0.93430656934306566</v>
      </c>
      <c r="H2369" s="1" t="str">
        <f>IF(IF(F2369&gt;VLOOKUP(C2369,Espec_Produtos!$A$1:$E$3,3,FALSE),0,IF(Dados_produção!F2369&lt;VLOOKUP(Dados_produção!C2369,Espec_Produtos!$A$1:$E$3,2,FALSE),0,1))*IF(G2369&gt;VLOOKUP(C2369,Espec_Produtos!$A$1:$E$3,5,FALSE),0,IF(Dados_produção!G2369&lt;VLOOKUP(Dados_produção!C2369,Espec_Produtos!$A$1:$E$3,4,FALSE),0,1))=1,"OK","Refugo")</f>
        <v>Refugo</v>
      </c>
      <c r="I2369" s="1" t="s">
        <v>16</v>
      </c>
      <c r="J2369" s="1">
        <v>0.93430656934306566</v>
      </c>
    </row>
    <row r="2370" spans="1:10" ht="15.75" customHeight="1" x14ac:dyDescent="0.3">
      <c r="A2370" s="1">
        <v>2</v>
      </c>
      <c r="B2370" s="2">
        <f t="shared" si="2"/>
        <v>43111.578472223016</v>
      </c>
      <c r="C2370" s="1" t="s">
        <v>15</v>
      </c>
      <c r="D2370" s="1">
        <v>18</v>
      </c>
      <c r="E2370" s="1">
        <f t="shared" si="1"/>
        <v>70</v>
      </c>
      <c r="F2370" s="1">
        <v>3.9514563106796117</v>
      </c>
      <c r="G2370" s="1">
        <v>0.72916666666666663</v>
      </c>
      <c r="H2370" s="1" t="str">
        <f>IF(IF(F2370&gt;VLOOKUP(C2370,Espec_Produtos!$A$1:$E$3,3,FALSE),0,IF(Dados_produção!F2370&lt;VLOOKUP(Dados_produção!C2370,Espec_Produtos!$A$1:$E$3,2,FALSE),0,1))*IF(G2370&gt;VLOOKUP(C2370,Espec_Produtos!$A$1:$E$3,5,FALSE),0,IF(Dados_produção!G2370&lt;VLOOKUP(Dados_produção!C2370,Espec_Produtos!$A$1:$E$3,4,FALSE),0,1))=1,"OK","Refugo")</f>
        <v>OK</v>
      </c>
      <c r="I2370" s="1" t="s">
        <v>10</v>
      </c>
      <c r="J2370" s="1">
        <v>0.72916666666666663</v>
      </c>
    </row>
    <row r="2371" spans="1:10" ht="15.75" customHeight="1" x14ac:dyDescent="0.3">
      <c r="A2371" s="1">
        <v>2</v>
      </c>
      <c r="B2371" s="2">
        <f t="shared" si="2"/>
        <v>43111.581250000796</v>
      </c>
      <c r="C2371" s="1" t="s">
        <v>15</v>
      </c>
      <c r="D2371" s="1">
        <v>18</v>
      </c>
      <c r="E2371" s="1">
        <f t="shared" si="1"/>
        <v>71</v>
      </c>
      <c r="F2371" s="1">
        <v>3.7889908256880735</v>
      </c>
      <c r="G2371" s="1">
        <v>0.80434782608695654</v>
      </c>
      <c r="H2371" s="1" t="str">
        <f>IF(IF(F2371&gt;VLOOKUP(C2371,Espec_Produtos!$A$1:$E$3,3,FALSE),0,IF(Dados_produção!F2371&lt;VLOOKUP(Dados_produção!C2371,Espec_Produtos!$A$1:$E$3,2,FALSE),0,1))*IF(G2371&gt;VLOOKUP(C2371,Espec_Produtos!$A$1:$E$3,5,FALSE),0,IF(Dados_produção!G2371&lt;VLOOKUP(Dados_produção!C2371,Espec_Produtos!$A$1:$E$3,4,FALSE),0,1))=1,"OK","Refugo")</f>
        <v>OK</v>
      </c>
      <c r="I2371" s="1" t="s">
        <v>10</v>
      </c>
      <c r="J2371" s="1">
        <v>0.80434782608695654</v>
      </c>
    </row>
    <row r="2372" spans="1:10" ht="15.75" customHeight="1" x14ac:dyDescent="0.3">
      <c r="A2372" s="1">
        <v>2</v>
      </c>
      <c r="B2372" s="2">
        <f t="shared" si="2"/>
        <v>43111.584027778576</v>
      </c>
      <c r="C2372" s="1" t="s">
        <v>15</v>
      </c>
      <c r="D2372" s="1">
        <v>18</v>
      </c>
      <c r="E2372" s="1">
        <f t="shared" si="1"/>
        <v>72</v>
      </c>
      <c r="F2372" s="1">
        <v>3.8181818181818183</v>
      </c>
      <c r="G2372" s="1">
        <v>0.73722627737226276</v>
      </c>
      <c r="H2372" s="1" t="str">
        <f>IF(IF(F2372&gt;VLOOKUP(C2372,Espec_Produtos!$A$1:$E$3,3,FALSE),0,IF(Dados_produção!F2372&lt;VLOOKUP(Dados_produção!C2372,Espec_Produtos!$A$1:$E$3,2,FALSE),0,1))*IF(G2372&gt;VLOOKUP(C2372,Espec_Produtos!$A$1:$E$3,5,FALSE),0,IF(Dados_produção!G2372&lt;VLOOKUP(Dados_produção!C2372,Espec_Produtos!$A$1:$E$3,4,FALSE),0,1))=1,"OK","Refugo")</f>
        <v>OK</v>
      </c>
      <c r="I2372" s="1" t="s">
        <v>10</v>
      </c>
      <c r="J2372" s="1">
        <v>0.73722627737226276</v>
      </c>
    </row>
    <row r="2373" spans="1:10" ht="15.75" customHeight="1" x14ac:dyDescent="0.3">
      <c r="A2373" s="1">
        <v>2</v>
      </c>
      <c r="B2373" s="2">
        <f t="shared" si="2"/>
        <v>43111.586805556355</v>
      </c>
      <c r="C2373" s="1" t="s">
        <v>15</v>
      </c>
      <c r="D2373" s="1">
        <v>18</v>
      </c>
      <c r="E2373" s="1">
        <f t="shared" si="1"/>
        <v>73</v>
      </c>
      <c r="F2373" s="1">
        <v>3.6396396396396398</v>
      </c>
      <c r="G2373" s="1">
        <v>0.72297297297297303</v>
      </c>
      <c r="H2373" s="1" t="str">
        <f>IF(IF(F2373&gt;VLOOKUP(C2373,Espec_Produtos!$A$1:$E$3,3,FALSE),0,IF(Dados_produção!F2373&lt;VLOOKUP(Dados_produção!C2373,Espec_Produtos!$A$1:$E$3,2,FALSE),0,1))*IF(G2373&gt;VLOOKUP(C2373,Espec_Produtos!$A$1:$E$3,5,FALSE),0,IF(Dados_produção!G2373&lt;VLOOKUP(Dados_produção!C2373,Espec_Produtos!$A$1:$E$3,4,FALSE),0,1))=1,"OK","Refugo")</f>
        <v>Refugo</v>
      </c>
      <c r="I2373" s="1" t="s">
        <v>17</v>
      </c>
    </row>
    <row r="2374" spans="1:10" ht="15.75" customHeight="1" x14ac:dyDescent="0.3">
      <c r="A2374" s="1">
        <v>2</v>
      </c>
      <c r="B2374" s="2">
        <f t="shared" si="2"/>
        <v>43111.589583334135</v>
      </c>
      <c r="C2374" s="1" t="s">
        <v>15</v>
      </c>
      <c r="D2374" s="1">
        <v>18</v>
      </c>
      <c r="E2374" s="1">
        <f t="shared" si="1"/>
        <v>74</v>
      </c>
      <c r="F2374" s="1">
        <v>4.2574257425742577</v>
      </c>
      <c r="G2374" s="1">
        <v>0.78873239436619713</v>
      </c>
      <c r="H2374" s="1" t="str">
        <f>IF(IF(F2374&gt;VLOOKUP(C2374,Espec_Produtos!$A$1:$E$3,3,FALSE),0,IF(Dados_produção!F2374&lt;VLOOKUP(Dados_produção!C2374,Espec_Produtos!$A$1:$E$3,2,FALSE),0,1))*IF(G2374&gt;VLOOKUP(C2374,Espec_Produtos!$A$1:$E$3,5,FALSE),0,IF(Dados_produção!G2374&lt;VLOOKUP(Dados_produção!C2374,Espec_Produtos!$A$1:$E$3,4,FALSE),0,1))=1,"OK","Refugo")</f>
        <v>OK</v>
      </c>
      <c r="I2374" s="1" t="s">
        <v>10</v>
      </c>
      <c r="J2374" s="1">
        <v>0.78873239436619713</v>
      </c>
    </row>
    <row r="2375" spans="1:10" ht="15.75" customHeight="1" x14ac:dyDescent="0.3">
      <c r="A2375" s="1">
        <v>2</v>
      </c>
      <c r="B2375" s="2">
        <f t="shared" si="2"/>
        <v>43111.592361111914</v>
      </c>
      <c r="C2375" s="1" t="s">
        <v>15</v>
      </c>
      <c r="D2375" s="1">
        <v>18</v>
      </c>
      <c r="E2375" s="1">
        <f t="shared" si="1"/>
        <v>75</v>
      </c>
      <c r="F2375" s="1">
        <v>3.9902912621359223</v>
      </c>
      <c r="G2375" s="1">
        <v>0.66860465116279066</v>
      </c>
      <c r="H2375" s="1" t="str">
        <f>IF(IF(F2375&gt;VLOOKUP(C2375,Espec_Produtos!$A$1:$E$3,3,FALSE),0,IF(Dados_produção!F2375&lt;VLOOKUP(Dados_produção!C2375,Espec_Produtos!$A$1:$E$3,2,FALSE),0,1))*IF(G2375&gt;VLOOKUP(C2375,Espec_Produtos!$A$1:$E$3,5,FALSE),0,IF(Dados_produção!G2375&lt;VLOOKUP(Dados_produção!C2375,Espec_Produtos!$A$1:$E$3,4,FALSE),0,1))=1,"OK","Refugo")</f>
        <v>OK</v>
      </c>
      <c r="I2375" s="1" t="s">
        <v>10</v>
      </c>
      <c r="J2375" s="1">
        <v>0.66860465116279066</v>
      </c>
    </row>
    <row r="2376" spans="1:10" ht="15.75" customHeight="1" x14ac:dyDescent="0.3">
      <c r="A2376" s="1">
        <v>2</v>
      </c>
      <c r="B2376" s="2">
        <f t="shared" si="2"/>
        <v>43111.595138889694</v>
      </c>
      <c r="C2376" s="1" t="s">
        <v>15</v>
      </c>
      <c r="D2376" s="1">
        <v>18</v>
      </c>
      <c r="E2376" s="1">
        <f t="shared" si="1"/>
        <v>76</v>
      </c>
      <c r="F2376" s="1">
        <v>3.7719298245614037</v>
      </c>
      <c r="G2376" s="1">
        <v>0.69536423841059603</v>
      </c>
      <c r="H2376" s="1" t="str">
        <f>IF(IF(F2376&gt;VLOOKUP(C2376,Espec_Produtos!$A$1:$E$3,3,FALSE),0,IF(Dados_produção!F2376&lt;VLOOKUP(Dados_produção!C2376,Espec_Produtos!$A$1:$E$3,2,FALSE),0,1))*IF(G2376&gt;VLOOKUP(C2376,Espec_Produtos!$A$1:$E$3,5,FALSE),0,IF(Dados_produção!G2376&lt;VLOOKUP(Dados_produção!C2376,Espec_Produtos!$A$1:$E$3,4,FALSE),0,1))=1,"OK","Refugo")</f>
        <v>OK</v>
      </c>
      <c r="I2376" s="1" t="s">
        <v>10</v>
      </c>
      <c r="J2376" s="1">
        <v>0.69536423841059603</v>
      </c>
    </row>
    <row r="2377" spans="1:10" ht="15.75" customHeight="1" x14ac:dyDescent="0.3">
      <c r="A2377" s="1">
        <v>2</v>
      </c>
      <c r="B2377" s="2">
        <f t="shared" si="2"/>
        <v>43111.597916667473</v>
      </c>
      <c r="C2377" s="1" t="s">
        <v>15</v>
      </c>
      <c r="D2377" s="1">
        <v>18</v>
      </c>
      <c r="E2377" s="1">
        <f t="shared" si="1"/>
        <v>77</v>
      </c>
      <c r="F2377" s="1">
        <v>4.32</v>
      </c>
      <c r="G2377" s="1">
        <v>0.74556213017751483</v>
      </c>
      <c r="H2377" s="1" t="str">
        <f>IF(IF(F2377&gt;VLOOKUP(C2377,Espec_Produtos!$A$1:$E$3,3,FALSE),0,IF(Dados_produção!F2377&lt;VLOOKUP(Dados_produção!C2377,Espec_Produtos!$A$1:$E$3,2,FALSE),0,1))*IF(G2377&gt;VLOOKUP(C2377,Espec_Produtos!$A$1:$E$3,5,FALSE),0,IF(Dados_produção!G2377&lt;VLOOKUP(Dados_produção!C2377,Espec_Produtos!$A$1:$E$3,4,FALSE),0,1))=1,"OK","Refugo")</f>
        <v>Refugo</v>
      </c>
      <c r="I2377" s="1" t="s">
        <v>13</v>
      </c>
      <c r="J2377" s="1">
        <v>0.74556213017751483</v>
      </c>
    </row>
    <row r="2378" spans="1:10" ht="15.75" customHeight="1" x14ac:dyDescent="0.3">
      <c r="A2378" s="1">
        <v>2</v>
      </c>
      <c r="B2378" s="2">
        <f t="shared" si="2"/>
        <v>43111.600694445253</v>
      </c>
      <c r="C2378" s="1" t="s">
        <v>15</v>
      </c>
      <c r="D2378" s="1">
        <v>18</v>
      </c>
      <c r="E2378" s="1">
        <f t="shared" si="1"/>
        <v>78</v>
      </c>
      <c r="F2378" s="1">
        <v>3.5714285714285716</v>
      </c>
      <c r="G2378" s="1">
        <v>0.85810810810810811</v>
      </c>
      <c r="H2378" s="1" t="str">
        <f>IF(IF(F2378&gt;VLOOKUP(C2378,Espec_Produtos!$A$1:$E$3,3,FALSE),0,IF(Dados_produção!F2378&lt;VLOOKUP(Dados_produção!C2378,Espec_Produtos!$A$1:$E$3,2,FALSE),0,1))*IF(G2378&gt;VLOOKUP(C2378,Espec_Produtos!$A$1:$E$3,5,FALSE),0,IF(Dados_produção!G2378&lt;VLOOKUP(Dados_produção!C2378,Espec_Produtos!$A$1:$E$3,4,FALSE),0,1))=1,"OK","Refugo")</f>
        <v>Refugo</v>
      </c>
      <c r="I2378" s="1" t="s">
        <v>13</v>
      </c>
      <c r="J2378" s="1">
        <v>0.85810810810810811</v>
      </c>
    </row>
    <row r="2379" spans="1:10" ht="15.75" customHeight="1" x14ac:dyDescent="0.3">
      <c r="A2379" s="1">
        <v>2</v>
      </c>
      <c r="B2379" s="2">
        <f t="shared" si="2"/>
        <v>43111.603472223032</v>
      </c>
      <c r="C2379" s="1" t="s">
        <v>15</v>
      </c>
      <c r="D2379" s="1">
        <v>18</v>
      </c>
      <c r="E2379" s="1">
        <f t="shared" si="1"/>
        <v>79</v>
      </c>
      <c r="F2379" s="1">
        <v>4.1485148514851486</v>
      </c>
      <c r="G2379" s="1">
        <v>0.7814569536423841</v>
      </c>
      <c r="H2379" s="1" t="str">
        <f>IF(IF(F2379&gt;VLOOKUP(C2379,Espec_Produtos!$A$1:$E$3,3,FALSE),0,IF(Dados_produção!F2379&lt;VLOOKUP(Dados_produção!C2379,Espec_Produtos!$A$1:$E$3,2,FALSE),0,1))*IF(G2379&gt;VLOOKUP(C2379,Espec_Produtos!$A$1:$E$3,5,FALSE),0,IF(Dados_produção!G2379&lt;VLOOKUP(Dados_produção!C2379,Espec_Produtos!$A$1:$E$3,4,FALSE),0,1))=1,"OK","Refugo")</f>
        <v>OK</v>
      </c>
      <c r="I2379" s="1" t="s">
        <v>10</v>
      </c>
      <c r="J2379" s="1">
        <v>0.7814569536423841</v>
      </c>
    </row>
    <row r="2380" spans="1:10" ht="15.75" customHeight="1" x14ac:dyDescent="0.3">
      <c r="A2380" s="1">
        <v>2</v>
      </c>
      <c r="B2380" s="2">
        <f t="shared" si="2"/>
        <v>43111.606250000812</v>
      </c>
      <c r="C2380" s="1" t="s">
        <v>15</v>
      </c>
      <c r="D2380" s="1">
        <v>18</v>
      </c>
      <c r="E2380" s="1">
        <f t="shared" si="1"/>
        <v>80</v>
      </c>
      <c r="F2380" s="1">
        <v>4.0733944954128436</v>
      </c>
      <c r="G2380" s="1">
        <v>0.91538461538461535</v>
      </c>
      <c r="H2380" s="1" t="str">
        <f>IF(IF(F2380&gt;VLOOKUP(C2380,Espec_Produtos!$A$1:$E$3,3,FALSE),0,IF(Dados_produção!F2380&lt;VLOOKUP(Dados_produção!C2380,Espec_Produtos!$A$1:$E$3,2,FALSE),0,1))*IF(G2380&gt;VLOOKUP(C2380,Espec_Produtos!$A$1:$E$3,5,FALSE),0,IF(Dados_produção!G2380&lt;VLOOKUP(Dados_produção!C2380,Espec_Produtos!$A$1:$E$3,4,FALSE),0,1))=1,"OK","Refugo")</f>
        <v>Refugo</v>
      </c>
      <c r="I2380" s="1" t="s">
        <v>11</v>
      </c>
      <c r="J2380" s="1">
        <v>0.91538461538461535</v>
      </c>
    </row>
    <row r="2381" spans="1:10" ht="15.75" customHeight="1" x14ac:dyDescent="0.3">
      <c r="A2381" s="1">
        <v>2</v>
      </c>
      <c r="B2381" s="2">
        <f t="shared" si="2"/>
        <v>43111.609027778592</v>
      </c>
      <c r="C2381" s="1" t="s">
        <v>15</v>
      </c>
      <c r="D2381" s="1">
        <v>18</v>
      </c>
      <c r="E2381" s="1">
        <f t="shared" si="1"/>
        <v>81</v>
      </c>
      <c r="F2381" s="1">
        <v>3.8956521739130436</v>
      </c>
      <c r="G2381" s="1">
        <v>0.69461077844311381</v>
      </c>
      <c r="H2381" s="1" t="str">
        <f>IF(IF(F2381&gt;VLOOKUP(C2381,Espec_Produtos!$A$1:$E$3,3,FALSE),0,IF(Dados_produção!F2381&lt;VLOOKUP(Dados_produção!C2381,Espec_Produtos!$A$1:$E$3,2,FALSE),0,1))*IF(G2381&gt;VLOOKUP(C2381,Espec_Produtos!$A$1:$E$3,5,FALSE),0,IF(Dados_produção!G2381&lt;VLOOKUP(Dados_produção!C2381,Espec_Produtos!$A$1:$E$3,4,FALSE),0,1))=1,"OK","Refugo")</f>
        <v>OK</v>
      </c>
      <c r="I2381" s="1" t="s">
        <v>10</v>
      </c>
      <c r="J2381" s="1">
        <v>0.69461077844311381</v>
      </c>
    </row>
    <row r="2382" spans="1:10" ht="15.75" customHeight="1" x14ac:dyDescent="0.3">
      <c r="A2382" s="1">
        <v>2</v>
      </c>
      <c r="B2382" s="2">
        <f t="shared" si="2"/>
        <v>43111.611805556371</v>
      </c>
      <c r="C2382" s="1" t="s">
        <v>15</v>
      </c>
      <c r="D2382" s="1">
        <v>18</v>
      </c>
      <c r="E2382" s="1">
        <f t="shared" si="1"/>
        <v>82</v>
      </c>
      <c r="F2382" s="1">
        <v>3.5701754385964914</v>
      </c>
      <c r="G2382" s="1">
        <v>0.7191011235955056</v>
      </c>
      <c r="H2382" s="1" t="str">
        <f>IF(IF(F2382&gt;VLOOKUP(C2382,Espec_Produtos!$A$1:$E$3,3,FALSE),0,IF(Dados_produção!F2382&lt;VLOOKUP(Dados_produção!C2382,Espec_Produtos!$A$1:$E$3,2,FALSE),0,1))*IF(G2382&gt;VLOOKUP(C2382,Espec_Produtos!$A$1:$E$3,5,FALSE),0,IF(Dados_produção!G2382&lt;VLOOKUP(Dados_produção!C2382,Espec_Produtos!$A$1:$E$3,4,FALSE),0,1))=1,"OK","Refugo")</f>
        <v>Refugo</v>
      </c>
      <c r="I2382" s="1" t="s">
        <v>12</v>
      </c>
      <c r="J2382" s="1">
        <v>0.7191011235955056</v>
      </c>
    </row>
    <row r="2383" spans="1:10" ht="15.75" customHeight="1" x14ac:dyDescent="0.3">
      <c r="A2383" s="1">
        <v>2</v>
      </c>
      <c r="B2383" s="2">
        <f t="shared" si="2"/>
        <v>43111.614583334151</v>
      </c>
      <c r="C2383" s="1" t="s">
        <v>15</v>
      </c>
      <c r="D2383" s="1">
        <v>18</v>
      </c>
      <c r="E2383" s="1">
        <f t="shared" si="1"/>
        <v>83</v>
      </c>
      <c r="F2383" s="1">
        <v>3.8317757009345796</v>
      </c>
      <c r="G2383" s="1">
        <v>0.64245810055865926</v>
      </c>
      <c r="H2383" s="1" t="str">
        <f>IF(IF(F2383&gt;VLOOKUP(C2383,Espec_Produtos!$A$1:$E$3,3,FALSE),0,IF(Dados_produção!F2383&lt;VLOOKUP(Dados_produção!C2383,Espec_Produtos!$A$1:$E$3,2,FALSE),0,1))*IF(G2383&gt;VLOOKUP(C2383,Espec_Produtos!$A$1:$E$3,5,FALSE),0,IF(Dados_produção!G2383&lt;VLOOKUP(Dados_produção!C2383,Espec_Produtos!$A$1:$E$3,4,FALSE),0,1))=1,"OK","Refugo")</f>
        <v>OK</v>
      </c>
      <c r="I2383" s="1" t="s">
        <v>10</v>
      </c>
      <c r="J2383" s="1">
        <v>0.64245810055865926</v>
      </c>
    </row>
    <row r="2384" spans="1:10" ht="15.75" customHeight="1" x14ac:dyDescent="0.3">
      <c r="A2384" s="1">
        <v>2</v>
      </c>
      <c r="B2384" s="2">
        <f t="shared" si="2"/>
        <v>43111.61736111193</v>
      </c>
      <c r="C2384" s="1" t="s">
        <v>15</v>
      </c>
      <c r="D2384" s="1">
        <v>18</v>
      </c>
      <c r="E2384" s="1">
        <f t="shared" si="1"/>
        <v>84</v>
      </c>
      <c r="F2384" s="1">
        <v>4.08</v>
      </c>
      <c r="G2384" s="1">
        <v>0.8098591549295775</v>
      </c>
      <c r="H2384" s="1" t="str">
        <f>IF(IF(F2384&gt;VLOOKUP(C2384,Espec_Produtos!$A$1:$E$3,3,FALSE),0,IF(Dados_produção!F2384&lt;VLOOKUP(Dados_produção!C2384,Espec_Produtos!$A$1:$E$3,2,FALSE),0,1))*IF(G2384&gt;VLOOKUP(C2384,Espec_Produtos!$A$1:$E$3,5,FALSE),0,IF(Dados_produção!G2384&lt;VLOOKUP(Dados_produção!C2384,Espec_Produtos!$A$1:$E$3,4,FALSE),0,1))=1,"OK","Refugo")</f>
        <v>OK</v>
      </c>
      <c r="I2384" s="1" t="s">
        <v>10</v>
      </c>
      <c r="J2384" s="1">
        <v>0.8098591549295775</v>
      </c>
    </row>
    <row r="2385" spans="1:10" ht="15.75" customHeight="1" x14ac:dyDescent="0.3">
      <c r="A2385" s="1">
        <v>2</v>
      </c>
      <c r="B2385" s="2">
        <f t="shared" si="2"/>
        <v>43111.62013888971</v>
      </c>
      <c r="C2385" s="1" t="s">
        <v>15</v>
      </c>
      <c r="D2385" s="1">
        <v>18</v>
      </c>
      <c r="E2385" s="1">
        <f t="shared" si="1"/>
        <v>85</v>
      </c>
      <c r="F2385" s="1">
        <v>3.6756756756756759</v>
      </c>
      <c r="G2385" s="1">
        <v>0.72185430463576161</v>
      </c>
      <c r="H2385" s="1" t="str">
        <f>IF(IF(F2385&gt;VLOOKUP(C2385,Espec_Produtos!$A$1:$E$3,3,FALSE),0,IF(Dados_produção!F2385&lt;VLOOKUP(Dados_produção!C2385,Espec_Produtos!$A$1:$E$3,2,FALSE),0,1))*IF(G2385&gt;VLOOKUP(C2385,Espec_Produtos!$A$1:$E$3,5,FALSE),0,IF(Dados_produção!G2385&lt;VLOOKUP(Dados_produção!C2385,Espec_Produtos!$A$1:$E$3,4,FALSE),0,1))=1,"OK","Refugo")</f>
        <v>Refugo</v>
      </c>
      <c r="I2385" s="1" t="s">
        <v>14</v>
      </c>
      <c r="J2385" s="1">
        <v>0.72185430463576161</v>
      </c>
    </row>
    <row r="2386" spans="1:10" ht="15.75" customHeight="1" x14ac:dyDescent="0.3">
      <c r="A2386" s="1">
        <v>2</v>
      </c>
      <c r="B2386" s="2">
        <f t="shared" si="2"/>
        <v>43111.622916667489</v>
      </c>
      <c r="C2386" s="1" t="s">
        <v>15</v>
      </c>
      <c r="D2386" s="1">
        <v>18</v>
      </c>
      <c r="E2386" s="1">
        <f t="shared" si="1"/>
        <v>86</v>
      </c>
      <c r="F2386" s="1">
        <v>3.8598130841121496</v>
      </c>
      <c r="G2386" s="1">
        <v>0.72789115646258506</v>
      </c>
      <c r="H2386" s="1" t="str">
        <f>IF(IF(F2386&gt;VLOOKUP(C2386,Espec_Produtos!$A$1:$E$3,3,FALSE),0,IF(Dados_produção!F2386&lt;VLOOKUP(Dados_produção!C2386,Espec_Produtos!$A$1:$E$3,2,FALSE),0,1))*IF(G2386&gt;VLOOKUP(C2386,Espec_Produtos!$A$1:$E$3,5,FALSE),0,IF(Dados_produção!G2386&lt;VLOOKUP(Dados_produção!C2386,Espec_Produtos!$A$1:$E$3,4,FALSE),0,1))=1,"OK","Refugo")</f>
        <v>OK</v>
      </c>
      <c r="I2386" s="1" t="s">
        <v>10</v>
      </c>
      <c r="J2386" s="1">
        <v>0.72789115646258506</v>
      </c>
    </row>
    <row r="2387" spans="1:10" ht="15.75" customHeight="1" x14ac:dyDescent="0.3">
      <c r="A2387" s="1">
        <v>2</v>
      </c>
      <c r="B2387" s="2">
        <f t="shared" si="2"/>
        <v>43111.625694445269</v>
      </c>
      <c r="C2387" s="1" t="s">
        <v>15</v>
      </c>
      <c r="D2387" s="1">
        <v>18</v>
      </c>
      <c r="E2387" s="1">
        <f t="shared" si="1"/>
        <v>87</v>
      </c>
      <c r="F2387" s="1">
        <v>3.980952380952381</v>
      </c>
      <c r="G2387" s="1">
        <v>0.65555555555555556</v>
      </c>
      <c r="H2387" s="1" t="str">
        <f>IF(IF(F2387&gt;VLOOKUP(C2387,Espec_Produtos!$A$1:$E$3,3,FALSE),0,IF(Dados_produção!F2387&lt;VLOOKUP(Dados_produção!C2387,Espec_Produtos!$A$1:$E$3,2,FALSE),0,1))*IF(G2387&gt;VLOOKUP(C2387,Espec_Produtos!$A$1:$E$3,5,FALSE),0,IF(Dados_produção!G2387&lt;VLOOKUP(Dados_produção!C2387,Espec_Produtos!$A$1:$E$3,4,FALSE),0,1))=1,"OK","Refugo")</f>
        <v>OK</v>
      </c>
      <c r="I2387" s="1" t="s">
        <v>10</v>
      </c>
      <c r="J2387" s="1">
        <v>0.65555555555555556</v>
      </c>
    </row>
    <row r="2388" spans="1:10" ht="15.75" customHeight="1" x14ac:dyDescent="0.3">
      <c r="A2388" s="1">
        <v>2</v>
      </c>
      <c r="B2388" s="2">
        <f t="shared" si="2"/>
        <v>43111.628472223048</v>
      </c>
      <c r="C2388" s="1" t="s">
        <v>15</v>
      </c>
      <c r="D2388" s="1">
        <v>18</v>
      </c>
      <c r="E2388" s="1">
        <f t="shared" si="1"/>
        <v>88</v>
      </c>
      <c r="F2388" s="1">
        <v>4.2190476190476192</v>
      </c>
      <c r="G2388" s="1">
        <v>0.72077922077922074</v>
      </c>
      <c r="H2388" s="1" t="str">
        <f>IF(IF(F2388&gt;VLOOKUP(C2388,Espec_Produtos!$A$1:$E$3,3,FALSE),0,IF(Dados_produção!F2388&lt;VLOOKUP(Dados_produção!C2388,Espec_Produtos!$A$1:$E$3,2,FALSE),0,1))*IF(G2388&gt;VLOOKUP(C2388,Espec_Produtos!$A$1:$E$3,5,FALSE),0,IF(Dados_produção!G2388&lt;VLOOKUP(Dados_produção!C2388,Espec_Produtos!$A$1:$E$3,4,FALSE),0,1))=1,"OK","Refugo")</f>
        <v>OK</v>
      </c>
      <c r="I2388" s="1" t="s">
        <v>10</v>
      </c>
      <c r="J2388" s="1">
        <v>0.72077922077922074</v>
      </c>
    </row>
    <row r="2389" spans="1:10" ht="15.75" customHeight="1" x14ac:dyDescent="0.3">
      <c r="A2389" s="1">
        <v>2</v>
      </c>
      <c r="B2389" s="2">
        <f t="shared" si="2"/>
        <v>43111.631250000828</v>
      </c>
      <c r="C2389" s="1" t="s">
        <v>15</v>
      </c>
      <c r="D2389" s="1">
        <v>18</v>
      </c>
      <c r="E2389" s="1">
        <f t="shared" si="1"/>
        <v>89</v>
      </c>
      <c r="F2389" s="1">
        <v>4.3300970873786406</v>
      </c>
      <c r="G2389" s="1">
        <v>0.71830985915492962</v>
      </c>
      <c r="H2389" s="1" t="str">
        <f>IF(IF(F2389&gt;VLOOKUP(C2389,Espec_Produtos!$A$1:$E$3,3,FALSE),0,IF(Dados_produção!F2389&lt;VLOOKUP(Dados_produção!C2389,Espec_Produtos!$A$1:$E$3,2,FALSE),0,1))*IF(G2389&gt;VLOOKUP(C2389,Espec_Produtos!$A$1:$E$3,5,FALSE),0,IF(Dados_produção!G2389&lt;VLOOKUP(Dados_produção!C2389,Espec_Produtos!$A$1:$E$3,4,FALSE),0,1))=1,"OK","Refugo")</f>
        <v>Refugo</v>
      </c>
      <c r="I2389" s="1" t="s">
        <v>14</v>
      </c>
      <c r="J2389" s="1">
        <v>0.71830985915492962</v>
      </c>
    </row>
    <row r="2390" spans="1:10" ht="15.75" customHeight="1" x14ac:dyDescent="0.3">
      <c r="A2390" s="1">
        <v>2</v>
      </c>
      <c r="B2390" s="2">
        <f t="shared" si="2"/>
        <v>43111.634027778608</v>
      </c>
      <c r="C2390" s="1" t="s">
        <v>15</v>
      </c>
      <c r="D2390" s="1">
        <v>18</v>
      </c>
      <c r="E2390" s="1">
        <f t="shared" si="1"/>
        <v>90</v>
      </c>
      <c r="F2390" s="1">
        <v>4.16</v>
      </c>
      <c r="G2390" s="1">
        <v>0.80128205128205132</v>
      </c>
      <c r="H2390" s="1" t="str">
        <f>IF(IF(F2390&gt;VLOOKUP(C2390,Espec_Produtos!$A$1:$E$3,3,FALSE),0,IF(Dados_produção!F2390&lt;VLOOKUP(Dados_produção!C2390,Espec_Produtos!$A$1:$E$3,2,FALSE),0,1))*IF(G2390&gt;VLOOKUP(C2390,Espec_Produtos!$A$1:$E$3,5,FALSE),0,IF(Dados_produção!G2390&lt;VLOOKUP(Dados_produção!C2390,Espec_Produtos!$A$1:$E$3,4,FALSE),0,1))=1,"OK","Refugo")</f>
        <v>OK</v>
      </c>
      <c r="I2390" s="1" t="s">
        <v>10</v>
      </c>
      <c r="J2390" s="1">
        <v>0.80128205128205132</v>
      </c>
    </row>
    <row r="2391" spans="1:10" ht="15.75" customHeight="1" x14ac:dyDescent="0.3">
      <c r="A2391" s="1">
        <v>2</v>
      </c>
      <c r="B2391" s="2">
        <f t="shared" si="2"/>
        <v>43111.636805556387</v>
      </c>
      <c r="C2391" s="1" t="s">
        <v>15</v>
      </c>
      <c r="D2391" s="1">
        <v>18</v>
      </c>
      <c r="E2391" s="1">
        <f t="shared" si="1"/>
        <v>91</v>
      </c>
      <c r="F2391" s="1">
        <v>3.6228070175438596</v>
      </c>
      <c r="G2391" s="1">
        <v>0.81751824817518248</v>
      </c>
      <c r="H2391" s="1" t="str">
        <f>IF(IF(F2391&gt;VLOOKUP(C2391,Espec_Produtos!$A$1:$E$3,3,FALSE),0,IF(Dados_produção!F2391&lt;VLOOKUP(Dados_produção!C2391,Espec_Produtos!$A$1:$E$3,2,FALSE),0,1))*IF(G2391&gt;VLOOKUP(C2391,Espec_Produtos!$A$1:$E$3,5,FALSE),0,IF(Dados_produção!G2391&lt;VLOOKUP(Dados_produção!C2391,Espec_Produtos!$A$1:$E$3,4,FALSE),0,1))=1,"OK","Refugo")</f>
        <v>Refugo</v>
      </c>
      <c r="I2391" s="1" t="s">
        <v>17</v>
      </c>
    </row>
    <row r="2392" spans="1:10" ht="15.75" customHeight="1" x14ac:dyDescent="0.3">
      <c r="A2392" s="1">
        <v>2</v>
      </c>
      <c r="B2392" s="2">
        <f t="shared" si="2"/>
        <v>43111.639583334167</v>
      </c>
      <c r="C2392" s="1" t="s">
        <v>15</v>
      </c>
      <c r="D2392" s="1">
        <v>18</v>
      </c>
      <c r="E2392" s="1">
        <f t="shared" si="1"/>
        <v>92</v>
      </c>
      <c r="F2392" s="1">
        <v>4.2058823529411766</v>
      </c>
      <c r="G2392" s="1">
        <v>0.71590909090909094</v>
      </c>
      <c r="H2392" s="1" t="str">
        <f>IF(IF(F2392&gt;VLOOKUP(C2392,Espec_Produtos!$A$1:$E$3,3,FALSE),0,IF(Dados_produção!F2392&lt;VLOOKUP(Dados_produção!C2392,Espec_Produtos!$A$1:$E$3,2,FALSE),0,1))*IF(G2392&gt;VLOOKUP(C2392,Espec_Produtos!$A$1:$E$3,5,FALSE),0,IF(Dados_produção!G2392&lt;VLOOKUP(Dados_produção!C2392,Espec_Produtos!$A$1:$E$3,4,FALSE),0,1))=1,"OK","Refugo")</f>
        <v>OK</v>
      </c>
      <c r="I2392" s="1" t="s">
        <v>10</v>
      </c>
      <c r="J2392" s="1">
        <v>0.71590909090909094</v>
      </c>
    </row>
    <row r="2393" spans="1:10" ht="15.75" customHeight="1" x14ac:dyDescent="0.3">
      <c r="A2393" s="1">
        <v>2</v>
      </c>
      <c r="B2393" s="2">
        <f t="shared" si="2"/>
        <v>43111.642361111946</v>
      </c>
      <c r="C2393" s="1" t="s">
        <v>15</v>
      </c>
      <c r="D2393" s="1">
        <v>18</v>
      </c>
      <c r="E2393" s="1">
        <f t="shared" si="1"/>
        <v>93</v>
      </c>
      <c r="F2393" s="1">
        <v>4.2621359223300974</v>
      </c>
      <c r="G2393" s="1">
        <v>0.86330935251798557</v>
      </c>
      <c r="H2393" s="1" t="str">
        <f>IF(IF(F2393&gt;VLOOKUP(C2393,Espec_Produtos!$A$1:$E$3,3,FALSE),0,IF(Dados_produção!F2393&lt;VLOOKUP(Dados_produção!C2393,Espec_Produtos!$A$1:$E$3,2,FALSE),0,1))*IF(G2393&gt;VLOOKUP(C2393,Espec_Produtos!$A$1:$E$3,5,FALSE),0,IF(Dados_produção!G2393&lt;VLOOKUP(Dados_produção!C2393,Espec_Produtos!$A$1:$E$3,4,FALSE),0,1))=1,"OK","Refugo")</f>
        <v>OK</v>
      </c>
      <c r="I2393" s="1" t="s">
        <v>10</v>
      </c>
      <c r="J2393" s="1">
        <v>0.86330935251798557</v>
      </c>
    </row>
    <row r="2394" spans="1:10" ht="15.75" customHeight="1" x14ac:dyDescent="0.3">
      <c r="A2394" s="1">
        <v>2</v>
      </c>
      <c r="B2394" s="2">
        <f t="shared" si="2"/>
        <v>43111.645138889726</v>
      </c>
      <c r="C2394" s="1" t="s">
        <v>15</v>
      </c>
      <c r="D2394" s="1">
        <v>18</v>
      </c>
      <c r="E2394" s="1">
        <f t="shared" si="1"/>
        <v>94</v>
      </c>
      <c r="F2394" s="1">
        <v>3.7964601769911503</v>
      </c>
      <c r="G2394" s="1">
        <v>0.6797385620915033</v>
      </c>
      <c r="H2394" s="1" t="str">
        <f>IF(IF(F2394&gt;VLOOKUP(C2394,Espec_Produtos!$A$1:$E$3,3,FALSE),0,IF(Dados_produção!F2394&lt;VLOOKUP(Dados_produção!C2394,Espec_Produtos!$A$1:$E$3,2,FALSE),0,1))*IF(G2394&gt;VLOOKUP(C2394,Espec_Produtos!$A$1:$E$3,5,FALSE),0,IF(Dados_produção!G2394&lt;VLOOKUP(Dados_produção!C2394,Espec_Produtos!$A$1:$E$3,4,FALSE),0,1))=1,"OK","Refugo")</f>
        <v>OK</v>
      </c>
      <c r="I2394" s="1" t="s">
        <v>10</v>
      </c>
      <c r="J2394" s="1">
        <v>0.6797385620915033</v>
      </c>
    </row>
    <row r="2395" spans="1:10" ht="15.75" customHeight="1" x14ac:dyDescent="0.3">
      <c r="A2395" s="1">
        <v>2</v>
      </c>
      <c r="B2395" s="2">
        <f t="shared" si="2"/>
        <v>43111.647916667505</v>
      </c>
      <c r="C2395" s="1" t="s">
        <v>15</v>
      </c>
      <c r="D2395" s="1">
        <v>18</v>
      </c>
      <c r="E2395" s="1">
        <f t="shared" si="1"/>
        <v>95</v>
      </c>
      <c r="F2395" s="1">
        <v>3.9622641509433962</v>
      </c>
      <c r="G2395" s="1">
        <v>0.66285714285714281</v>
      </c>
      <c r="H2395" s="1" t="str">
        <f>IF(IF(F2395&gt;VLOOKUP(C2395,Espec_Produtos!$A$1:$E$3,3,FALSE),0,IF(Dados_produção!F2395&lt;VLOOKUP(Dados_produção!C2395,Espec_Produtos!$A$1:$E$3,2,FALSE),0,1))*IF(G2395&gt;VLOOKUP(C2395,Espec_Produtos!$A$1:$E$3,5,FALSE),0,IF(Dados_produção!G2395&lt;VLOOKUP(Dados_produção!C2395,Espec_Produtos!$A$1:$E$3,4,FALSE),0,1))=1,"OK","Refugo")</f>
        <v>OK</v>
      </c>
      <c r="I2395" s="1" t="s">
        <v>10</v>
      </c>
      <c r="J2395" s="1">
        <v>0.66285714285714281</v>
      </c>
    </row>
    <row r="2396" spans="1:10" ht="15.75" customHeight="1" x14ac:dyDescent="0.3">
      <c r="A2396" s="1">
        <v>2</v>
      </c>
      <c r="B2396" s="2">
        <f t="shared" si="2"/>
        <v>43111.650694445285</v>
      </c>
      <c r="C2396" s="1" t="s">
        <v>15</v>
      </c>
      <c r="D2396" s="1">
        <v>18</v>
      </c>
      <c r="E2396" s="1">
        <f t="shared" si="1"/>
        <v>96</v>
      </c>
      <c r="F2396" s="1">
        <v>3.8608695652173912</v>
      </c>
      <c r="G2396" s="1">
        <v>0.86524822695035464</v>
      </c>
      <c r="H2396" s="1" t="str">
        <f>IF(IF(F2396&gt;VLOOKUP(C2396,Espec_Produtos!$A$1:$E$3,3,FALSE),0,IF(Dados_produção!F2396&lt;VLOOKUP(Dados_produção!C2396,Espec_Produtos!$A$1:$E$3,2,FALSE),0,1))*IF(G2396&gt;VLOOKUP(C2396,Espec_Produtos!$A$1:$E$3,5,FALSE),0,IF(Dados_produção!G2396&lt;VLOOKUP(Dados_produção!C2396,Espec_Produtos!$A$1:$E$3,4,FALSE),0,1))=1,"OK","Refugo")</f>
        <v>OK</v>
      </c>
      <c r="I2396" s="1" t="s">
        <v>10</v>
      </c>
      <c r="J2396" s="1">
        <v>0.86524822695035464</v>
      </c>
    </row>
    <row r="2397" spans="1:10" ht="15.75" customHeight="1" x14ac:dyDescent="0.3">
      <c r="A2397" s="1">
        <v>2</v>
      </c>
      <c r="B2397" s="2">
        <f t="shared" si="2"/>
        <v>43111.653472223064</v>
      </c>
      <c r="C2397" s="1" t="s">
        <v>15</v>
      </c>
      <c r="D2397" s="1">
        <v>18</v>
      </c>
      <c r="E2397" s="1">
        <f t="shared" si="1"/>
        <v>97</v>
      </c>
      <c r="F2397" s="1">
        <v>3.9196428571428572</v>
      </c>
      <c r="G2397" s="1">
        <v>0.71779141104294475</v>
      </c>
      <c r="H2397" s="1" t="str">
        <f>IF(IF(F2397&gt;VLOOKUP(C2397,Espec_Produtos!$A$1:$E$3,3,FALSE),0,IF(Dados_produção!F2397&lt;VLOOKUP(Dados_produção!C2397,Espec_Produtos!$A$1:$E$3,2,FALSE),0,1))*IF(G2397&gt;VLOOKUP(C2397,Espec_Produtos!$A$1:$E$3,5,FALSE),0,IF(Dados_produção!G2397&lt;VLOOKUP(Dados_produção!C2397,Espec_Produtos!$A$1:$E$3,4,FALSE),0,1))=1,"OK","Refugo")</f>
        <v>OK</v>
      </c>
      <c r="I2397" s="1" t="s">
        <v>10</v>
      </c>
      <c r="J2397" s="1">
        <v>0.71779141104294475</v>
      </c>
    </row>
    <row r="2398" spans="1:10" ht="15.75" customHeight="1" x14ac:dyDescent="0.3">
      <c r="A2398" s="1">
        <v>2</v>
      </c>
      <c r="B2398" s="2">
        <f t="shared" si="2"/>
        <v>43111.656250000844</v>
      </c>
      <c r="C2398" s="1" t="s">
        <v>15</v>
      </c>
      <c r="D2398" s="1">
        <v>18</v>
      </c>
      <c r="E2398" s="1">
        <f t="shared" si="1"/>
        <v>98</v>
      </c>
      <c r="F2398" s="1">
        <v>4.24</v>
      </c>
      <c r="G2398" s="1">
        <v>0.83098591549295775</v>
      </c>
      <c r="H2398" s="1" t="str">
        <f>IF(IF(F2398&gt;VLOOKUP(C2398,Espec_Produtos!$A$1:$E$3,3,FALSE),0,IF(Dados_produção!F2398&lt;VLOOKUP(Dados_produção!C2398,Espec_Produtos!$A$1:$E$3,2,FALSE),0,1))*IF(G2398&gt;VLOOKUP(C2398,Espec_Produtos!$A$1:$E$3,5,FALSE),0,IF(Dados_produção!G2398&lt;VLOOKUP(Dados_produção!C2398,Espec_Produtos!$A$1:$E$3,4,FALSE),0,1))=1,"OK","Refugo")</f>
        <v>OK</v>
      </c>
      <c r="I2398" s="1" t="s">
        <v>10</v>
      </c>
      <c r="J2398" s="1">
        <v>0.83098591549295775</v>
      </c>
    </row>
    <row r="2399" spans="1:10" ht="15.75" customHeight="1" x14ac:dyDescent="0.3">
      <c r="A2399" s="1">
        <v>2</v>
      </c>
      <c r="B2399" s="2">
        <f t="shared" si="2"/>
        <v>43111.659027778624</v>
      </c>
      <c r="C2399" s="1" t="s">
        <v>15</v>
      </c>
      <c r="D2399" s="1">
        <v>18</v>
      </c>
      <c r="E2399" s="1">
        <f t="shared" si="1"/>
        <v>99</v>
      </c>
      <c r="F2399" s="1">
        <v>3.8532110091743119</v>
      </c>
      <c r="G2399" s="1">
        <v>0.8188405797101449</v>
      </c>
      <c r="H2399" s="1" t="str">
        <f>IF(IF(F2399&gt;VLOOKUP(C2399,Espec_Produtos!$A$1:$E$3,3,FALSE),0,IF(Dados_produção!F2399&lt;VLOOKUP(Dados_produção!C2399,Espec_Produtos!$A$1:$E$3,2,FALSE),0,1))*IF(G2399&gt;VLOOKUP(C2399,Espec_Produtos!$A$1:$E$3,5,FALSE),0,IF(Dados_produção!G2399&lt;VLOOKUP(Dados_produção!C2399,Espec_Produtos!$A$1:$E$3,4,FALSE),0,1))=1,"OK","Refugo")</f>
        <v>OK</v>
      </c>
      <c r="I2399" s="1" t="s">
        <v>10</v>
      </c>
      <c r="J2399" s="1">
        <v>0.8188405797101449</v>
      </c>
    </row>
    <row r="2400" spans="1:10" ht="15.75" customHeight="1" x14ac:dyDescent="0.3">
      <c r="A2400" s="1">
        <v>2</v>
      </c>
      <c r="B2400" s="2">
        <f t="shared" si="2"/>
        <v>43111.661805556403</v>
      </c>
      <c r="C2400" s="1" t="s">
        <v>15</v>
      </c>
      <c r="D2400" s="1">
        <v>18</v>
      </c>
      <c r="E2400" s="1">
        <f t="shared" si="1"/>
        <v>100</v>
      </c>
      <c r="F2400" s="1">
        <v>3.9729729729729728</v>
      </c>
      <c r="G2400" s="1">
        <v>0.72916666666666663</v>
      </c>
      <c r="H2400" s="1" t="str">
        <f>IF(IF(F2400&gt;VLOOKUP(C2400,Espec_Produtos!$A$1:$E$3,3,FALSE),0,IF(Dados_produção!F2400&lt;VLOOKUP(Dados_produção!C2400,Espec_Produtos!$A$1:$E$3,2,FALSE),0,1))*IF(G2400&gt;VLOOKUP(C2400,Espec_Produtos!$A$1:$E$3,5,FALSE),0,IF(Dados_produção!G2400&lt;VLOOKUP(Dados_produção!C2400,Espec_Produtos!$A$1:$E$3,4,FALSE),0,1))=1,"OK","Refugo")</f>
        <v>OK</v>
      </c>
      <c r="I2400" s="1" t="s">
        <v>10</v>
      </c>
      <c r="J2400" s="1">
        <v>0.72916666666666663</v>
      </c>
    </row>
    <row r="2401" spans="1:10" ht="15.75" customHeight="1" x14ac:dyDescent="0.3">
      <c r="A2401" s="1">
        <v>2</v>
      </c>
      <c r="B2401" s="2">
        <f t="shared" si="2"/>
        <v>43111.664583334183</v>
      </c>
      <c r="C2401" s="1" t="s">
        <v>15</v>
      </c>
      <c r="D2401" s="1">
        <v>18</v>
      </c>
      <c r="E2401" s="1">
        <f t="shared" si="1"/>
        <v>101</v>
      </c>
      <c r="F2401" s="1">
        <v>4.0485436893203888</v>
      </c>
      <c r="G2401" s="1">
        <v>0.64457831325301207</v>
      </c>
      <c r="H2401" s="1" t="str">
        <f>IF(IF(F2401&gt;VLOOKUP(C2401,Espec_Produtos!$A$1:$E$3,3,FALSE),0,IF(Dados_produção!F2401&lt;VLOOKUP(Dados_produção!C2401,Espec_Produtos!$A$1:$E$3,2,FALSE),0,1))*IF(G2401&gt;VLOOKUP(C2401,Espec_Produtos!$A$1:$E$3,5,FALSE),0,IF(Dados_produção!G2401&lt;VLOOKUP(Dados_produção!C2401,Espec_Produtos!$A$1:$E$3,4,FALSE),0,1))=1,"OK","Refugo")</f>
        <v>OK</v>
      </c>
      <c r="I2401" s="1" t="s">
        <v>10</v>
      </c>
      <c r="J2401" s="1">
        <v>0.64457831325301207</v>
      </c>
    </row>
    <row r="2402" spans="1:10" ht="15.75" customHeight="1" x14ac:dyDescent="0.3">
      <c r="A2402" s="1">
        <v>2</v>
      </c>
      <c r="B2402" s="2">
        <f t="shared" si="2"/>
        <v>43111.667361111962</v>
      </c>
      <c r="C2402" s="1" t="s">
        <v>15</v>
      </c>
      <c r="D2402" s="1">
        <v>19</v>
      </c>
      <c r="E2402" s="1">
        <f t="shared" si="1"/>
        <v>1</v>
      </c>
      <c r="F2402" s="1">
        <v>3.6428571428571428</v>
      </c>
      <c r="G2402" s="1">
        <v>0.83766233766233766</v>
      </c>
      <c r="H2402" s="1" t="str">
        <f>IF(IF(F2402&gt;VLOOKUP(C2402,Espec_Produtos!$A$1:$E$3,3,FALSE),0,IF(Dados_produção!F2402&lt;VLOOKUP(Dados_produção!C2402,Espec_Produtos!$A$1:$E$3,2,FALSE),0,1))*IF(G2402&gt;VLOOKUP(C2402,Espec_Produtos!$A$1:$E$3,5,FALSE),0,IF(Dados_produção!G2402&lt;VLOOKUP(Dados_produção!C2402,Espec_Produtos!$A$1:$E$3,4,FALSE),0,1))=1,"OK","Refugo")</f>
        <v>Refugo</v>
      </c>
      <c r="I2402" s="1" t="s">
        <v>11</v>
      </c>
      <c r="J2402" s="1">
        <v>0.83766233766233766</v>
      </c>
    </row>
    <row r="2403" spans="1:10" ht="15.75" customHeight="1" x14ac:dyDescent="0.3">
      <c r="A2403" s="1">
        <v>2</v>
      </c>
      <c r="B2403" s="2">
        <f t="shared" si="2"/>
        <v>43111.670138889742</v>
      </c>
      <c r="C2403" s="1" t="s">
        <v>15</v>
      </c>
      <c r="D2403" s="1">
        <v>19</v>
      </c>
      <c r="E2403" s="1">
        <f t="shared" si="1"/>
        <v>2</v>
      </c>
      <c r="F2403" s="1">
        <v>3.6964285714285716</v>
      </c>
      <c r="G2403" s="1">
        <v>0.73652694610778446</v>
      </c>
      <c r="H2403" s="1" t="str">
        <f>IF(IF(F2403&gt;VLOOKUP(C2403,Espec_Produtos!$A$1:$E$3,3,FALSE),0,IF(Dados_produção!F2403&lt;VLOOKUP(Dados_produção!C2403,Espec_Produtos!$A$1:$E$3,2,FALSE),0,1))*IF(G2403&gt;VLOOKUP(C2403,Espec_Produtos!$A$1:$E$3,5,FALSE),0,IF(Dados_produção!G2403&lt;VLOOKUP(Dados_produção!C2403,Espec_Produtos!$A$1:$E$3,4,FALSE),0,1))=1,"OK","Refugo")</f>
        <v>Refugo</v>
      </c>
      <c r="I2403" s="1" t="s">
        <v>17</v>
      </c>
    </row>
    <row r="2404" spans="1:10" ht="15.75" customHeight="1" x14ac:dyDescent="0.3">
      <c r="A2404" s="1">
        <v>2</v>
      </c>
      <c r="B2404" s="2">
        <f t="shared" si="2"/>
        <v>43111.672916667521</v>
      </c>
      <c r="C2404" s="1" t="s">
        <v>15</v>
      </c>
      <c r="D2404" s="1">
        <v>19</v>
      </c>
      <c r="E2404" s="1">
        <f t="shared" si="1"/>
        <v>3</v>
      </c>
      <c r="F2404" s="1">
        <v>3.6696428571428572</v>
      </c>
      <c r="G2404" s="1">
        <v>0.82876712328767121</v>
      </c>
      <c r="H2404" s="1" t="str">
        <f>IF(IF(F2404&gt;VLOOKUP(C2404,Espec_Produtos!$A$1:$E$3,3,FALSE),0,IF(Dados_produção!F2404&lt;VLOOKUP(Dados_produção!C2404,Espec_Produtos!$A$1:$E$3,2,FALSE),0,1))*IF(G2404&gt;VLOOKUP(C2404,Espec_Produtos!$A$1:$E$3,5,FALSE),0,IF(Dados_produção!G2404&lt;VLOOKUP(Dados_produção!C2404,Espec_Produtos!$A$1:$E$3,4,FALSE),0,1))=1,"OK","Refugo")</f>
        <v>Refugo</v>
      </c>
      <c r="I2404" s="1" t="s">
        <v>16</v>
      </c>
      <c r="J2404" s="1">
        <v>0.82876712328767121</v>
      </c>
    </row>
    <row r="2405" spans="1:10" ht="15.75" customHeight="1" x14ac:dyDescent="0.3">
      <c r="A2405" s="1">
        <v>2</v>
      </c>
      <c r="B2405" s="2">
        <f t="shared" si="2"/>
        <v>43111.675694445301</v>
      </c>
      <c r="C2405" s="1" t="s">
        <v>15</v>
      </c>
      <c r="D2405" s="1">
        <v>19</v>
      </c>
      <c r="E2405" s="1">
        <f t="shared" si="1"/>
        <v>4</v>
      </c>
      <c r="F2405" s="1">
        <v>3.9380530973451329</v>
      </c>
      <c r="G2405" s="1">
        <v>0.66666666666666663</v>
      </c>
      <c r="H2405" s="1" t="str">
        <f>IF(IF(F2405&gt;VLOOKUP(C2405,Espec_Produtos!$A$1:$E$3,3,FALSE),0,IF(Dados_produção!F2405&lt;VLOOKUP(Dados_produção!C2405,Espec_Produtos!$A$1:$E$3,2,FALSE),0,1))*IF(G2405&gt;VLOOKUP(C2405,Espec_Produtos!$A$1:$E$3,5,FALSE),0,IF(Dados_produção!G2405&lt;VLOOKUP(Dados_produção!C2405,Espec_Produtos!$A$1:$E$3,4,FALSE),0,1))=1,"OK","Refugo")</f>
        <v>OK</v>
      </c>
      <c r="I2405" s="1" t="s">
        <v>10</v>
      </c>
      <c r="J2405" s="1">
        <v>0.66666666666666663</v>
      </c>
    </row>
    <row r="2406" spans="1:10" ht="15.75" customHeight="1" x14ac:dyDescent="0.3">
      <c r="A2406" s="1">
        <v>2</v>
      </c>
      <c r="B2406" s="2">
        <f t="shared" si="2"/>
        <v>43111.67847222308</v>
      </c>
      <c r="C2406" s="1" t="s">
        <v>15</v>
      </c>
      <c r="D2406" s="1">
        <v>19</v>
      </c>
      <c r="E2406" s="1">
        <f t="shared" si="1"/>
        <v>5</v>
      </c>
      <c r="F2406" s="1">
        <v>4.2</v>
      </c>
      <c r="G2406" s="1">
        <v>0.71111111111111114</v>
      </c>
      <c r="H2406" s="1" t="str">
        <f>IF(IF(F2406&gt;VLOOKUP(C2406,Espec_Produtos!$A$1:$E$3,3,FALSE),0,IF(Dados_produção!F2406&lt;VLOOKUP(Dados_produção!C2406,Espec_Produtos!$A$1:$E$3,2,FALSE),0,1))*IF(G2406&gt;VLOOKUP(C2406,Espec_Produtos!$A$1:$E$3,5,FALSE),0,IF(Dados_produção!G2406&lt;VLOOKUP(Dados_produção!C2406,Espec_Produtos!$A$1:$E$3,4,FALSE),0,1))=1,"OK","Refugo")</f>
        <v>OK</v>
      </c>
      <c r="I2406" s="1" t="s">
        <v>10</v>
      </c>
      <c r="J2406" s="1">
        <v>0.71111111111111114</v>
      </c>
    </row>
    <row r="2407" spans="1:10" ht="15.75" customHeight="1" x14ac:dyDescent="0.3">
      <c r="A2407" s="1">
        <v>2</v>
      </c>
      <c r="B2407" s="2">
        <f t="shared" si="2"/>
        <v>43111.68125000086</v>
      </c>
      <c r="C2407" s="1" t="s">
        <v>15</v>
      </c>
      <c r="D2407" s="1">
        <v>19</v>
      </c>
      <c r="E2407" s="1">
        <f t="shared" si="1"/>
        <v>6</v>
      </c>
      <c r="F2407" s="1">
        <v>3.6782608695652175</v>
      </c>
      <c r="G2407" s="1">
        <v>0.79699248120300747</v>
      </c>
      <c r="H2407" s="1" t="str">
        <f>IF(IF(F2407&gt;VLOOKUP(C2407,Espec_Produtos!$A$1:$E$3,3,FALSE),0,IF(Dados_produção!F2407&lt;VLOOKUP(Dados_produção!C2407,Espec_Produtos!$A$1:$E$3,2,FALSE),0,1))*IF(G2407&gt;VLOOKUP(C2407,Espec_Produtos!$A$1:$E$3,5,FALSE),0,IF(Dados_produção!G2407&lt;VLOOKUP(Dados_produção!C2407,Espec_Produtos!$A$1:$E$3,4,FALSE),0,1))=1,"OK","Refugo")</f>
        <v>Refugo</v>
      </c>
      <c r="I2407" s="1" t="s">
        <v>11</v>
      </c>
      <c r="J2407" s="1">
        <v>0.79699248120300747</v>
      </c>
    </row>
    <row r="2408" spans="1:10" ht="15.75" customHeight="1" x14ac:dyDescent="0.3">
      <c r="A2408" s="1">
        <v>2</v>
      </c>
      <c r="B2408" s="2">
        <f t="shared" si="2"/>
        <v>43111.68402777864</v>
      </c>
      <c r="C2408" s="1" t="s">
        <v>15</v>
      </c>
      <c r="D2408" s="1">
        <v>19</v>
      </c>
      <c r="E2408" s="1">
        <f t="shared" si="1"/>
        <v>7</v>
      </c>
      <c r="F2408" s="1">
        <v>4.1634615384615383</v>
      </c>
      <c r="G2408" s="1">
        <v>0.81343283582089554</v>
      </c>
      <c r="H2408" s="1" t="str">
        <f>IF(IF(F2408&gt;VLOOKUP(C2408,Espec_Produtos!$A$1:$E$3,3,FALSE),0,IF(Dados_produção!F2408&lt;VLOOKUP(Dados_produção!C2408,Espec_Produtos!$A$1:$E$3,2,FALSE),0,1))*IF(G2408&gt;VLOOKUP(C2408,Espec_Produtos!$A$1:$E$3,5,FALSE),0,IF(Dados_produção!G2408&lt;VLOOKUP(Dados_produção!C2408,Espec_Produtos!$A$1:$E$3,4,FALSE),0,1))=1,"OK","Refugo")</f>
        <v>OK</v>
      </c>
      <c r="I2408" s="1" t="s">
        <v>10</v>
      </c>
      <c r="J2408" s="1">
        <v>0.81343283582089554</v>
      </c>
    </row>
    <row r="2409" spans="1:10" ht="15.75" customHeight="1" x14ac:dyDescent="0.3">
      <c r="A2409" s="1">
        <v>2</v>
      </c>
      <c r="B2409" s="2">
        <f t="shared" si="2"/>
        <v>43111.686805556419</v>
      </c>
      <c r="C2409" s="1" t="s">
        <v>15</v>
      </c>
      <c r="D2409" s="1">
        <v>19</v>
      </c>
      <c r="E2409" s="1">
        <f t="shared" si="1"/>
        <v>8</v>
      </c>
      <c r="F2409" s="1">
        <v>3.8468468468468466</v>
      </c>
      <c r="G2409" s="1">
        <v>0.76551724137931032</v>
      </c>
      <c r="H2409" s="1" t="str">
        <f>IF(IF(F2409&gt;VLOOKUP(C2409,Espec_Produtos!$A$1:$E$3,3,FALSE),0,IF(Dados_produção!F2409&lt;VLOOKUP(Dados_produção!C2409,Espec_Produtos!$A$1:$E$3,2,FALSE),0,1))*IF(G2409&gt;VLOOKUP(C2409,Espec_Produtos!$A$1:$E$3,5,FALSE),0,IF(Dados_produção!G2409&lt;VLOOKUP(Dados_produção!C2409,Espec_Produtos!$A$1:$E$3,4,FALSE),0,1))=1,"OK","Refugo")</f>
        <v>OK</v>
      </c>
      <c r="I2409" s="1" t="s">
        <v>10</v>
      </c>
      <c r="J2409" s="1">
        <v>0.76551724137931032</v>
      </c>
    </row>
    <row r="2410" spans="1:10" ht="15.75" customHeight="1" x14ac:dyDescent="0.3">
      <c r="A2410" s="1">
        <v>2</v>
      </c>
      <c r="B2410" s="2">
        <f t="shared" si="2"/>
        <v>43111.689583334199</v>
      </c>
      <c r="C2410" s="1" t="s">
        <v>15</v>
      </c>
      <c r="D2410" s="1">
        <v>19</v>
      </c>
      <c r="E2410" s="1">
        <f t="shared" si="1"/>
        <v>9</v>
      </c>
      <c r="F2410" s="1">
        <v>3.8285714285714287</v>
      </c>
      <c r="G2410" s="1">
        <v>0.61494252873563215</v>
      </c>
      <c r="H2410" s="1" t="str">
        <f>IF(IF(F2410&gt;VLOOKUP(C2410,Espec_Produtos!$A$1:$E$3,3,FALSE),0,IF(Dados_produção!F2410&lt;VLOOKUP(Dados_produção!C2410,Espec_Produtos!$A$1:$E$3,2,FALSE),0,1))*IF(G2410&gt;VLOOKUP(C2410,Espec_Produtos!$A$1:$E$3,5,FALSE),0,IF(Dados_produção!G2410&lt;VLOOKUP(Dados_produção!C2410,Espec_Produtos!$A$1:$E$3,4,FALSE),0,1))=1,"OK","Refugo")</f>
        <v>OK</v>
      </c>
      <c r="I2410" s="1" t="s">
        <v>10</v>
      </c>
      <c r="J2410" s="1">
        <v>0.61494252873563215</v>
      </c>
    </row>
    <row r="2411" spans="1:10" ht="15.75" customHeight="1" x14ac:dyDescent="0.3">
      <c r="A2411" s="1">
        <v>2</v>
      </c>
      <c r="B2411" s="2">
        <f t="shared" si="2"/>
        <v>43111.692361111978</v>
      </c>
      <c r="C2411" s="1" t="s">
        <v>15</v>
      </c>
      <c r="D2411" s="1">
        <v>19</v>
      </c>
      <c r="E2411" s="1">
        <f t="shared" si="1"/>
        <v>10</v>
      </c>
      <c r="F2411" s="1">
        <v>3.8666666666666667</v>
      </c>
      <c r="G2411" s="1">
        <v>0.70547945205479456</v>
      </c>
      <c r="H2411" s="1" t="str">
        <f>IF(IF(F2411&gt;VLOOKUP(C2411,Espec_Produtos!$A$1:$E$3,3,FALSE),0,IF(Dados_produção!F2411&lt;VLOOKUP(Dados_produção!C2411,Espec_Produtos!$A$1:$E$3,2,FALSE),0,1))*IF(G2411&gt;VLOOKUP(C2411,Espec_Produtos!$A$1:$E$3,5,FALSE),0,IF(Dados_produção!G2411&lt;VLOOKUP(Dados_produção!C2411,Espec_Produtos!$A$1:$E$3,4,FALSE),0,1))=1,"OK","Refugo")</f>
        <v>OK</v>
      </c>
      <c r="I2411" s="1" t="s">
        <v>10</v>
      </c>
      <c r="J2411" s="1">
        <v>0.70547945205479456</v>
      </c>
    </row>
    <row r="2412" spans="1:10" ht="15.75" customHeight="1" x14ac:dyDescent="0.3">
      <c r="A2412" s="1">
        <v>2</v>
      </c>
      <c r="B2412" s="2">
        <f t="shared" si="2"/>
        <v>43111.695138889758</v>
      </c>
      <c r="C2412" s="1" t="s">
        <v>15</v>
      </c>
      <c r="D2412" s="1">
        <v>19</v>
      </c>
      <c r="E2412" s="1">
        <f t="shared" si="1"/>
        <v>11</v>
      </c>
      <c r="F2412" s="1">
        <v>4.0648148148148149</v>
      </c>
      <c r="G2412" s="1">
        <v>0.68493150684931503</v>
      </c>
      <c r="H2412" s="1" t="str">
        <f>IF(IF(F2412&gt;VLOOKUP(C2412,Espec_Produtos!$A$1:$E$3,3,FALSE),0,IF(Dados_produção!F2412&lt;VLOOKUP(Dados_produção!C2412,Espec_Produtos!$A$1:$E$3,2,FALSE),0,1))*IF(G2412&gt;VLOOKUP(C2412,Espec_Produtos!$A$1:$E$3,5,FALSE),0,IF(Dados_produção!G2412&lt;VLOOKUP(Dados_produção!C2412,Espec_Produtos!$A$1:$E$3,4,FALSE),0,1))=1,"OK","Refugo")</f>
        <v>OK</v>
      </c>
      <c r="I2412" s="1" t="s">
        <v>10</v>
      </c>
      <c r="J2412" s="1">
        <v>0.68493150684931503</v>
      </c>
    </row>
    <row r="2413" spans="1:10" ht="15.75" customHeight="1" x14ac:dyDescent="0.3">
      <c r="A2413" s="1">
        <v>2</v>
      </c>
      <c r="B2413" s="2">
        <f t="shared" si="2"/>
        <v>43111.697916667537</v>
      </c>
      <c r="C2413" s="1" t="s">
        <v>15</v>
      </c>
      <c r="D2413" s="1">
        <v>19</v>
      </c>
      <c r="E2413" s="1">
        <f t="shared" si="1"/>
        <v>12</v>
      </c>
      <c r="F2413" s="1">
        <v>3.6666666666666665</v>
      </c>
      <c r="G2413" s="1">
        <v>0.85507246376811596</v>
      </c>
      <c r="H2413" s="1" t="str">
        <f>IF(IF(F2413&gt;VLOOKUP(C2413,Espec_Produtos!$A$1:$E$3,3,FALSE),0,IF(Dados_produção!F2413&lt;VLOOKUP(Dados_produção!C2413,Espec_Produtos!$A$1:$E$3,2,FALSE),0,1))*IF(G2413&gt;VLOOKUP(C2413,Espec_Produtos!$A$1:$E$3,5,FALSE),0,IF(Dados_produção!G2413&lt;VLOOKUP(Dados_produção!C2413,Espec_Produtos!$A$1:$E$3,4,FALSE),0,1))=1,"OK","Refugo")</f>
        <v>Refugo</v>
      </c>
      <c r="I2413" s="1" t="s">
        <v>14</v>
      </c>
      <c r="J2413" s="1">
        <v>0.85507246376811596</v>
      </c>
    </row>
    <row r="2414" spans="1:10" ht="15.75" customHeight="1" x14ac:dyDescent="0.3">
      <c r="A2414" s="1">
        <v>2</v>
      </c>
      <c r="B2414" s="2">
        <f t="shared" si="2"/>
        <v>43111.700694445317</v>
      </c>
      <c r="C2414" s="1" t="s">
        <v>15</v>
      </c>
      <c r="D2414" s="1">
        <v>19</v>
      </c>
      <c r="E2414" s="1">
        <f t="shared" si="1"/>
        <v>13</v>
      </c>
      <c r="F2414" s="1">
        <v>3.7168141592920354</v>
      </c>
      <c r="G2414" s="1">
        <v>0.72992700729927007</v>
      </c>
      <c r="H2414" s="1" t="str">
        <f>IF(IF(F2414&gt;VLOOKUP(C2414,Espec_Produtos!$A$1:$E$3,3,FALSE),0,IF(Dados_produção!F2414&lt;VLOOKUP(Dados_produção!C2414,Espec_Produtos!$A$1:$E$3,2,FALSE),0,1))*IF(G2414&gt;VLOOKUP(C2414,Espec_Produtos!$A$1:$E$3,5,FALSE),0,IF(Dados_produção!G2414&lt;VLOOKUP(Dados_produção!C2414,Espec_Produtos!$A$1:$E$3,4,FALSE),0,1))=1,"OK","Refugo")</f>
        <v>OK</v>
      </c>
      <c r="I2414" s="1" t="s">
        <v>10</v>
      </c>
      <c r="J2414" s="1">
        <v>0.72992700729927007</v>
      </c>
    </row>
    <row r="2415" spans="1:10" ht="15.75" customHeight="1" x14ac:dyDescent="0.3">
      <c r="A2415" s="1">
        <v>2</v>
      </c>
      <c r="B2415" s="2">
        <f t="shared" si="2"/>
        <v>43111.703472223096</v>
      </c>
      <c r="C2415" s="1" t="s">
        <v>15</v>
      </c>
      <c r="D2415" s="1">
        <v>19</v>
      </c>
      <c r="E2415" s="1">
        <f t="shared" si="1"/>
        <v>14</v>
      </c>
      <c r="F2415" s="1">
        <v>4.2075471698113205</v>
      </c>
      <c r="G2415" s="1">
        <v>0.77611940298507465</v>
      </c>
      <c r="H2415" s="1" t="str">
        <f>IF(IF(F2415&gt;VLOOKUP(C2415,Espec_Produtos!$A$1:$E$3,3,FALSE),0,IF(Dados_produção!F2415&lt;VLOOKUP(Dados_produção!C2415,Espec_Produtos!$A$1:$E$3,2,FALSE),0,1))*IF(G2415&gt;VLOOKUP(C2415,Espec_Produtos!$A$1:$E$3,5,FALSE),0,IF(Dados_produção!G2415&lt;VLOOKUP(Dados_produção!C2415,Espec_Produtos!$A$1:$E$3,4,FALSE),0,1))=1,"OK","Refugo")</f>
        <v>OK</v>
      </c>
      <c r="I2415" s="1" t="s">
        <v>10</v>
      </c>
      <c r="J2415" s="1">
        <v>0.77611940298507465</v>
      </c>
    </row>
    <row r="2416" spans="1:10" ht="15.75" customHeight="1" x14ac:dyDescent="0.3">
      <c r="A2416" s="1">
        <v>2</v>
      </c>
      <c r="B2416" s="2">
        <f t="shared" si="2"/>
        <v>43111.706250000876</v>
      </c>
      <c r="C2416" s="1" t="s">
        <v>15</v>
      </c>
      <c r="D2416" s="1">
        <v>19</v>
      </c>
      <c r="E2416" s="1">
        <f t="shared" si="1"/>
        <v>15</v>
      </c>
      <c r="F2416" s="1">
        <v>4.0891089108910892</v>
      </c>
      <c r="G2416" s="1">
        <v>0.91176470588235292</v>
      </c>
      <c r="H2416" s="1" t="str">
        <f>IF(IF(F2416&gt;VLOOKUP(C2416,Espec_Produtos!$A$1:$E$3,3,FALSE),0,IF(Dados_produção!F2416&lt;VLOOKUP(Dados_produção!C2416,Espec_Produtos!$A$1:$E$3,2,FALSE),0,1))*IF(G2416&gt;VLOOKUP(C2416,Espec_Produtos!$A$1:$E$3,5,FALSE),0,IF(Dados_produção!G2416&lt;VLOOKUP(Dados_produção!C2416,Espec_Produtos!$A$1:$E$3,4,FALSE),0,1))=1,"OK","Refugo")</f>
        <v>Refugo</v>
      </c>
      <c r="I2416" s="1" t="s">
        <v>16</v>
      </c>
      <c r="J2416" s="1">
        <v>0.91176470588235292</v>
      </c>
    </row>
    <row r="2417" spans="1:10" ht="15.75" customHeight="1" x14ac:dyDescent="0.3">
      <c r="A2417" s="1">
        <v>2</v>
      </c>
      <c r="B2417" s="2">
        <f t="shared" si="2"/>
        <v>43111.709027778656</v>
      </c>
      <c r="C2417" s="1" t="s">
        <v>15</v>
      </c>
      <c r="D2417" s="1">
        <v>19</v>
      </c>
      <c r="E2417" s="1">
        <f t="shared" si="1"/>
        <v>16</v>
      </c>
      <c r="F2417" s="1">
        <v>3.8272727272727272</v>
      </c>
      <c r="G2417" s="1">
        <v>0.74269005847953218</v>
      </c>
      <c r="H2417" s="1" t="str">
        <f>IF(IF(F2417&gt;VLOOKUP(C2417,Espec_Produtos!$A$1:$E$3,3,FALSE),0,IF(Dados_produção!F2417&lt;VLOOKUP(Dados_produção!C2417,Espec_Produtos!$A$1:$E$3,2,FALSE),0,1))*IF(G2417&gt;VLOOKUP(C2417,Espec_Produtos!$A$1:$E$3,5,FALSE),0,IF(Dados_produção!G2417&lt;VLOOKUP(Dados_produção!C2417,Espec_Produtos!$A$1:$E$3,4,FALSE),0,1))=1,"OK","Refugo")</f>
        <v>OK</v>
      </c>
      <c r="I2417" s="1" t="s">
        <v>10</v>
      </c>
      <c r="J2417" s="1">
        <v>0.74269005847953218</v>
      </c>
    </row>
    <row r="2418" spans="1:10" ht="15.75" customHeight="1" x14ac:dyDescent="0.3">
      <c r="A2418" s="1">
        <v>2</v>
      </c>
      <c r="B2418" s="2">
        <f t="shared" si="2"/>
        <v>43111.711805556435</v>
      </c>
      <c r="C2418" s="1" t="s">
        <v>15</v>
      </c>
      <c r="D2418" s="1">
        <v>19</v>
      </c>
      <c r="E2418" s="1">
        <f t="shared" si="1"/>
        <v>17</v>
      </c>
      <c r="F2418" s="1">
        <v>3.7767857142857144</v>
      </c>
      <c r="G2418" s="1">
        <v>0.6402439024390244</v>
      </c>
      <c r="H2418" s="1" t="str">
        <f>IF(IF(F2418&gt;VLOOKUP(C2418,Espec_Produtos!$A$1:$E$3,3,FALSE),0,IF(Dados_produção!F2418&lt;VLOOKUP(Dados_produção!C2418,Espec_Produtos!$A$1:$E$3,2,FALSE),0,1))*IF(G2418&gt;VLOOKUP(C2418,Espec_Produtos!$A$1:$E$3,5,FALSE),0,IF(Dados_produção!G2418&lt;VLOOKUP(Dados_produção!C2418,Espec_Produtos!$A$1:$E$3,4,FALSE),0,1))=1,"OK","Refugo")</f>
        <v>OK</v>
      </c>
      <c r="I2418" s="1" t="s">
        <v>10</v>
      </c>
      <c r="J2418" s="1">
        <v>0.6402439024390244</v>
      </c>
    </row>
    <row r="2419" spans="1:10" ht="15.75" customHeight="1" x14ac:dyDescent="0.3">
      <c r="A2419" s="1">
        <v>2</v>
      </c>
      <c r="B2419" s="2">
        <f t="shared" si="2"/>
        <v>43111.714583334215</v>
      </c>
      <c r="C2419" s="1" t="s">
        <v>15</v>
      </c>
      <c r="D2419" s="1">
        <v>19</v>
      </c>
      <c r="E2419" s="1">
        <f t="shared" si="1"/>
        <v>18</v>
      </c>
      <c r="F2419" s="1">
        <v>3.6788990825688073</v>
      </c>
      <c r="G2419" s="1">
        <v>0.83211678832116787</v>
      </c>
      <c r="H2419" s="1" t="str">
        <f>IF(IF(F2419&gt;VLOOKUP(C2419,Espec_Produtos!$A$1:$E$3,3,FALSE),0,IF(Dados_produção!F2419&lt;VLOOKUP(Dados_produção!C2419,Espec_Produtos!$A$1:$E$3,2,FALSE),0,1))*IF(G2419&gt;VLOOKUP(C2419,Espec_Produtos!$A$1:$E$3,5,FALSE),0,IF(Dados_produção!G2419&lt;VLOOKUP(Dados_produção!C2419,Espec_Produtos!$A$1:$E$3,4,FALSE),0,1))=1,"OK","Refugo")</f>
        <v>Refugo</v>
      </c>
      <c r="I2419" s="1" t="s">
        <v>16</v>
      </c>
      <c r="J2419" s="1">
        <v>0.83211678832116787</v>
      </c>
    </row>
    <row r="2420" spans="1:10" ht="15.75" customHeight="1" x14ac:dyDescent="0.3">
      <c r="A2420" s="1">
        <v>2</v>
      </c>
      <c r="B2420" s="2">
        <f t="shared" si="2"/>
        <v>43111.717361111994</v>
      </c>
      <c r="C2420" s="1" t="s">
        <v>15</v>
      </c>
      <c r="D2420" s="1">
        <v>19</v>
      </c>
      <c r="E2420" s="1">
        <f t="shared" si="1"/>
        <v>19</v>
      </c>
      <c r="F2420" s="1">
        <v>3.9803921568627452</v>
      </c>
      <c r="G2420" s="1">
        <v>0.88571428571428568</v>
      </c>
      <c r="H2420" s="1" t="str">
        <f>IF(IF(F2420&gt;VLOOKUP(C2420,Espec_Produtos!$A$1:$E$3,3,FALSE),0,IF(Dados_produção!F2420&lt;VLOOKUP(Dados_produção!C2420,Espec_Produtos!$A$1:$E$3,2,FALSE),0,1))*IF(G2420&gt;VLOOKUP(C2420,Espec_Produtos!$A$1:$E$3,5,FALSE),0,IF(Dados_produção!G2420&lt;VLOOKUP(Dados_produção!C2420,Espec_Produtos!$A$1:$E$3,4,FALSE),0,1))=1,"OK","Refugo")</f>
        <v>OK</v>
      </c>
      <c r="I2420" s="1" t="s">
        <v>10</v>
      </c>
      <c r="J2420" s="1">
        <v>0.88571428571428568</v>
      </c>
    </row>
    <row r="2421" spans="1:10" ht="15.75" customHeight="1" x14ac:dyDescent="0.3">
      <c r="A2421" s="1">
        <v>2</v>
      </c>
      <c r="B2421" s="2">
        <f t="shared" si="2"/>
        <v>43111.720138889774</v>
      </c>
      <c r="C2421" s="1" t="s">
        <v>15</v>
      </c>
      <c r="D2421" s="1">
        <v>19</v>
      </c>
      <c r="E2421" s="1">
        <f t="shared" si="1"/>
        <v>20</v>
      </c>
      <c r="F2421" s="1">
        <v>3.6636363636363636</v>
      </c>
      <c r="G2421" s="1">
        <v>0.7931034482758621</v>
      </c>
      <c r="H2421" s="1" t="str">
        <f>IF(IF(F2421&gt;VLOOKUP(C2421,Espec_Produtos!$A$1:$E$3,3,FALSE),0,IF(Dados_produção!F2421&lt;VLOOKUP(Dados_produção!C2421,Espec_Produtos!$A$1:$E$3,2,FALSE),0,1))*IF(G2421&gt;VLOOKUP(C2421,Espec_Produtos!$A$1:$E$3,5,FALSE),0,IF(Dados_produção!G2421&lt;VLOOKUP(Dados_produção!C2421,Espec_Produtos!$A$1:$E$3,4,FALSE),0,1))=1,"OK","Refugo")</f>
        <v>Refugo</v>
      </c>
      <c r="I2421" s="1" t="s">
        <v>13</v>
      </c>
      <c r="J2421" s="1">
        <v>0.7931034482758621</v>
      </c>
    </row>
    <row r="2422" spans="1:10" ht="15.75" customHeight="1" x14ac:dyDescent="0.3">
      <c r="A2422" s="1">
        <v>2</v>
      </c>
      <c r="B2422" s="2">
        <f t="shared" si="2"/>
        <v>43111.722916667553</v>
      </c>
      <c r="C2422" s="1" t="s">
        <v>15</v>
      </c>
      <c r="D2422" s="1">
        <v>19</v>
      </c>
      <c r="E2422" s="1">
        <f t="shared" si="1"/>
        <v>21</v>
      </c>
      <c r="F2422" s="1">
        <v>4.0980392156862742</v>
      </c>
      <c r="G2422" s="1">
        <v>0.8936170212765957</v>
      </c>
      <c r="H2422" s="1" t="str">
        <f>IF(IF(F2422&gt;VLOOKUP(C2422,Espec_Produtos!$A$1:$E$3,3,FALSE),0,IF(Dados_produção!F2422&lt;VLOOKUP(Dados_produção!C2422,Espec_Produtos!$A$1:$E$3,2,FALSE),0,1))*IF(G2422&gt;VLOOKUP(C2422,Espec_Produtos!$A$1:$E$3,5,FALSE),0,IF(Dados_produção!G2422&lt;VLOOKUP(Dados_produção!C2422,Espec_Produtos!$A$1:$E$3,4,FALSE),0,1))=1,"OK","Refugo")</f>
        <v>OK</v>
      </c>
      <c r="I2422" s="1" t="s">
        <v>10</v>
      </c>
      <c r="J2422" s="1">
        <v>0.8936170212765957</v>
      </c>
    </row>
    <row r="2423" spans="1:10" ht="15.75" customHeight="1" x14ac:dyDescent="0.3">
      <c r="A2423" s="1">
        <v>2</v>
      </c>
      <c r="B2423" s="2">
        <f t="shared" si="2"/>
        <v>43111.725694445333</v>
      </c>
      <c r="C2423" s="1" t="s">
        <v>15</v>
      </c>
      <c r="D2423" s="1">
        <v>19</v>
      </c>
      <c r="E2423" s="1">
        <f t="shared" si="1"/>
        <v>22</v>
      </c>
      <c r="F2423" s="1">
        <v>3.7410714285714284</v>
      </c>
      <c r="G2423" s="1">
        <v>0.7321428571428571</v>
      </c>
      <c r="H2423" s="1" t="str">
        <f>IF(IF(F2423&gt;VLOOKUP(C2423,Espec_Produtos!$A$1:$E$3,3,FALSE),0,IF(Dados_produção!F2423&lt;VLOOKUP(Dados_produção!C2423,Espec_Produtos!$A$1:$E$3,2,FALSE),0,1))*IF(G2423&gt;VLOOKUP(C2423,Espec_Produtos!$A$1:$E$3,5,FALSE),0,IF(Dados_produção!G2423&lt;VLOOKUP(Dados_produção!C2423,Espec_Produtos!$A$1:$E$3,4,FALSE),0,1))=1,"OK","Refugo")</f>
        <v>OK</v>
      </c>
      <c r="I2423" s="1" t="s">
        <v>10</v>
      </c>
      <c r="J2423" s="1">
        <v>0.7321428571428571</v>
      </c>
    </row>
    <row r="2424" spans="1:10" ht="15.75" customHeight="1" x14ac:dyDescent="0.3">
      <c r="A2424" s="1">
        <v>2</v>
      </c>
      <c r="B2424" s="2">
        <f t="shared" si="2"/>
        <v>43111.728472223112</v>
      </c>
      <c r="C2424" s="1" t="s">
        <v>15</v>
      </c>
      <c r="D2424" s="1">
        <v>19</v>
      </c>
      <c r="E2424" s="1">
        <f t="shared" si="1"/>
        <v>23</v>
      </c>
      <c r="F2424" s="1">
        <v>4.0545454545454547</v>
      </c>
      <c r="G2424" s="1">
        <v>0.8141025641025641</v>
      </c>
      <c r="H2424" s="1" t="str">
        <f>IF(IF(F2424&gt;VLOOKUP(C2424,Espec_Produtos!$A$1:$E$3,3,FALSE),0,IF(Dados_produção!F2424&lt;VLOOKUP(Dados_produção!C2424,Espec_Produtos!$A$1:$E$3,2,FALSE),0,1))*IF(G2424&gt;VLOOKUP(C2424,Espec_Produtos!$A$1:$E$3,5,FALSE),0,IF(Dados_produção!G2424&lt;VLOOKUP(Dados_produção!C2424,Espec_Produtos!$A$1:$E$3,4,FALSE),0,1))=1,"OK","Refugo")</f>
        <v>OK</v>
      </c>
      <c r="I2424" s="1" t="s">
        <v>10</v>
      </c>
      <c r="J2424" s="1">
        <v>0.8141025641025641</v>
      </c>
    </row>
    <row r="2425" spans="1:10" ht="15.75" customHeight="1" x14ac:dyDescent="0.3">
      <c r="A2425" s="1">
        <v>2</v>
      </c>
      <c r="B2425" s="2">
        <f t="shared" si="2"/>
        <v>43111.731250000892</v>
      </c>
      <c r="C2425" s="1" t="s">
        <v>15</v>
      </c>
      <c r="D2425" s="1">
        <v>19</v>
      </c>
      <c r="E2425" s="1">
        <f t="shared" si="1"/>
        <v>24</v>
      </c>
      <c r="F2425" s="1">
        <v>4.0849056603773581</v>
      </c>
      <c r="G2425" s="1">
        <v>0.75641025641025639</v>
      </c>
      <c r="H2425" s="1" t="str">
        <f>IF(IF(F2425&gt;VLOOKUP(C2425,Espec_Produtos!$A$1:$E$3,3,FALSE),0,IF(Dados_produção!F2425&lt;VLOOKUP(Dados_produção!C2425,Espec_Produtos!$A$1:$E$3,2,FALSE),0,1))*IF(G2425&gt;VLOOKUP(C2425,Espec_Produtos!$A$1:$E$3,5,FALSE),0,IF(Dados_produção!G2425&lt;VLOOKUP(Dados_produção!C2425,Espec_Produtos!$A$1:$E$3,4,FALSE),0,1))=1,"OK","Refugo")</f>
        <v>OK</v>
      </c>
      <c r="I2425" s="1" t="s">
        <v>10</v>
      </c>
      <c r="J2425" s="1">
        <v>0.75641025641025639</v>
      </c>
    </row>
    <row r="2426" spans="1:10" ht="15.75" customHeight="1" x14ac:dyDescent="0.3">
      <c r="A2426" s="1">
        <v>2</v>
      </c>
      <c r="B2426" s="2">
        <f t="shared" si="2"/>
        <v>43111.734027778672</v>
      </c>
      <c r="C2426" s="1" t="s">
        <v>15</v>
      </c>
      <c r="D2426" s="1">
        <v>19</v>
      </c>
      <c r="E2426" s="1">
        <f t="shared" si="1"/>
        <v>25</v>
      </c>
      <c r="F2426" s="1">
        <v>4.1287128712871288</v>
      </c>
      <c r="G2426" s="1">
        <v>0.75886524822695034</v>
      </c>
      <c r="H2426" s="1" t="str">
        <f>IF(IF(F2426&gt;VLOOKUP(C2426,Espec_Produtos!$A$1:$E$3,3,FALSE),0,IF(Dados_produção!F2426&lt;VLOOKUP(Dados_produção!C2426,Espec_Produtos!$A$1:$E$3,2,FALSE),0,1))*IF(G2426&gt;VLOOKUP(C2426,Espec_Produtos!$A$1:$E$3,5,FALSE),0,IF(Dados_produção!G2426&lt;VLOOKUP(Dados_produção!C2426,Espec_Produtos!$A$1:$E$3,4,FALSE),0,1))=1,"OK","Refugo")</f>
        <v>OK</v>
      </c>
      <c r="I2426" s="1" t="s">
        <v>10</v>
      </c>
      <c r="J2426" s="1">
        <v>0.75886524822695034</v>
      </c>
    </row>
    <row r="2427" spans="1:10" ht="15.75" customHeight="1" x14ac:dyDescent="0.3">
      <c r="A2427" s="1">
        <v>2</v>
      </c>
      <c r="B2427" s="2">
        <f t="shared" si="2"/>
        <v>43111.736805556451</v>
      </c>
      <c r="C2427" s="1" t="s">
        <v>15</v>
      </c>
      <c r="D2427" s="1">
        <v>19</v>
      </c>
      <c r="E2427" s="1">
        <f t="shared" si="1"/>
        <v>26</v>
      </c>
      <c r="F2427" s="1">
        <v>3.980952380952381</v>
      </c>
      <c r="G2427" s="1">
        <v>0.73648648648648651</v>
      </c>
      <c r="H2427" s="1" t="str">
        <f>IF(IF(F2427&gt;VLOOKUP(C2427,Espec_Produtos!$A$1:$E$3,3,FALSE),0,IF(Dados_produção!F2427&lt;VLOOKUP(Dados_produção!C2427,Espec_Produtos!$A$1:$E$3,2,FALSE),0,1))*IF(G2427&gt;VLOOKUP(C2427,Espec_Produtos!$A$1:$E$3,5,FALSE),0,IF(Dados_produção!G2427&lt;VLOOKUP(Dados_produção!C2427,Espec_Produtos!$A$1:$E$3,4,FALSE),0,1))=1,"OK","Refugo")</f>
        <v>OK</v>
      </c>
      <c r="I2427" s="1" t="s">
        <v>10</v>
      </c>
      <c r="J2427" s="1">
        <v>0.73648648648648651</v>
      </c>
    </row>
    <row r="2428" spans="1:10" ht="15.75" customHeight="1" x14ac:dyDescent="0.3">
      <c r="A2428" s="1">
        <v>2</v>
      </c>
      <c r="B2428" s="2">
        <f t="shared" si="2"/>
        <v>43111.739583334231</v>
      </c>
      <c r="C2428" s="1" t="s">
        <v>15</v>
      </c>
      <c r="D2428" s="1">
        <v>19</v>
      </c>
      <c r="E2428" s="1">
        <f t="shared" si="1"/>
        <v>27</v>
      </c>
      <c r="F2428" s="1">
        <v>3.7981651376146788</v>
      </c>
      <c r="G2428" s="1">
        <v>0.83561643835616439</v>
      </c>
      <c r="H2428" s="1" t="str">
        <f>IF(IF(F2428&gt;VLOOKUP(C2428,Espec_Produtos!$A$1:$E$3,3,FALSE),0,IF(Dados_produção!F2428&lt;VLOOKUP(Dados_produção!C2428,Espec_Produtos!$A$1:$E$3,2,FALSE),0,1))*IF(G2428&gt;VLOOKUP(C2428,Espec_Produtos!$A$1:$E$3,5,FALSE),0,IF(Dados_produção!G2428&lt;VLOOKUP(Dados_produção!C2428,Espec_Produtos!$A$1:$E$3,4,FALSE),0,1))=1,"OK","Refugo")</f>
        <v>OK</v>
      </c>
      <c r="I2428" s="1" t="s">
        <v>10</v>
      </c>
      <c r="J2428" s="1">
        <v>0.83561643835616439</v>
      </c>
    </row>
    <row r="2429" spans="1:10" ht="15.75" customHeight="1" x14ac:dyDescent="0.3">
      <c r="A2429" s="1">
        <v>2</v>
      </c>
      <c r="B2429" s="2">
        <f t="shared" si="2"/>
        <v>43111.74236111201</v>
      </c>
      <c r="C2429" s="1" t="s">
        <v>15</v>
      </c>
      <c r="D2429" s="1">
        <v>19</v>
      </c>
      <c r="E2429" s="1">
        <f t="shared" si="1"/>
        <v>28</v>
      </c>
      <c r="F2429" s="1">
        <v>4.5</v>
      </c>
      <c r="G2429" s="1">
        <v>0.87022900763358779</v>
      </c>
      <c r="H2429" s="1" t="str">
        <f>IF(IF(F2429&gt;VLOOKUP(C2429,Espec_Produtos!$A$1:$E$3,3,FALSE),0,IF(Dados_produção!F2429&lt;VLOOKUP(Dados_produção!C2429,Espec_Produtos!$A$1:$E$3,2,FALSE),0,1))*IF(G2429&gt;VLOOKUP(C2429,Espec_Produtos!$A$1:$E$3,5,FALSE),0,IF(Dados_produção!G2429&lt;VLOOKUP(Dados_produção!C2429,Espec_Produtos!$A$1:$E$3,4,FALSE),0,1))=1,"OK","Refugo")</f>
        <v>Refugo</v>
      </c>
      <c r="I2429" s="1" t="s">
        <v>16</v>
      </c>
      <c r="J2429" s="1">
        <v>0.87022900763358779</v>
      </c>
    </row>
    <row r="2430" spans="1:10" ht="15.75" customHeight="1" x14ac:dyDescent="0.3">
      <c r="A2430" s="1">
        <v>2</v>
      </c>
      <c r="B2430" s="2">
        <f t="shared" si="2"/>
        <v>43111.74513888979</v>
      </c>
      <c r="C2430" s="1" t="s">
        <v>15</v>
      </c>
      <c r="D2430" s="1">
        <v>19</v>
      </c>
      <c r="E2430" s="1">
        <f t="shared" si="1"/>
        <v>29</v>
      </c>
      <c r="F2430" s="1">
        <v>4.01</v>
      </c>
      <c r="G2430" s="1">
        <v>0.75</v>
      </c>
      <c r="H2430" s="1" t="str">
        <f>IF(IF(F2430&gt;VLOOKUP(C2430,Espec_Produtos!$A$1:$E$3,3,FALSE),0,IF(Dados_produção!F2430&lt;VLOOKUP(Dados_produção!C2430,Espec_Produtos!$A$1:$E$3,2,FALSE),0,1))*IF(G2430&gt;VLOOKUP(C2430,Espec_Produtos!$A$1:$E$3,5,FALSE),0,IF(Dados_produção!G2430&lt;VLOOKUP(Dados_produção!C2430,Espec_Produtos!$A$1:$E$3,4,FALSE),0,1))=1,"OK","Refugo")</f>
        <v>OK</v>
      </c>
      <c r="I2430" s="1" t="s">
        <v>10</v>
      </c>
      <c r="J2430" s="1">
        <v>0.75</v>
      </c>
    </row>
    <row r="2431" spans="1:10" ht="15.75" customHeight="1" x14ac:dyDescent="0.3">
      <c r="A2431" s="1">
        <v>2</v>
      </c>
      <c r="B2431" s="2">
        <f t="shared" si="2"/>
        <v>43111.747916667569</v>
      </c>
      <c r="C2431" s="1" t="s">
        <v>15</v>
      </c>
      <c r="D2431" s="1">
        <v>19</v>
      </c>
      <c r="E2431" s="1">
        <f t="shared" si="1"/>
        <v>30</v>
      </c>
      <c r="F2431" s="1">
        <v>4.3600000000000003</v>
      </c>
      <c r="G2431" s="1">
        <v>0.59659090909090906</v>
      </c>
      <c r="H2431" s="1" t="str">
        <f>IF(IF(F2431&gt;VLOOKUP(C2431,Espec_Produtos!$A$1:$E$3,3,FALSE),0,IF(Dados_produção!F2431&lt;VLOOKUP(Dados_produção!C2431,Espec_Produtos!$A$1:$E$3,2,FALSE),0,1))*IF(G2431&gt;VLOOKUP(C2431,Espec_Produtos!$A$1:$E$3,5,FALSE),0,IF(Dados_produção!G2431&lt;VLOOKUP(Dados_produção!C2431,Espec_Produtos!$A$1:$E$3,4,FALSE),0,1))=1,"OK","Refugo")</f>
        <v>Refugo</v>
      </c>
      <c r="I2431" s="1" t="s">
        <v>11</v>
      </c>
      <c r="J2431" s="1">
        <v>0.59659090909090906</v>
      </c>
    </row>
    <row r="2432" spans="1:10" ht="15.75" customHeight="1" x14ac:dyDescent="0.3">
      <c r="A2432" s="1">
        <v>2</v>
      </c>
      <c r="B2432" s="2">
        <f t="shared" si="2"/>
        <v>43111.750694445349</v>
      </c>
      <c r="C2432" s="1" t="s">
        <v>15</v>
      </c>
      <c r="D2432" s="1">
        <v>19</v>
      </c>
      <c r="E2432" s="1">
        <f t="shared" si="1"/>
        <v>31</v>
      </c>
      <c r="F2432" s="1">
        <v>4</v>
      </c>
      <c r="G2432" s="1">
        <v>0.79220779220779225</v>
      </c>
      <c r="H2432" s="1" t="str">
        <f>IF(IF(F2432&gt;VLOOKUP(C2432,Espec_Produtos!$A$1:$E$3,3,FALSE),0,IF(Dados_produção!F2432&lt;VLOOKUP(Dados_produção!C2432,Espec_Produtos!$A$1:$E$3,2,FALSE),0,1))*IF(G2432&gt;VLOOKUP(C2432,Espec_Produtos!$A$1:$E$3,5,FALSE),0,IF(Dados_produção!G2432&lt;VLOOKUP(Dados_produção!C2432,Espec_Produtos!$A$1:$E$3,4,FALSE),0,1))=1,"OK","Refugo")</f>
        <v>OK</v>
      </c>
      <c r="I2432" s="1" t="s">
        <v>10</v>
      </c>
      <c r="J2432" s="1">
        <v>0.79220779220779225</v>
      </c>
    </row>
    <row r="2433" spans="1:10" ht="15.75" customHeight="1" x14ac:dyDescent="0.3">
      <c r="A2433" s="1">
        <v>2</v>
      </c>
      <c r="B2433" s="2">
        <f t="shared" si="2"/>
        <v>43111.753472223128</v>
      </c>
      <c r="C2433" s="1" t="s">
        <v>15</v>
      </c>
      <c r="D2433" s="1">
        <v>19</v>
      </c>
      <c r="E2433" s="1">
        <f t="shared" si="1"/>
        <v>32</v>
      </c>
      <c r="F2433" s="1">
        <v>4.1262135922330101</v>
      </c>
      <c r="G2433" s="1">
        <v>0.67096774193548392</v>
      </c>
      <c r="H2433" s="1" t="str">
        <f>IF(IF(F2433&gt;VLOOKUP(C2433,Espec_Produtos!$A$1:$E$3,3,FALSE),0,IF(Dados_produção!F2433&lt;VLOOKUP(Dados_produção!C2433,Espec_Produtos!$A$1:$E$3,2,FALSE),0,1))*IF(G2433&gt;VLOOKUP(C2433,Espec_Produtos!$A$1:$E$3,5,FALSE),0,IF(Dados_produção!G2433&lt;VLOOKUP(Dados_produção!C2433,Espec_Produtos!$A$1:$E$3,4,FALSE),0,1))=1,"OK","Refugo")</f>
        <v>OK</v>
      </c>
      <c r="I2433" s="1" t="s">
        <v>10</v>
      </c>
      <c r="J2433" s="1">
        <v>0.67096774193548392</v>
      </c>
    </row>
    <row r="2434" spans="1:10" ht="15.75" customHeight="1" x14ac:dyDescent="0.3">
      <c r="A2434" s="1">
        <v>2</v>
      </c>
      <c r="B2434" s="2">
        <f t="shared" si="2"/>
        <v>43111.756250000908</v>
      </c>
      <c r="C2434" s="1" t="s">
        <v>15</v>
      </c>
      <c r="D2434" s="1">
        <v>19</v>
      </c>
      <c r="E2434" s="1">
        <f t="shared" si="1"/>
        <v>33</v>
      </c>
      <c r="F2434" s="1">
        <v>4.0185185185185182</v>
      </c>
      <c r="G2434" s="1">
        <v>0.73722627737226276</v>
      </c>
      <c r="H2434" s="1" t="str">
        <f>IF(IF(F2434&gt;VLOOKUP(C2434,Espec_Produtos!$A$1:$E$3,3,FALSE),0,IF(Dados_produção!F2434&lt;VLOOKUP(Dados_produção!C2434,Espec_Produtos!$A$1:$E$3,2,FALSE),0,1))*IF(G2434&gt;VLOOKUP(C2434,Espec_Produtos!$A$1:$E$3,5,FALSE),0,IF(Dados_produção!G2434&lt;VLOOKUP(Dados_produção!C2434,Espec_Produtos!$A$1:$E$3,4,FALSE),0,1))=1,"OK","Refugo")</f>
        <v>OK</v>
      </c>
      <c r="I2434" s="1" t="s">
        <v>10</v>
      </c>
      <c r="J2434" s="1">
        <v>0.73722627737226276</v>
      </c>
    </row>
    <row r="2435" spans="1:10" ht="15.75" customHeight="1" x14ac:dyDescent="0.3">
      <c r="A2435" s="1">
        <v>2</v>
      </c>
      <c r="B2435" s="2">
        <f t="shared" si="2"/>
        <v>43111.759027778688</v>
      </c>
      <c r="C2435" s="1" t="s">
        <v>15</v>
      </c>
      <c r="D2435" s="1">
        <v>19</v>
      </c>
      <c r="E2435" s="1">
        <f t="shared" si="1"/>
        <v>34</v>
      </c>
      <c r="F2435" s="1">
        <v>4.1683168316831685</v>
      </c>
      <c r="G2435" s="1">
        <v>0.72571428571428576</v>
      </c>
      <c r="H2435" s="1" t="str">
        <f>IF(IF(F2435&gt;VLOOKUP(C2435,Espec_Produtos!$A$1:$E$3,3,FALSE),0,IF(Dados_produção!F2435&lt;VLOOKUP(Dados_produção!C2435,Espec_Produtos!$A$1:$E$3,2,FALSE),0,1))*IF(G2435&gt;VLOOKUP(C2435,Espec_Produtos!$A$1:$E$3,5,FALSE),0,IF(Dados_produção!G2435&lt;VLOOKUP(Dados_produção!C2435,Espec_Produtos!$A$1:$E$3,4,FALSE),0,1))=1,"OK","Refugo")</f>
        <v>OK</v>
      </c>
      <c r="I2435" s="1" t="s">
        <v>10</v>
      </c>
      <c r="J2435" s="1">
        <v>0.72571428571428576</v>
      </c>
    </row>
    <row r="2436" spans="1:10" ht="15.75" customHeight="1" x14ac:dyDescent="0.3">
      <c r="A2436" s="1">
        <v>2</v>
      </c>
      <c r="B2436" s="2">
        <f t="shared" si="2"/>
        <v>43111.761805556467</v>
      </c>
      <c r="C2436" s="1" t="s">
        <v>15</v>
      </c>
      <c r="D2436" s="1">
        <v>19</v>
      </c>
      <c r="E2436" s="1">
        <f t="shared" si="1"/>
        <v>35</v>
      </c>
      <c r="F2436" s="1">
        <v>4.0666666666666664</v>
      </c>
      <c r="G2436" s="1">
        <v>0.60451977401129942</v>
      </c>
      <c r="H2436" s="1" t="str">
        <f>IF(IF(F2436&gt;VLOOKUP(C2436,Espec_Produtos!$A$1:$E$3,3,FALSE),0,IF(Dados_produção!F2436&lt;VLOOKUP(Dados_produção!C2436,Espec_Produtos!$A$1:$E$3,2,FALSE),0,1))*IF(G2436&gt;VLOOKUP(C2436,Espec_Produtos!$A$1:$E$3,5,FALSE),0,IF(Dados_produção!G2436&lt;VLOOKUP(Dados_produção!C2436,Espec_Produtos!$A$1:$E$3,4,FALSE),0,1))=1,"OK","Refugo")</f>
        <v>OK</v>
      </c>
      <c r="I2436" s="1" t="s">
        <v>10</v>
      </c>
      <c r="J2436" s="1">
        <v>0.60451977401129942</v>
      </c>
    </row>
    <row r="2437" spans="1:10" ht="15.75" customHeight="1" x14ac:dyDescent="0.3">
      <c r="A2437" s="1">
        <v>2</v>
      </c>
      <c r="B2437" s="2">
        <f t="shared" si="2"/>
        <v>43111.764583334247</v>
      </c>
      <c r="C2437" s="1" t="s">
        <v>15</v>
      </c>
      <c r="D2437" s="1">
        <v>19</v>
      </c>
      <c r="E2437" s="1">
        <f t="shared" si="1"/>
        <v>36</v>
      </c>
      <c r="F2437" s="1">
        <v>4</v>
      </c>
      <c r="G2437" s="1">
        <v>0.8231292517006803</v>
      </c>
      <c r="H2437" s="1" t="str">
        <f>IF(IF(F2437&gt;VLOOKUP(C2437,Espec_Produtos!$A$1:$E$3,3,FALSE),0,IF(Dados_produção!F2437&lt;VLOOKUP(Dados_produção!C2437,Espec_Produtos!$A$1:$E$3,2,FALSE),0,1))*IF(G2437&gt;VLOOKUP(C2437,Espec_Produtos!$A$1:$E$3,5,FALSE),0,IF(Dados_produção!G2437&lt;VLOOKUP(Dados_produção!C2437,Espec_Produtos!$A$1:$E$3,4,FALSE),0,1))=1,"OK","Refugo")</f>
        <v>OK</v>
      </c>
      <c r="I2437" s="1" t="s">
        <v>10</v>
      </c>
      <c r="J2437" s="1">
        <v>0.8231292517006803</v>
      </c>
    </row>
    <row r="2438" spans="1:10" ht="15.75" customHeight="1" x14ac:dyDescent="0.3">
      <c r="A2438" s="1">
        <v>2</v>
      </c>
      <c r="B2438" s="2">
        <f t="shared" si="2"/>
        <v>43111.767361112026</v>
      </c>
      <c r="C2438" s="1" t="s">
        <v>15</v>
      </c>
      <c r="D2438" s="1">
        <v>19</v>
      </c>
      <c r="E2438" s="1">
        <f t="shared" si="1"/>
        <v>37</v>
      </c>
      <c r="F2438" s="1">
        <v>4.326732673267327</v>
      </c>
      <c r="G2438" s="1">
        <v>0.94615384615384612</v>
      </c>
      <c r="H2438" s="1" t="str">
        <f>IF(IF(F2438&gt;VLOOKUP(C2438,Espec_Produtos!$A$1:$E$3,3,FALSE),0,IF(Dados_produção!F2438&lt;VLOOKUP(Dados_produção!C2438,Espec_Produtos!$A$1:$E$3,2,FALSE),0,1))*IF(G2438&gt;VLOOKUP(C2438,Espec_Produtos!$A$1:$E$3,5,FALSE),0,IF(Dados_produção!G2438&lt;VLOOKUP(Dados_produção!C2438,Espec_Produtos!$A$1:$E$3,4,FALSE),0,1))=1,"OK","Refugo")</f>
        <v>Refugo</v>
      </c>
      <c r="I2438" s="1" t="s">
        <v>13</v>
      </c>
      <c r="J2438" s="1">
        <v>0.94615384615384612</v>
      </c>
    </row>
    <row r="2439" spans="1:10" ht="15.75" customHeight="1" x14ac:dyDescent="0.3">
      <c r="A2439" s="1">
        <v>2</v>
      </c>
      <c r="B2439" s="2">
        <f t="shared" si="2"/>
        <v>43111.770138889806</v>
      </c>
      <c r="C2439" s="1" t="s">
        <v>15</v>
      </c>
      <c r="D2439" s="1">
        <v>19</v>
      </c>
      <c r="E2439" s="1">
        <f t="shared" si="1"/>
        <v>38</v>
      </c>
      <c r="F2439" s="1">
        <v>3.5391304347826087</v>
      </c>
      <c r="G2439" s="1">
        <v>0.68181818181818177</v>
      </c>
      <c r="H2439" s="1" t="str">
        <f>IF(IF(F2439&gt;VLOOKUP(C2439,Espec_Produtos!$A$1:$E$3,3,FALSE),0,IF(Dados_produção!F2439&lt;VLOOKUP(Dados_produção!C2439,Espec_Produtos!$A$1:$E$3,2,FALSE),0,1))*IF(G2439&gt;VLOOKUP(C2439,Espec_Produtos!$A$1:$E$3,5,FALSE),0,IF(Dados_produção!G2439&lt;VLOOKUP(Dados_produção!C2439,Espec_Produtos!$A$1:$E$3,4,FALSE),0,1))=1,"OK","Refugo")</f>
        <v>Refugo</v>
      </c>
      <c r="I2439" s="1" t="s">
        <v>12</v>
      </c>
      <c r="J2439" s="1">
        <v>0.68181818181818177</v>
      </c>
    </row>
    <row r="2440" spans="1:10" ht="15.75" customHeight="1" x14ac:dyDescent="0.3">
      <c r="A2440" s="1">
        <v>2</v>
      </c>
      <c r="B2440" s="2">
        <f t="shared" si="2"/>
        <v>43111.772916667585</v>
      </c>
      <c r="C2440" s="1" t="s">
        <v>15</v>
      </c>
      <c r="D2440" s="1">
        <v>19</v>
      </c>
      <c r="E2440" s="1">
        <f t="shared" si="1"/>
        <v>39</v>
      </c>
      <c r="F2440" s="1">
        <v>3.9320388349514563</v>
      </c>
      <c r="G2440" s="1">
        <v>0.66887417218543044</v>
      </c>
      <c r="H2440" s="1" t="str">
        <f>IF(IF(F2440&gt;VLOOKUP(C2440,Espec_Produtos!$A$1:$E$3,3,FALSE),0,IF(Dados_produção!F2440&lt;VLOOKUP(Dados_produção!C2440,Espec_Produtos!$A$1:$E$3,2,FALSE),0,1))*IF(G2440&gt;VLOOKUP(C2440,Espec_Produtos!$A$1:$E$3,5,FALSE),0,IF(Dados_produção!G2440&lt;VLOOKUP(Dados_produção!C2440,Espec_Produtos!$A$1:$E$3,4,FALSE),0,1))=1,"OK","Refugo")</f>
        <v>OK</v>
      </c>
      <c r="I2440" s="1" t="s">
        <v>10</v>
      </c>
      <c r="J2440" s="1">
        <v>0.66887417218543044</v>
      </c>
    </row>
    <row r="2441" spans="1:10" ht="15.75" customHeight="1" x14ac:dyDescent="0.3">
      <c r="A2441" s="1">
        <v>2</v>
      </c>
      <c r="B2441" s="2">
        <f t="shared" si="2"/>
        <v>43111.775694445365</v>
      </c>
      <c r="C2441" s="1" t="s">
        <v>15</v>
      </c>
      <c r="D2441" s="1">
        <v>19</v>
      </c>
      <c r="E2441" s="1">
        <f t="shared" si="1"/>
        <v>40</v>
      </c>
      <c r="F2441" s="1">
        <v>4.3899999999999997</v>
      </c>
      <c r="G2441" s="1">
        <v>0.77142857142857146</v>
      </c>
      <c r="H2441" s="1" t="str">
        <f>IF(IF(F2441&gt;VLOOKUP(C2441,Espec_Produtos!$A$1:$E$3,3,FALSE),0,IF(Dados_produção!F2441&lt;VLOOKUP(Dados_produção!C2441,Espec_Produtos!$A$1:$E$3,2,FALSE),0,1))*IF(G2441&gt;VLOOKUP(C2441,Espec_Produtos!$A$1:$E$3,5,FALSE),0,IF(Dados_produção!G2441&lt;VLOOKUP(Dados_produção!C2441,Espec_Produtos!$A$1:$E$3,4,FALSE),0,1))=1,"OK","Refugo")</f>
        <v>Refugo</v>
      </c>
      <c r="I2441" s="1" t="s">
        <v>13</v>
      </c>
      <c r="J2441" s="1">
        <v>0.77142857142857146</v>
      </c>
    </row>
    <row r="2442" spans="1:10" ht="15.75" customHeight="1" x14ac:dyDescent="0.3">
      <c r="A2442" s="1">
        <v>2</v>
      </c>
      <c r="B2442" s="2">
        <f t="shared" si="2"/>
        <v>43111.778472223144</v>
      </c>
      <c r="C2442" s="1" t="s">
        <v>15</v>
      </c>
      <c r="D2442" s="1">
        <v>19</v>
      </c>
      <c r="E2442" s="1">
        <f t="shared" si="1"/>
        <v>41</v>
      </c>
      <c r="F2442" s="1">
        <v>4.1869158878504669</v>
      </c>
      <c r="G2442" s="1">
        <v>0.6428571428571429</v>
      </c>
      <c r="H2442" s="1" t="str">
        <f>IF(IF(F2442&gt;VLOOKUP(C2442,Espec_Produtos!$A$1:$E$3,3,FALSE),0,IF(Dados_produção!F2442&lt;VLOOKUP(Dados_produção!C2442,Espec_Produtos!$A$1:$E$3,2,FALSE),0,1))*IF(G2442&gt;VLOOKUP(C2442,Espec_Produtos!$A$1:$E$3,5,FALSE),0,IF(Dados_produção!G2442&lt;VLOOKUP(Dados_produção!C2442,Espec_Produtos!$A$1:$E$3,4,FALSE),0,1))=1,"OK","Refugo")</f>
        <v>OK</v>
      </c>
      <c r="I2442" s="1" t="s">
        <v>10</v>
      </c>
      <c r="J2442" s="1">
        <v>0.6428571428571429</v>
      </c>
    </row>
    <row r="2443" spans="1:10" ht="15.75" customHeight="1" x14ac:dyDescent="0.3">
      <c r="A2443" s="1">
        <v>2</v>
      </c>
      <c r="B2443" s="2">
        <f t="shared" si="2"/>
        <v>43111.781250000924</v>
      </c>
      <c r="C2443" s="1" t="s">
        <v>15</v>
      </c>
      <c r="D2443" s="1">
        <v>19</v>
      </c>
      <c r="E2443" s="1">
        <f t="shared" si="1"/>
        <v>42</v>
      </c>
      <c r="F2443" s="1">
        <v>3.7217391304347824</v>
      </c>
      <c r="G2443" s="1">
        <v>0.60355029585798814</v>
      </c>
      <c r="H2443" s="1" t="str">
        <f>IF(IF(F2443&gt;VLOOKUP(C2443,Espec_Produtos!$A$1:$E$3,3,FALSE),0,IF(Dados_produção!F2443&lt;VLOOKUP(Dados_produção!C2443,Espec_Produtos!$A$1:$E$3,2,FALSE),0,1))*IF(G2443&gt;VLOOKUP(C2443,Espec_Produtos!$A$1:$E$3,5,FALSE),0,IF(Dados_produção!G2443&lt;VLOOKUP(Dados_produção!C2443,Espec_Produtos!$A$1:$E$3,4,FALSE),0,1))=1,"OK","Refugo")</f>
        <v>OK</v>
      </c>
      <c r="I2443" s="1" t="s">
        <v>10</v>
      </c>
      <c r="J2443" s="1">
        <v>0.60355029585798814</v>
      </c>
    </row>
    <row r="2444" spans="1:10" ht="15.75" customHeight="1" x14ac:dyDescent="0.3">
      <c r="A2444" s="1">
        <v>2</v>
      </c>
      <c r="B2444" s="2">
        <f t="shared" si="2"/>
        <v>43111.784027778704</v>
      </c>
      <c r="C2444" s="1" t="s">
        <v>15</v>
      </c>
      <c r="D2444" s="1">
        <v>19</v>
      </c>
      <c r="E2444" s="1">
        <f t="shared" si="1"/>
        <v>43</v>
      </c>
      <c r="F2444" s="1">
        <v>4.2095238095238097</v>
      </c>
      <c r="G2444" s="1">
        <v>0.87586206896551722</v>
      </c>
      <c r="H2444" s="1" t="str">
        <f>IF(IF(F2444&gt;VLOOKUP(C2444,Espec_Produtos!$A$1:$E$3,3,FALSE),0,IF(Dados_produção!F2444&lt;VLOOKUP(Dados_produção!C2444,Espec_Produtos!$A$1:$E$3,2,FALSE),0,1))*IF(G2444&gt;VLOOKUP(C2444,Espec_Produtos!$A$1:$E$3,5,FALSE),0,IF(Dados_produção!G2444&lt;VLOOKUP(Dados_produção!C2444,Espec_Produtos!$A$1:$E$3,4,FALSE),0,1))=1,"OK","Refugo")</f>
        <v>OK</v>
      </c>
      <c r="I2444" s="1" t="s">
        <v>10</v>
      </c>
      <c r="J2444" s="1">
        <v>0.87586206896551722</v>
      </c>
    </row>
    <row r="2445" spans="1:10" ht="15.75" customHeight="1" x14ac:dyDescent="0.3">
      <c r="A2445" s="1">
        <v>2</v>
      </c>
      <c r="B2445" s="2">
        <f t="shared" si="2"/>
        <v>43111.786805556483</v>
      </c>
      <c r="C2445" s="1" t="s">
        <v>15</v>
      </c>
      <c r="D2445" s="1">
        <v>19</v>
      </c>
      <c r="E2445" s="1">
        <f t="shared" si="1"/>
        <v>44</v>
      </c>
      <c r="F2445" s="1">
        <v>4.0471698113207548</v>
      </c>
      <c r="G2445" s="1">
        <v>0.84246575342465757</v>
      </c>
      <c r="H2445" s="1" t="str">
        <f>IF(IF(F2445&gt;VLOOKUP(C2445,Espec_Produtos!$A$1:$E$3,3,FALSE),0,IF(Dados_produção!F2445&lt;VLOOKUP(Dados_produção!C2445,Espec_Produtos!$A$1:$E$3,2,FALSE),0,1))*IF(G2445&gt;VLOOKUP(C2445,Espec_Produtos!$A$1:$E$3,5,FALSE),0,IF(Dados_produção!G2445&lt;VLOOKUP(Dados_produção!C2445,Espec_Produtos!$A$1:$E$3,4,FALSE),0,1))=1,"OK","Refugo")</f>
        <v>OK</v>
      </c>
      <c r="I2445" s="1" t="s">
        <v>10</v>
      </c>
      <c r="J2445" s="1">
        <v>0.84246575342465757</v>
      </c>
    </row>
    <row r="2446" spans="1:10" ht="15.75" customHeight="1" x14ac:dyDescent="0.3">
      <c r="A2446" s="1">
        <v>2</v>
      </c>
      <c r="B2446" s="2">
        <f t="shared" si="2"/>
        <v>43111.789583334263</v>
      </c>
      <c r="C2446" s="1" t="s">
        <v>15</v>
      </c>
      <c r="D2446" s="1">
        <v>19</v>
      </c>
      <c r="E2446" s="1">
        <f t="shared" si="1"/>
        <v>45</v>
      </c>
      <c r="F2446" s="1">
        <v>4.1203703703703702</v>
      </c>
      <c r="G2446" s="1">
        <v>0.8413793103448276</v>
      </c>
      <c r="H2446" s="1" t="str">
        <f>IF(IF(F2446&gt;VLOOKUP(C2446,Espec_Produtos!$A$1:$E$3,3,FALSE),0,IF(Dados_produção!F2446&lt;VLOOKUP(Dados_produção!C2446,Espec_Produtos!$A$1:$E$3,2,FALSE),0,1))*IF(G2446&gt;VLOOKUP(C2446,Espec_Produtos!$A$1:$E$3,5,FALSE),0,IF(Dados_produção!G2446&lt;VLOOKUP(Dados_produção!C2446,Espec_Produtos!$A$1:$E$3,4,FALSE),0,1))=1,"OK","Refugo")</f>
        <v>OK</v>
      </c>
      <c r="I2446" s="1" t="s">
        <v>10</v>
      </c>
      <c r="J2446" s="1">
        <v>0.8413793103448276</v>
      </c>
    </row>
    <row r="2447" spans="1:10" ht="15.75" customHeight="1" x14ac:dyDescent="0.3">
      <c r="A2447" s="1">
        <v>2</v>
      </c>
      <c r="B2447" s="2">
        <f t="shared" si="2"/>
        <v>43111.792361112042</v>
      </c>
      <c r="C2447" s="1" t="s">
        <v>15</v>
      </c>
      <c r="D2447" s="1">
        <v>19</v>
      </c>
      <c r="E2447" s="1">
        <f t="shared" si="1"/>
        <v>46</v>
      </c>
      <c r="F2447" s="1">
        <v>3.8086956521739133</v>
      </c>
      <c r="G2447" s="1">
        <v>0.85507246376811596</v>
      </c>
      <c r="H2447" s="1" t="str">
        <f>IF(IF(F2447&gt;VLOOKUP(C2447,Espec_Produtos!$A$1:$E$3,3,FALSE),0,IF(Dados_produção!F2447&lt;VLOOKUP(Dados_produção!C2447,Espec_Produtos!$A$1:$E$3,2,FALSE),0,1))*IF(G2447&gt;VLOOKUP(C2447,Espec_Produtos!$A$1:$E$3,5,FALSE),0,IF(Dados_produção!G2447&lt;VLOOKUP(Dados_produção!C2447,Espec_Produtos!$A$1:$E$3,4,FALSE),0,1))=1,"OK","Refugo")</f>
        <v>OK</v>
      </c>
      <c r="I2447" s="1" t="s">
        <v>10</v>
      </c>
      <c r="J2447" s="1">
        <v>0.85507246376811596</v>
      </c>
    </row>
    <row r="2448" spans="1:10" ht="15.75" customHeight="1" x14ac:dyDescent="0.3">
      <c r="A2448" s="1">
        <v>2</v>
      </c>
      <c r="B2448" s="2">
        <f t="shared" si="2"/>
        <v>43111.795138889822</v>
      </c>
      <c r="C2448" s="1" t="s">
        <v>15</v>
      </c>
      <c r="D2448" s="1">
        <v>19</v>
      </c>
      <c r="E2448" s="1">
        <f t="shared" si="1"/>
        <v>47</v>
      </c>
      <c r="F2448" s="1">
        <v>3.7818181818181817</v>
      </c>
      <c r="G2448" s="1">
        <v>0.73885350318471332</v>
      </c>
      <c r="H2448" s="1" t="str">
        <f>IF(IF(F2448&gt;VLOOKUP(C2448,Espec_Produtos!$A$1:$E$3,3,FALSE),0,IF(Dados_produção!F2448&lt;VLOOKUP(Dados_produção!C2448,Espec_Produtos!$A$1:$E$3,2,FALSE),0,1))*IF(G2448&gt;VLOOKUP(C2448,Espec_Produtos!$A$1:$E$3,5,FALSE),0,IF(Dados_produção!G2448&lt;VLOOKUP(Dados_produção!C2448,Espec_Produtos!$A$1:$E$3,4,FALSE),0,1))=1,"OK","Refugo")</f>
        <v>OK</v>
      </c>
      <c r="I2448" s="1" t="s">
        <v>10</v>
      </c>
      <c r="J2448" s="1">
        <v>0.73885350318471332</v>
      </c>
    </row>
    <row r="2449" spans="1:10" ht="15.75" customHeight="1" x14ac:dyDescent="0.3">
      <c r="A2449" s="1">
        <v>2</v>
      </c>
      <c r="B2449" s="2">
        <f t="shared" si="2"/>
        <v>43111.797916667601</v>
      </c>
      <c r="C2449" s="1" t="s">
        <v>15</v>
      </c>
      <c r="D2449" s="1">
        <v>19</v>
      </c>
      <c r="E2449" s="1">
        <f t="shared" si="1"/>
        <v>48</v>
      </c>
      <c r="F2449" s="1">
        <v>4.12</v>
      </c>
      <c r="G2449" s="1">
        <v>0.73170731707317072</v>
      </c>
      <c r="H2449" s="1" t="str">
        <f>IF(IF(F2449&gt;VLOOKUP(C2449,Espec_Produtos!$A$1:$E$3,3,FALSE),0,IF(Dados_produção!F2449&lt;VLOOKUP(Dados_produção!C2449,Espec_Produtos!$A$1:$E$3,2,FALSE),0,1))*IF(G2449&gt;VLOOKUP(C2449,Espec_Produtos!$A$1:$E$3,5,FALSE),0,IF(Dados_produção!G2449&lt;VLOOKUP(Dados_produção!C2449,Espec_Produtos!$A$1:$E$3,4,FALSE),0,1))=1,"OK","Refugo")</f>
        <v>OK</v>
      </c>
      <c r="I2449" s="1" t="s">
        <v>10</v>
      </c>
      <c r="J2449" s="1">
        <v>0.73170731707317072</v>
      </c>
    </row>
    <row r="2450" spans="1:10" ht="15.75" customHeight="1" x14ac:dyDescent="0.3">
      <c r="A2450" s="1">
        <v>2</v>
      </c>
      <c r="B2450" s="2">
        <f t="shared" si="2"/>
        <v>43111.800694445381</v>
      </c>
      <c r="C2450" s="1" t="s">
        <v>15</v>
      </c>
      <c r="D2450" s="1">
        <v>19</v>
      </c>
      <c r="E2450" s="1">
        <f t="shared" si="1"/>
        <v>49</v>
      </c>
      <c r="F2450" s="1">
        <v>3.7407407407407409</v>
      </c>
      <c r="G2450" s="1">
        <v>0.78947368421052633</v>
      </c>
      <c r="H2450" s="1" t="str">
        <f>IF(IF(F2450&gt;VLOOKUP(C2450,Espec_Produtos!$A$1:$E$3,3,FALSE),0,IF(Dados_produção!F2450&lt;VLOOKUP(Dados_produção!C2450,Espec_Produtos!$A$1:$E$3,2,FALSE),0,1))*IF(G2450&gt;VLOOKUP(C2450,Espec_Produtos!$A$1:$E$3,5,FALSE),0,IF(Dados_produção!G2450&lt;VLOOKUP(Dados_produção!C2450,Espec_Produtos!$A$1:$E$3,4,FALSE),0,1))=1,"OK","Refugo")</f>
        <v>OK</v>
      </c>
      <c r="I2450" s="1" t="s">
        <v>10</v>
      </c>
      <c r="J2450" s="1">
        <v>0.78947368421052633</v>
      </c>
    </row>
    <row r="2451" spans="1:10" ht="15.75" customHeight="1" x14ac:dyDescent="0.3">
      <c r="A2451" s="1">
        <v>2</v>
      </c>
      <c r="B2451" s="2">
        <f t="shared" si="2"/>
        <v>43111.80347222316</v>
      </c>
      <c r="C2451" s="1" t="s">
        <v>15</v>
      </c>
      <c r="D2451" s="1">
        <v>19</v>
      </c>
      <c r="E2451" s="1">
        <f t="shared" si="1"/>
        <v>50</v>
      </c>
      <c r="F2451" s="1">
        <v>4.0686274509803919</v>
      </c>
      <c r="G2451" s="1">
        <v>0.76973684210526316</v>
      </c>
      <c r="H2451" s="1" t="str">
        <f>IF(IF(F2451&gt;VLOOKUP(C2451,Espec_Produtos!$A$1:$E$3,3,FALSE),0,IF(Dados_produção!F2451&lt;VLOOKUP(Dados_produção!C2451,Espec_Produtos!$A$1:$E$3,2,FALSE),0,1))*IF(G2451&gt;VLOOKUP(C2451,Espec_Produtos!$A$1:$E$3,5,FALSE),0,IF(Dados_produção!G2451&lt;VLOOKUP(Dados_produção!C2451,Espec_Produtos!$A$1:$E$3,4,FALSE),0,1))=1,"OK","Refugo")</f>
        <v>OK</v>
      </c>
      <c r="I2451" s="1" t="s">
        <v>10</v>
      </c>
      <c r="J2451" s="1">
        <v>0.76973684210526316</v>
      </c>
    </row>
    <row r="2452" spans="1:10" ht="15.75" customHeight="1" x14ac:dyDescent="0.3">
      <c r="A2452" s="1">
        <v>2</v>
      </c>
      <c r="B2452" s="2">
        <f t="shared" si="2"/>
        <v>43111.80625000094</v>
      </c>
      <c r="C2452" s="1" t="s">
        <v>15</v>
      </c>
      <c r="D2452" s="1">
        <v>19</v>
      </c>
      <c r="E2452" s="1">
        <f t="shared" si="1"/>
        <v>51</v>
      </c>
      <c r="F2452" s="1">
        <v>4.3069306930693072</v>
      </c>
      <c r="G2452" s="1">
        <v>0.80575539568345322</v>
      </c>
      <c r="H2452" s="1" t="str">
        <f>IF(IF(F2452&gt;VLOOKUP(C2452,Espec_Produtos!$A$1:$E$3,3,FALSE),0,IF(Dados_produção!F2452&lt;VLOOKUP(Dados_produção!C2452,Espec_Produtos!$A$1:$E$3,2,FALSE),0,1))*IF(G2452&gt;VLOOKUP(C2452,Espec_Produtos!$A$1:$E$3,5,FALSE),0,IF(Dados_produção!G2452&lt;VLOOKUP(Dados_produção!C2452,Espec_Produtos!$A$1:$E$3,4,FALSE),0,1))=1,"OK","Refugo")</f>
        <v>Refugo</v>
      </c>
      <c r="I2452" s="1" t="s">
        <v>12</v>
      </c>
      <c r="J2452" s="1">
        <v>0.80575539568345322</v>
      </c>
    </row>
    <row r="2453" spans="1:10" ht="15.75" customHeight="1" x14ac:dyDescent="0.3">
      <c r="A2453" s="1">
        <v>2</v>
      </c>
      <c r="B2453" s="2">
        <f t="shared" si="2"/>
        <v>43111.80902777872</v>
      </c>
      <c r="C2453" s="1" t="s">
        <v>15</v>
      </c>
      <c r="D2453" s="1">
        <v>19</v>
      </c>
      <c r="E2453" s="1">
        <f t="shared" si="1"/>
        <v>52</v>
      </c>
      <c r="F2453" s="1">
        <v>3.8947368421052633</v>
      </c>
      <c r="G2453" s="1">
        <v>0.61931818181818177</v>
      </c>
      <c r="H2453" s="1" t="str">
        <f>IF(IF(F2453&gt;VLOOKUP(C2453,Espec_Produtos!$A$1:$E$3,3,FALSE),0,IF(Dados_produção!F2453&lt;VLOOKUP(Dados_produção!C2453,Espec_Produtos!$A$1:$E$3,2,FALSE),0,1))*IF(G2453&gt;VLOOKUP(C2453,Espec_Produtos!$A$1:$E$3,5,FALSE),0,IF(Dados_produção!G2453&lt;VLOOKUP(Dados_produção!C2453,Espec_Produtos!$A$1:$E$3,4,FALSE),0,1))=1,"OK","Refugo")</f>
        <v>OK</v>
      </c>
      <c r="I2453" s="1" t="s">
        <v>10</v>
      </c>
      <c r="J2453" s="1">
        <v>0.61931818181818177</v>
      </c>
    </row>
    <row r="2454" spans="1:10" ht="15.75" customHeight="1" x14ac:dyDescent="0.3">
      <c r="A2454" s="1">
        <v>2</v>
      </c>
      <c r="B2454" s="2">
        <f t="shared" si="2"/>
        <v>43111.811805556499</v>
      </c>
      <c r="C2454" s="1" t="s">
        <v>15</v>
      </c>
      <c r="D2454" s="1">
        <v>19</v>
      </c>
      <c r="E2454" s="1">
        <f t="shared" si="1"/>
        <v>53</v>
      </c>
      <c r="F2454" s="1">
        <v>3.8636363636363638</v>
      </c>
      <c r="G2454" s="1">
        <v>0.70921985815602839</v>
      </c>
      <c r="H2454" s="1" t="str">
        <f>IF(IF(F2454&gt;VLOOKUP(C2454,Espec_Produtos!$A$1:$E$3,3,FALSE),0,IF(Dados_produção!F2454&lt;VLOOKUP(Dados_produção!C2454,Espec_Produtos!$A$1:$E$3,2,FALSE),0,1))*IF(G2454&gt;VLOOKUP(C2454,Espec_Produtos!$A$1:$E$3,5,FALSE),0,IF(Dados_produção!G2454&lt;VLOOKUP(Dados_produção!C2454,Espec_Produtos!$A$1:$E$3,4,FALSE),0,1))=1,"OK","Refugo")</f>
        <v>OK</v>
      </c>
      <c r="I2454" s="1" t="s">
        <v>10</v>
      </c>
      <c r="J2454" s="1">
        <v>0.70921985815602839</v>
      </c>
    </row>
    <row r="2455" spans="1:10" ht="15.75" customHeight="1" x14ac:dyDescent="0.3">
      <c r="A2455" s="1">
        <v>2</v>
      </c>
      <c r="B2455" s="2">
        <f t="shared" si="2"/>
        <v>43111.814583334279</v>
      </c>
      <c r="C2455" s="1" t="s">
        <v>15</v>
      </c>
      <c r="D2455" s="1">
        <v>19</v>
      </c>
      <c r="E2455" s="1">
        <f t="shared" si="1"/>
        <v>54</v>
      </c>
      <c r="F2455" s="1">
        <v>3.5701754385964914</v>
      </c>
      <c r="G2455" s="1">
        <v>0.8188405797101449</v>
      </c>
      <c r="H2455" s="1" t="str">
        <f>IF(IF(F2455&gt;VLOOKUP(C2455,Espec_Produtos!$A$1:$E$3,3,FALSE),0,IF(Dados_produção!F2455&lt;VLOOKUP(Dados_produção!C2455,Espec_Produtos!$A$1:$E$3,2,FALSE),0,1))*IF(G2455&gt;VLOOKUP(C2455,Espec_Produtos!$A$1:$E$3,5,FALSE),0,IF(Dados_produção!G2455&lt;VLOOKUP(Dados_produção!C2455,Espec_Produtos!$A$1:$E$3,4,FALSE),0,1))=1,"OK","Refugo")</f>
        <v>Refugo</v>
      </c>
      <c r="I2455" s="1" t="s">
        <v>11</v>
      </c>
      <c r="J2455" s="1">
        <v>0.8188405797101449</v>
      </c>
    </row>
    <row r="2456" spans="1:10" ht="15.75" customHeight="1" x14ac:dyDescent="0.3">
      <c r="A2456" s="1">
        <v>2</v>
      </c>
      <c r="B2456" s="2">
        <f t="shared" si="2"/>
        <v>43111.817361112058</v>
      </c>
      <c r="C2456" s="1" t="s">
        <v>15</v>
      </c>
      <c r="D2456" s="1">
        <v>19</v>
      </c>
      <c r="E2456" s="1">
        <f t="shared" si="1"/>
        <v>55</v>
      </c>
      <c r="F2456" s="1">
        <v>4.21</v>
      </c>
      <c r="G2456" s="1">
        <v>0.84768211920529801</v>
      </c>
      <c r="H2456" s="1" t="str">
        <f>IF(IF(F2456&gt;VLOOKUP(C2456,Espec_Produtos!$A$1:$E$3,3,FALSE),0,IF(Dados_produção!F2456&lt;VLOOKUP(Dados_produção!C2456,Espec_Produtos!$A$1:$E$3,2,FALSE),0,1))*IF(G2456&gt;VLOOKUP(C2456,Espec_Produtos!$A$1:$E$3,5,FALSE),0,IF(Dados_produção!G2456&lt;VLOOKUP(Dados_produção!C2456,Espec_Produtos!$A$1:$E$3,4,FALSE),0,1))=1,"OK","Refugo")</f>
        <v>OK</v>
      </c>
      <c r="I2456" s="1" t="s">
        <v>10</v>
      </c>
      <c r="J2456" s="1">
        <v>0.84768211920529801</v>
      </c>
    </row>
    <row r="2457" spans="1:10" ht="15.75" customHeight="1" x14ac:dyDescent="0.3">
      <c r="A2457" s="1">
        <v>2</v>
      </c>
      <c r="B2457" s="2">
        <f t="shared" si="2"/>
        <v>43111.820138889838</v>
      </c>
      <c r="C2457" s="1" t="s">
        <v>15</v>
      </c>
      <c r="D2457" s="1">
        <v>19</v>
      </c>
      <c r="E2457" s="1">
        <f t="shared" si="1"/>
        <v>56</v>
      </c>
      <c r="F2457" s="1">
        <v>3.9801980198019802</v>
      </c>
      <c r="G2457" s="1">
        <v>0.66447368421052633</v>
      </c>
      <c r="H2457" s="1" t="str">
        <f>IF(IF(F2457&gt;VLOOKUP(C2457,Espec_Produtos!$A$1:$E$3,3,FALSE),0,IF(Dados_produção!F2457&lt;VLOOKUP(Dados_produção!C2457,Espec_Produtos!$A$1:$E$3,2,FALSE),0,1))*IF(G2457&gt;VLOOKUP(C2457,Espec_Produtos!$A$1:$E$3,5,FALSE),0,IF(Dados_produção!G2457&lt;VLOOKUP(Dados_produção!C2457,Espec_Produtos!$A$1:$E$3,4,FALSE),0,1))=1,"OK","Refugo")</f>
        <v>OK</v>
      </c>
      <c r="I2457" s="1" t="s">
        <v>10</v>
      </c>
      <c r="J2457" s="1">
        <v>0.66447368421052633</v>
      </c>
    </row>
    <row r="2458" spans="1:10" ht="15.75" customHeight="1" x14ac:dyDescent="0.3">
      <c r="A2458" s="1">
        <v>2</v>
      </c>
      <c r="B2458" s="2">
        <f t="shared" si="2"/>
        <v>43111.822916667617</v>
      </c>
      <c r="C2458" s="1" t="s">
        <v>15</v>
      </c>
      <c r="D2458" s="1">
        <v>19</v>
      </c>
      <c r="E2458" s="1">
        <f t="shared" si="1"/>
        <v>57</v>
      </c>
      <c r="F2458" s="1">
        <v>3.7876106194690267</v>
      </c>
      <c r="G2458" s="1">
        <v>0.74172185430463577</v>
      </c>
      <c r="H2458" s="1" t="str">
        <f>IF(IF(F2458&gt;VLOOKUP(C2458,Espec_Produtos!$A$1:$E$3,3,FALSE),0,IF(Dados_produção!F2458&lt;VLOOKUP(Dados_produção!C2458,Espec_Produtos!$A$1:$E$3,2,FALSE),0,1))*IF(G2458&gt;VLOOKUP(C2458,Espec_Produtos!$A$1:$E$3,5,FALSE),0,IF(Dados_produção!G2458&lt;VLOOKUP(Dados_produção!C2458,Espec_Produtos!$A$1:$E$3,4,FALSE),0,1))=1,"OK","Refugo")</f>
        <v>OK</v>
      </c>
      <c r="I2458" s="1" t="s">
        <v>10</v>
      </c>
      <c r="J2458" s="1">
        <v>0.74172185430463577</v>
      </c>
    </row>
    <row r="2459" spans="1:10" ht="15.75" customHeight="1" x14ac:dyDescent="0.3">
      <c r="A2459" s="1">
        <v>2</v>
      </c>
      <c r="B2459" s="2">
        <f t="shared" si="2"/>
        <v>43111.825694445397</v>
      </c>
      <c r="C2459" s="1" t="s">
        <v>15</v>
      </c>
      <c r="D2459" s="1">
        <v>19</v>
      </c>
      <c r="E2459" s="1">
        <f t="shared" si="1"/>
        <v>58</v>
      </c>
      <c r="F2459" s="1">
        <v>4.045045045045045</v>
      </c>
      <c r="G2459" s="1">
        <v>0.84967320261437906</v>
      </c>
      <c r="H2459" s="1" t="str">
        <f>IF(IF(F2459&gt;VLOOKUP(C2459,Espec_Produtos!$A$1:$E$3,3,FALSE),0,IF(Dados_produção!F2459&lt;VLOOKUP(Dados_produção!C2459,Espec_Produtos!$A$1:$E$3,2,FALSE),0,1))*IF(G2459&gt;VLOOKUP(C2459,Espec_Produtos!$A$1:$E$3,5,FALSE),0,IF(Dados_produção!G2459&lt;VLOOKUP(Dados_produção!C2459,Espec_Produtos!$A$1:$E$3,4,FALSE),0,1))=1,"OK","Refugo")</f>
        <v>OK</v>
      </c>
      <c r="I2459" s="1" t="s">
        <v>10</v>
      </c>
      <c r="J2459" s="1">
        <v>0.84967320261437906</v>
      </c>
    </row>
    <row r="2460" spans="1:10" ht="15.75" customHeight="1" x14ac:dyDescent="0.3">
      <c r="A2460" s="1">
        <v>2</v>
      </c>
      <c r="B2460" s="2">
        <f t="shared" si="2"/>
        <v>43111.828472223177</v>
      </c>
      <c r="C2460" s="1" t="s">
        <v>15</v>
      </c>
      <c r="D2460" s="1">
        <v>19</v>
      </c>
      <c r="E2460" s="1">
        <f t="shared" si="1"/>
        <v>59</v>
      </c>
      <c r="F2460" s="1">
        <v>3.8224299065420562</v>
      </c>
      <c r="G2460" s="1">
        <v>0.92481203007518797</v>
      </c>
      <c r="H2460" s="1" t="str">
        <f>IF(IF(F2460&gt;VLOOKUP(C2460,Espec_Produtos!$A$1:$E$3,3,FALSE),0,IF(Dados_produção!F2460&lt;VLOOKUP(Dados_produção!C2460,Espec_Produtos!$A$1:$E$3,2,FALSE),0,1))*IF(G2460&gt;VLOOKUP(C2460,Espec_Produtos!$A$1:$E$3,5,FALSE),0,IF(Dados_produção!G2460&lt;VLOOKUP(Dados_produção!C2460,Espec_Produtos!$A$1:$E$3,4,FALSE),0,1))=1,"OK","Refugo")</f>
        <v>Refugo</v>
      </c>
      <c r="I2460" s="1" t="s">
        <v>13</v>
      </c>
      <c r="J2460" s="1">
        <v>0.92481203007518797</v>
      </c>
    </row>
    <row r="2461" spans="1:10" ht="15.75" customHeight="1" x14ac:dyDescent="0.3">
      <c r="A2461" s="1">
        <v>2</v>
      </c>
      <c r="B2461" s="2">
        <f t="shared" si="2"/>
        <v>43111.831250000956</v>
      </c>
      <c r="C2461" s="1" t="s">
        <v>15</v>
      </c>
      <c r="D2461" s="1">
        <v>19</v>
      </c>
      <c r="E2461" s="1">
        <f t="shared" si="1"/>
        <v>60</v>
      </c>
      <c r="F2461" s="1">
        <v>3.912621359223301</v>
      </c>
      <c r="G2461" s="1">
        <v>0.80405405405405406</v>
      </c>
      <c r="H2461" s="1" t="str">
        <f>IF(IF(F2461&gt;VLOOKUP(C2461,Espec_Produtos!$A$1:$E$3,3,FALSE),0,IF(Dados_produção!F2461&lt;VLOOKUP(Dados_produção!C2461,Espec_Produtos!$A$1:$E$3,2,FALSE),0,1))*IF(G2461&gt;VLOOKUP(C2461,Espec_Produtos!$A$1:$E$3,5,FALSE),0,IF(Dados_produção!G2461&lt;VLOOKUP(Dados_produção!C2461,Espec_Produtos!$A$1:$E$3,4,FALSE),0,1))=1,"OK","Refugo")</f>
        <v>OK</v>
      </c>
      <c r="I2461" s="1" t="s">
        <v>10</v>
      </c>
      <c r="J2461" s="1">
        <v>0.80405405405405406</v>
      </c>
    </row>
    <row r="2462" spans="1:10" ht="15.75" customHeight="1" x14ac:dyDescent="0.3">
      <c r="A2462" s="1">
        <v>2</v>
      </c>
      <c r="B2462" s="2">
        <f t="shared" si="2"/>
        <v>43111.834027778736</v>
      </c>
      <c r="C2462" s="1" t="s">
        <v>15</v>
      </c>
      <c r="D2462" s="1">
        <v>19</v>
      </c>
      <c r="E2462" s="1">
        <f t="shared" si="1"/>
        <v>61</v>
      </c>
      <c r="F2462" s="1">
        <v>4.0291262135922334</v>
      </c>
      <c r="G2462" s="1">
        <v>0.75163398692810457</v>
      </c>
      <c r="H2462" s="1" t="str">
        <f>IF(IF(F2462&gt;VLOOKUP(C2462,Espec_Produtos!$A$1:$E$3,3,FALSE),0,IF(Dados_produção!F2462&lt;VLOOKUP(Dados_produção!C2462,Espec_Produtos!$A$1:$E$3,2,FALSE),0,1))*IF(G2462&gt;VLOOKUP(C2462,Espec_Produtos!$A$1:$E$3,5,FALSE),0,IF(Dados_produção!G2462&lt;VLOOKUP(Dados_produção!C2462,Espec_Produtos!$A$1:$E$3,4,FALSE),0,1))=1,"OK","Refugo")</f>
        <v>OK</v>
      </c>
      <c r="I2462" s="1" t="s">
        <v>10</v>
      </c>
      <c r="J2462" s="1">
        <v>0.75163398692810457</v>
      </c>
    </row>
    <row r="2463" spans="1:10" ht="15.75" customHeight="1" x14ac:dyDescent="0.3">
      <c r="A2463" s="1">
        <v>2</v>
      </c>
      <c r="B2463" s="2">
        <f t="shared" si="2"/>
        <v>43111.836805556515</v>
      </c>
      <c r="C2463" s="1" t="s">
        <v>15</v>
      </c>
      <c r="D2463" s="1">
        <v>19</v>
      </c>
      <c r="E2463" s="1">
        <f t="shared" si="1"/>
        <v>62</v>
      </c>
      <c r="F2463" s="1">
        <v>4.4059405940594063</v>
      </c>
      <c r="G2463" s="1">
        <v>0.65476190476190477</v>
      </c>
      <c r="H2463" s="1" t="str">
        <f>IF(IF(F2463&gt;VLOOKUP(C2463,Espec_Produtos!$A$1:$E$3,3,FALSE),0,IF(Dados_produção!F2463&lt;VLOOKUP(Dados_produção!C2463,Espec_Produtos!$A$1:$E$3,2,FALSE),0,1))*IF(G2463&gt;VLOOKUP(C2463,Espec_Produtos!$A$1:$E$3,5,FALSE),0,IF(Dados_produção!G2463&lt;VLOOKUP(Dados_produção!C2463,Espec_Produtos!$A$1:$E$3,4,FALSE),0,1))=1,"OK","Refugo")</f>
        <v>Refugo</v>
      </c>
      <c r="I2463" s="1" t="s">
        <v>12</v>
      </c>
      <c r="J2463" s="1">
        <v>0.65476190476190477</v>
      </c>
    </row>
    <row r="2464" spans="1:10" ht="15.75" customHeight="1" x14ac:dyDescent="0.3">
      <c r="A2464" s="1">
        <v>2</v>
      </c>
      <c r="B2464" s="2">
        <f t="shared" si="2"/>
        <v>43111.839583334295</v>
      </c>
      <c r="C2464" s="1" t="s">
        <v>15</v>
      </c>
      <c r="D2464" s="1">
        <v>19</v>
      </c>
      <c r="E2464" s="1">
        <f t="shared" si="1"/>
        <v>63</v>
      </c>
      <c r="F2464" s="1">
        <v>3.7592592592592591</v>
      </c>
      <c r="G2464" s="1">
        <v>0.63687150837988826</v>
      </c>
      <c r="H2464" s="1" t="str">
        <f>IF(IF(F2464&gt;VLOOKUP(C2464,Espec_Produtos!$A$1:$E$3,3,FALSE),0,IF(Dados_produção!F2464&lt;VLOOKUP(Dados_produção!C2464,Espec_Produtos!$A$1:$E$3,2,FALSE),0,1))*IF(G2464&gt;VLOOKUP(C2464,Espec_Produtos!$A$1:$E$3,5,FALSE),0,IF(Dados_produção!G2464&lt;VLOOKUP(Dados_produção!C2464,Espec_Produtos!$A$1:$E$3,4,FALSE),0,1))=1,"OK","Refugo")</f>
        <v>OK</v>
      </c>
      <c r="I2464" s="1" t="s">
        <v>10</v>
      </c>
      <c r="J2464" s="1">
        <v>0.63687150837988826</v>
      </c>
    </row>
    <row r="2465" spans="1:10" ht="15.75" customHeight="1" x14ac:dyDescent="0.3">
      <c r="A2465" s="1">
        <v>2</v>
      </c>
      <c r="B2465" s="2">
        <f t="shared" si="2"/>
        <v>43111.842361112074</v>
      </c>
      <c r="C2465" s="1" t="s">
        <v>15</v>
      </c>
      <c r="D2465" s="1">
        <v>19</v>
      </c>
      <c r="E2465" s="1">
        <f t="shared" si="1"/>
        <v>64</v>
      </c>
      <c r="F2465" s="1">
        <v>3.7924528301886791</v>
      </c>
      <c r="G2465" s="1">
        <v>0.69934640522875813</v>
      </c>
      <c r="H2465" s="1" t="str">
        <f>IF(IF(F2465&gt;VLOOKUP(C2465,Espec_Produtos!$A$1:$E$3,3,FALSE),0,IF(Dados_produção!F2465&lt;VLOOKUP(Dados_produção!C2465,Espec_Produtos!$A$1:$E$3,2,FALSE),0,1))*IF(G2465&gt;VLOOKUP(C2465,Espec_Produtos!$A$1:$E$3,5,FALSE),0,IF(Dados_produção!G2465&lt;VLOOKUP(Dados_produção!C2465,Espec_Produtos!$A$1:$E$3,4,FALSE),0,1))=1,"OK","Refugo")</f>
        <v>OK</v>
      </c>
      <c r="I2465" s="1" t="s">
        <v>10</v>
      </c>
      <c r="J2465" s="1">
        <v>0.69934640522875813</v>
      </c>
    </row>
    <row r="2466" spans="1:10" ht="15.75" customHeight="1" x14ac:dyDescent="0.3">
      <c r="A2466" s="1">
        <v>2</v>
      </c>
      <c r="B2466" s="2">
        <f t="shared" si="2"/>
        <v>43111.845138889854</v>
      </c>
      <c r="C2466" s="1" t="s">
        <v>15</v>
      </c>
      <c r="D2466" s="1">
        <v>19</v>
      </c>
      <c r="E2466" s="1">
        <f t="shared" si="1"/>
        <v>65</v>
      </c>
      <c r="F2466" s="1">
        <v>4.0769230769230766</v>
      </c>
      <c r="G2466" s="1">
        <v>0.77622377622377625</v>
      </c>
      <c r="H2466" s="1" t="str">
        <f>IF(IF(F2466&gt;VLOOKUP(C2466,Espec_Produtos!$A$1:$E$3,3,FALSE),0,IF(Dados_produção!F2466&lt;VLOOKUP(Dados_produção!C2466,Espec_Produtos!$A$1:$E$3,2,FALSE),0,1))*IF(G2466&gt;VLOOKUP(C2466,Espec_Produtos!$A$1:$E$3,5,FALSE),0,IF(Dados_produção!G2466&lt;VLOOKUP(Dados_produção!C2466,Espec_Produtos!$A$1:$E$3,4,FALSE),0,1))=1,"OK","Refugo")</f>
        <v>OK</v>
      </c>
      <c r="I2466" s="1" t="s">
        <v>10</v>
      </c>
      <c r="J2466" s="1">
        <v>0.77622377622377625</v>
      </c>
    </row>
    <row r="2467" spans="1:10" ht="15.75" customHeight="1" x14ac:dyDescent="0.3">
      <c r="A2467" s="1">
        <v>2</v>
      </c>
      <c r="B2467" s="2">
        <f t="shared" si="2"/>
        <v>43111.847916667633</v>
      </c>
      <c r="C2467" s="1" t="s">
        <v>15</v>
      </c>
      <c r="D2467" s="1">
        <v>19</v>
      </c>
      <c r="E2467" s="1">
        <f t="shared" si="1"/>
        <v>66</v>
      </c>
      <c r="F2467" s="1">
        <v>4.0471698113207548</v>
      </c>
      <c r="G2467" s="1">
        <v>0.7769784172661871</v>
      </c>
      <c r="H2467" s="1" t="str">
        <f>IF(IF(F2467&gt;VLOOKUP(C2467,Espec_Produtos!$A$1:$E$3,3,FALSE),0,IF(Dados_produção!F2467&lt;VLOOKUP(Dados_produção!C2467,Espec_Produtos!$A$1:$E$3,2,FALSE),0,1))*IF(G2467&gt;VLOOKUP(C2467,Espec_Produtos!$A$1:$E$3,5,FALSE),0,IF(Dados_produção!G2467&lt;VLOOKUP(Dados_produção!C2467,Espec_Produtos!$A$1:$E$3,4,FALSE),0,1))=1,"OK","Refugo")</f>
        <v>OK</v>
      </c>
      <c r="I2467" s="1" t="s">
        <v>10</v>
      </c>
      <c r="J2467" s="1">
        <v>0.7769784172661871</v>
      </c>
    </row>
    <row r="2468" spans="1:10" ht="15.75" customHeight="1" x14ac:dyDescent="0.3">
      <c r="A2468" s="1">
        <v>2</v>
      </c>
      <c r="B2468" s="2">
        <f t="shared" si="2"/>
        <v>43111.850694445413</v>
      </c>
      <c r="C2468" s="1" t="s">
        <v>15</v>
      </c>
      <c r="D2468" s="1">
        <v>19</v>
      </c>
      <c r="E2468" s="1">
        <f t="shared" si="1"/>
        <v>67</v>
      </c>
      <c r="F2468" s="1">
        <v>3.9553571428571428</v>
      </c>
      <c r="G2468" s="1">
        <v>0.82119205298013243</v>
      </c>
      <c r="H2468" s="1" t="str">
        <f>IF(IF(F2468&gt;VLOOKUP(C2468,Espec_Produtos!$A$1:$E$3,3,FALSE),0,IF(Dados_produção!F2468&lt;VLOOKUP(Dados_produção!C2468,Espec_Produtos!$A$1:$E$3,2,FALSE),0,1))*IF(G2468&gt;VLOOKUP(C2468,Espec_Produtos!$A$1:$E$3,5,FALSE),0,IF(Dados_produção!G2468&lt;VLOOKUP(Dados_produção!C2468,Espec_Produtos!$A$1:$E$3,4,FALSE),0,1))=1,"OK","Refugo")</f>
        <v>OK</v>
      </c>
      <c r="I2468" s="1" t="s">
        <v>10</v>
      </c>
      <c r="J2468" s="1">
        <v>0.82119205298013243</v>
      </c>
    </row>
    <row r="2469" spans="1:10" ht="15.75" customHeight="1" x14ac:dyDescent="0.3">
      <c r="A2469" s="1">
        <v>2</v>
      </c>
      <c r="B2469" s="2">
        <f t="shared" si="2"/>
        <v>43111.853472223193</v>
      </c>
      <c r="C2469" s="1" t="s">
        <v>15</v>
      </c>
      <c r="D2469" s="1">
        <v>19</v>
      </c>
      <c r="E2469" s="1">
        <f t="shared" si="1"/>
        <v>68</v>
      </c>
      <c r="F2469" s="1">
        <v>3.9380530973451329</v>
      </c>
      <c r="G2469" s="1">
        <v>0.75903614457831325</v>
      </c>
      <c r="H2469" s="1" t="str">
        <f>IF(IF(F2469&gt;VLOOKUP(C2469,Espec_Produtos!$A$1:$E$3,3,FALSE),0,IF(Dados_produção!F2469&lt;VLOOKUP(Dados_produção!C2469,Espec_Produtos!$A$1:$E$3,2,FALSE),0,1))*IF(G2469&gt;VLOOKUP(C2469,Espec_Produtos!$A$1:$E$3,5,FALSE),0,IF(Dados_produção!G2469&lt;VLOOKUP(Dados_produção!C2469,Espec_Produtos!$A$1:$E$3,4,FALSE),0,1))=1,"OK","Refugo")</f>
        <v>OK</v>
      </c>
      <c r="I2469" s="1" t="s">
        <v>10</v>
      </c>
      <c r="J2469" s="1">
        <v>0.75903614457831325</v>
      </c>
    </row>
    <row r="2470" spans="1:10" ht="15.75" customHeight="1" x14ac:dyDescent="0.3">
      <c r="A2470" s="1">
        <v>2</v>
      </c>
      <c r="B2470" s="2">
        <f t="shared" si="2"/>
        <v>43111.856250000972</v>
      </c>
      <c r="C2470" s="1" t="s">
        <v>15</v>
      </c>
      <c r="D2470" s="1">
        <v>19</v>
      </c>
      <c r="E2470" s="1">
        <f t="shared" si="1"/>
        <v>69</v>
      </c>
      <c r="F2470" s="1">
        <v>4.174757281553398</v>
      </c>
      <c r="G2470" s="1">
        <v>0.79591836734693877</v>
      </c>
      <c r="H2470" s="1" t="str">
        <f>IF(IF(F2470&gt;VLOOKUP(C2470,Espec_Produtos!$A$1:$E$3,3,FALSE),0,IF(Dados_produção!F2470&lt;VLOOKUP(Dados_produção!C2470,Espec_Produtos!$A$1:$E$3,2,FALSE),0,1))*IF(G2470&gt;VLOOKUP(C2470,Espec_Produtos!$A$1:$E$3,5,FALSE),0,IF(Dados_produção!G2470&lt;VLOOKUP(Dados_produção!C2470,Espec_Produtos!$A$1:$E$3,4,FALSE),0,1))=1,"OK","Refugo")</f>
        <v>OK</v>
      </c>
      <c r="I2470" s="1" t="s">
        <v>10</v>
      </c>
      <c r="J2470" s="1">
        <v>0.79591836734693877</v>
      </c>
    </row>
    <row r="2471" spans="1:10" ht="15.75" customHeight="1" x14ac:dyDescent="0.3">
      <c r="A2471" s="1">
        <v>2</v>
      </c>
      <c r="B2471" s="2">
        <f t="shared" si="2"/>
        <v>43111.859027778752</v>
      </c>
      <c r="C2471" s="1" t="s">
        <v>15</v>
      </c>
      <c r="D2471" s="1">
        <v>19</v>
      </c>
      <c r="E2471" s="1">
        <f t="shared" si="1"/>
        <v>70</v>
      </c>
      <c r="F2471" s="1">
        <v>3.6173913043478261</v>
      </c>
      <c r="G2471" s="1">
        <v>0.8</v>
      </c>
      <c r="H2471" s="1" t="str">
        <f>IF(IF(F2471&gt;VLOOKUP(C2471,Espec_Produtos!$A$1:$E$3,3,FALSE),0,IF(Dados_produção!F2471&lt;VLOOKUP(Dados_produção!C2471,Espec_Produtos!$A$1:$E$3,2,FALSE),0,1))*IF(G2471&gt;VLOOKUP(C2471,Espec_Produtos!$A$1:$E$3,5,FALSE),0,IF(Dados_produção!G2471&lt;VLOOKUP(Dados_produção!C2471,Espec_Produtos!$A$1:$E$3,4,FALSE),0,1))=1,"OK","Refugo")</f>
        <v>Refugo</v>
      </c>
      <c r="I2471" s="1" t="s">
        <v>17</v>
      </c>
    </row>
    <row r="2472" spans="1:10" ht="15.75" customHeight="1" x14ac:dyDescent="0.3">
      <c r="A2472" s="1">
        <v>2</v>
      </c>
      <c r="B2472" s="2">
        <f t="shared" si="2"/>
        <v>43111.861805556531</v>
      </c>
      <c r="C2472" s="1" t="s">
        <v>15</v>
      </c>
      <c r="D2472" s="1">
        <v>19</v>
      </c>
      <c r="E2472" s="1">
        <f t="shared" si="1"/>
        <v>71</v>
      </c>
      <c r="F2472" s="1">
        <v>4.3039215686274508</v>
      </c>
      <c r="G2472" s="1">
        <v>0.76158940397350994</v>
      </c>
      <c r="H2472" s="1" t="str">
        <f>IF(IF(F2472&gt;VLOOKUP(C2472,Espec_Produtos!$A$1:$E$3,3,FALSE),0,IF(Dados_produção!F2472&lt;VLOOKUP(Dados_produção!C2472,Espec_Produtos!$A$1:$E$3,2,FALSE),0,1))*IF(G2472&gt;VLOOKUP(C2472,Espec_Produtos!$A$1:$E$3,5,FALSE),0,IF(Dados_produção!G2472&lt;VLOOKUP(Dados_produção!C2472,Espec_Produtos!$A$1:$E$3,4,FALSE),0,1))=1,"OK","Refugo")</f>
        <v>Refugo</v>
      </c>
      <c r="I2472" s="1" t="s">
        <v>11</v>
      </c>
      <c r="J2472" s="1">
        <v>0.76158940397350994</v>
      </c>
    </row>
    <row r="2473" spans="1:10" ht="15.75" customHeight="1" x14ac:dyDescent="0.3">
      <c r="A2473" s="1">
        <v>2</v>
      </c>
      <c r="B2473" s="2">
        <f t="shared" si="2"/>
        <v>43111.864583334311</v>
      </c>
      <c r="C2473" s="1" t="s">
        <v>15</v>
      </c>
      <c r="D2473" s="1">
        <v>19</v>
      </c>
      <c r="E2473" s="1">
        <f t="shared" si="1"/>
        <v>72</v>
      </c>
      <c r="F2473" s="1">
        <v>3.9646017699115044</v>
      </c>
      <c r="G2473" s="1">
        <v>0.79720279720279719</v>
      </c>
      <c r="H2473" s="1" t="str">
        <f>IF(IF(F2473&gt;VLOOKUP(C2473,Espec_Produtos!$A$1:$E$3,3,FALSE),0,IF(Dados_produção!F2473&lt;VLOOKUP(Dados_produção!C2473,Espec_Produtos!$A$1:$E$3,2,FALSE),0,1))*IF(G2473&gt;VLOOKUP(C2473,Espec_Produtos!$A$1:$E$3,5,FALSE),0,IF(Dados_produção!G2473&lt;VLOOKUP(Dados_produção!C2473,Espec_Produtos!$A$1:$E$3,4,FALSE),0,1))=1,"OK","Refugo")</f>
        <v>OK</v>
      </c>
      <c r="I2473" s="1" t="s">
        <v>10</v>
      </c>
      <c r="J2473" s="1">
        <v>0.79720279720279719</v>
      </c>
    </row>
    <row r="2474" spans="1:10" ht="15.75" customHeight="1" x14ac:dyDescent="0.3">
      <c r="A2474" s="1">
        <v>2</v>
      </c>
      <c r="B2474" s="2">
        <f t="shared" si="2"/>
        <v>43111.86736111209</v>
      </c>
      <c r="C2474" s="1" t="s">
        <v>15</v>
      </c>
      <c r="D2474" s="1">
        <v>19</v>
      </c>
      <c r="E2474" s="1">
        <f t="shared" si="1"/>
        <v>73</v>
      </c>
      <c r="F2474" s="1">
        <v>3.5043478260869567</v>
      </c>
      <c r="G2474" s="1">
        <v>0.72514619883040932</v>
      </c>
      <c r="H2474" s="1" t="str">
        <f>IF(IF(F2474&gt;VLOOKUP(C2474,Espec_Produtos!$A$1:$E$3,3,FALSE),0,IF(Dados_produção!F2474&lt;VLOOKUP(Dados_produção!C2474,Espec_Produtos!$A$1:$E$3,2,FALSE),0,1))*IF(G2474&gt;VLOOKUP(C2474,Espec_Produtos!$A$1:$E$3,5,FALSE),0,IF(Dados_produção!G2474&lt;VLOOKUP(Dados_produção!C2474,Espec_Produtos!$A$1:$E$3,4,FALSE),0,1))=1,"OK","Refugo")</f>
        <v>Refugo</v>
      </c>
      <c r="I2474" s="1" t="s">
        <v>11</v>
      </c>
      <c r="J2474" s="1">
        <v>0.72514619883040932</v>
      </c>
    </row>
    <row r="2475" spans="1:10" ht="15.75" customHeight="1" x14ac:dyDescent="0.3">
      <c r="A2475" s="1">
        <v>2</v>
      </c>
      <c r="B2475" s="2">
        <f t="shared" si="2"/>
        <v>43111.87013888987</v>
      </c>
      <c r="C2475" s="1" t="s">
        <v>15</v>
      </c>
      <c r="D2475" s="1">
        <v>19</v>
      </c>
      <c r="E2475" s="1">
        <f t="shared" si="1"/>
        <v>74</v>
      </c>
      <c r="F2475" s="1">
        <v>4.0178571428571432</v>
      </c>
      <c r="G2475" s="1">
        <v>0.8571428571428571</v>
      </c>
      <c r="H2475" s="1" t="str">
        <f>IF(IF(F2475&gt;VLOOKUP(C2475,Espec_Produtos!$A$1:$E$3,3,FALSE),0,IF(Dados_produção!F2475&lt;VLOOKUP(Dados_produção!C2475,Espec_Produtos!$A$1:$E$3,2,FALSE),0,1))*IF(G2475&gt;VLOOKUP(C2475,Espec_Produtos!$A$1:$E$3,5,FALSE),0,IF(Dados_produção!G2475&lt;VLOOKUP(Dados_produção!C2475,Espec_Produtos!$A$1:$E$3,4,FALSE),0,1))=1,"OK","Refugo")</f>
        <v>OK</v>
      </c>
      <c r="I2475" s="1" t="s">
        <v>10</v>
      </c>
      <c r="J2475" s="1">
        <v>0.8571428571428571</v>
      </c>
    </row>
    <row r="2476" spans="1:10" ht="15.75" customHeight="1" x14ac:dyDescent="0.3">
      <c r="A2476" s="1">
        <v>2</v>
      </c>
      <c r="B2476" s="2">
        <f t="shared" si="2"/>
        <v>43111.872916667649</v>
      </c>
      <c r="C2476" s="1" t="s">
        <v>15</v>
      </c>
      <c r="D2476" s="1">
        <v>20</v>
      </c>
      <c r="E2476" s="1">
        <f t="shared" si="1"/>
        <v>1</v>
      </c>
      <c r="F2476" s="1">
        <v>4.0188679245283021</v>
      </c>
      <c r="G2476" s="1">
        <v>0.60233918128654973</v>
      </c>
      <c r="H2476" s="1" t="str">
        <f>IF(IF(F2476&gt;VLOOKUP(C2476,Espec_Produtos!$A$1:$E$3,3,FALSE),0,IF(Dados_produção!F2476&lt;VLOOKUP(Dados_produção!C2476,Espec_Produtos!$A$1:$E$3,2,FALSE),0,1))*IF(G2476&gt;VLOOKUP(C2476,Espec_Produtos!$A$1:$E$3,5,FALSE),0,IF(Dados_produção!G2476&lt;VLOOKUP(Dados_produção!C2476,Espec_Produtos!$A$1:$E$3,4,FALSE),0,1))=1,"OK","Refugo")</f>
        <v>OK</v>
      </c>
      <c r="I2476" s="1" t="s">
        <v>10</v>
      </c>
      <c r="J2476" s="1">
        <v>0.60233918128654973</v>
      </c>
    </row>
    <row r="2477" spans="1:10" ht="15.75" customHeight="1" x14ac:dyDescent="0.3">
      <c r="A2477" s="1">
        <v>2</v>
      </c>
      <c r="B2477" s="2">
        <f t="shared" si="2"/>
        <v>43111.875694445429</v>
      </c>
      <c r="C2477" s="1" t="s">
        <v>15</v>
      </c>
      <c r="D2477" s="1">
        <v>20</v>
      </c>
      <c r="E2477" s="1">
        <f t="shared" si="1"/>
        <v>2</v>
      </c>
      <c r="F2477" s="1">
        <v>4.0198019801980198</v>
      </c>
      <c r="G2477" s="1">
        <v>0.68456375838926176</v>
      </c>
      <c r="H2477" s="1" t="str">
        <f>IF(IF(F2477&gt;VLOOKUP(C2477,Espec_Produtos!$A$1:$E$3,3,FALSE),0,IF(Dados_produção!F2477&lt;VLOOKUP(Dados_produção!C2477,Espec_Produtos!$A$1:$E$3,2,FALSE),0,1))*IF(G2477&gt;VLOOKUP(C2477,Espec_Produtos!$A$1:$E$3,5,FALSE),0,IF(Dados_produção!G2477&lt;VLOOKUP(Dados_produção!C2477,Espec_Produtos!$A$1:$E$3,4,FALSE),0,1))=1,"OK","Refugo")</f>
        <v>OK</v>
      </c>
      <c r="I2477" s="1" t="s">
        <v>10</v>
      </c>
      <c r="J2477" s="1">
        <v>0.68456375838926176</v>
      </c>
    </row>
    <row r="2478" spans="1:10" ht="15.75" customHeight="1" x14ac:dyDescent="0.3">
      <c r="A2478" s="1">
        <v>2</v>
      </c>
      <c r="B2478" s="2">
        <f t="shared" si="2"/>
        <v>43111.878472223209</v>
      </c>
      <c r="C2478" s="1" t="s">
        <v>15</v>
      </c>
      <c r="D2478" s="1">
        <v>20</v>
      </c>
      <c r="E2478" s="1">
        <f t="shared" si="1"/>
        <v>3</v>
      </c>
      <c r="F2478" s="1">
        <v>4.28</v>
      </c>
      <c r="G2478" s="1">
        <v>0.76315789473684215</v>
      </c>
      <c r="H2478" s="1" t="str">
        <f>IF(IF(F2478&gt;VLOOKUP(C2478,Espec_Produtos!$A$1:$E$3,3,FALSE),0,IF(Dados_produção!F2478&lt;VLOOKUP(Dados_produção!C2478,Espec_Produtos!$A$1:$E$3,2,FALSE),0,1))*IF(G2478&gt;VLOOKUP(C2478,Espec_Produtos!$A$1:$E$3,5,FALSE),0,IF(Dados_produção!G2478&lt;VLOOKUP(Dados_produção!C2478,Espec_Produtos!$A$1:$E$3,4,FALSE),0,1))=1,"OK","Refugo")</f>
        <v>OK</v>
      </c>
      <c r="I2478" s="1" t="s">
        <v>10</v>
      </c>
      <c r="J2478" s="1">
        <v>0.76315789473684215</v>
      </c>
    </row>
    <row r="2479" spans="1:10" ht="15.75" customHeight="1" x14ac:dyDescent="0.3">
      <c r="A2479" s="1">
        <v>2</v>
      </c>
      <c r="B2479" s="2">
        <f t="shared" si="2"/>
        <v>43111.881250000988</v>
      </c>
      <c r="C2479" s="1" t="s">
        <v>15</v>
      </c>
      <c r="D2479" s="1">
        <v>20</v>
      </c>
      <c r="E2479" s="1">
        <f t="shared" si="1"/>
        <v>4</v>
      </c>
      <c r="F2479" s="1">
        <v>4.0588235294117645</v>
      </c>
      <c r="G2479" s="1">
        <v>0.84027777777777779</v>
      </c>
      <c r="H2479" s="1" t="str">
        <f>IF(IF(F2479&gt;VLOOKUP(C2479,Espec_Produtos!$A$1:$E$3,3,FALSE),0,IF(Dados_produção!F2479&lt;VLOOKUP(Dados_produção!C2479,Espec_Produtos!$A$1:$E$3,2,FALSE),0,1))*IF(G2479&gt;VLOOKUP(C2479,Espec_Produtos!$A$1:$E$3,5,FALSE),0,IF(Dados_produção!G2479&lt;VLOOKUP(Dados_produção!C2479,Espec_Produtos!$A$1:$E$3,4,FALSE),0,1))=1,"OK","Refugo")</f>
        <v>OK</v>
      </c>
      <c r="I2479" s="1" t="s">
        <v>10</v>
      </c>
      <c r="J2479" s="1">
        <v>0.84027777777777779</v>
      </c>
    </row>
    <row r="2480" spans="1:10" ht="15.75" customHeight="1" x14ac:dyDescent="0.3">
      <c r="A2480" s="1">
        <v>2</v>
      </c>
      <c r="B2480" s="2">
        <f t="shared" si="2"/>
        <v>43111.884027778768</v>
      </c>
      <c r="C2480" s="1" t="s">
        <v>15</v>
      </c>
      <c r="D2480" s="1">
        <v>20</v>
      </c>
      <c r="E2480" s="1">
        <f t="shared" si="1"/>
        <v>5</v>
      </c>
      <c r="F2480" s="1">
        <v>3.6696428571428572</v>
      </c>
      <c r="G2480" s="1">
        <v>0.96992481203007519</v>
      </c>
      <c r="H2480" s="1" t="str">
        <f>IF(IF(F2480&gt;VLOOKUP(C2480,Espec_Produtos!$A$1:$E$3,3,FALSE),0,IF(Dados_produção!F2480&lt;VLOOKUP(Dados_produção!C2480,Espec_Produtos!$A$1:$E$3,2,FALSE),0,1))*IF(G2480&gt;VLOOKUP(C2480,Espec_Produtos!$A$1:$E$3,5,FALSE),0,IF(Dados_produção!G2480&lt;VLOOKUP(Dados_produção!C2480,Espec_Produtos!$A$1:$E$3,4,FALSE),0,1))=1,"OK","Refugo")</f>
        <v>Refugo</v>
      </c>
      <c r="I2480" s="1" t="s">
        <v>14</v>
      </c>
      <c r="J2480" s="1">
        <v>0.96992481203007519</v>
      </c>
    </row>
    <row r="2481" spans="1:10" ht="15.75" customHeight="1" x14ac:dyDescent="0.3">
      <c r="A2481" s="1">
        <v>2</v>
      </c>
      <c r="B2481" s="2">
        <f t="shared" si="2"/>
        <v>43111.886805556547</v>
      </c>
      <c r="C2481" s="1" t="s">
        <v>15</v>
      </c>
      <c r="D2481" s="1">
        <v>20</v>
      </c>
      <c r="E2481" s="1">
        <f t="shared" si="1"/>
        <v>6</v>
      </c>
      <c r="F2481" s="1">
        <v>3.5652173913043477</v>
      </c>
      <c r="G2481" s="1">
        <v>0.61445783132530118</v>
      </c>
      <c r="H2481" s="1" t="str">
        <f>IF(IF(F2481&gt;VLOOKUP(C2481,Espec_Produtos!$A$1:$E$3,3,FALSE),0,IF(Dados_produção!F2481&lt;VLOOKUP(Dados_produção!C2481,Espec_Produtos!$A$1:$E$3,2,FALSE),0,1))*IF(G2481&gt;VLOOKUP(C2481,Espec_Produtos!$A$1:$E$3,5,FALSE),0,IF(Dados_produção!G2481&lt;VLOOKUP(Dados_produção!C2481,Espec_Produtos!$A$1:$E$3,4,FALSE),0,1))=1,"OK","Refugo")</f>
        <v>Refugo</v>
      </c>
      <c r="I2481" s="1" t="s">
        <v>14</v>
      </c>
      <c r="J2481" s="1">
        <v>0.61445783132530118</v>
      </c>
    </row>
    <row r="2482" spans="1:10" ht="15.75" customHeight="1" x14ac:dyDescent="0.3">
      <c r="A2482" s="1">
        <v>2</v>
      </c>
      <c r="B2482" s="2">
        <f t="shared" si="2"/>
        <v>43111.889583334327</v>
      </c>
      <c r="C2482" s="1" t="s">
        <v>15</v>
      </c>
      <c r="D2482" s="1">
        <v>20</v>
      </c>
      <c r="E2482" s="1">
        <f t="shared" si="1"/>
        <v>7</v>
      </c>
      <c r="F2482" s="1">
        <v>4.0495049504950495</v>
      </c>
      <c r="G2482" s="1">
        <v>0.73170731707317072</v>
      </c>
      <c r="H2482" s="1" t="str">
        <f>IF(IF(F2482&gt;VLOOKUP(C2482,Espec_Produtos!$A$1:$E$3,3,FALSE),0,IF(Dados_produção!F2482&lt;VLOOKUP(Dados_produção!C2482,Espec_Produtos!$A$1:$E$3,2,FALSE),0,1))*IF(G2482&gt;VLOOKUP(C2482,Espec_Produtos!$A$1:$E$3,5,FALSE),0,IF(Dados_produção!G2482&lt;VLOOKUP(Dados_produção!C2482,Espec_Produtos!$A$1:$E$3,4,FALSE),0,1))=1,"OK","Refugo")</f>
        <v>OK</v>
      </c>
      <c r="I2482" s="1" t="s">
        <v>10</v>
      </c>
      <c r="J2482" s="1">
        <v>0.73170731707317072</v>
      </c>
    </row>
    <row r="2483" spans="1:10" ht="15.75" customHeight="1" x14ac:dyDescent="0.3">
      <c r="A2483" s="1">
        <v>2</v>
      </c>
      <c r="B2483" s="2">
        <f t="shared" si="2"/>
        <v>43111.892361112106</v>
      </c>
      <c r="C2483" s="1" t="s">
        <v>15</v>
      </c>
      <c r="D2483" s="1">
        <v>20</v>
      </c>
      <c r="E2483" s="1">
        <f t="shared" si="1"/>
        <v>8</v>
      </c>
      <c r="F2483" s="1">
        <v>3.7256637168141591</v>
      </c>
      <c r="G2483" s="1">
        <v>0.66860465116279066</v>
      </c>
      <c r="H2483" s="1" t="str">
        <f>IF(IF(F2483&gt;VLOOKUP(C2483,Espec_Produtos!$A$1:$E$3,3,FALSE),0,IF(Dados_produção!F2483&lt;VLOOKUP(Dados_produção!C2483,Espec_Produtos!$A$1:$E$3,2,FALSE),0,1))*IF(G2483&gt;VLOOKUP(C2483,Espec_Produtos!$A$1:$E$3,5,FALSE),0,IF(Dados_produção!G2483&lt;VLOOKUP(Dados_produção!C2483,Espec_Produtos!$A$1:$E$3,4,FALSE),0,1))=1,"OK","Refugo")</f>
        <v>OK</v>
      </c>
      <c r="I2483" s="1" t="s">
        <v>10</v>
      </c>
      <c r="J2483" s="1">
        <v>0.66860465116279066</v>
      </c>
    </row>
    <row r="2484" spans="1:10" ht="15.75" customHeight="1" x14ac:dyDescent="0.3">
      <c r="A2484" s="1">
        <v>2</v>
      </c>
      <c r="B2484" s="2">
        <f t="shared" si="2"/>
        <v>43111.895138889886</v>
      </c>
      <c r="C2484" s="1" t="s">
        <v>15</v>
      </c>
      <c r="D2484" s="1">
        <v>20</v>
      </c>
      <c r="E2484" s="1">
        <f t="shared" si="1"/>
        <v>9</v>
      </c>
      <c r="F2484" s="1">
        <v>3.9082568807339451</v>
      </c>
      <c r="G2484" s="1">
        <v>0.66871165644171782</v>
      </c>
      <c r="H2484" s="1" t="str">
        <f>IF(IF(F2484&gt;VLOOKUP(C2484,Espec_Produtos!$A$1:$E$3,3,FALSE),0,IF(Dados_produção!F2484&lt;VLOOKUP(Dados_produção!C2484,Espec_Produtos!$A$1:$E$3,2,FALSE),0,1))*IF(G2484&gt;VLOOKUP(C2484,Espec_Produtos!$A$1:$E$3,5,FALSE),0,IF(Dados_produção!G2484&lt;VLOOKUP(Dados_produção!C2484,Espec_Produtos!$A$1:$E$3,4,FALSE),0,1))=1,"OK","Refugo")</f>
        <v>OK</v>
      </c>
      <c r="I2484" s="1" t="s">
        <v>10</v>
      </c>
      <c r="J2484" s="1">
        <v>0.66871165644171782</v>
      </c>
    </row>
    <row r="2485" spans="1:10" ht="15.75" customHeight="1" x14ac:dyDescent="0.3">
      <c r="A2485" s="1">
        <v>2</v>
      </c>
      <c r="B2485" s="2">
        <f t="shared" si="2"/>
        <v>43111.897916667665</v>
      </c>
      <c r="C2485" s="1" t="s">
        <v>15</v>
      </c>
      <c r="D2485" s="1">
        <v>20</v>
      </c>
      <c r="E2485" s="1">
        <f t="shared" si="1"/>
        <v>10</v>
      </c>
      <c r="F2485" s="1">
        <v>3.7304347826086954</v>
      </c>
      <c r="G2485" s="1">
        <v>0.84313725490196079</v>
      </c>
      <c r="H2485" s="1" t="str">
        <f>IF(IF(F2485&gt;VLOOKUP(C2485,Espec_Produtos!$A$1:$E$3,3,FALSE),0,IF(Dados_produção!F2485&lt;VLOOKUP(Dados_produção!C2485,Espec_Produtos!$A$1:$E$3,2,FALSE),0,1))*IF(G2485&gt;VLOOKUP(C2485,Espec_Produtos!$A$1:$E$3,5,FALSE),0,IF(Dados_produção!G2485&lt;VLOOKUP(Dados_produção!C2485,Espec_Produtos!$A$1:$E$3,4,FALSE),0,1))=1,"OK","Refugo")</f>
        <v>OK</v>
      </c>
      <c r="I2485" s="1" t="s">
        <v>10</v>
      </c>
      <c r="J2485" s="1">
        <v>0.84313725490196079</v>
      </c>
    </row>
    <row r="2486" spans="1:10" ht="15.75" customHeight="1" x14ac:dyDescent="0.3">
      <c r="A2486" s="1">
        <v>2</v>
      </c>
      <c r="B2486" s="2">
        <f t="shared" si="2"/>
        <v>43111.900694445445</v>
      </c>
      <c r="C2486" s="1" t="s">
        <v>15</v>
      </c>
      <c r="D2486" s="1">
        <v>20</v>
      </c>
      <c r="E2486" s="1">
        <f t="shared" si="1"/>
        <v>11</v>
      </c>
      <c r="F2486" s="1">
        <v>4.0545454545454547</v>
      </c>
      <c r="G2486" s="1">
        <v>0.73972602739726023</v>
      </c>
      <c r="H2486" s="1" t="str">
        <f>IF(IF(F2486&gt;VLOOKUP(C2486,Espec_Produtos!$A$1:$E$3,3,FALSE),0,IF(Dados_produção!F2486&lt;VLOOKUP(Dados_produção!C2486,Espec_Produtos!$A$1:$E$3,2,FALSE),0,1))*IF(G2486&gt;VLOOKUP(C2486,Espec_Produtos!$A$1:$E$3,5,FALSE),0,IF(Dados_produção!G2486&lt;VLOOKUP(Dados_produção!C2486,Espec_Produtos!$A$1:$E$3,4,FALSE),0,1))=1,"OK","Refugo")</f>
        <v>OK</v>
      </c>
      <c r="I2486" s="1" t="s">
        <v>10</v>
      </c>
      <c r="J2486" s="1">
        <v>0.73972602739726023</v>
      </c>
    </row>
    <row r="2487" spans="1:10" ht="15.75" customHeight="1" x14ac:dyDescent="0.3">
      <c r="A2487" s="1">
        <v>2</v>
      </c>
      <c r="B2487" s="2">
        <f t="shared" si="2"/>
        <v>43111.903472223225</v>
      </c>
      <c r="C2487" s="1" t="s">
        <v>15</v>
      </c>
      <c r="D2487" s="1">
        <v>20</v>
      </c>
      <c r="E2487" s="1">
        <f t="shared" si="1"/>
        <v>12</v>
      </c>
      <c r="F2487" s="1">
        <v>3.8545454545454545</v>
      </c>
      <c r="G2487" s="1">
        <v>0.79545454545454541</v>
      </c>
      <c r="H2487" s="1" t="str">
        <f>IF(IF(F2487&gt;VLOOKUP(C2487,Espec_Produtos!$A$1:$E$3,3,FALSE),0,IF(Dados_produção!F2487&lt;VLOOKUP(Dados_produção!C2487,Espec_Produtos!$A$1:$E$3,2,FALSE),0,1))*IF(G2487&gt;VLOOKUP(C2487,Espec_Produtos!$A$1:$E$3,5,FALSE),0,IF(Dados_produção!G2487&lt;VLOOKUP(Dados_produção!C2487,Espec_Produtos!$A$1:$E$3,4,FALSE),0,1))=1,"OK","Refugo")</f>
        <v>OK</v>
      </c>
      <c r="I2487" s="1" t="s">
        <v>10</v>
      </c>
      <c r="J2487" s="1">
        <v>0.79545454545454541</v>
      </c>
    </row>
    <row r="2488" spans="1:10" ht="15.75" customHeight="1" x14ac:dyDescent="0.3">
      <c r="A2488" s="1">
        <v>2</v>
      </c>
      <c r="B2488" s="2">
        <f t="shared" si="2"/>
        <v>43111.906250001004</v>
      </c>
      <c r="C2488" s="1" t="s">
        <v>15</v>
      </c>
      <c r="D2488" s="1">
        <v>20</v>
      </c>
      <c r="E2488" s="1">
        <f t="shared" si="1"/>
        <v>13</v>
      </c>
      <c r="F2488" s="1">
        <v>3.5739130434782607</v>
      </c>
      <c r="G2488" s="1">
        <v>0.71264367816091956</v>
      </c>
      <c r="H2488" s="1" t="str">
        <f>IF(IF(F2488&gt;VLOOKUP(C2488,Espec_Produtos!$A$1:$E$3,3,FALSE),0,IF(Dados_produção!F2488&lt;VLOOKUP(Dados_produção!C2488,Espec_Produtos!$A$1:$E$3,2,FALSE),0,1))*IF(G2488&gt;VLOOKUP(C2488,Espec_Produtos!$A$1:$E$3,5,FALSE),0,IF(Dados_produção!G2488&lt;VLOOKUP(Dados_produção!C2488,Espec_Produtos!$A$1:$E$3,4,FALSE),0,1))=1,"OK","Refugo")</f>
        <v>Refugo</v>
      </c>
      <c r="I2488" s="1" t="s">
        <v>17</v>
      </c>
    </row>
    <row r="2489" spans="1:10" ht="15.75" customHeight="1" x14ac:dyDescent="0.3">
      <c r="A2489" s="1">
        <v>2</v>
      </c>
      <c r="B2489" s="2">
        <f t="shared" si="2"/>
        <v>43111.909027778784</v>
      </c>
      <c r="C2489" s="1" t="s">
        <v>15</v>
      </c>
      <c r="D2489" s="1">
        <v>20</v>
      </c>
      <c r="E2489" s="1">
        <f t="shared" si="1"/>
        <v>14</v>
      </c>
      <c r="F2489" s="1">
        <v>3.7857142857142856</v>
      </c>
      <c r="G2489" s="1">
        <v>0.81060606060606055</v>
      </c>
      <c r="H2489" s="1" t="str">
        <f>IF(IF(F2489&gt;VLOOKUP(C2489,Espec_Produtos!$A$1:$E$3,3,FALSE),0,IF(Dados_produção!F2489&lt;VLOOKUP(Dados_produção!C2489,Espec_Produtos!$A$1:$E$3,2,FALSE),0,1))*IF(G2489&gt;VLOOKUP(C2489,Espec_Produtos!$A$1:$E$3,5,FALSE),0,IF(Dados_produção!G2489&lt;VLOOKUP(Dados_produção!C2489,Espec_Produtos!$A$1:$E$3,4,FALSE),0,1))=1,"OK","Refugo")</f>
        <v>OK</v>
      </c>
      <c r="I2489" s="1" t="s">
        <v>10</v>
      </c>
      <c r="J2489" s="1">
        <v>0.81060606060606055</v>
      </c>
    </row>
    <row r="2490" spans="1:10" ht="15.75" customHeight="1" x14ac:dyDescent="0.3">
      <c r="A2490" s="1">
        <v>2</v>
      </c>
      <c r="B2490" s="2">
        <f t="shared" si="2"/>
        <v>43111.911805556563</v>
      </c>
      <c r="C2490" s="1" t="s">
        <v>15</v>
      </c>
      <c r="D2490" s="1">
        <v>20</v>
      </c>
      <c r="E2490" s="1">
        <f t="shared" si="1"/>
        <v>15</v>
      </c>
      <c r="F2490" s="1">
        <v>4.0952380952380949</v>
      </c>
      <c r="G2490" s="1">
        <v>0.59322033898305082</v>
      </c>
      <c r="H2490" s="1" t="str">
        <f>IF(IF(F2490&gt;VLOOKUP(C2490,Espec_Produtos!$A$1:$E$3,3,FALSE),0,IF(Dados_produção!F2490&lt;VLOOKUP(Dados_produção!C2490,Espec_Produtos!$A$1:$E$3,2,FALSE),0,1))*IF(G2490&gt;VLOOKUP(C2490,Espec_Produtos!$A$1:$E$3,5,FALSE),0,IF(Dados_produção!G2490&lt;VLOOKUP(Dados_produção!C2490,Espec_Produtos!$A$1:$E$3,4,FALSE),0,1))=1,"OK","Refugo")</f>
        <v>OK</v>
      </c>
      <c r="I2490" s="1" t="s">
        <v>10</v>
      </c>
      <c r="J2490" s="1">
        <v>0.59322033898305082</v>
      </c>
    </row>
    <row r="2491" spans="1:10" ht="15.75" customHeight="1" x14ac:dyDescent="0.3">
      <c r="A2491" s="1">
        <v>2</v>
      </c>
      <c r="B2491" s="2">
        <f t="shared" si="2"/>
        <v>43111.914583334343</v>
      </c>
      <c r="C2491" s="1" t="s">
        <v>15</v>
      </c>
      <c r="D2491" s="1">
        <v>20</v>
      </c>
      <c r="E2491" s="1">
        <f t="shared" si="1"/>
        <v>16</v>
      </c>
      <c r="F2491" s="1">
        <v>4.0392156862745097</v>
      </c>
      <c r="G2491" s="1">
        <v>0.96992481203007519</v>
      </c>
      <c r="H2491" s="1" t="str">
        <f>IF(IF(F2491&gt;VLOOKUP(C2491,Espec_Produtos!$A$1:$E$3,3,FALSE),0,IF(Dados_produção!F2491&lt;VLOOKUP(Dados_produção!C2491,Espec_Produtos!$A$1:$E$3,2,FALSE),0,1))*IF(G2491&gt;VLOOKUP(C2491,Espec_Produtos!$A$1:$E$3,5,FALSE),0,IF(Dados_produção!G2491&lt;VLOOKUP(Dados_produção!C2491,Espec_Produtos!$A$1:$E$3,4,FALSE),0,1))=1,"OK","Refugo")</f>
        <v>Refugo</v>
      </c>
      <c r="I2491" s="1" t="s">
        <v>11</v>
      </c>
      <c r="J2491" s="1">
        <v>0.96992481203007519</v>
      </c>
    </row>
    <row r="2492" spans="1:10" ht="15.75" customHeight="1" x14ac:dyDescent="0.3">
      <c r="A2492" s="1">
        <v>2</v>
      </c>
      <c r="B2492" s="2">
        <f t="shared" si="2"/>
        <v>43111.917361112122</v>
      </c>
      <c r="C2492" s="1" t="s">
        <v>15</v>
      </c>
      <c r="D2492" s="1">
        <v>20</v>
      </c>
      <c r="E2492" s="1">
        <f t="shared" si="1"/>
        <v>17</v>
      </c>
      <c r="F2492" s="1">
        <v>3.9215686274509802</v>
      </c>
      <c r="G2492" s="1">
        <v>0.59880239520958078</v>
      </c>
      <c r="H2492" s="1" t="str">
        <f>IF(IF(F2492&gt;VLOOKUP(C2492,Espec_Produtos!$A$1:$E$3,3,FALSE),0,IF(Dados_produção!F2492&lt;VLOOKUP(Dados_produção!C2492,Espec_Produtos!$A$1:$E$3,2,FALSE),0,1))*IF(G2492&gt;VLOOKUP(C2492,Espec_Produtos!$A$1:$E$3,5,FALSE),0,IF(Dados_produção!G2492&lt;VLOOKUP(Dados_produção!C2492,Espec_Produtos!$A$1:$E$3,4,FALSE),0,1))=1,"OK","Refugo")</f>
        <v>OK</v>
      </c>
      <c r="I2492" s="1" t="s">
        <v>10</v>
      </c>
      <c r="J2492" s="1">
        <v>0.59880239520958078</v>
      </c>
    </row>
    <row r="2493" spans="1:10" ht="15.75" customHeight="1" x14ac:dyDescent="0.3">
      <c r="A2493" s="1">
        <v>2</v>
      </c>
      <c r="B2493" s="2">
        <f t="shared" si="2"/>
        <v>43111.920138889902</v>
      </c>
      <c r="C2493" s="1" t="s">
        <v>15</v>
      </c>
      <c r="D2493" s="1">
        <v>20</v>
      </c>
      <c r="E2493" s="1">
        <f t="shared" si="1"/>
        <v>18</v>
      </c>
      <c r="F2493" s="1">
        <v>3.5929203539823007</v>
      </c>
      <c r="G2493" s="1">
        <v>0.59880239520958078</v>
      </c>
      <c r="H2493" s="1" t="str">
        <f>IF(IF(F2493&gt;VLOOKUP(C2493,Espec_Produtos!$A$1:$E$3,3,FALSE),0,IF(Dados_produção!F2493&lt;VLOOKUP(Dados_produção!C2493,Espec_Produtos!$A$1:$E$3,2,FALSE),0,1))*IF(G2493&gt;VLOOKUP(C2493,Espec_Produtos!$A$1:$E$3,5,FALSE),0,IF(Dados_produção!G2493&lt;VLOOKUP(Dados_produção!C2493,Espec_Produtos!$A$1:$E$3,4,FALSE),0,1))=1,"OK","Refugo")</f>
        <v>Refugo</v>
      </c>
      <c r="I2493" s="1" t="s">
        <v>14</v>
      </c>
      <c r="J2493" s="1">
        <v>0.59880239520958078</v>
      </c>
    </row>
    <row r="2494" spans="1:10" ht="15.75" customHeight="1" x14ac:dyDescent="0.3">
      <c r="A2494" s="1">
        <v>2</v>
      </c>
      <c r="B2494" s="2">
        <f t="shared" si="2"/>
        <v>43111.922916667681</v>
      </c>
      <c r="C2494" s="1" t="s">
        <v>15</v>
      </c>
      <c r="D2494" s="1">
        <v>20</v>
      </c>
      <c r="E2494" s="1">
        <f t="shared" si="1"/>
        <v>19</v>
      </c>
      <c r="F2494" s="1">
        <v>4.1603773584905657</v>
      </c>
      <c r="G2494" s="1">
        <v>0.6797385620915033</v>
      </c>
      <c r="H2494" s="1" t="str">
        <f>IF(IF(F2494&gt;VLOOKUP(C2494,Espec_Produtos!$A$1:$E$3,3,FALSE),0,IF(Dados_produção!F2494&lt;VLOOKUP(Dados_produção!C2494,Espec_Produtos!$A$1:$E$3,2,FALSE),0,1))*IF(G2494&gt;VLOOKUP(C2494,Espec_Produtos!$A$1:$E$3,5,FALSE),0,IF(Dados_produção!G2494&lt;VLOOKUP(Dados_produção!C2494,Espec_Produtos!$A$1:$E$3,4,FALSE),0,1))=1,"OK","Refugo")</f>
        <v>OK</v>
      </c>
      <c r="I2494" s="1" t="s">
        <v>10</v>
      </c>
      <c r="J2494" s="1">
        <v>0.6797385620915033</v>
      </c>
    </row>
    <row r="2495" spans="1:10" ht="15.75" customHeight="1" x14ac:dyDescent="0.3">
      <c r="A2495" s="1">
        <v>2</v>
      </c>
      <c r="B2495" s="2">
        <f t="shared" si="2"/>
        <v>43111.925694445461</v>
      </c>
      <c r="C2495" s="1" t="s">
        <v>15</v>
      </c>
      <c r="D2495" s="1">
        <v>20</v>
      </c>
      <c r="E2495" s="1">
        <f t="shared" si="1"/>
        <v>20</v>
      </c>
      <c r="F2495" s="1">
        <v>4.240384615384615</v>
      </c>
      <c r="G2495" s="1">
        <v>0.67816091954022983</v>
      </c>
      <c r="H2495" s="1" t="str">
        <f>IF(IF(F2495&gt;VLOOKUP(C2495,Espec_Produtos!$A$1:$E$3,3,FALSE),0,IF(Dados_produção!F2495&lt;VLOOKUP(Dados_produção!C2495,Espec_Produtos!$A$1:$E$3,2,FALSE),0,1))*IF(G2495&gt;VLOOKUP(C2495,Espec_Produtos!$A$1:$E$3,5,FALSE),0,IF(Dados_produção!G2495&lt;VLOOKUP(Dados_produção!C2495,Espec_Produtos!$A$1:$E$3,4,FALSE),0,1))=1,"OK","Refugo")</f>
        <v>OK</v>
      </c>
      <c r="I2495" s="1" t="s">
        <v>10</v>
      </c>
      <c r="J2495" s="1">
        <v>0.67816091954022983</v>
      </c>
    </row>
    <row r="2496" spans="1:10" ht="15.75" customHeight="1" x14ac:dyDescent="0.3">
      <c r="A2496" s="1">
        <v>2</v>
      </c>
      <c r="B2496" s="2">
        <f t="shared" si="2"/>
        <v>43111.928472223241</v>
      </c>
      <c r="C2496" s="1" t="s">
        <v>15</v>
      </c>
      <c r="D2496" s="1">
        <v>20</v>
      </c>
      <c r="E2496" s="1">
        <f t="shared" si="1"/>
        <v>21</v>
      </c>
      <c r="F2496" s="1">
        <v>3.8636363636363638</v>
      </c>
      <c r="G2496" s="1">
        <v>0.84105960264900659</v>
      </c>
      <c r="H2496" s="1" t="str">
        <f>IF(IF(F2496&gt;VLOOKUP(C2496,Espec_Produtos!$A$1:$E$3,3,FALSE),0,IF(Dados_produção!F2496&lt;VLOOKUP(Dados_produção!C2496,Espec_Produtos!$A$1:$E$3,2,FALSE),0,1))*IF(G2496&gt;VLOOKUP(C2496,Espec_Produtos!$A$1:$E$3,5,FALSE),0,IF(Dados_produção!G2496&lt;VLOOKUP(Dados_produção!C2496,Espec_Produtos!$A$1:$E$3,4,FALSE),0,1))=1,"OK","Refugo")</f>
        <v>OK</v>
      </c>
      <c r="I2496" s="1" t="s">
        <v>10</v>
      </c>
      <c r="J2496" s="1">
        <v>0.84105960264900659</v>
      </c>
    </row>
    <row r="2497" spans="1:10" ht="15.75" customHeight="1" x14ac:dyDescent="0.3">
      <c r="A2497" s="1">
        <v>2</v>
      </c>
      <c r="B2497" s="2">
        <f t="shared" si="2"/>
        <v>43111.93125000102</v>
      </c>
      <c r="C2497" s="1" t="s">
        <v>15</v>
      </c>
      <c r="D2497" s="1">
        <v>20</v>
      </c>
      <c r="E2497" s="1">
        <f t="shared" si="1"/>
        <v>22</v>
      </c>
      <c r="F2497" s="1">
        <v>4.0294117647058822</v>
      </c>
      <c r="G2497" s="1">
        <v>0.79746835443037978</v>
      </c>
      <c r="H2497" s="1" t="str">
        <f>IF(IF(F2497&gt;VLOOKUP(C2497,Espec_Produtos!$A$1:$E$3,3,FALSE),0,IF(Dados_produção!F2497&lt;VLOOKUP(Dados_produção!C2497,Espec_Produtos!$A$1:$E$3,2,FALSE),0,1))*IF(G2497&gt;VLOOKUP(C2497,Espec_Produtos!$A$1:$E$3,5,FALSE),0,IF(Dados_produção!G2497&lt;VLOOKUP(Dados_produção!C2497,Espec_Produtos!$A$1:$E$3,4,FALSE),0,1))=1,"OK","Refugo")</f>
        <v>OK</v>
      </c>
      <c r="I2497" s="1" t="s">
        <v>10</v>
      </c>
      <c r="J2497" s="1">
        <v>0.79746835443037978</v>
      </c>
    </row>
    <row r="2498" spans="1:10" ht="15.75" customHeight="1" x14ac:dyDescent="0.3">
      <c r="A2498" s="1">
        <v>2</v>
      </c>
      <c r="B2498" s="2">
        <f t="shared" si="2"/>
        <v>43111.9340277788</v>
      </c>
      <c r="C2498" s="1" t="s">
        <v>15</v>
      </c>
      <c r="D2498" s="1">
        <v>20</v>
      </c>
      <c r="E2498" s="1">
        <f t="shared" si="1"/>
        <v>23</v>
      </c>
      <c r="F2498" s="1">
        <v>3.7699115044247788</v>
      </c>
      <c r="G2498" s="1">
        <v>0.71250000000000002</v>
      </c>
      <c r="H2498" s="1" t="str">
        <f>IF(IF(F2498&gt;VLOOKUP(C2498,Espec_Produtos!$A$1:$E$3,3,FALSE),0,IF(Dados_produção!F2498&lt;VLOOKUP(Dados_produção!C2498,Espec_Produtos!$A$1:$E$3,2,FALSE),0,1))*IF(G2498&gt;VLOOKUP(C2498,Espec_Produtos!$A$1:$E$3,5,FALSE),0,IF(Dados_produção!G2498&lt;VLOOKUP(Dados_produção!C2498,Espec_Produtos!$A$1:$E$3,4,FALSE),0,1))=1,"OK","Refugo")</f>
        <v>OK</v>
      </c>
      <c r="I2498" s="1" t="s">
        <v>10</v>
      </c>
      <c r="J2498" s="1">
        <v>0.71250000000000002</v>
      </c>
    </row>
    <row r="2499" spans="1:10" ht="15.75" customHeight="1" x14ac:dyDescent="0.3">
      <c r="A2499" s="1">
        <v>2</v>
      </c>
      <c r="B2499" s="2">
        <f t="shared" si="2"/>
        <v>43111.936805556579</v>
      </c>
      <c r="C2499" s="1" t="s">
        <v>15</v>
      </c>
      <c r="D2499" s="1">
        <v>20</v>
      </c>
      <c r="E2499" s="1">
        <f t="shared" si="1"/>
        <v>24</v>
      </c>
      <c r="F2499" s="1">
        <v>3.7117117117117115</v>
      </c>
      <c r="G2499" s="1">
        <v>0.77304964539007093</v>
      </c>
      <c r="H2499" s="1" t="str">
        <f>IF(IF(F2499&gt;VLOOKUP(C2499,Espec_Produtos!$A$1:$E$3,3,FALSE),0,IF(Dados_produção!F2499&lt;VLOOKUP(Dados_produção!C2499,Espec_Produtos!$A$1:$E$3,2,FALSE),0,1))*IF(G2499&gt;VLOOKUP(C2499,Espec_Produtos!$A$1:$E$3,5,FALSE),0,IF(Dados_produção!G2499&lt;VLOOKUP(Dados_produção!C2499,Espec_Produtos!$A$1:$E$3,4,FALSE),0,1))=1,"OK","Refugo")</f>
        <v>OK</v>
      </c>
      <c r="I2499" s="1" t="s">
        <v>10</v>
      </c>
      <c r="J2499" s="1">
        <v>0.77304964539007093</v>
      </c>
    </row>
    <row r="2500" spans="1:10" ht="15.75" customHeight="1" x14ac:dyDescent="0.3">
      <c r="A2500" s="1">
        <v>2</v>
      </c>
      <c r="B2500" s="2">
        <f t="shared" si="2"/>
        <v>43111.939583334359</v>
      </c>
      <c r="C2500" s="1" t="s">
        <v>15</v>
      </c>
      <c r="D2500" s="1">
        <v>20</v>
      </c>
      <c r="E2500" s="1">
        <f t="shared" si="1"/>
        <v>25</v>
      </c>
      <c r="F2500" s="1">
        <v>4.333333333333333</v>
      </c>
      <c r="G2500" s="1">
        <v>0.89473684210526316</v>
      </c>
      <c r="H2500" s="1" t="str">
        <f>IF(IF(F2500&gt;VLOOKUP(C2500,Espec_Produtos!$A$1:$E$3,3,FALSE),0,IF(Dados_produção!F2500&lt;VLOOKUP(Dados_produção!C2500,Espec_Produtos!$A$1:$E$3,2,FALSE),0,1))*IF(G2500&gt;VLOOKUP(C2500,Espec_Produtos!$A$1:$E$3,5,FALSE),0,IF(Dados_produção!G2500&lt;VLOOKUP(Dados_produção!C2500,Espec_Produtos!$A$1:$E$3,4,FALSE),0,1))=1,"OK","Refugo")</f>
        <v>Refugo</v>
      </c>
      <c r="I2500" s="1" t="s">
        <v>16</v>
      </c>
      <c r="J2500" s="1">
        <v>0.89473684210526316</v>
      </c>
    </row>
    <row r="2501" spans="1:10" ht="15.75" customHeight="1" x14ac:dyDescent="0.3">
      <c r="A2501" s="1">
        <v>2</v>
      </c>
      <c r="B2501" s="2">
        <f t="shared" si="2"/>
        <v>43111.942361112138</v>
      </c>
      <c r="C2501" s="1" t="s">
        <v>15</v>
      </c>
      <c r="D2501" s="1">
        <v>20</v>
      </c>
      <c r="E2501" s="1">
        <f t="shared" si="1"/>
        <v>26</v>
      </c>
      <c r="F2501" s="1">
        <v>4.1018518518518521</v>
      </c>
      <c r="G2501" s="1">
        <v>0.84848484848484851</v>
      </c>
      <c r="H2501" s="1" t="str">
        <f>IF(IF(F2501&gt;VLOOKUP(C2501,Espec_Produtos!$A$1:$E$3,3,FALSE),0,IF(Dados_produção!F2501&lt;VLOOKUP(Dados_produção!C2501,Espec_Produtos!$A$1:$E$3,2,FALSE),0,1))*IF(G2501&gt;VLOOKUP(C2501,Espec_Produtos!$A$1:$E$3,5,FALSE),0,IF(Dados_produção!G2501&lt;VLOOKUP(Dados_produção!C2501,Espec_Produtos!$A$1:$E$3,4,FALSE),0,1))=1,"OK","Refugo")</f>
        <v>OK</v>
      </c>
      <c r="I2501" s="1" t="s">
        <v>10</v>
      </c>
      <c r="J2501" s="1">
        <v>0.84848484848484851</v>
      </c>
    </row>
    <row r="2502" spans="1:10" ht="15.75" customHeight="1" x14ac:dyDescent="0.3">
      <c r="A2502" s="1">
        <v>2</v>
      </c>
      <c r="B2502" s="2">
        <f t="shared" si="2"/>
        <v>43111.945138889918</v>
      </c>
      <c r="C2502" s="1" t="s">
        <v>15</v>
      </c>
      <c r="D2502" s="1">
        <v>20</v>
      </c>
      <c r="E2502" s="1">
        <f t="shared" si="1"/>
        <v>27</v>
      </c>
      <c r="F2502" s="1">
        <v>4.0288461538461542</v>
      </c>
      <c r="G2502" s="1">
        <v>0.86363636363636365</v>
      </c>
      <c r="H2502" s="1" t="str">
        <f>IF(IF(F2502&gt;VLOOKUP(C2502,Espec_Produtos!$A$1:$E$3,3,FALSE),0,IF(Dados_produção!F2502&lt;VLOOKUP(Dados_produção!C2502,Espec_Produtos!$A$1:$E$3,2,FALSE),0,1))*IF(G2502&gt;VLOOKUP(C2502,Espec_Produtos!$A$1:$E$3,5,FALSE),0,IF(Dados_produção!G2502&lt;VLOOKUP(Dados_produção!C2502,Espec_Produtos!$A$1:$E$3,4,FALSE),0,1))=1,"OK","Refugo")</f>
        <v>OK</v>
      </c>
      <c r="I2502" s="1" t="s">
        <v>10</v>
      </c>
      <c r="J2502" s="1">
        <v>0.86363636363636365</v>
      </c>
    </row>
    <row r="2503" spans="1:10" ht="15.75" customHeight="1" x14ac:dyDescent="0.3">
      <c r="A2503" s="1">
        <v>2</v>
      </c>
      <c r="B2503" s="2">
        <f t="shared" si="2"/>
        <v>43111.947916667697</v>
      </c>
      <c r="C2503" s="1" t="s">
        <v>15</v>
      </c>
      <c r="D2503" s="1">
        <v>20</v>
      </c>
      <c r="E2503" s="1">
        <f t="shared" si="1"/>
        <v>28</v>
      </c>
      <c r="F2503" s="1">
        <v>3.6160714285714284</v>
      </c>
      <c r="G2503" s="1">
        <v>0.85314685314685312</v>
      </c>
      <c r="H2503" s="1" t="str">
        <f>IF(IF(F2503&gt;VLOOKUP(C2503,Espec_Produtos!$A$1:$E$3,3,FALSE),0,IF(Dados_produção!F2503&lt;VLOOKUP(Dados_produção!C2503,Espec_Produtos!$A$1:$E$3,2,FALSE),0,1))*IF(G2503&gt;VLOOKUP(C2503,Espec_Produtos!$A$1:$E$3,5,FALSE),0,IF(Dados_produção!G2503&lt;VLOOKUP(Dados_produção!C2503,Espec_Produtos!$A$1:$E$3,4,FALSE),0,1))=1,"OK","Refugo")</f>
        <v>Refugo</v>
      </c>
      <c r="I2503" s="1" t="s">
        <v>13</v>
      </c>
      <c r="J2503" s="1">
        <v>0.85314685314685312</v>
      </c>
    </row>
    <row r="2504" spans="1:10" ht="15.75" customHeight="1" x14ac:dyDescent="0.3">
      <c r="A2504" s="1">
        <v>2</v>
      </c>
      <c r="B2504" s="2">
        <f t="shared" si="2"/>
        <v>43111.950694445477</v>
      </c>
      <c r="C2504" s="1" t="s">
        <v>15</v>
      </c>
      <c r="D2504" s="1">
        <v>20</v>
      </c>
      <c r="E2504" s="1">
        <f t="shared" si="1"/>
        <v>29</v>
      </c>
      <c r="F2504" s="1">
        <v>4.2307692307692308</v>
      </c>
      <c r="G2504" s="1">
        <v>0.83206106870229013</v>
      </c>
      <c r="H2504" s="1" t="str">
        <f>IF(IF(F2504&gt;VLOOKUP(C2504,Espec_Produtos!$A$1:$E$3,3,FALSE),0,IF(Dados_produção!F2504&lt;VLOOKUP(Dados_produção!C2504,Espec_Produtos!$A$1:$E$3,2,FALSE),0,1))*IF(G2504&gt;VLOOKUP(C2504,Espec_Produtos!$A$1:$E$3,5,FALSE),0,IF(Dados_produção!G2504&lt;VLOOKUP(Dados_produção!C2504,Espec_Produtos!$A$1:$E$3,4,FALSE),0,1))=1,"OK","Refugo")</f>
        <v>OK</v>
      </c>
      <c r="I2504" s="1" t="s">
        <v>10</v>
      </c>
      <c r="J2504" s="1">
        <v>0.83206106870229013</v>
      </c>
    </row>
    <row r="2505" spans="1:10" ht="15.75" customHeight="1" x14ac:dyDescent="0.3">
      <c r="A2505" s="1">
        <v>2</v>
      </c>
      <c r="B2505" s="2">
        <f t="shared" si="2"/>
        <v>43111.953472223257</v>
      </c>
      <c r="C2505" s="1" t="s">
        <v>15</v>
      </c>
      <c r="D2505" s="1">
        <v>20</v>
      </c>
      <c r="E2505" s="1">
        <f t="shared" si="1"/>
        <v>30</v>
      </c>
      <c r="F2505" s="1">
        <v>3.7</v>
      </c>
      <c r="G2505" s="1">
        <v>0.76923076923076927</v>
      </c>
      <c r="H2505" s="1" t="str">
        <f>IF(IF(F2505&gt;VLOOKUP(C2505,Espec_Produtos!$A$1:$E$3,3,FALSE),0,IF(Dados_produção!F2505&lt;VLOOKUP(Dados_produção!C2505,Espec_Produtos!$A$1:$E$3,2,FALSE),0,1))*IF(G2505&gt;VLOOKUP(C2505,Espec_Produtos!$A$1:$E$3,5,FALSE),0,IF(Dados_produção!G2505&lt;VLOOKUP(Dados_produção!C2505,Espec_Produtos!$A$1:$E$3,4,FALSE),0,1))=1,"OK","Refugo")</f>
        <v>OK</v>
      </c>
      <c r="I2505" s="1" t="s">
        <v>10</v>
      </c>
      <c r="J2505" s="1">
        <v>0.76923076923076927</v>
      </c>
    </row>
    <row r="2506" spans="1:10" ht="15.75" customHeight="1" x14ac:dyDescent="0.3">
      <c r="A2506" s="1">
        <v>2</v>
      </c>
      <c r="B2506" s="2">
        <f t="shared" si="2"/>
        <v>43111.956250001036</v>
      </c>
      <c r="C2506" s="1" t="s">
        <v>15</v>
      </c>
      <c r="D2506" s="1">
        <v>20</v>
      </c>
      <c r="E2506" s="1">
        <f t="shared" si="1"/>
        <v>31</v>
      </c>
      <c r="F2506" s="1">
        <v>3.9215686274509802</v>
      </c>
      <c r="G2506" s="1">
        <v>0.7</v>
      </c>
      <c r="H2506" s="1" t="str">
        <f>IF(IF(F2506&gt;VLOOKUP(C2506,Espec_Produtos!$A$1:$E$3,3,FALSE),0,IF(Dados_produção!F2506&lt;VLOOKUP(Dados_produção!C2506,Espec_Produtos!$A$1:$E$3,2,FALSE),0,1))*IF(G2506&gt;VLOOKUP(C2506,Espec_Produtos!$A$1:$E$3,5,FALSE),0,IF(Dados_produção!G2506&lt;VLOOKUP(Dados_produção!C2506,Espec_Produtos!$A$1:$E$3,4,FALSE),0,1))=1,"OK","Refugo")</f>
        <v>OK</v>
      </c>
      <c r="I2506" s="1" t="s">
        <v>10</v>
      </c>
      <c r="J2506" s="1">
        <v>0.7</v>
      </c>
    </row>
    <row r="2507" spans="1:10" ht="15.75" customHeight="1" x14ac:dyDescent="0.3">
      <c r="A2507" s="1">
        <v>2</v>
      </c>
      <c r="B2507" s="2">
        <f t="shared" si="2"/>
        <v>43111.959027778816</v>
      </c>
      <c r="C2507" s="1" t="s">
        <v>15</v>
      </c>
      <c r="D2507" s="1">
        <v>20</v>
      </c>
      <c r="E2507" s="1">
        <f t="shared" si="1"/>
        <v>32</v>
      </c>
      <c r="F2507" s="1">
        <v>3.5789473684210527</v>
      </c>
      <c r="G2507" s="1">
        <v>0.78807947019867552</v>
      </c>
      <c r="H2507" s="1" t="str">
        <f>IF(IF(F2507&gt;VLOOKUP(C2507,Espec_Produtos!$A$1:$E$3,3,FALSE),0,IF(Dados_produção!F2507&lt;VLOOKUP(Dados_produção!C2507,Espec_Produtos!$A$1:$E$3,2,FALSE),0,1))*IF(G2507&gt;VLOOKUP(C2507,Espec_Produtos!$A$1:$E$3,5,FALSE),0,IF(Dados_produção!G2507&lt;VLOOKUP(Dados_produção!C2507,Espec_Produtos!$A$1:$E$3,4,FALSE),0,1))=1,"OK","Refugo")</f>
        <v>Refugo</v>
      </c>
      <c r="I2507" s="1" t="s">
        <v>13</v>
      </c>
      <c r="J2507" s="1">
        <v>0.78807947019867552</v>
      </c>
    </row>
    <row r="2508" spans="1:10" ht="15.75" customHeight="1" x14ac:dyDescent="0.3">
      <c r="A2508" s="1">
        <v>2</v>
      </c>
      <c r="B2508" s="2">
        <f t="shared" si="2"/>
        <v>43111.961805556595</v>
      </c>
      <c r="C2508" s="1" t="s">
        <v>15</v>
      </c>
      <c r="D2508" s="1">
        <v>20</v>
      </c>
      <c r="E2508" s="1">
        <f t="shared" si="1"/>
        <v>33</v>
      </c>
      <c r="F2508" s="1">
        <v>3.8557692307692308</v>
      </c>
      <c r="G2508" s="1">
        <v>0.7055555555555556</v>
      </c>
      <c r="H2508" s="1" t="str">
        <f>IF(IF(F2508&gt;VLOOKUP(C2508,Espec_Produtos!$A$1:$E$3,3,FALSE),0,IF(Dados_produção!F2508&lt;VLOOKUP(Dados_produção!C2508,Espec_Produtos!$A$1:$E$3,2,FALSE),0,1))*IF(G2508&gt;VLOOKUP(C2508,Espec_Produtos!$A$1:$E$3,5,FALSE),0,IF(Dados_produção!G2508&lt;VLOOKUP(Dados_produção!C2508,Espec_Produtos!$A$1:$E$3,4,FALSE),0,1))=1,"OK","Refugo")</f>
        <v>OK</v>
      </c>
      <c r="I2508" s="1" t="s">
        <v>10</v>
      </c>
      <c r="J2508" s="1">
        <v>0.7055555555555556</v>
      </c>
    </row>
    <row r="2509" spans="1:10" ht="15.75" customHeight="1" x14ac:dyDescent="0.3">
      <c r="A2509" s="1">
        <v>2</v>
      </c>
      <c r="B2509" s="2">
        <f t="shared" si="2"/>
        <v>43111.964583334375</v>
      </c>
      <c r="C2509" s="1" t="s">
        <v>15</v>
      </c>
      <c r="D2509" s="1">
        <v>20</v>
      </c>
      <c r="E2509" s="1">
        <f t="shared" si="1"/>
        <v>34</v>
      </c>
      <c r="F2509" s="1">
        <v>3.8380952380952382</v>
      </c>
      <c r="G2509" s="1">
        <v>0.77500000000000002</v>
      </c>
      <c r="H2509" s="1" t="str">
        <f>IF(IF(F2509&gt;VLOOKUP(C2509,Espec_Produtos!$A$1:$E$3,3,FALSE),0,IF(Dados_produção!F2509&lt;VLOOKUP(Dados_produção!C2509,Espec_Produtos!$A$1:$E$3,2,FALSE),0,1))*IF(G2509&gt;VLOOKUP(C2509,Espec_Produtos!$A$1:$E$3,5,FALSE),0,IF(Dados_produção!G2509&lt;VLOOKUP(Dados_produção!C2509,Espec_Produtos!$A$1:$E$3,4,FALSE),0,1))=1,"OK","Refugo")</f>
        <v>OK</v>
      </c>
      <c r="I2509" s="1" t="s">
        <v>10</v>
      </c>
      <c r="J2509" s="1">
        <v>0.77500000000000002</v>
      </c>
    </row>
    <row r="2510" spans="1:10" ht="15.75" customHeight="1" x14ac:dyDescent="0.3">
      <c r="A2510" s="1">
        <v>2</v>
      </c>
      <c r="B2510" s="2">
        <f t="shared" si="2"/>
        <v>43111.967361112154</v>
      </c>
      <c r="C2510" s="1" t="s">
        <v>15</v>
      </c>
      <c r="D2510" s="1">
        <v>20</v>
      </c>
      <c r="E2510" s="1">
        <f t="shared" si="1"/>
        <v>35</v>
      </c>
      <c r="F2510" s="1">
        <v>4.0849056603773581</v>
      </c>
      <c r="G2510" s="1">
        <v>0.73026315789473684</v>
      </c>
      <c r="H2510" s="1" t="str">
        <f>IF(IF(F2510&gt;VLOOKUP(C2510,Espec_Produtos!$A$1:$E$3,3,FALSE),0,IF(Dados_produção!F2510&lt;VLOOKUP(Dados_produção!C2510,Espec_Produtos!$A$1:$E$3,2,FALSE),0,1))*IF(G2510&gt;VLOOKUP(C2510,Espec_Produtos!$A$1:$E$3,5,FALSE),0,IF(Dados_produção!G2510&lt;VLOOKUP(Dados_produção!C2510,Espec_Produtos!$A$1:$E$3,4,FALSE),0,1))=1,"OK","Refugo")</f>
        <v>OK</v>
      </c>
      <c r="I2510" s="1" t="s">
        <v>10</v>
      </c>
      <c r="J2510" s="1">
        <v>0.73026315789473684</v>
      </c>
    </row>
    <row r="2511" spans="1:10" ht="15.75" customHeight="1" x14ac:dyDescent="0.3">
      <c r="A2511" s="1">
        <v>2</v>
      </c>
      <c r="B2511" s="2">
        <f t="shared" si="2"/>
        <v>43111.970138889934</v>
      </c>
      <c r="C2511" s="1" t="s">
        <v>15</v>
      </c>
      <c r="D2511" s="1">
        <v>20</v>
      </c>
      <c r="E2511" s="1">
        <f t="shared" si="1"/>
        <v>36</v>
      </c>
      <c r="F2511" s="1">
        <v>3.7924528301886791</v>
      </c>
      <c r="G2511" s="1">
        <v>0.65384615384615385</v>
      </c>
      <c r="H2511" s="1" t="str">
        <f>IF(IF(F2511&gt;VLOOKUP(C2511,Espec_Produtos!$A$1:$E$3,3,FALSE),0,IF(Dados_produção!F2511&lt;VLOOKUP(Dados_produção!C2511,Espec_Produtos!$A$1:$E$3,2,FALSE),0,1))*IF(G2511&gt;VLOOKUP(C2511,Espec_Produtos!$A$1:$E$3,5,FALSE),0,IF(Dados_produção!G2511&lt;VLOOKUP(Dados_produção!C2511,Espec_Produtos!$A$1:$E$3,4,FALSE),0,1))=1,"OK","Refugo")</f>
        <v>OK</v>
      </c>
      <c r="I2511" s="1" t="s">
        <v>10</v>
      </c>
      <c r="J2511" s="1">
        <v>0.65384615384615385</v>
      </c>
    </row>
    <row r="2512" spans="1:10" ht="15.75" customHeight="1" x14ac:dyDescent="0.3">
      <c r="A2512" s="1">
        <v>2</v>
      </c>
      <c r="B2512" s="2">
        <f t="shared" si="2"/>
        <v>43111.972916667713</v>
      </c>
      <c r="C2512" s="1" t="s">
        <v>15</v>
      </c>
      <c r="D2512" s="1">
        <v>20</v>
      </c>
      <c r="E2512" s="1">
        <f t="shared" si="1"/>
        <v>37</v>
      </c>
      <c r="F2512" s="1">
        <v>4.1792452830188678</v>
      </c>
      <c r="G2512" s="1">
        <v>0.70967741935483875</v>
      </c>
      <c r="H2512" s="1" t="str">
        <f>IF(IF(F2512&gt;VLOOKUP(C2512,Espec_Produtos!$A$1:$E$3,3,FALSE),0,IF(Dados_produção!F2512&lt;VLOOKUP(Dados_produção!C2512,Espec_Produtos!$A$1:$E$3,2,FALSE),0,1))*IF(G2512&gt;VLOOKUP(C2512,Espec_Produtos!$A$1:$E$3,5,FALSE),0,IF(Dados_produção!G2512&lt;VLOOKUP(Dados_produção!C2512,Espec_Produtos!$A$1:$E$3,4,FALSE),0,1))=1,"OK","Refugo")</f>
        <v>OK</v>
      </c>
      <c r="I2512" s="1" t="s">
        <v>10</v>
      </c>
      <c r="J2512" s="1">
        <v>0.70967741935483875</v>
      </c>
    </row>
    <row r="2513" spans="1:10" ht="15.75" customHeight="1" x14ac:dyDescent="0.3">
      <c r="A2513" s="1">
        <v>2</v>
      </c>
      <c r="B2513" s="2">
        <f t="shared" si="2"/>
        <v>43111.975694445493</v>
      </c>
      <c r="C2513" s="1" t="s">
        <v>15</v>
      </c>
      <c r="D2513" s="1">
        <v>20</v>
      </c>
      <c r="E2513" s="1">
        <f t="shared" si="1"/>
        <v>38</v>
      </c>
      <c r="F2513" s="1">
        <v>3.6017699115044248</v>
      </c>
      <c r="G2513" s="1">
        <v>0.83571428571428574</v>
      </c>
      <c r="H2513" s="1" t="str">
        <f>IF(IF(F2513&gt;VLOOKUP(C2513,Espec_Produtos!$A$1:$E$3,3,FALSE),0,IF(Dados_produção!F2513&lt;VLOOKUP(Dados_produção!C2513,Espec_Produtos!$A$1:$E$3,2,FALSE),0,1))*IF(G2513&gt;VLOOKUP(C2513,Espec_Produtos!$A$1:$E$3,5,FALSE),0,IF(Dados_produção!G2513&lt;VLOOKUP(Dados_produção!C2513,Espec_Produtos!$A$1:$E$3,4,FALSE),0,1))=1,"OK","Refugo")</f>
        <v>Refugo</v>
      </c>
      <c r="I2513" s="1" t="s">
        <v>11</v>
      </c>
      <c r="J2513" s="1">
        <v>0.83571428571428574</v>
      </c>
    </row>
    <row r="2514" spans="1:10" ht="15.75" customHeight="1" x14ac:dyDescent="0.3">
      <c r="A2514" s="1">
        <v>2</v>
      </c>
      <c r="B2514" s="2">
        <f t="shared" si="2"/>
        <v>43111.978472223273</v>
      </c>
      <c r="C2514" s="1" t="s">
        <v>15</v>
      </c>
      <c r="D2514" s="1">
        <v>20</v>
      </c>
      <c r="E2514" s="1">
        <f t="shared" si="1"/>
        <v>39</v>
      </c>
      <c r="F2514" s="1">
        <v>3.6607142857142856</v>
      </c>
      <c r="G2514" s="1">
        <v>0.70547945205479456</v>
      </c>
      <c r="H2514" s="1" t="str">
        <f>IF(IF(F2514&gt;VLOOKUP(C2514,Espec_Produtos!$A$1:$E$3,3,FALSE),0,IF(Dados_produção!F2514&lt;VLOOKUP(Dados_produção!C2514,Espec_Produtos!$A$1:$E$3,2,FALSE),0,1))*IF(G2514&gt;VLOOKUP(C2514,Espec_Produtos!$A$1:$E$3,5,FALSE),0,IF(Dados_produção!G2514&lt;VLOOKUP(Dados_produção!C2514,Espec_Produtos!$A$1:$E$3,4,FALSE),0,1))=1,"OK","Refugo")</f>
        <v>Refugo</v>
      </c>
      <c r="I2514" s="1" t="s">
        <v>17</v>
      </c>
    </row>
    <row r="2515" spans="1:10" ht="15.75" customHeight="1" x14ac:dyDescent="0.3">
      <c r="A2515" s="1">
        <v>2</v>
      </c>
      <c r="B2515" s="2">
        <f t="shared" si="2"/>
        <v>43111.981250001052</v>
      </c>
      <c r="C2515" s="1" t="s">
        <v>15</v>
      </c>
      <c r="D2515" s="1">
        <v>20</v>
      </c>
      <c r="E2515" s="1">
        <f t="shared" si="1"/>
        <v>40</v>
      </c>
      <c r="F2515" s="1">
        <v>3.8596491228070176</v>
      </c>
      <c r="G2515" s="1">
        <v>0.94202898550724634</v>
      </c>
      <c r="H2515" s="1" t="str">
        <f>IF(IF(F2515&gt;VLOOKUP(C2515,Espec_Produtos!$A$1:$E$3,3,FALSE),0,IF(Dados_produção!F2515&lt;VLOOKUP(Dados_produção!C2515,Espec_Produtos!$A$1:$E$3,2,FALSE),0,1))*IF(G2515&gt;VLOOKUP(C2515,Espec_Produtos!$A$1:$E$3,5,FALSE),0,IF(Dados_produção!G2515&lt;VLOOKUP(Dados_produção!C2515,Espec_Produtos!$A$1:$E$3,4,FALSE),0,1))=1,"OK","Refugo")</f>
        <v>Refugo</v>
      </c>
      <c r="I2515" s="1" t="s">
        <v>11</v>
      </c>
      <c r="J2515" s="1">
        <v>0.94202898550724634</v>
      </c>
    </row>
    <row r="2516" spans="1:10" ht="15.75" customHeight="1" x14ac:dyDescent="0.3">
      <c r="A2516" s="1">
        <v>2</v>
      </c>
      <c r="B2516" s="2">
        <f t="shared" si="2"/>
        <v>43111.984027778832</v>
      </c>
      <c r="C2516" s="1" t="s">
        <v>15</v>
      </c>
      <c r="D2516" s="1">
        <v>20</v>
      </c>
      <c r="E2516" s="1">
        <f t="shared" si="1"/>
        <v>41</v>
      </c>
      <c r="F2516" s="1">
        <v>4.49</v>
      </c>
      <c r="G2516" s="1">
        <v>0.74850299401197606</v>
      </c>
      <c r="H2516" s="1" t="str">
        <f>IF(IF(F2516&gt;VLOOKUP(C2516,Espec_Produtos!$A$1:$E$3,3,FALSE),0,IF(Dados_produção!F2516&lt;VLOOKUP(Dados_produção!C2516,Espec_Produtos!$A$1:$E$3,2,FALSE),0,1))*IF(G2516&gt;VLOOKUP(C2516,Espec_Produtos!$A$1:$E$3,5,FALSE),0,IF(Dados_produção!G2516&lt;VLOOKUP(Dados_produção!C2516,Espec_Produtos!$A$1:$E$3,4,FALSE),0,1))=1,"OK","Refugo")</f>
        <v>Refugo</v>
      </c>
      <c r="I2516" s="1" t="s">
        <v>11</v>
      </c>
      <c r="J2516" s="1">
        <v>0.74850299401197606</v>
      </c>
    </row>
    <row r="2517" spans="1:10" ht="15.75" customHeight="1" x14ac:dyDescent="0.3">
      <c r="A2517" s="1">
        <v>2</v>
      </c>
      <c r="B2517" s="2">
        <f t="shared" si="2"/>
        <v>43111.986805556611</v>
      </c>
      <c r="C2517" s="1" t="s">
        <v>15</v>
      </c>
      <c r="D2517" s="1">
        <v>20</v>
      </c>
      <c r="E2517" s="1">
        <f t="shared" si="1"/>
        <v>42</v>
      </c>
      <c r="F2517" s="1">
        <v>3.6636363636363636</v>
      </c>
      <c r="G2517" s="1">
        <v>0.72514619883040932</v>
      </c>
      <c r="H2517" s="1" t="str">
        <f>IF(IF(F2517&gt;VLOOKUP(C2517,Espec_Produtos!$A$1:$E$3,3,FALSE),0,IF(Dados_produção!F2517&lt;VLOOKUP(Dados_produção!C2517,Espec_Produtos!$A$1:$E$3,2,FALSE),0,1))*IF(G2517&gt;VLOOKUP(C2517,Espec_Produtos!$A$1:$E$3,5,FALSE),0,IF(Dados_produção!G2517&lt;VLOOKUP(Dados_produção!C2517,Espec_Produtos!$A$1:$E$3,4,FALSE),0,1))=1,"OK","Refugo")</f>
        <v>Refugo</v>
      </c>
      <c r="I2517" s="1" t="s">
        <v>13</v>
      </c>
      <c r="J2517" s="1">
        <v>0.72514619883040932</v>
      </c>
    </row>
    <row r="2518" spans="1:10" ht="15.75" customHeight="1" x14ac:dyDescent="0.3">
      <c r="A2518" s="1">
        <v>2</v>
      </c>
      <c r="B2518" s="2">
        <f t="shared" si="2"/>
        <v>43111.989583334391</v>
      </c>
      <c r="C2518" s="1" t="s">
        <v>15</v>
      </c>
      <c r="D2518" s="1">
        <v>20</v>
      </c>
      <c r="E2518" s="1">
        <f t="shared" si="1"/>
        <v>43</v>
      </c>
      <c r="F2518" s="1">
        <v>4.1698113207547172</v>
      </c>
      <c r="G2518" s="1">
        <v>0.88805970149253732</v>
      </c>
      <c r="H2518" s="1" t="str">
        <f>IF(IF(F2518&gt;VLOOKUP(C2518,Espec_Produtos!$A$1:$E$3,3,FALSE),0,IF(Dados_produção!F2518&lt;VLOOKUP(Dados_produção!C2518,Espec_Produtos!$A$1:$E$3,2,FALSE),0,1))*IF(G2518&gt;VLOOKUP(C2518,Espec_Produtos!$A$1:$E$3,5,FALSE),0,IF(Dados_produção!G2518&lt;VLOOKUP(Dados_produção!C2518,Espec_Produtos!$A$1:$E$3,4,FALSE),0,1))=1,"OK","Refugo")</f>
        <v>OK</v>
      </c>
      <c r="I2518" s="1" t="s">
        <v>10</v>
      </c>
      <c r="J2518" s="1">
        <v>0.88805970149253732</v>
      </c>
    </row>
    <row r="2519" spans="1:10" ht="15.75" customHeight="1" x14ac:dyDescent="0.3">
      <c r="A2519" s="1">
        <v>2</v>
      </c>
      <c r="B2519" s="2">
        <f t="shared" si="2"/>
        <v>43111.99236111217</v>
      </c>
      <c r="C2519" s="1" t="s">
        <v>15</v>
      </c>
      <c r="D2519" s="1">
        <v>20</v>
      </c>
      <c r="E2519" s="1">
        <f t="shared" si="1"/>
        <v>44</v>
      </c>
      <c r="F2519" s="1">
        <v>3.6306306306306309</v>
      </c>
      <c r="G2519" s="1">
        <v>0.85815602836879434</v>
      </c>
      <c r="H2519" s="1" t="str">
        <f>IF(IF(F2519&gt;VLOOKUP(C2519,Espec_Produtos!$A$1:$E$3,3,FALSE),0,IF(Dados_produção!F2519&lt;VLOOKUP(Dados_produção!C2519,Espec_Produtos!$A$1:$E$3,2,FALSE),0,1))*IF(G2519&gt;VLOOKUP(C2519,Espec_Produtos!$A$1:$E$3,5,FALSE),0,IF(Dados_produção!G2519&lt;VLOOKUP(Dados_produção!C2519,Espec_Produtos!$A$1:$E$3,4,FALSE),0,1))=1,"OK","Refugo")</f>
        <v>Refugo</v>
      </c>
      <c r="I2519" s="1" t="s">
        <v>14</v>
      </c>
      <c r="J2519" s="1">
        <v>0.85815602836879434</v>
      </c>
    </row>
    <row r="2520" spans="1:10" ht="15.75" customHeight="1" x14ac:dyDescent="0.3">
      <c r="A2520" s="1">
        <v>2</v>
      </c>
      <c r="B2520" s="2">
        <f t="shared" si="2"/>
        <v>43111.99513888995</v>
      </c>
      <c r="C2520" s="1" t="s">
        <v>15</v>
      </c>
      <c r="D2520" s="1">
        <v>20</v>
      </c>
      <c r="E2520" s="1">
        <f t="shared" si="1"/>
        <v>45</v>
      </c>
      <c r="F2520" s="1">
        <v>3.9557522123893807</v>
      </c>
      <c r="G2520" s="1">
        <v>0.91366906474820142</v>
      </c>
      <c r="H2520" s="1" t="str">
        <f>IF(IF(F2520&gt;VLOOKUP(C2520,Espec_Produtos!$A$1:$E$3,3,FALSE),0,IF(Dados_produção!F2520&lt;VLOOKUP(Dados_produção!C2520,Espec_Produtos!$A$1:$E$3,2,FALSE),0,1))*IF(G2520&gt;VLOOKUP(C2520,Espec_Produtos!$A$1:$E$3,5,FALSE),0,IF(Dados_produção!G2520&lt;VLOOKUP(Dados_produção!C2520,Espec_Produtos!$A$1:$E$3,4,FALSE),0,1))=1,"OK","Refugo")</f>
        <v>Refugo</v>
      </c>
      <c r="I2520" s="1" t="s">
        <v>16</v>
      </c>
      <c r="J2520" s="1">
        <v>0.91366906474820142</v>
      </c>
    </row>
    <row r="2521" spans="1:10" ht="15.75" customHeight="1" x14ac:dyDescent="0.3">
      <c r="A2521" s="1">
        <v>2</v>
      </c>
      <c r="B2521" s="2">
        <f t="shared" si="2"/>
        <v>43111.997916667729</v>
      </c>
      <c r="C2521" s="1" t="s">
        <v>15</v>
      </c>
      <c r="D2521" s="1">
        <v>20</v>
      </c>
      <c r="E2521" s="1">
        <f t="shared" si="1"/>
        <v>46</v>
      </c>
      <c r="F2521" s="1">
        <v>3.5350877192982457</v>
      </c>
      <c r="G2521" s="1">
        <v>0.90441176470588236</v>
      </c>
      <c r="H2521" s="1" t="str">
        <f>IF(IF(F2521&gt;VLOOKUP(C2521,Espec_Produtos!$A$1:$E$3,3,FALSE),0,IF(Dados_produção!F2521&lt;VLOOKUP(Dados_produção!C2521,Espec_Produtos!$A$1:$E$3,2,FALSE),0,1))*IF(G2521&gt;VLOOKUP(C2521,Espec_Produtos!$A$1:$E$3,5,FALSE),0,IF(Dados_produção!G2521&lt;VLOOKUP(Dados_produção!C2521,Espec_Produtos!$A$1:$E$3,4,FALSE),0,1))=1,"OK","Refugo")</f>
        <v>Refugo</v>
      </c>
      <c r="I2521" s="1" t="s">
        <v>17</v>
      </c>
    </row>
    <row r="2522" spans="1:10" ht="15.75" customHeight="1" x14ac:dyDescent="0.3">
      <c r="A2522" s="1">
        <v>2</v>
      </c>
      <c r="B2522" s="2">
        <f t="shared" si="2"/>
        <v>43112.000694445509</v>
      </c>
      <c r="C2522" s="1" t="s">
        <v>15</v>
      </c>
      <c r="D2522" s="1">
        <v>20</v>
      </c>
      <c r="E2522" s="1">
        <f t="shared" si="1"/>
        <v>47</v>
      </c>
      <c r="F2522" s="1">
        <v>3.8518518518518516</v>
      </c>
      <c r="G2522" s="1">
        <v>0.84615384615384615</v>
      </c>
      <c r="H2522" s="1" t="str">
        <f>IF(IF(F2522&gt;VLOOKUP(C2522,Espec_Produtos!$A$1:$E$3,3,FALSE),0,IF(Dados_produção!F2522&lt;VLOOKUP(Dados_produção!C2522,Espec_Produtos!$A$1:$E$3,2,FALSE),0,1))*IF(G2522&gt;VLOOKUP(C2522,Espec_Produtos!$A$1:$E$3,5,FALSE),0,IF(Dados_produção!G2522&lt;VLOOKUP(Dados_produção!C2522,Espec_Produtos!$A$1:$E$3,4,FALSE),0,1))=1,"OK","Refugo")</f>
        <v>OK</v>
      </c>
      <c r="I2522" s="1" t="s">
        <v>10</v>
      </c>
      <c r="J2522" s="1">
        <v>0.84615384615384615</v>
      </c>
    </row>
    <row r="2523" spans="1:10" ht="15.75" customHeight="1" x14ac:dyDescent="0.3">
      <c r="A2523" s="1">
        <v>2</v>
      </c>
      <c r="B2523" s="2">
        <f t="shared" si="2"/>
        <v>43112.003472223289</v>
      </c>
      <c r="C2523" s="1" t="s">
        <v>15</v>
      </c>
      <c r="D2523" s="1">
        <v>20</v>
      </c>
      <c r="E2523" s="1">
        <f t="shared" si="1"/>
        <v>48</v>
      </c>
      <c r="F2523" s="1">
        <v>4.0285714285714285</v>
      </c>
      <c r="G2523" s="1">
        <v>0.87074829931972786</v>
      </c>
      <c r="H2523" s="1" t="str">
        <f>IF(IF(F2523&gt;VLOOKUP(C2523,Espec_Produtos!$A$1:$E$3,3,FALSE),0,IF(Dados_produção!F2523&lt;VLOOKUP(Dados_produção!C2523,Espec_Produtos!$A$1:$E$3,2,FALSE),0,1))*IF(G2523&gt;VLOOKUP(C2523,Espec_Produtos!$A$1:$E$3,5,FALSE),0,IF(Dados_produção!G2523&lt;VLOOKUP(Dados_produção!C2523,Espec_Produtos!$A$1:$E$3,4,FALSE),0,1))=1,"OK","Refugo")</f>
        <v>OK</v>
      </c>
      <c r="I2523" s="1" t="s">
        <v>10</v>
      </c>
      <c r="J2523" s="1">
        <v>0.87074829931972786</v>
      </c>
    </row>
    <row r="2524" spans="1:10" ht="15.75" customHeight="1" x14ac:dyDescent="0.3">
      <c r="A2524" s="1">
        <v>2</v>
      </c>
      <c r="B2524" s="2">
        <f t="shared" si="2"/>
        <v>43112.006250001068</v>
      </c>
      <c r="C2524" s="1" t="s">
        <v>15</v>
      </c>
      <c r="D2524" s="1">
        <v>20</v>
      </c>
      <c r="E2524" s="1">
        <f t="shared" si="1"/>
        <v>49</v>
      </c>
      <c r="F2524" s="1">
        <v>3.8796296296296298</v>
      </c>
      <c r="G2524" s="1">
        <v>0.72571428571428576</v>
      </c>
      <c r="H2524" s="1" t="str">
        <f>IF(IF(F2524&gt;VLOOKUP(C2524,Espec_Produtos!$A$1:$E$3,3,FALSE),0,IF(Dados_produção!F2524&lt;VLOOKUP(Dados_produção!C2524,Espec_Produtos!$A$1:$E$3,2,FALSE),0,1))*IF(G2524&gt;VLOOKUP(C2524,Espec_Produtos!$A$1:$E$3,5,FALSE),0,IF(Dados_produção!G2524&lt;VLOOKUP(Dados_produção!C2524,Espec_Produtos!$A$1:$E$3,4,FALSE),0,1))=1,"OK","Refugo")</f>
        <v>OK</v>
      </c>
      <c r="I2524" s="1" t="s">
        <v>10</v>
      </c>
      <c r="J2524" s="1">
        <v>0.72571428571428576</v>
      </c>
    </row>
    <row r="2525" spans="1:10" ht="15.75" customHeight="1" x14ac:dyDescent="0.3">
      <c r="A2525" s="1">
        <v>2</v>
      </c>
      <c r="B2525" s="2">
        <f t="shared" si="2"/>
        <v>43112.009027778848</v>
      </c>
      <c r="C2525" s="1" t="s">
        <v>15</v>
      </c>
      <c r="D2525" s="1">
        <v>20</v>
      </c>
      <c r="E2525" s="1">
        <f t="shared" si="1"/>
        <v>50</v>
      </c>
      <c r="F2525" s="1">
        <v>4.1538461538461542</v>
      </c>
      <c r="G2525" s="1">
        <v>0.84967320261437906</v>
      </c>
      <c r="H2525" s="1" t="str">
        <f>IF(IF(F2525&gt;VLOOKUP(C2525,Espec_Produtos!$A$1:$E$3,3,FALSE),0,IF(Dados_produção!F2525&lt;VLOOKUP(Dados_produção!C2525,Espec_Produtos!$A$1:$E$3,2,FALSE),0,1))*IF(G2525&gt;VLOOKUP(C2525,Espec_Produtos!$A$1:$E$3,5,FALSE),0,IF(Dados_produção!G2525&lt;VLOOKUP(Dados_produção!C2525,Espec_Produtos!$A$1:$E$3,4,FALSE),0,1))=1,"OK","Refugo")</f>
        <v>OK</v>
      </c>
      <c r="I2525" s="1" t="s">
        <v>10</v>
      </c>
      <c r="J2525" s="1">
        <v>0.84967320261437906</v>
      </c>
    </row>
    <row r="2526" spans="1:10" ht="15.75" customHeight="1" x14ac:dyDescent="0.3">
      <c r="A2526" s="1">
        <v>2</v>
      </c>
      <c r="B2526" s="2">
        <f t="shared" si="2"/>
        <v>43112.011805556627</v>
      </c>
      <c r="C2526" s="1" t="s">
        <v>15</v>
      </c>
      <c r="D2526" s="1">
        <v>20</v>
      </c>
      <c r="E2526" s="1">
        <f t="shared" si="1"/>
        <v>51</v>
      </c>
      <c r="F2526" s="1">
        <v>4.0490196078431371</v>
      </c>
      <c r="G2526" s="1">
        <v>0.90441176470588236</v>
      </c>
      <c r="H2526" s="1" t="str">
        <f>IF(IF(F2526&gt;VLOOKUP(C2526,Espec_Produtos!$A$1:$E$3,3,FALSE),0,IF(Dados_produção!F2526&lt;VLOOKUP(Dados_produção!C2526,Espec_Produtos!$A$1:$E$3,2,FALSE),0,1))*IF(G2526&gt;VLOOKUP(C2526,Espec_Produtos!$A$1:$E$3,5,FALSE),0,IF(Dados_produção!G2526&lt;VLOOKUP(Dados_produção!C2526,Espec_Produtos!$A$1:$E$3,4,FALSE),0,1))=1,"OK","Refugo")</f>
        <v>Refugo</v>
      </c>
      <c r="I2526" s="1" t="s">
        <v>14</v>
      </c>
      <c r="J2526" s="1">
        <v>0.90441176470588236</v>
      </c>
    </row>
    <row r="2527" spans="1:10" ht="15.75" customHeight="1" x14ac:dyDescent="0.3">
      <c r="A2527" s="1">
        <v>2</v>
      </c>
      <c r="B2527" s="2">
        <f t="shared" si="2"/>
        <v>43112.014583334407</v>
      </c>
      <c r="C2527" s="1" t="s">
        <v>15</v>
      </c>
      <c r="D2527" s="1">
        <v>20</v>
      </c>
      <c r="E2527" s="1">
        <f t="shared" si="1"/>
        <v>52</v>
      </c>
      <c r="F2527" s="1">
        <v>3.7663551401869158</v>
      </c>
      <c r="G2527" s="1">
        <v>0.7371428571428571</v>
      </c>
      <c r="H2527" s="1" t="str">
        <f>IF(IF(F2527&gt;VLOOKUP(C2527,Espec_Produtos!$A$1:$E$3,3,FALSE),0,IF(Dados_produção!F2527&lt;VLOOKUP(Dados_produção!C2527,Espec_Produtos!$A$1:$E$3,2,FALSE),0,1))*IF(G2527&gt;VLOOKUP(C2527,Espec_Produtos!$A$1:$E$3,5,FALSE),0,IF(Dados_produção!G2527&lt;VLOOKUP(Dados_produção!C2527,Espec_Produtos!$A$1:$E$3,4,FALSE),0,1))=1,"OK","Refugo")</f>
        <v>OK</v>
      </c>
      <c r="I2527" s="1" t="s">
        <v>10</v>
      </c>
      <c r="J2527" s="1">
        <v>0.7371428571428571</v>
      </c>
    </row>
    <row r="2528" spans="1:10" ht="15.75" customHeight="1" x14ac:dyDescent="0.3">
      <c r="A2528" s="1">
        <v>2</v>
      </c>
      <c r="B2528" s="2">
        <f t="shared" si="2"/>
        <v>43112.017361112186</v>
      </c>
      <c r="C2528" s="1" t="s">
        <v>15</v>
      </c>
      <c r="D2528" s="1">
        <v>20</v>
      </c>
      <c r="E2528" s="1">
        <f t="shared" si="1"/>
        <v>53</v>
      </c>
      <c r="F2528" s="1">
        <v>3.8727272727272726</v>
      </c>
      <c r="G2528" s="1">
        <v>0.75776397515527949</v>
      </c>
      <c r="H2528" s="1" t="str">
        <f>IF(IF(F2528&gt;VLOOKUP(C2528,Espec_Produtos!$A$1:$E$3,3,FALSE),0,IF(Dados_produção!F2528&lt;VLOOKUP(Dados_produção!C2528,Espec_Produtos!$A$1:$E$3,2,FALSE),0,1))*IF(G2528&gt;VLOOKUP(C2528,Espec_Produtos!$A$1:$E$3,5,FALSE),0,IF(Dados_produção!G2528&lt;VLOOKUP(Dados_produção!C2528,Espec_Produtos!$A$1:$E$3,4,FALSE),0,1))=1,"OK","Refugo")</f>
        <v>OK</v>
      </c>
      <c r="I2528" s="1" t="s">
        <v>10</v>
      </c>
      <c r="J2528" s="1">
        <v>0.75776397515527949</v>
      </c>
    </row>
    <row r="2529" spans="1:10" ht="15.75" customHeight="1" x14ac:dyDescent="0.3">
      <c r="A2529" s="1">
        <v>2</v>
      </c>
      <c r="B2529" s="2">
        <f t="shared" si="2"/>
        <v>43112.020138889966</v>
      </c>
      <c r="C2529" s="1" t="s">
        <v>15</v>
      </c>
      <c r="D2529" s="1">
        <v>20</v>
      </c>
      <c r="E2529" s="1">
        <f t="shared" si="1"/>
        <v>54</v>
      </c>
      <c r="F2529" s="1">
        <v>3.7</v>
      </c>
      <c r="G2529" s="1">
        <v>0.78723404255319152</v>
      </c>
      <c r="H2529" s="1" t="str">
        <f>IF(IF(F2529&gt;VLOOKUP(C2529,Espec_Produtos!$A$1:$E$3,3,FALSE),0,IF(Dados_produção!F2529&lt;VLOOKUP(Dados_produção!C2529,Espec_Produtos!$A$1:$E$3,2,FALSE),0,1))*IF(G2529&gt;VLOOKUP(C2529,Espec_Produtos!$A$1:$E$3,5,FALSE),0,IF(Dados_produção!G2529&lt;VLOOKUP(Dados_produção!C2529,Espec_Produtos!$A$1:$E$3,4,FALSE),0,1))=1,"OK","Refugo")</f>
        <v>OK</v>
      </c>
      <c r="I2529" s="1" t="s">
        <v>10</v>
      </c>
      <c r="J2529" s="1">
        <v>0.78723404255319152</v>
      </c>
    </row>
    <row r="2530" spans="1:10" ht="15.75" customHeight="1" x14ac:dyDescent="0.3">
      <c r="A2530" s="1">
        <v>2</v>
      </c>
      <c r="B2530" s="2">
        <f t="shared" si="2"/>
        <v>43112.022916667745</v>
      </c>
      <c r="C2530" s="1" t="s">
        <v>15</v>
      </c>
      <c r="D2530" s="1">
        <v>20</v>
      </c>
      <c r="E2530" s="1">
        <f t="shared" si="1"/>
        <v>55</v>
      </c>
      <c r="F2530" s="1">
        <v>3.8928571428571428</v>
      </c>
      <c r="G2530" s="1">
        <v>0.70198675496688745</v>
      </c>
      <c r="H2530" s="1" t="str">
        <f>IF(IF(F2530&gt;VLOOKUP(C2530,Espec_Produtos!$A$1:$E$3,3,FALSE),0,IF(Dados_produção!F2530&lt;VLOOKUP(Dados_produção!C2530,Espec_Produtos!$A$1:$E$3,2,FALSE),0,1))*IF(G2530&gt;VLOOKUP(C2530,Espec_Produtos!$A$1:$E$3,5,FALSE),0,IF(Dados_produção!G2530&lt;VLOOKUP(Dados_produção!C2530,Espec_Produtos!$A$1:$E$3,4,FALSE),0,1))=1,"OK","Refugo")</f>
        <v>OK</v>
      </c>
      <c r="I2530" s="1" t="s">
        <v>10</v>
      </c>
      <c r="J2530" s="1">
        <v>0.70198675496688745</v>
      </c>
    </row>
    <row r="2531" spans="1:10" ht="15.75" customHeight="1" x14ac:dyDescent="0.3">
      <c r="A2531" s="1">
        <v>2</v>
      </c>
      <c r="B2531" s="2">
        <f t="shared" si="2"/>
        <v>43112.025694445525</v>
      </c>
      <c r="C2531" s="1" t="s">
        <v>15</v>
      </c>
      <c r="D2531" s="1">
        <v>20</v>
      </c>
      <c r="E2531" s="1">
        <f t="shared" si="1"/>
        <v>56</v>
      </c>
      <c r="F2531" s="1">
        <v>3.8571428571428572</v>
      </c>
      <c r="G2531" s="1">
        <v>0.63190184049079756</v>
      </c>
      <c r="H2531" s="1" t="str">
        <f>IF(IF(F2531&gt;VLOOKUP(C2531,Espec_Produtos!$A$1:$E$3,3,FALSE),0,IF(Dados_produção!F2531&lt;VLOOKUP(Dados_produção!C2531,Espec_Produtos!$A$1:$E$3,2,FALSE),0,1))*IF(G2531&gt;VLOOKUP(C2531,Espec_Produtos!$A$1:$E$3,5,FALSE),0,IF(Dados_produção!G2531&lt;VLOOKUP(Dados_produção!C2531,Espec_Produtos!$A$1:$E$3,4,FALSE),0,1))=1,"OK","Refugo")</f>
        <v>OK</v>
      </c>
      <c r="I2531" s="1" t="s">
        <v>10</v>
      </c>
      <c r="J2531" s="1">
        <v>0.63190184049079756</v>
      </c>
    </row>
    <row r="2532" spans="1:10" ht="15.75" customHeight="1" x14ac:dyDescent="0.3">
      <c r="A2532" s="1">
        <v>2</v>
      </c>
      <c r="B2532" s="2">
        <f t="shared" si="2"/>
        <v>43112.028472223305</v>
      </c>
      <c r="C2532" s="1" t="s">
        <v>15</v>
      </c>
      <c r="D2532" s="1">
        <v>20</v>
      </c>
      <c r="E2532" s="1">
        <f t="shared" si="1"/>
        <v>57</v>
      </c>
      <c r="F2532" s="1">
        <v>3.8981481481481484</v>
      </c>
      <c r="G2532" s="1">
        <v>0.62732919254658381</v>
      </c>
      <c r="H2532" s="1" t="str">
        <f>IF(IF(F2532&gt;VLOOKUP(C2532,Espec_Produtos!$A$1:$E$3,3,FALSE),0,IF(Dados_produção!F2532&lt;VLOOKUP(Dados_produção!C2532,Espec_Produtos!$A$1:$E$3,2,FALSE),0,1))*IF(G2532&gt;VLOOKUP(C2532,Espec_Produtos!$A$1:$E$3,5,FALSE),0,IF(Dados_produção!G2532&lt;VLOOKUP(Dados_produção!C2532,Espec_Produtos!$A$1:$E$3,4,FALSE),0,1))=1,"OK","Refugo")</f>
        <v>OK</v>
      </c>
      <c r="I2532" s="1" t="s">
        <v>10</v>
      </c>
      <c r="J2532" s="1">
        <v>0.62732919254658381</v>
      </c>
    </row>
    <row r="2533" spans="1:10" ht="15.75" customHeight="1" x14ac:dyDescent="0.3">
      <c r="A2533" s="1">
        <v>2</v>
      </c>
      <c r="B2533" s="2">
        <f t="shared" si="2"/>
        <v>43112.031250001084</v>
      </c>
      <c r="C2533" s="1" t="s">
        <v>15</v>
      </c>
      <c r="D2533" s="1">
        <v>20</v>
      </c>
      <c r="E2533" s="1">
        <f t="shared" si="1"/>
        <v>58</v>
      </c>
      <c r="F2533" s="1">
        <v>4.2788461538461542</v>
      </c>
      <c r="G2533" s="1">
        <v>0.6912751677852349</v>
      </c>
      <c r="H2533" s="1" t="str">
        <f>IF(IF(F2533&gt;VLOOKUP(C2533,Espec_Produtos!$A$1:$E$3,3,FALSE),0,IF(Dados_produção!F2533&lt;VLOOKUP(Dados_produção!C2533,Espec_Produtos!$A$1:$E$3,2,FALSE),0,1))*IF(G2533&gt;VLOOKUP(C2533,Espec_Produtos!$A$1:$E$3,5,FALSE),0,IF(Dados_produção!G2533&lt;VLOOKUP(Dados_produção!C2533,Espec_Produtos!$A$1:$E$3,4,FALSE),0,1))=1,"OK","Refugo")</f>
        <v>OK</v>
      </c>
      <c r="I2533" s="1" t="s">
        <v>10</v>
      </c>
      <c r="J2533" s="1">
        <v>0.6912751677852349</v>
      </c>
    </row>
    <row r="2534" spans="1:10" ht="15.75" customHeight="1" x14ac:dyDescent="0.3">
      <c r="A2534" s="1">
        <v>2</v>
      </c>
      <c r="B2534" s="2">
        <f t="shared" si="2"/>
        <v>43112.034027778864</v>
      </c>
      <c r="C2534" s="1" t="s">
        <v>15</v>
      </c>
      <c r="D2534" s="1">
        <v>20</v>
      </c>
      <c r="E2534" s="1">
        <f t="shared" si="1"/>
        <v>59</v>
      </c>
      <c r="F2534" s="1">
        <v>4.0458715596330279</v>
      </c>
      <c r="G2534" s="1">
        <v>0.66857142857142859</v>
      </c>
      <c r="H2534" s="1" t="str">
        <f>IF(IF(F2534&gt;VLOOKUP(C2534,Espec_Produtos!$A$1:$E$3,3,FALSE),0,IF(Dados_produção!F2534&lt;VLOOKUP(Dados_produção!C2534,Espec_Produtos!$A$1:$E$3,2,FALSE),0,1))*IF(G2534&gt;VLOOKUP(C2534,Espec_Produtos!$A$1:$E$3,5,FALSE),0,IF(Dados_produção!G2534&lt;VLOOKUP(Dados_produção!C2534,Espec_Produtos!$A$1:$E$3,4,FALSE),0,1))=1,"OK","Refugo")</f>
        <v>OK</v>
      </c>
      <c r="I2534" s="1" t="s">
        <v>10</v>
      </c>
      <c r="J2534" s="1">
        <v>0.66857142857142859</v>
      </c>
    </row>
    <row r="2535" spans="1:10" ht="15.75" customHeight="1" x14ac:dyDescent="0.3">
      <c r="A2535" s="1">
        <v>2</v>
      </c>
      <c r="B2535" s="2">
        <f t="shared" si="2"/>
        <v>43112.036805556643</v>
      </c>
      <c r="C2535" s="1" t="s">
        <v>15</v>
      </c>
      <c r="D2535" s="1">
        <v>20</v>
      </c>
      <c r="E2535" s="1">
        <f t="shared" si="1"/>
        <v>60</v>
      </c>
      <c r="F2535" s="1">
        <v>4.13</v>
      </c>
      <c r="G2535" s="1">
        <v>0.81690140845070425</v>
      </c>
      <c r="H2535" s="1" t="str">
        <f>IF(IF(F2535&gt;VLOOKUP(C2535,Espec_Produtos!$A$1:$E$3,3,FALSE),0,IF(Dados_produção!F2535&lt;VLOOKUP(Dados_produção!C2535,Espec_Produtos!$A$1:$E$3,2,FALSE),0,1))*IF(G2535&gt;VLOOKUP(C2535,Espec_Produtos!$A$1:$E$3,5,FALSE),0,IF(Dados_produção!G2535&lt;VLOOKUP(Dados_produção!C2535,Espec_Produtos!$A$1:$E$3,4,FALSE),0,1))=1,"OK","Refugo")</f>
        <v>OK</v>
      </c>
      <c r="I2535" s="1" t="s">
        <v>10</v>
      </c>
      <c r="J2535" s="1">
        <v>0.81690140845070425</v>
      </c>
    </row>
    <row r="2536" spans="1:10" ht="15.75" customHeight="1" x14ac:dyDescent="0.3">
      <c r="A2536" s="1">
        <v>2</v>
      </c>
      <c r="B2536" s="2">
        <f t="shared" si="2"/>
        <v>43112.039583334423</v>
      </c>
      <c r="C2536" s="1" t="s">
        <v>15</v>
      </c>
      <c r="D2536" s="1">
        <v>20</v>
      </c>
      <c r="E2536" s="1">
        <f t="shared" si="1"/>
        <v>61</v>
      </c>
      <c r="F2536" s="1">
        <v>4.1442307692307692</v>
      </c>
      <c r="G2536" s="1">
        <v>0.74117647058823533</v>
      </c>
      <c r="H2536" s="1" t="str">
        <f>IF(IF(F2536&gt;VLOOKUP(C2536,Espec_Produtos!$A$1:$E$3,3,FALSE),0,IF(Dados_produção!F2536&lt;VLOOKUP(Dados_produção!C2536,Espec_Produtos!$A$1:$E$3,2,FALSE),0,1))*IF(G2536&gt;VLOOKUP(C2536,Espec_Produtos!$A$1:$E$3,5,FALSE),0,IF(Dados_produção!G2536&lt;VLOOKUP(Dados_produção!C2536,Espec_Produtos!$A$1:$E$3,4,FALSE),0,1))=1,"OK","Refugo")</f>
        <v>OK</v>
      </c>
      <c r="I2536" s="1" t="s">
        <v>10</v>
      </c>
      <c r="J2536" s="1">
        <v>0.74117647058823533</v>
      </c>
    </row>
    <row r="2537" spans="1:10" ht="15.75" customHeight="1" x14ac:dyDescent="0.3">
      <c r="A2537" s="1">
        <v>2</v>
      </c>
      <c r="B2537" s="2">
        <f t="shared" si="2"/>
        <v>43112.042361112202</v>
      </c>
      <c r="C2537" s="1" t="s">
        <v>15</v>
      </c>
      <c r="D2537" s="1">
        <v>20</v>
      </c>
      <c r="E2537" s="1">
        <f t="shared" si="1"/>
        <v>62</v>
      </c>
      <c r="F2537" s="1">
        <v>3.7818181818181817</v>
      </c>
      <c r="G2537" s="1">
        <v>0.88194444444444442</v>
      </c>
      <c r="H2537" s="1" t="str">
        <f>IF(IF(F2537&gt;VLOOKUP(C2537,Espec_Produtos!$A$1:$E$3,3,FALSE),0,IF(Dados_produção!F2537&lt;VLOOKUP(Dados_produção!C2537,Espec_Produtos!$A$1:$E$3,2,FALSE),0,1))*IF(G2537&gt;VLOOKUP(C2537,Espec_Produtos!$A$1:$E$3,5,FALSE),0,IF(Dados_produção!G2537&lt;VLOOKUP(Dados_produção!C2537,Espec_Produtos!$A$1:$E$3,4,FALSE),0,1))=1,"OK","Refugo")</f>
        <v>OK</v>
      </c>
      <c r="I2537" s="1" t="s">
        <v>10</v>
      </c>
      <c r="J2537" s="1">
        <v>0.88194444444444442</v>
      </c>
    </row>
    <row r="2538" spans="1:10" ht="15.75" customHeight="1" x14ac:dyDescent="0.3">
      <c r="A2538" s="1">
        <v>2</v>
      </c>
      <c r="B2538" s="2">
        <f t="shared" si="2"/>
        <v>43112.045138889982</v>
      </c>
      <c r="C2538" s="1" t="s">
        <v>15</v>
      </c>
      <c r="D2538" s="1">
        <v>20</v>
      </c>
      <c r="E2538" s="1">
        <f t="shared" si="1"/>
        <v>63</v>
      </c>
      <c r="F2538" s="1">
        <v>3.7477477477477477</v>
      </c>
      <c r="G2538" s="1">
        <v>0.74233128834355833</v>
      </c>
      <c r="H2538" s="1" t="str">
        <f>IF(IF(F2538&gt;VLOOKUP(C2538,Espec_Produtos!$A$1:$E$3,3,FALSE),0,IF(Dados_produção!F2538&lt;VLOOKUP(Dados_produção!C2538,Espec_Produtos!$A$1:$E$3,2,FALSE),0,1))*IF(G2538&gt;VLOOKUP(C2538,Espec_Produtos!$A$1:$E$3,5,FALSE),0,IF(Dados_produção!G2538&lt;VLOOKUP(Dados_produção!C2538,Espec_Produtos!$A$1:$E$3,4,FALSE),0,1))=1,"OK","Refugo")</f>
        <v>OK</v>
      </c>
      <c r="I2538" s="1" t="s">
        <v>10</v>
      </c>
      <c r="J2538" s="1">
        <v>0.74233128834355833</v>
      </c>
    </row>
    <row r="2539" spans="1:10" ht="15.75" customHeight="1" x14ac:dyDescent="0.3">
      <c r="A2539" s="1">
        <v>2</v>
      </c>
      <c r="B2539" s="2">
        <f t="shared" si="2"/>
        <v>43112.047916667761</v>
      </c>
      <c r="C2539" s="1" t="s">
        <v>15</v>
      </c>
      <c r="D2539" s="1">
        <v>20</v>
      </c>
      <c r="E2539" s="1">
        <f t="shared" si="1"/>
        <v>64</v>
      </c>
      <c r="F2539" s="1">
        <v>3.8181818181818183</v>
      </c>
      <c r="G2539" s="1">
        <v>0.77304964539007093</v>
      </c>
      <c r="H2539" s="1" t="str">
        <f>IF(IF(F2539&gt;VLOOKUP(C2539,Espec_Produtos!$A$1:$E$3,3,FALSE),0,IF(Dados_produção!F2539&lt;VLOOKUP(Dados_produção!C2539,Espec_Produtos!$A$1:$E$3,2,FALSE),0,1))*IF(G2539&gt;VLOOKUP(C2539,Espec_Produtos!$A$1:$E$3,5,FALSE),0,IF(Dados_produção!G2539&lt;VLOOKUP(Dados_produção!C2539,Espec_Produtos!$A$1:$E$3,4,FALSE),0,1))=1,"OK","Refugo")</f>
        <v>OK</v>
      </c>
      <c r="I2539" s="1" t="s">
        <v>10</v>
      </c>
      <c r="J2539" s="1">
        <v>0.77304964539007093</v>
      </c>
    </row>
    <row r="2540" spans="1:10" ht="15.75" customHeight="1" x14ac:dyDescent="0.3">
      <c r="A2540" s="1">
        <v>2</v>
      </c>
      <c r="B2540" s="2">
        <f t="shared" si="2"/>
        <v>43112.050694445541</v>
      </c>
      <c r="C2540" s="1" t="s">
        <v>15</v>
      </c>
      <c r="D2540" s="1">
        <v>20</v>
      </c>
      <c r="E2540" s="1">
        <f t="shared" si="1"/>
        <v>65</v>
      </c>
      <c r="F2540" s="1">
        <v>3.9158878504672896</v>
      </c>
      <c r="G2540" s="1">
        <v>0.69078947368421051</v>
      </c>
      <c r="H2540" s="1" t="str">
        <f>IF(IF(F2540&gt;VLOOKUP(C2540,Espec_Produtos!$A$1:$E$3,3,FALSE),0,IF(Dados_produção!F2540&lt;VLOOKUP(Dados_produção!C2540,Espec_Produtos!$A$1:$E$3,2,FALSE),0,1))*IF(G2540&gt;VLOOKUP(C2540,Espec_Produtos!$A$1:$E$3,5,FALSE),0,IF(Dados_produção!G2540&lt;VLOOKUP(Dados_produção!C2540,Espec_Produtos!$A$1:$E$3,4,FALSE),0,1))=1,"OK","Refugo")</f>
        <v>OK</v>
      </c>
      <c r="I2540" s="1" t="s">
        <v>10</v>
      </c>
      <c r="J2540" s="1">
        <v>0.69078947368421051</v>
      </c>
    </row>
    <row r="2541" spans="1:10" ht="15.75" customHeight="1" x14ac:dyDescent="0.3">
      <c r="A2541" s="1">
        <v>2</v>
      </c>
      <c r="B2541" s="2">
        <f t="shared" si="2"/>
        <v>43112.053472223321</v>
      </c>
      <c r="C2541" s="1" t="s">
        <v>15</v>
      </c>
      <c r="D2541" s="1">
        <v>20</v>
      </c>
      <c r="E2541" s="1">
        <f t="shared" si="1"/>
        <v>66</v>
      </c>
      <c r="F2541" s="1">
        <v>4.41</v>
      </c>
      <c r="G2541" s="1">
        <v>0.79577464788732399</v>
      </c>
      <c r="H2541" s="1" t="str">
        <f>IF(IF(F2541&gt;VLOOKUP(C2541,Espec_Produtos!$A$1:$E$3,3,FALSE),0,IF(Dados_produção!F2541&lt;VLOOKUP(Dados_produção!C2541,Espec_Produtos!$A$1:$E$3,2,FALSE),0,1))*IF(G2541&gt;VLOOKUP(C2541,Espec_Produtos!$A$1:$E$3,5,FALSE),0,IF(Dados_produção!G2541&lt;VLOOKUP(Dados_produção!C2541,Espec_Produtos!$A$1:$E$3,4,FALSE),0,1))=1,"OK","Refugo")</f>
        <v>Refugo</v>
      </c>
      <c r="I2541" s="1" t="s">
        <v>14</v>
      </c>
      <c r="J2541" s="1">
        <v>0.79577464788732399</v>
      </c>
    </row>
    <row r="2542" spans="1:10" ht="15.75" customHeight="1" x14ac:dyDescent="0.3">
      <c r="A2542" s="1">
        <v>2</v>
      </c>
      <c r="B2542" s="2">
        <f t="shared" si="2"/>
        <v>43112.0562500011</v>
      </c>
      <c r="C2542" s="1" t="s">
        <v>15</v>
      </c>
      <c r="D2542" s="1">
        <v>20</v>
      </c>
      <c r="E2542" s="1">
        <f t="shared" si="1"/>
        <v>67</v>
      </c>
      <c r="F2542" s="1">
        <v>4.0370370370370372</v>
      </c>
      <c r="G2542" s="1">
        <v>0.73248407643312097</v>
      </c>
      <c r="H2542" s="1" t="str">
        <f>IF(IF(F2542&gt;VLOOKUP(C2542,Espec_Produtos!$A$1:$E$3,3,FALSE),0,IF(Dados_produção!F2542&lt;VLOOKUP(Dados_produção!C2542,Espec_Produtos!$A$1:$E$3,2,FALSE),0,1))*IF(G2542&gt;VLOOKUP(C2542,Espec_Produtos!$A$1:$E$3,5,FALSE),0,IF(Dados_produção!G2542&lt;VLOOKUP(Dados_produção!C2542,Espec_Produtos!$A$1:$E$3,4,FALSE),0,1))=1,"OK","Refugo")</f>
        <v>OK</v>
      </c>
      <c r="I2542" s="1" t="s">
        <v>10</v>
      </c>
      <c r="J2542" s="1">
        <v>0.73248407643312097</v>
      </c>
    </row>
    <row r="2543" spans="1:10" ht="15.75" customHeight="1" x14ac:dyDescent="0.3">
      <c r="A2543" s="1">
        <v>2</v>
      </c>
      <c r="B2543" s="2">
        <f t="shared" si="2"/>
        <v>43112.05902777888</v>
      </c>
      <c r="C2543" s="1" t="s">
        <v>15</v>
      </c>
      <c r="D2543" s="1">
        <v>20</v>
      </c>
      <c r="E2543" s="1">
        <f t="shared" si="1"/>
        <v>68</v>
      </c>
      <c r="F2543" s="1">
        <v>4.0727272727272723</v>
      </c>
      <c r="G2543" s="1">
        <v>0.76623376623376627</v>
      </c>
      <c r="H2543" s="1" t="str">
        <f>IF(IF(F2543&gt;VLOOKUP(C2543,Espec_Produtos!$A$1:$E$3,3,FALSE),0,IF(Dados_produção!F2543&lt;VLOOKUP(Dados_produção!C2543,Espec_Produtos!$A$1:$E$3,2,FALSE),0,1))*IF(G2543&gt;VLOOKUP(C2543,Espec_Produtos!$A$1:$E$3,5,FALSE),0,IF(Dados_produção!G2543&lt;VLOOKUP(Dados_produção!C2543,Espec_Produtos!$A$1:$E$3,4,FALSE),0,1))=1,"OK","Refugo")</f>
        <v>OK</v>
      </c>
      <c r="I2543" s="1" t="s">
        <v>10</v>
      </c>
      <c r="J2543" s="1">
        <v>0.76623376623376627</v>
      </c>
    </row>
    <row r="2544" spans="1:10" ht="15.75" customHeight="1" x14ac:dyDescent="0.3">
      <c r="A2544" s="1">
        <v>2</v>
      </c>
      <c r="B2544" s="2">
        <f t="shared" si="2"/>
        <v>43112.061805556659</v>
      </c>
      <c r="C2544" s="1" t="s">
        <v>15</v>
      </c>
      <c r="D2544" s="1">
        <v>20</v>
      </c>
      <c r="E2544" s="1">
        <f t="shared" si="1"/>
        <v>69</v>
      </c>
      <c r="F2544" s="1">
        <v>3.7850467289719627</v>
      </c>
      <c r="G2544" s="1">
        <v>0.75</v>
      </c>
      <c r="H2544" s="1" t="str">
        <f>IF(IF(F2544&gt;VLOOKUP(C2544,Espec_Produtos!$A$1:$E$3,3,FALSE),0,IF(Dados_produção!F2544&lt;VLOOKUP(Dados_produção!C2544,Espec_Produtos!$A$1:$E$3,2,FALSE),0,1))*IF(G2544&gt;VLOOKUP(C2544,Espec_Produtos!$A$1:$E$3,5,FALSE),0,IF(Dados_produção!G2544&lt;VLOOKUP(Dados_produção!C2544,Espec_Produtos!$A$1:$E$3,4,FALSE),0,1))=1,"OK","Refugo")</f>
        <v>OK</v>
      </c>
      <c r="I2544" s="1" t="s">
        <v>10</v>
      </c>
      <c r="J2544" s="1">
        <v>0.75</v>
      </c>
    </row>
    <row r="2545" spans="1:10" ht="15.75" customHeight="1" x14ac:dyDescent="0.3">
      <c r="A2545" s="1">
        <v>2</v>
      </c>
      <c r="B2545" s="2">
        <f t="shared" si="2"/>
        <v>43112.064583334439</v>
      </c>
      <c r="C2545" s="1" t="s">
        <v>15</v>
      </c>
      <c r="D2545" s="1">
        <v>20</v>
      </c>
      <c r="E2545" s="1">
        <f t="shared" si="1"/>
        <v>70</v>
      </c>
      <c r="F2545" s="1">
        <v>4.0097087378640781</v>
      </c>
      <c r="G2545" s="1">
        <v>0.76582278481012656</v>
      </c>
      <c r="H2545" s="1" t="str">
        <f>IF(IF(F2545&gt;VLOOKUP(C2545,Espec_Produtos!$A$1:$E$3,3,FALSE),0,IF(Dados_produção!F2545&lt;VLOOKUP(Dados_produção!C2545,Espec_Produtos!$A$1:$E$3,2,FALSE),0,1))*IF(G2545&gt;VLOOKUP(C2545,Espec_Produtos!$A$1:$E$3,5,FALSE),0,IF(Dados_produção!G2545&lt;VLOOKUP(Dados_produção!C2545,Espec_Produtos!$A$1:$E$3,4,FALSE),0,1))=1,"OK","Refugo")</f>
        <v>OK</v>
      </c>
      <c r="I2545" s="1" t="s">
        <v>10</v>
      </c>
      <c r="J2545" s="1">
        <v>0.76582278481012656</v>
      </c>
    </row>
    <row r="2546" spans="1:10" ht="15.75" customHeight="1" x14ac:dyDescent="0.3">
      <c r="A2546" s="1">
        <v>2</v>
      </c>
      <c r="B2546" s="2">
        <f t="shared" si="2"/>
        <v>43112.067361112218</v>
      </c>
      <c r="C2546" s="1" t="s">
        <v>15</v>
      </c>
      <c r="D2546" s="1">
        <v>20</v>
      </c>
      <c r="E2546" s="1">
        <f t="shared" si="1"/>
        <v>71</v>
      </c>
      <c r="F2546" s="1">
        <v>3.5087719298245612</v>
      </c>
      <c r="G2546" s="1">
        <v>0.70629370629370625</v>
      </c>
      <c r="H2546" s="1" t="str">
        <f>IF(IF(F2546&gt;VLOOKUP(C2546,Espec_Produtos!$A$1:$E$3,3,FALSE),0,IF(Dados_produção!F2546&lt;VLOOKUP(Dados_produção!C2546,Espec_Produtos!$A$1:$E$3,2,FALSE),0,1))*IF(G2546&gt;VLOOKUP(C2546,Espec_Produtos!$A$1:$E$3,5,FALSE),0,IF(Dados_produção!G2546&lt;VLOOKUP(Dados_produção!C2546,Espec_Produtos!$A$1:$E$3,4,FALSE),0,1))=1,"OK","Refugo")</f>
        <v>Refugo</v>
      </c>
      <c r="I2546" s="1" t="s">
        <v>11</v>
      </c>
      <c r="J2546" s="1">
        <v>0.70629370629370625</v>
      </c>
    </row>
    <row r="2547" spans="1:10" ht="15.75" customHeight="1" x14ac:dyDescent="0.3">
      <c r="A2547" s="1">
        <v>2</v>
      </c>
      <c r="B2547" s="2">
        <f t="shared" si="2"/>
        <v>43112.070138889998</v>
      </c>
      <c r="C2547" s="1" t="s">
        <v>15</v>
      </c>
      <c r="D2547" s="1">
        <v>20</v>
      </c>
      <c r="E2547" s="1">
        <f t="shared" si="1"/>
        <v>72</v>
      </c>
      <c r="F2547" s="1">
        <v>4.1962616822429908</v>
      </c>
      <c r="G2547" s="1">
        <v>0.8666666666666667</v>
      </c>
      <c r="H2547" s="1" t="str">
        <f>IF(IF(F2547&gt;VLOOKUP(C2547,Espec_Produtos!$A$1:$E$3,3,FALSE),0,IF(Dados_produção!F2547&lt;VLOOKUP(Dados_produção!C2547,Espec_Produtos!$A$1:$E$3,2,FALSE),0,1))*IF(G2547&gt;VLOOKUP(C2547,Espec_Produtos!$A$1:$E$3,5,FALSE),0,IF(Dados_produção!G2547&lt;VLOOKUP(Dados_produção!C2547,Espec_Produtos!$A$1:$E$3,4,FALSE),0,1))=1,"OK","Refugo")</f>
        <v>OK</v>
      </c>
      <c r="I2547" s="1" t="s">
        <v>10</v>
      </c>
      <c r="J2547" s="1">
        <v>0.8666666666666667</v>
      </c>
    </row>
    <row r="2548" spans="1:10" ht="15.75" customHeight="1" x14ac:dyDescent="0.3">
      <c r="A2548" s="1">
        <v>2</v>
      </c>
      <c r="B2548" s="2">
        <f t="shared" si="2"/>
        <v>43112.072916667777</v>
      </c>
      <c r="C2548" s="1" t="s">
        <v>15</v>
      </c>
      <c r="D2548" s="1">
        <v>20</v>
      </c>
      <c r="E2548" s="1">
        <f t="shared" si="1"/>
        <v>73</v>
      </c>
      <c r="F2548" s="1">
        <v>3.8454545454545452</v>
      </c>
      <c r="G2548" s="1">
        <v>0.82802547770700641</v>
      </c>
      <c r="H2548" s="1" t="str">
        <f>IF(IF(F2548&gt;VLOOKUP(C2548,Espec_Produtos!$A$1:$E$3,3,FALSE),0,IF(Dados_produção!F2548&lt;VLOOKUP(Dados_produção!C2548,Espec_Produtos!$A$1:$E$3,2,FALSE),0,1))*IF(G2548&gt;VLOOKUP(C2548,Espec_Produtos!$A$1:$E$3,5,FALSE),0,IF(Dados_produção!G2548&lt;VLOOKUP(Dados_produção!C2548,Espec_Produtos!$A$1:$E$3,4,FALSE),0,1))=1,"OK","Refugo")</f>
        <v>OK</v>
      </c>
      <c r="I2548" s="1" t="s">
        <v>10</v>
      </c>
      <c r="J2548" s="1">
        <v>0.82802547770700641</v>
      </c>
    </row>
    <row r="2549" spans="1:10" ht="15.75" customHeight="1" x14ac:dyDescent="0.3">
      <c r="A2549" s="1">
        <v>2</v>
      </c>
      <c r="B2549" s="2">
        <f t="shared" si="2"/>
        <v>43112.075694445557</v>
      </c>
      <c r="C2549" s="1" t="s">
        <v>15</v>
      </c>
      <c r="D2549" s="1">
        <v>20</v>
      </c>
      <c r="E2549" s="1">
        <f t="shared" si="1"/>
        <v>74</v>
      </c>
      <c r="F2549" s="1">
        <v>3.9115044247787609</v>
      </c>
      <c r="G2549" s="1">
        <v>0.69753086419753085</v>
      </c>
      <c r="H2549" s="1" t="str">
        <f>IF(IF(F2549&gt;VLOOKUP(C2549,Espec_Produtos!$A$1:$E$3,3,FALSE),0,IF(Dados_produção!F2549&lt;VLOOKUP(Dados_produção!C2549,Espec_Produtos!$A$1:$E$3,2,FALSE),0,1))*IF(G2549&gt;VLOOKUP(C2549,Espec_Produtos!$A$1:$E$3,5,FALSE),0,IF(Dados_produção!G2549&lt;VLOOKUP(Dados_produção!C2549,Espec_Produtos!$A$1:$E$3,4,FALSE),0,1))=1,"OK","Refugo")</f>
        <v>OK</v>
      </c>
      <c r="I2549" s="1" t="s">
        <v>10</v>
      </c>
      <c r="J2549" s="1">
        <v>0.69753086419753085</v>
      </c>
    </row>
    <row r="2550" spans="1:10" ht="15.75" customHeight="1" x14ac:dyDescent="0.3">
      <c r="A2550" s="1">
        <v>2</v>
      </c>
      <c r="B2550" s="2">
        <f t="shared" si="2"/>
        <v>43112.078472223337</v>
      </c>
      <c r="C2550" s="1" t="s">
        <v>15</v>
      </c>
      <c r="D2550" s="1">
        <v>20</v>
      </c>
      <c r="E2550" s="1">
        <f t="shared" si="1"/>
        <v>75</v>
      </c>
      <c r="F2550" s="1">
        <v>3.8962264150943398</v>
      </c>
      <c r="G2550" s="1">
        <v>0.60693641618497107</v>
      </c>
      <c r="H2550" s="1" t="str">
        <f>IF(IF(F2550&gt;VLOOKUP(C2550,Espec_Produtos!$A$1:$E$3,3,FALSE),0,IF(Dados_produção!F2550&lt;VLOOKUP(Dados_produção!C2550,Espec_Produtos!$A$1:$E$3,2,FALSE),0,1))*IF(G2550&gt;VLOOKUP(C2550,Espec_Produtos!$A$1:$E$3,5,FALSE),0,IF(Dados_produção!G2550&lt;VLOOKUP(Dados_produção!C2550,Espec_Produtos!$A$1:$E$3,4,FALSE),0,1))=1,"OK","Refugo")</f>
        <v>OK</v>
      </c>
      <c r="I2550" s="1" t="s">
        <v>10</v>
      </c>
      <c r="J2550" s="1">
        <v>0.60693641618497107</v>
      </c>
    </row>
    <row r="2551" spans="1:10" ht="15.75" customHeight="1" x14ac:dyDescent="0.3">
      <c r="A2551" s="1">
        <v>2</v>
      </c>
      <c r="B2551" s="2">
        <f t="shared" si="2"/>
        <v>43112.081250001116</v>
      </c>
      <c r="C2551" s="1" t="s">
        <v>15</v>
      </c>
      <c r="D2551" s="1">
        <v>20</v>
      </c>
      <c r="E2551" s="1">
        <f t="shared" si="1"/>
        <v>76</v>
      </c>
      <c r="F2551" s="1">
        <v>4.0095238095238095</v>
      </c>
      <c r="G2551" s="1">
        <v>0.60344827586206895</v>
      </c>
      <c r="H2551" s="1" t="str">
        <f>IF(IF(F2551&gt;VLOOKUP(C2551,Espec_Produtos!$A$1:$E$3,3,FALSE),0,IF(Dados_produção!F2551&lt;VLOOKUP(Dados_produção!C2551,Espec_Produtos!$A$1:$E$3,2,FALSE),0,1))*IF(G2551&gt;VLOOKUP(C2551,Espec_Produtos!$A$1:$E$3,5,FALSE),0,IF(Dados_produção!G2551&lt;VLOOKUP(Dados_produção!C2551,Espec_Produtos!$A$1:$E$3,4,FALSE),0,1))=1,"OK","Refugo")</f>
        <v>OK</v>
      </c>
      <c r="I2551" s="1" t="s">
        <v>10</v>
      </c>
      <c r="J2551" s="1">
        <v>0.60344827586206895</v>
      </c>
    </row>
    <row r="2552" spans="1:10" ht="15.75" customHeight="1" x14ac:dyDescent="0.3">
      <c r="A2552" s="1">
        <v>2</v>
      </c>
      <c r="B2552" s="2">
        <f t="shared" si="2"/>
        <v>43112.084027778896</v>
      </c>
      <c r="C2552" s="1" t="s">
        <v>15</v>
      </c>
      <c r="D2552" s="1">
        <v>20</v>
      </c>
      <c r="E2552" s="1">
        <f t="shared" si="1"/>
        <v>77</v>
      </c>
      <c r="F2552" s="1">
        <v>3.6347826086956521</v>
      </c>
      <c r="G2552" s="1">
        <v>0.6983240223463687</v>
      </c>
      <c r="H2552" s="1" t="str">
        <f>IF(IF(F2552&gt;VLOOKUP(C2552,Espec_Produtos!$A$1:$E$3,3,FALSE),0,IF(Dados_produção!F2552&lt;VLOOKUP(Dados_produção!C2552,Espec_Produtos!$A$1:$E$3,2,FALSE),0,1))*IF(G2552&gt;VLOOKUP(C2552,Espec_Produtos!$A$1:$E$3,5,FALSE),0,IF(Dados_produção!G2552&lt;VLOOKUP(Dados_produção!C2552,Espec_Produtos!$A$1:$E$3,4,FALSE),0,1))=1,"OK","Refugo")</f>
        <v>Refugo</v>
      </c>
      <c r="I2552" s="1" t="s">
        <v>12</v>
      </c>
      <c r="J2552" s="1">
        <v>0.6983240223463687</v>
      </c>
    </row>
    <row r="2553" spans="1:10" ht="15.75" customHeight="1" x14ac:dyDescent="0.3">
      <c r="A2553" s="1">
        <v>2</v>
      </c>
      <c r="B2553" s="2">
        <f t="shared" si="2"/>
        <v>43112.086805556675</v>
      </c>
      <c r="C2553" s="1" t="s">
        <v>15</v>
      </c>
      <c r="D2553" s="1">
        <v>20</v>
      </c>
      <c r="E2553" s="1">
        <f t="shared" si="1"/>
        <v>78</v>
      </c>
      <c r="F2553" s="1">
        <v>4.0458715596330279</v>
      </c>
      <c r="G2553" s="1">
        <v>0.77037037037037037</v>
      </c>
      <c r="H2553" s="1" t="str">
        <f>IF(IF(F2553&gt;VLOOKUP(C2553,Espec_Produtos!$A$1:$E$3,3,FALSE),0,IF(Dados_produção!F2553&lt;VLOOKUP(Dados_produção!C2553,Espec_Produtos!$A$1:$E$3,2,FALSE),0,1))*IF(G2553&gt;VLOOKUP(C2553,Espec_Produtos!$A$1:$E$3,5,FALSE),0,IF(Dados_produção!G2553&lt;VLOOKUP(Dados_produção!C2553,Espec_Produtos!$A$1:$E$3,4,FALSE),0,1))=1,"OK","Refugo")</f>
        <v>OK</v>
      </c>
      <c r="I2553" s="1" t="s">
        <v>10</v>
      </c>
      <c r="J2553" s="1">
        <v>0.77037037037037037</v>
      </c>
    </row>
    <row r="2554" spans="1:10" ht="15.75" customHeight="1" x14ac:dyDescent="0.3">
      <c r="A2554" s="1">
        <v>2</v>
      </c>
      <c r="B2554" s="2">
        <f t="shared" si="2"/>
        <v>43112.089583334455</v>
      </c>
      <c r="C2554" s="1" t="s">
        <v>15</v>
      </c>
      <c r="D2554" s="1">
        <v>20</v>
      </c>
      <c r="E2554" s="1">
        <f t="shared" si="1"/>
        <v>79</v>
      </c>
      <c r="F2554" s="1">
        <v>3.584070796460177</v>
      </c>
      <c r="G2554" s="1">
        <v>0.76219512195121952</v>
      </c>
      <c r="H2554" s="1" t="str">
        <f>IF(IF(F2554&gt;VLOOKUP(C2554,Espec_Produtos!$A$1:$E$3,3,FALSE),0,IF(Dados_produção!F2554&lt;VLOOKUP(Dados_produção!C2554,Espec_Produtos!$A$1:$E$3,2,FALSE),0,1))*IF(G2554&gt;VLOOKUP(C2554,Espec_Produtos!$A$1:$E$3,5,FALSE),0,IF(Dados_produção!G2554&lt;VLOOKUP(Dados_produção!C2554,Espec_Produtos!$A$1:$E$3,4,FALSE),0,1))=1,"OK","Refugo")</f>
        <v>Refugo</v>
      </c>
      <c r="I2554" s="1" t="s">
        <v>14</v>
      </c>
      <c r="J2554" s="1">
        <v>0.76219512195121952</v>
      </c>
    </row>
    <row r="2555" spans="1:10" ht="15.75" customHeight="1" x14ac:dyDescent="0.3">
      <c r="A2555" s="1">
        <v>2</v>
      </c>
      <c r="B2555" s="2">
        <f t="shared" si="2"/>
        <v>43112.092361112234</v>
      </c>
      <c r="C2555" s="1" t="s">
        <v>15</v>
      </c>
      <c r="D2555" s="1">
        <v>20</v>
      </c>
      <c r="E2555" s="1">
        <f t="shared" si="1"/>
        <v>80</v>
      </c>
      <c r="F2555" s="1">
        <v>3.9729729729729728</v>
      </c>
      <c r="G2555" s="1">
        <v>0.7831325301204819</v>
      </c>
      <c r="H2555" s="1" t="str">
        <f>IF(IF(F2555&gt;VLOOKUP(C2555,Espec_Produtos!$A$1:$E$3,3,FALSE),0,IF(Dados_produção!F2555&lt;VLOOKUP(Dados_produção!C2555,Espec_Produtos!$A$1:$E$3,2,FALSE),0,1))*IF(G2555&gt;VLOOKUP(C2555,Espec_Produtos!$A$1:$E$3,5,FALSE),0,IF(Dados_produção!G2555&lt;VLOOKUP(Dados_produção!C2555,Espec_Produtos!$A$1:$E$3,4,FALSE),0,1))=1,"OK","Refugo")</f>
        <v>OK</v>
      </c>
      <c r="I2555" s="1" t="s">
        <v>10</v>
      </c>
      <c r="J2555" s="1">
        <v>0.7831325301204819</v>
      </c>
    </row>
    <row r="2556" spans="1:10" ht="15.75" customHeight="1" x14ac:dyDescent="0.3">
      <c r="A2556" s="1">
        <v>2</v>
      </c>
      <c r="B2556" s="2">
        <f t="shared" si="2"/>
        <v>43112.095138890014</v>
      </c>
      <c r="C2556" s="1" t="s">
        <v>15</v>
      </c>
      <c r="D2556" s="1">
        <v>20</v>
      </c>
      <c r="E2556" s="1">
        <f t="shared" si="1"/>
        <v>81</v>
      </c>
      <c r="F2556" s="1">
        <v>3.824074074074074</v>
      </c>
      <c r="G2556" s="1">
        <v>0.70481927710843373</v>
      </c>
      <c r="H2556" s="1" t="str">
        <f>IF(IF(F2556&gt;VLOOKUP(C2556,Espec_Produtos!$A$1:$E$3,3,FALSE),0,IF(Dados_produção!F2556&lt;VLOOKUP(Dados_produção!C2556,Espec_Produtos!$A$1:$E$3,2,FALSE),0,1))*IF(G2556&gt;VLOOKUP(C2556,Espec_Produtos!$A$1:$E$3,5,FALSE),0,IF(Dados_produção!G2556&lt;VLOOKUP(Dados_produção!C2556,Espec_Produtos!$A$1:$E$3,4,FALSE),0,1))=1,"OK","Refugo")</f>
        <v>OK</v>
      </c>
      <c r="I2556" s="1" t="s">
        <v>10</v>
      </c>
      <c r="J2556" s="1">
        <v>0.70481927710843373</v>
      </c>
    </row>
    <row r="2557" spans="1:10" ht="15.75" customHeight="1" x14ac:dyDescent="0.3">
      <c r="A2557" s="1">
        <v>2</v>
      </c>
      <c r="B2557" s="2">
        <f t="shared" si="2"/>
        <v>43112.097916667793</v>
      </c>
      <c r="C2557" s="1" t="s">
        <v>15</v>
      </c>
      <c r="D2557" s="1">
        <v>20</v>
      </c>
      <c r="E2557" s="1">
        <f t="shared" si="1"/>
        <v>82</v>
      </c>
      <c r="F2557" s="1">
        <v>3.9035087719298245</v>
      </c>
      <c r="G2557" s="1">
        <v>0.70629370629370625</v>
      </c>
      <c r="H2557" s="1" t="str">
        <f>IF(IF(F2557&gt;VLOOKUP(C2557,Espec_Produtos!$A$1:$E$3,3,FALSE),0,IF(Dados_produção!F2557&lt;VLOOKUP(Dados_produção!C2557,Espec_Produtos!$A$1:$E$3,2,FALSE),0,1))*IF(G2557&gt;VLOOKUP(C2557,Espec_Produtos!$A$1:$E$3,5,FALSE),0,IF(Dados_produção!G2557&lt;VLOOKUP(Dados_produção!C2557,Espec_Produtos!$A$1:$E$3,4,FALSE),0,1))=1,"OK","Refugo")</f>
        <v>OK</v>
      </c>
      <c r="I2557" s="1" t="s">
        <v>10</v>
      </c>
      <c r="J2557" s="1">
        <v>0.70629370629370625</v>
      </c>
    </row>
    <row r="2558" spans="1:10" ht="15.75" customHeight="1" x14ac:dyDescent="0.3">
      <c r="A2558" s="1">
        <v>2</v>
      </c>
      <c r="B2558" s="2">
        <f t="shared" si="2"/>
        <v>43112.100694445573</v>
      </c>
      <c r="C2558" s="1" t="s">
        <v>15</v>
      </c>
      <c r="D2558" s="1">
        <v>20</v>
      </c>
      <c r="E2558" s="1">
        <f t="shared" si="1"/>
        <v>83</v>
      </c>
      <c r="F2558" s="1">
        <v>4.3725490196078427</v>
      </c>
      <c r="G2558" s="1">
        <v>0.84444444444444444</v>
      </c>
      <c r="H2558" s="1" t="str">
        <f>IF(IF(F2558&gt;VLOOKUP(C2558,Espec_Produtos!$A$1:$E$3,3,FALSE),0,IF(Dados_produção!F2558&lt;VLOOKUP(Dados_produção!C2558,Espec_Produtos!$A$1:$E$3,2,FALSE),0,1))*IF(G2558&gt;VLOOKUP(C2558,Espec_Produtos!$A$1:$E$3,5,FALSE),0,IF(Dados_produção!G2558&lt;VLOOKUP(Dados_produção!C2558,Espec_Produtos!$A$1:$E$3,4,FALSE),0,1))=1,"OK","Refugo")</f>
        <v>Refugo</v>
      </c>
      <c r="I2558" s="1" t="s">
        <v>13</v>
      </c>
      <c r="J2558" s="1">
        <v>0.84444444444444444</v>
      </c>
    </row>
    <row r="2559" spans="1:10" ht="15.75" customHeight="1" x14ac:dyDescent="0.3">
      <c r="A2559" s="1">
        <v>2</v>
      </c>
      <c r="B2559" s="2">
        <f t="shared" si="2"/>
        <v>43112.103472223353</v>
      </c>
      <c r="C2559" s="1" t="s">
        <v>15</v>
      </c>
      <c r="D2559" s="1">
        <v>20</v>
      </c>
      <c r="E2559" s="1">
        <f t="shared" si="1"/>
        <v>84</v>
      </c>
      <c r="F2559" s="1">
        <v>4.1844660194174761</v>
      </c>
      <c r="G2559" s="1">
        <v>0.6887417218543046</v>
      </c>
      <c r="H2559" s="1" t="str">
        <f>IF(IF(F2559&gt;VLOOKUP(C2559,Espec_Produtos!$A$1:$E$3,3,FALSE),0,IF(Dados_produção!F2559&lt;VLOOKUP(Dados_produção!C2559,Espec_Produtos!$A$1:$E$3,2,FALSE),0,1))*IF(G2559&gt;VLOOKUP(C2559,Espec_Produtos!$A$1:$E$3,5,FALSE),0,IF(Dados_produção!G2559&lt;VLOOKUP(Dados_produção!C2559,Espec_Produtos!$A$1:$E$3,4,FALSE),0,1))=1,"OK","Refugo")</f>
        <v>OK</v>
      </c>
      <c r="I2559" s="1" t="s">
        <v>10</v>
      </c>
      <c r="J2559" s="1">
        <v>0.6887417218543046</v>
      </c>
    </row>
    <row r="2560" spans="1:10" ht="15.75" customHeight="1" x14ac:dyDescent="0.3">
      <c r="A2560" s="1">
        <v>2</v>
      </c>
      <c r="B2560" s="2">
        <f t="shared" si="2"/>
        <v>43112.106250001132</v>
      </c>
      <c r="C2560" s="1" t="s">
        <v>15</v>
      </c>
      <c r="D2560" s="1">
        <v>20</v>
      </c>
      <c r="E2560" s="1">
        <f t="shared" si="1"/>
        <v>85</v>
      </c>
      <c r="F2560" s="1">
        <v>3.8598130841121496</v>
      </c>
      <c r="G2560" s="1">
        <v>0.83660130718954251</v>
      </c>
      <c r="H2560" s="1" t="str">
        <f>IF(IF(F2560&gt;VLOOKUP(C2560,Espec_Produtos!$A$1:$E$3,3,FALSE),0,IF(Dados_produção!F2560&lt;VLOOKUP(Dados_produção!C2560,Espec_Produtos!$A$1:$E$3,2,FALSE),0,1))*IF(G2560&gt;VLOOKUP(C2560,Espec_Produtos!$A$1:$E$3,5,FALSE),0,IF(Dados_produção!G2560&lt;VLOOKUP(Dados_produção!C2560,Espec_Produtos!$A$1:$E$3,4,FALSE),0,1))=1,"OK","Refugo")</f>
        <v>OK</v>
      </c>
      <c r="I2560" s="1" t="s">
        <v>10</v>
      </c>
      <c r="J2560" s="1">
        <v>0.83660130718954251</v>
      </c>
    </row>
    <row r="2561" spans="1:10" ht="15.75" customHeight="1" x14ac:dyDescent="0.3">
      <c r="A2561" s="1">
        <v>2</v>
      </c>
      <c r="B2561" s="2">
        <f t="shared" si="2"/>
        <v>43112.109027778912</v>
      </c>
      <c r="C2561" s="1" t="s">
        <v>15</v>
      </c>
      <c r="D2561" s="1">
        <v>20</v>
      </c>
      <c r="E2561" s="1">
        <f t="shared" si="1"/>
        <v>86</v>
      </c>
      <c r="F2561" s="1">
        <v>3.8090909090909091</v>
      </c>
      <c r="G2561" s="1">
        <v>0.72789115646258506</v>
      </c>
      <c r="H2561" s="1" t="str">
        <f>IF(IF(F2561&gt;VLOOKUP(C2561,Espec_Produtos!$A$1:$E$3,3,FALSE),0,IF(Dados_produção!F2561&lt;VLOOKUP(Dados_produção!C2561,Espec_Produtos!$A$1:$E$3,2,FALSE),0,1))*IF(G2561&gt;VLOOKUP(C2561,Espec_Produtos!$A$1:$E$3,5,FALSE),0,IF(Dados_produção!G2561&lt;VLOOKUP(Dados_produção!C2561,Espec_Produtos!$A$1:$E$3,4,FALSE),0,1))=1,"OK","Refugo")</f>
        <v>OK</v>
      </c>
      <c r="I2561" s="1" t="s">
        <v>10</v>
      </c>
      <c r="J2561" s="1">
        <v>0.72789115646258506</v>
      </c>
    </row>
    <row r="2562" spans="1:10" ht="15.75" customHeight="1" x14ac:dyDescent="0.3">
      <c r="A2562" s="1">
        <v>2</v>
      </c>
      <c r="B2562" s="2">
        <f t="shared" si="2"/>
        <v>43112.111805556691</v>
      </c>
      <c r="C2562" s="1" t="s">
        <v>15</v>
      </c>
      <c r="D2562" s="1">
        <v>20</v>
      </c>
      <c r="E2562" s="1">
        <f t="shared" si="1"/>
        <v>87</v>
      </c>
      <c r="F2562" s="1">
        <v>3.875</v>
      </c>
      <c r="G2562" s="1">
        <v>0.5842696629213483</v>
      </c>
      <c r="H2562" s="1" t="str">
        <f>IF(IF(F2562&gt;VLOOKUP(C2562,Espec_Produtos!$A$1:$E$3,3,FALSE),0,IF(Dados_produção!F2562&lt;VLOOKUP(Dados_produção!C2562,Espec_Produtos!$A$1:$E$3,2,FALSE),0,1))*IF(G2562&gt;VLOOKUP(C2562,Espec_Produtos!$A$1:$E$3,5,FALSE),0,IF(Dados_produção!G2562&lt;VLOOKUP(Dados_produção!C2562,Espec_Produtos!$A$1:$E$3,4,FALSE),0,1))=1,"OK","Refugo")</f>
        <v>OK</v>
      </c>
      <c r="I2562" s="1" t="s">
        <v>10</v>
      </c>
      <c r="J2562" s="1">
        <v>0.5842696629213483</v>
      </c>
    </row>
    <row r="2563" spans="1:10" ht="15.75" customHeight="1" x14ac:dyDescent="0.3">
      <c r="A2563" s="1">
        <v>2</v>
      </c>
      <c r="B2563" s="2">
        <f t="shared" si="2"/>
        <v>43112.114583334471</v>
      </c>
      <c r="C2563" s="1" t="s">
        <v>15</v>
      </c>
      <c r="D2563" s="1">
        <v>20</v>
      </c>
      <c r="E2563" s="1">
        <f t="shared" si="1"/>
        <v>88</v>
      </c>
      <c r="F2563" s="1">
        <v>3.7636363636363637</v>
      </c>
      <c r="G2563" s="1">
        <v>0.8</v>
      </c>
      <c r="H2563" s="1" t="str">
        <f>IF(IF(F2563&gt;VLOOKUP(C2563,Espec_Produtos!$A$1:$E$3,3,FALSE),0,IF(Dados_produção!F2563&lt;VLOOKUP(Dados_produção!C2563,Espec_Produtos!$A$1:$E$3,2,FALSE),0,1))*IF(G2563&gt;VLOOKUP(C2563,Espec_Produtos!$A$1:$E$3,5,FALSE),0,IF(Dados_produção!G2563&lt;VLOOKUP(Dados_produção!C2563,Espec_Produtos!$A$1:$E$3,4,FALSE),0,1))=1,"OK","Refugo")</f>
        <v>OK</v>
      </c>
      <c r="I2563" s="1" t="s">
        <v>10</v>
      </c>
      <c r="J2563" s="1">
        <v>0.8</v>
      </c>
    </row>
    <row r="2564" spans="1:10" ht="15.75" customHeight="1" x14ac:dyDescent="0.3">
      <c r="A2564" s="1">
        <v>2</v>
      </c>
      <c r="B2564" s="2">
        <f t="shared" si="2"/>
        <v>43112.11736111225</v>
      </c>
      <c r="C2564" s="1" t="s">
        <v>15</v>
      </c>
      <c r="D2564" s="1">
        <v>21</v>
      </c>
      <c r="E2564" s="1">
        <f t="shared" si="1"/>
        <v>1</v>
      </c>
      <c r="F2564" s="1">
        <v>3.9074074074074074</v>
      </c>
      <c r="G2564" s="1">
        <v>0.72661870503597126</v>
      </c>
      <c r="H2564" s="1" t="str">
        <f>IF(IF(F2564&gt;VLOOKUP(C2564,Espec_Produtos!$A$1:$E$3,3,FALSE),0,IF(Dados_produção!F2564&lt;VLOOKUP(Dados_produção!C2564,Espec_Produtos!$A$1:$E$3,2,FALSE),0,1))*IF(G2564&gt;VLOOKUP(C2564,Espec_Produtos!$A$1:$E$3,5,FALSE),0,IF(Dados_produção!G2564&lt;VLOOKUP(Dados_produção!C2564,Espec_Produtos!$A$1:$E$3,4,FALSE),0,1))=1,"OK","Refugo")</f>
        <v>OK</v>
      </c>
      <c r="I2564" s="1" t="s">
        <v>10</v>
      </c>
      <c r="J2564" s="1">
        <v>0.72661870503597126</v>
      </c>
    </row>
    <row r="2565" spans="1:10" ht="15.75" customHeight="1" x14ac:dyDescent="0.3">
      <c r="A2565" s="1">
        <v>2</v>
      </c>
      <c r="B2565" s="2">
        <f t="shared" si="2"/>
        <v>43112.12013889003</v>
      </c>
      <c r="C2565" s="1" t="s">
        <v>15</v>
      </c>
      <c r="D2565" s="1">
        <v>21</v>
      </c>
      <c r="E2565" s="1">
        <f t="shared" si="1"/>
        <v>2</v>
      </c>
      <c r="F2565" s="1">
        <v>4.0917431192660549</v>
      </c>
      <c r="G2565" s="1">
        <v>0.56497175141242939</v>
      </c>
      <c r="H2565" s="1" t="str">
        <f>IF(IF(F2565&gt;VLOOKUP(C2565,Espec_Produtos!$A$1:$E$3,3,FALSE),0,IF(Dados_produção!F2565&lt;VLOOKUP(Dados_produção!C2565,Espec_Produtos!$A$1:$E$3,2,FALSE),0,1))*IF(G2565&gt;VLOOKUP(C2565,Espec_Produtos!$A$1:$E$3,5,FALSE),0,IF(Dados_produção!G2565&lt;VLOOKUP(Dados_produção!C2565,Espec_Produtos!$A$1:$E$3,4,FALSE),0,1))=1,"OK","Refugo")</f>
        <v>OK</v>
      </c>
      <c r="I2565" s="1" t="s">
        <v>10</v>
      </c>
      <c r="J2565" s="1">
        <v>0.56497175141242939</v>
      </c>
    </row>
    <row r="2566" spans="1:10" ht="15.75" customHeight="1" x14ac:dyDescent="0.3">
      <c r="A2566" s="1">
        <v>2</v>
      </c>
      <c r="B2566" s="2">
        <f t="shared" si="2"/>
        <v>43112.122916667809</v>
      </c>
      <c r="C2566" s="1" t="s">
        <v>15</v>
      </c>
      <c r="D2566" s="1">
        <v>21</v>
      </c>
      <c r="E2566" s="1">
        <f t="shared" si="1"/>
        <v>3</v>
      </c>
      <c r="F2566" s="1">
        <v>3.9705882352941178</v>
      </c>
      <c r="G2566" s="1">
        <v>0.66666666666666663</v>
      </c>
      <c r="H2566" s="1" t="str">
        <f>IF(IF(F2566&gt;VLOOKUP(C2566,Espec_Produtos!$A$1:$E$3,3,FALSE),0,IF(Dados_produção!F2566&lt;VLOOKUP(Dados_produção!C2566,Espec_Produtos!$A$1:$E$3,2,FALSE),0,1))*IF(G2566&gt;VLOOKUP(C2566,Espec_Produtos!$A$1:$E$3,5,FALSE),0,IF(Dados_produção!G2566&lt;VLOOKUP(Dados_produção!C2566,Espec_Produtos!$A$1:$E$3,4,FALSE),0,1))=1,"OK","Refugo")</f>
        <v>OK</v>
      </c>
      <c r="I2566" s="1" t="s">
        <v>10</v>
      </c>
      <c r="J2566" s="1">
        <v>0.66666666666666663</v>
      </c>
    </row>
    <row r="2567" spans="1:10" ht="15.75" customHeight="1" x14ac:dyDescent="0.3">
      <c r="A2567" s="1">
        <v>2</v>
      </c>
      <c r="B2567" s="2">
        <f t="shared" si="2"/>
        <v>43112.125694445589</v>
      </c>
      <c r="C2567" s="1" t="s">
        <v>15</v>
      </c>
      <c r="D2567" s="1">
        <v>21</v>
      </c>
      <c r="E2567" s="1">
        <f t="shared" si="1"/>
        <v>4</v>
      </c>
      <c r="F2567" s="1">
        <v>4.3137254901960782</v>
      </c>
      <c r="G2567" s="1">
        <v>0.76223776223776218</v>
      </c>
      <c r="H2567" s="1" t="str">
        <f>IF(IF(F2567&gt;VLOOKUP(C2567,Espec_Produtos!$A$1:$E$3,3,FALSE),0,IF(Dados_produção!F2567&lt;VLOOKUP(Dados_produção!C2567,Espec_Produtos!$A$1:$E$3,2,FALSE),0,1))*IF(G2567&gt;VLOOKUP(C2567,Espec_Produtos!$A$1:$E$3,5,FALSE),0,IF(Dados_produção!G2567&lt;VLOOKUP(Dados_produção!C2567,Espec_Produtos!$A$1:$E$3,4,FALSE),0,1))=1,"OK","Refugo")</f>
        <v>Refugo</v>
      </c>
      <c r="I2567" s="1" t="s">
        <v>11</v>
      </c>
      <c r="J2567" s="1">
        <v>0.76223776223776218</v>
      </c>
    </row>
    <row r="2568" spans="1:10" ht="15.75" customHeight="1" x14ac:dyDescent="0.3">
      <c r="A2568" s="1">
        <v>2</v>
      </c>
      <c r="B2568" s="2">
        <f t="shared" si="2"/>
        <v>43112.128472223369</v>
      </c>
      <c r="C2568" s="1" t="s">
        <v>15</v>
      </c>
      <c r="D2568" s="1">
        <v>21</v>
      </c>
      <c r="E2568" s="1">
        <f t="shared" si="1"/>
        <v>5</v>
      </c>
      <c r="F2568" s="1">
        <v>3.875</v>
      </c>
      <c r="G2568" s="1">
        <v>0.75862068965517238</v>
      </c>
      <c r="H2568" s="1" t="str">
        <f>IF(IF(F2568&gt;VLOOKUP(C2568,Espec_Produtos!$A$1:$E$3,3,FALSE),0,IF(Dados_produção!F2568&lt;VLOOKUP(Dados_produção!C2568,Espec_Produtos!$A$1:$E$3,2,FALSE),0,1))*IF(G2568&gt;VLOOKUP(C2568,Espec_Produtos!$A$1:$E$3,5,FALSE),0,IF(Dados_produção!G2568&lt;VLOOKUP(Dados_produção!C2568,Espec_Produtos!$A$1:$E$3,4,FALSE),0,1))=1,"OK","Refugo")</f>
        <v>OK</v>
      </c>
      <c r="I2568" s="1" t="s">
        <v>10</v>
      </c>
      <c r="J2568" s="1">
        <v>0.75862068965517238</v>
      </c>
    </row>
    <row r="2569" spans="1:10" ht="15.75" customHeight="1" x14ac:dyDescent="0.3">
      <c r="A2569" s="1">
        <v>2</v>
      </c>
      <c r="B2569" s="2">
        <f t="shared" si="2"/>
        <v>43112.131250001148</v>
      </c>
      <c r="C2569" s="1" t="s">
        <v>15</v>
      </c>
      <c r="D2569" s="1">
        <v>21</v>
      </c>
      <c r="E2569" s="1">
        <f t="shared" si="1"/>
        <v>6</v>
      </c>
      <c r="F2569" s="1">
        <v>4.0275229357798166</v>
      </c>
      <c r="G2569" s="1">
        <v>0.64772727272727271</v>
      </c>
      <c r="H2569" s="1" t="str">
        <f>IF(IF(F2569&gt;VLOOKUP(C2569,Espec_Produtos!$A$1:$E$3,3,FALSE),0,IF(Dados_produção!F2569&lt;VLOOKUP(Dados_produção!C2569,Espec_Produtos!$A$1:$E$3,2,FALSE),0,1))*IF(G2569&gt;VLOOKUP(C2569,Espec_Produtos!$A$1:$E$3,5,FALSE),0,IF(Dados_produção!G2569&lt;VLOOKUP(Dados_produção!C2569,Espec_Produtos!$A$1:$E$3,4,FALSE),0,1))=1,"OK","Refugo")</f>
        <v>OK</v>
      </c>
      <c r="I2569" s="1" t="s">
        <v>10</v>
      </c>
      <c r="J2569" s="1">
        <v>0.64772727272727271</v>
      </c>
    </row>
    <row r="2570" spans="1:10" ht="15.75" customHeight="1" x14ac:dyDescent="0.3">
      <c r="A2570" s="1">
        <v>2</v>
      </c>
      <c r="B2570" s="2">
        <f t="shared" si="2"/>
        <v>43112.134027778928</v>
      </c>
      <c r="C2570" s="1" t="s">
        <v>15</v>
      </c>
      <c r="D2570" s="1">
        <v>21</v>
      </c>
      <c r="E2570" s="1">
        <f t="shared" si="1"/>
        <v>7</v>
      </c>
      <c r="F2570" s="1">
        <v>3.5826086956521741</v>
      </c>
      <c r="G2570" s="1">
        <v>0.57714285714285718</v>
      </c>
      <c r="H2570" s="1" t="str">
        <f>IF(IF(F2570&gt;VLOOKUP(C2570,Espec_Produtos!$A$1:$E$3,3,FALSE),0,IF(Dados_produção!F2570&lt;VLOOKUP(Dados_produção!C2570,Espec_Produtos!$A$1:$E$3,2,FALSE),0,1))*IF(G2570&gt;VLOOKUP(C2570,Espec_Produtos!$A$1:$E$3,5,FALSE),0,IF(Dados_produção!G2570&lt;VLOOKUP(Dados_produção!C2570,Espec_Produtos!$A$1:$E$3,4,FALSE),0,1))=1,"OK","Refugo")</f>
        <v>Refugo</v>
      </c>
      <c r="I2570" s="1" t="s">
        <v>13</v>
      </c>
      <c r="J2570" s="1">
        <v>0.57714285714285718</v>
      </c>
    </row>
    <row r="2571" spans="1:10" ht="15.75" customHeight="1" x14ac:dyDescent="0.3">
      <c r="A2571" s="1">
        <v>2</v>
      </c>
      <c r="B2571" s="2">
        <f t="shared" si="2"/>
        <v>43112.136805556707</v>
      </c>
      <c r="C2571" s="1" t="s">
        <v>15</v>
      </c>
      <c r="D2571" s="1">
        <v>21</v>
      </c>
      <c r="E2571" s="1">
        <f t="shared" si="1"/>
        <v>8</v>
      </c>
      <c r="F2571" s="1">
        <v>3.7256637168141591</v>
      </c>
      <c r="G2571" s="1">
        <v>0.82236842105263153</v>
      </c>
      <c r="H2571" s="1" t="str">
        <f>IF(IF(F2571&gt;VLOOKUP(C2571,Espec_Produtos!$A$1:$E$3,3,FALSE),0,IF(Dados_produção!F2571&lt;VLOOKUP(Dados_produção!C2571,Espec_Produtos!$A$1:$E$3,2,FALSE),0,1))*IF(G2571&gt;VLOOKUP(C2571,Espec_Produtos!$A$1:$E$3,5,FALSE),0,IF(Dados_produção!G2571&lt;VLOOKUP(Dados_produção!C2571,Espec_Produtos!$A$1:$E$3,4,FALSE),0,1))=1,"OK","Refugo")</f>
        <v>OK</v>
      </c>
      <c r="I2571" s="1" t="s">
        <v>10</v>
      </c>
      <c r="J2571" s="1">
        <v>0.82236842105263153</v>
      </c>
    </row>
    <row r="2572" spans="1:10" ht="15.75" customHeight="1" x14ac:dyDescent="0.3">
      <c r="A2572" s="1">
        <v>2</v>
      </c>
      <c r="B2572" s="2">
        <f t="shared" si="2"/>
        <v>43112.139583334487</v>
      </c>
      <c r="C2572" s="1" t="s">
        <v>15</v>
      </c>
      <c r="D2572" s="1">
        <v>21</v>
      </c>
      <c r="E2572" s="1">
        <f t="shared" si="1"/>
        <v>9</v>
      </c>
      <c r="F2572" s="1">
        <v>3.8333333333333335</v>
      </c>
      <c r="G2572" s="1">
        <v>0.82876712328767121</v>
      </c>
      <c r="H2572" s="1" t="str">
        <f>IF(IF(F2572&gt;VLOOKUP(C2572,Espec_Produtos!$A$1:$E$3,3,FALSE),0,IF(Dados_produção!F2572&lt;VLOOKUP(Dados_produção!C2572,Espec_Produtos!$A$1:$E$3,2,FALSE),0,1))*IF(G2572&gt;VLOOKUP(C2572,Espec_Produtos!$A$1:$E$3,5,FALSE),0,IF(Dados_produção!G2572&lt;VLOOKUP(Dados_produção!C2572,Espec_Produtos!$A$1:$E$3,4,FALSE),0,1))=1,"OK","Refugo")</f>
        <v>OK</v>
      </c>
      <c r="I2572" s="1" t="s">
        <v>10</v>
      </c>
      <c r="J2572" s="1">
        <v>0.82876712328767121</v>
      </c>
    </row>
    <row r="2573" spans="1:10" ht="15.75" customHeight="1" x14ac:dyDescent="0.3">
      <c r="A2573" s="1">
        <v>2</v>
      </c>
      <c r="B2573" s="2">
        <f t="shared" si="2"/>
        <v>43112.142361112266</v>
      </c>
      <c r="C2573" s="1" t="s">
        <v>15</v>
      </c>
      <c r="D2573" s="1">
        <v>21</v>
      </c>
      <c r="E2573" s="1">
        <f t="shared" si="1"/>
        <v>10</v>
      </c>
      <c r="F2573" s="1">
        <v>4.38</v>
      </c>
      <c r="G2573" s="1">
        <v>0.65</v>
      </c>
      <c r="H2573" s="1" t="str">
        <f>IF(IF(F2573&gt;VLOOKUP(C2573,Espec_Produtos!$A$1:$E$3,3,FALSE),0,IF(Dados_produção!F2573&lt;VLOOKUP(Dados_produção!C2573,Espec_Produtos!$A$1:$E$3,2,FALSE),0,1))*IF(G2573&gt;VLOOKUP(C2573,Espec_Produtos!$A$1:$E$3,5,FALSE),0,IF(Dados_produção!G2573&lt;VLOOKUP(Dados_produção!C2573,Espec_Produtos!$A$1:$E$3,4,FALSE),0,1))=1,"OK","Refugo")</f>
        <v>Refugo</v>
      </c>
      <c r="I2573" s="1" t="s">
        <v>16</v>
      </c>
      <c r="J2573" s="1">
        <v>0.65</v>
      </c>
    </row>
    <row r="2574" spans="1:10" ht="15.75" customHeight="1" x14ac:dyDescent="0.3">
      <c r="A2574" s="1">
        <v>2</v>
      </c>
      <c r="B2574" s="2">
        <f t="shared" si="2"/>
        <v>43112.145138890046</v>
      </c>
      <c r="C2574" s="1" t="s">
        <v>15</v>
      </c>
      <c r="D2574" s="1">
        <v>21</v>
      </c>
      <c r="E2574" s="1">
        <f t="shared" si="1"/>
        <v>11</v>
      </c>
      <c r="F2574" s="1">
        <v>4.2285714285714286</v>
      </c>
      <c r="G2574" s="1">
        <v>0.74358974358974361</v>
      </c>
      <c r="H2574" s="1" t="str">
        <f>IF(IF(F2574&gt;VLOOKUP(C2574,Espec_Produtos!$A$1:$E$3,3,FALSE),0,IF(Dados_produção!F2574&lt;VLOOKUP(Dados_produção!C2574,Espec_Produtos!$A$1:$E$3,2,FALSE),0,1))*IF(G2574&gt;VLOOKUP(C2574,Espec_Produtos!$A$1:$E$3,5,FALSE),0,IF(Dados_produção!G2574&lt;VLOOKUP(Dados_produção!C2574,Espec_Produtos!$A$1:$E$3,4,FALSE),0,1))=1,"OK","Refugo")</f>
        <v>OK</v>
      </c>
      <c r="I2574" s="1" t="s">
        <v>10</v>
      </c>
      <c r="J2574" s="1">
        <v>0.74358974358974361</v>
      </c>
    </row>
    <row r="2575" spans="1:10" ht="15.75" customHeight="1" x14ac:dyDescent="0.3">
      <c r="A2575" s="1">
        <v>2</v>
      </c>
      <c r="B2575" s="2">
        <f t="shared" si="2"/>
        <v>43112.147916667825</v>
      </c>
      <c r="C2575" s="1" t="s">
        <v>15</v>
      </c>
      <c r="D2575" s="1">
        <v>21</v>
      </c>
      <c r="E2575" s="1">
        <f t="shared" si="1"/>
        <v>12</v>
      </c>
      <c r="F2575" s="1">
        <v>3.7387387387387387</v>
      </c>
      <c r="G2575" s="1">
        <v>0.64880952380952384</v>
      </c>
      <c r="H2575" s="1" t="str">
        <f>IF(IF(F2575&gt;VLOOKUP(C2575,Espec_Produtos!$A$1:$E$3,3,FALSE),0,IF(Dados_produção!F2575&lt;VLOOKUP(Dados_produção!C2575,Espec_Produtos!$A$1:$E$3,2,FALSE),0,1))*IF(G2575&gt;VLOOKUP(C2575,Espec_Produtos!$A$1:$E$3,5,FALSE),0,IF(Dados_produção!G2575&lt;VLOOKUP(Dados_produção!C2575,Espec_Produtos!$A$1:$E$3,4,FALSE),0,1))=1,"OK","Refugo")</f>
        <v>OK</v>
      </c>
      <c r="I2575" s="1" t="s">
        <v>10</v>
      </c>
      <c r="J2575" s="1">
        <v>0.64880952380952384</v>
      </c>
    </row>
    <row r="2576" spans="1:10" ht="15.75" customHeight="1" x14ac:dyDescent="0.3">
      <c r="A2576" s="1">
        <v>2</v>
      </c>
      <c r="B2576" s="2">
        <f t="shared" si="2"/>
        <v>43112.150694445605</v>
      </c>
      <c r="C2576" s="1" t="s">
        <v>15</v>
      </c>
      <c r="D2576" s="1">
        <v>21</v>
      </c>
      <c r="E2576" s="1">
        <f t="shared" si="1"/>
        <v>13</v>
      </c>
      <c r="F2576" s="1">
        <v>3.6194690265486726</v>
      </c>
      <c r="G2576" s="1">
        <v>0.74566473988439308</v>
      </c>
      <c r="H2576" s="1" t="str">
        <f>IF(IF(F2576&gt;VLOOKUP(C2576,Espec_Produtos!$A$1:$E$3,3,FALSE),0,IF(Dados_produção!F2576&lt;VLOOKUP(Dados_produção!C2576,Espec_Produtos!$A$1:$E$3,2,FALSE),0,1))*IF(G2576&gt;VLOOKUP(C2576,Espec_Produtos!$A$1:$E$3,5,FALSE),0,IF(Dados_produção!G2576&lt;VLOOKUP(Dados_produção!C2576,Espec_Produtos!$A$1:$E$3,4,FALSE),0,1))=1,"OK","Refugo")</f>
        <v>Refugo</v>
      </c>
      <c r="I2576" s="1" t="s">
        <v>16</v>
      </c>
      <c r="J2576" s="1">
        <v>0.74566473988439308</v>
      </c>
    </row>
    <row r="2577" spans="1:10" ht="15.75" customHeight="1" x14ac:dyDescent="0.3">
      <c r="A2577" s="1">
        <v>2</v>
      </c>
      <c r="B2577" s="2">
        <f t="shared" si="2"/>
        <v>43112.153472223385</v>
      </c>
      <c r="C2577" s="1" t="s">
        <v>15</v>
      </c>
      <c r="D2577" s="1">
        <v>21</v>
      </c>
      <c r="E2577" s="1">
        <f t="shared" si="1"/>
        <v>14</v>
      </c>
      <c r="F2577" s="1">
        <v>4.0599999999999996</v>
      </c>
      <c r="G2577" s="1">
        <v>0.76023391812865493</v>
      </c>
      <c r="H2577" s="1" t="str">
        <f>IF(IF(F2577&gt;VLOOKUP(C2577,Espec_Produtos!$A$1:$E$3,3,FALSE),0,IF(Dados_produção!F2577&lt;VLOOKUP(Dados_produção!C2577,Espec_Produtos!$A$1:$E$3,2,FALSE),0,1))*IF(G2577&gt;VLOOKUP(C2577,Espec_Produtos!$A$1:$E$3,5,FALSE),0,IF(Dados_produção!G2577&lt;VLOOKUP(Dados_produção!C2577,Espec_Produtos!$A$1:$E$3,4,FALSE),0,1))=1,"OK","Refugo")</f>
        <v>OK</v>
      </c>
      <c r="I2577" s="1" t="s">
        <v>10</v>
      </c>
      <c r="J2577" s="1">
        <v>0.76023391812865493</v>
      </c>
    </row>
    <row r="2578" spans="1:10" ht="15.75" customHeight="1" x14ac:dyDescent="0.3">
      <c r="A2578" s="1">
        <v>2</v>
      </c>
      <c r="B2578" s="2">
        <f t="shared" si="2"/>
        <v>43112.156250001164</v>
      </c>
      <c r="C2578" s="1" t="s">
        <v>15</v>
      </c>
      <c r="D2578" s="1">
        <v>21</v>
      </c>
      <c r="E2578" s="1">
        <f t="shared" si="1"/>
        <v>15</v>
      </c>
      <c r="F2578" s="1">
        <v>3.6548672566371683</v>
      </c>
      <c r="G2578" s="1">
        <v>0.83225806451612905</v>
      </c>
      <c r="H2578" s="1" t="str">
        <f>IF(IF(F2578&gt;VLOOKUP(C2578,Espec_Produtos!$A$1:$E$3,3,FALSE),0,IF(Dados_produção!F2578&lt;VLOOKUP(Dados_produção!C2578,Espec_Produtos!$A$1:$E$3,2,FALSE),0,1))*IF(G2578&gt;VLOOKUP(C2578,Espec_Produtos!$A$1:$E$3,5,FALSE),0,IF(Dados_produção!G2578&lt;VLOOKUP(Dados_produção!C2578,Espec_Produtos!$A$1:$E$3,4,FALSE),0,1))=1,"OK","Refugo")</f>
        <v>Refugo</v>
      </c>
      <c r="I2578" s="1" t="s">
        <v>16</v>
      </c>
      <c r="J2578" s="1">
        <v>0.83225806451612905</v>
      </c>
    </row>
    <row r="2579" spans="1:10" ht="15.75" customHeight="1" x14ac:dyDescent="0.3">
      <c r="A2579" s="1">
        <v>2</v>
      </c>
      <c r="B2579" s="2">
        <f t="shared" si="2"/>
        <v>43112.159027778944</v>
      </c>
      <c r="C2579" s="1" t="s">
        <v>15</v>
      </c>
      <c r="D2579" s="1">
        <v>21</v>
      </c>
      <c r="E2579" s="1">
        <f t="shared" si="1"/>
        <v>16</v>
      </c>
      <c r="F2579" s="1">
        <v>4.0377358490566042</v>
      </c>
      <c r="G2579" s="1">
        <v>0.92481203007518797</v>
      </c>
      <c r="H2579" s="1" t="str">
        <f>IF(IF(F2579&gt;VLOOKUP(C2579,Espec_Produtos!$A$1:$E$3,3,FALSE),0,IF(Dados_produção!F2579&lt;VLOOKUP(Dados_produção!C2579,Espec_Produtos!$A$1:$E$3,2,FALSE),0,1))*IF(G2579&gt;VLOOKUP(C2579,Espec_Produtos!$A$1:$E$3,5,FALSE),0,IF(Dados_produção!G2579&lt;VLOOKUP(Dados_produção!C2579,Espec_Produtos!$A$1:$E$3,4,FALSE),0,1))=1,"OK","Refugo")</f>
        <v>Refugo</v>
      </c>
      <c r="I2579" s="1" t="s">
        <v>12</v>
      </c>
      <c r="J2579" s="1">
        <v>0.92481203007518797</v>
      </c>
    </row>
    <row r="2580" spans="1:10" ht="15.75" customHeight="1" x14ac:dyDescent="0.3">
      <c r="A2580" s="1">
        <v>2</v>
      </c>
      <c r="B2580" s="2">
        <f t="shared" si="2"/>
        <v>43112.161805556723</v>
      </c>
      <c r="C2580" s="1" t="s">
        <v>15</v>
      </c>
      <c r="D2580" s="1">
        <v>21</v>
      </c>
      <c r="E2580" s="1">
        <f t="shared" si="1"/>
        <v>17</v>
      </c>
      <c r="F2580" s="1">
        <v>3.9909090909090907</v>
      </c>
      <c r="G2580" s="1">
        <v>0.86301369863013699</v>
      </c>
      <c r="H2580" s="1" t="str">
        <f>IF(IF(F2580&gt;VLOOKUP(C2580,Espec_Produtos!$A$1:$E$3,3,FALSE),0,IF(Dados_produção!F2580&lt;VLOOKUP(Dados_produção!C2580,Espec_Produtos!$A$1:$E$3,2,FALSE),0,1))*IF(G2580&gt;VLOOKUP(C2580,Espec_Produtos!$A$1:$E$3,5,FALSE),0,IF(Dados_produção!G2580&lt;VLOOKUP(Dados_produção!C2580,Espec_Produtos!$A$1:$E$3,4,FALSE),0,1))=1,"OK","Refugo")</f>
        <v>OK</v>
      </c>
      <c r="I2580" s="1" t="s">
        <v>10</v>
      </c>
      <c r="J2580" s="1">
        <v>0.86301369863013699</v>
      </c>
    </row>
    <row r="2581" spans="1:10" ht="15.75" customHeight="1" x14ac:dyDescent="0.3">
      <c r="A2581" s="1">
        <v>2</v>
      </c>
      <c r="B2581" s="2">
        <f t="shared" si="2"/>
        <v>43112.164583334503</v>
      </c>
      <c r="C2581" s="1" t="s">
        <v>15</v>
      </c>
      <c r="D2581" s="1">
        <v>21</v>
      </c>
      <c r="E2581" s="1">
        <f t="shared" si="1"/>
        <v>18</v>
      </c>
      <c r="F2581" s="1">
        <v>4.1078431372549016</v>
      </c>
      <c r="G2581" s="1">
        <v>0.83076923076923082</v>
      </c>
      <c r="H2581" s="1" t="str">
        <f>IF(IF(F2581&gt;VLOOKUP(C2581,Espec_Produtos!$A$1:$E$3,3,FALSE),0,IF(Dados_produção!F2581&lt;VLOOKUP(Dados_produção!C2581,Espec_Produtos!$A$1:$E$3,2,FALSE),0,1))*IF(G2581&gt;VLOOKUP(C2581,Espec_Produtos!$A$1:$E$3,5,FALSE),0,IF(Dados_produção!G2581&lt;VLOOKUP(Dados_produção!C2581,Espec_Produtos!$A$1:$E$3,4,FALSE),0,1))=1,"OK","Refugo")</f>
        <v>OK</v>
      </c>
      <c r="I2581" s="1" t="s">
        <v>10</v>
      </c>
      <c r="J2581" s="1">
        <v>0.83076923076923082</v>
      </c>
    </row>
    <row r="2582" spans="1:10" ht="15.75" customHeight="1" x14ac:dyDescent="0.3">
      <c r="A2582" s="1">
        <v>2</v>
      </c>
      <c r="B2582" s="2">
        <f t="shared" si="2"/>
        <v>43112.167361112282</v>
      </c>
      <c r="C2582" s="1" t="s">
        <v>15</v>
      </c>
      <c r="D2582" s="1">
        <v>21</v>
      </c>
      <c r="E2582" s="1">
        <f t="shared" si="1"/>
        <v>19</v>
      </c>
      <c r="F2582" s="1">
        <v>3.6363636363636362</v>
      </c>
      <c r="G2582" s="1">
        <v>0.6966292134831461</v>
      </c>
      <c r="H2582" s="1" t="str">
        <f>IF(IF(F2582&gt;VLOOKUP(C2582,Espec_Produtos!$A$1:$E$3,3,FALSE),0,IF(Dados_produção!F2582&lt;VLOOKUP(Dados_produção!C2582,Espec_Produtos!$A$1:$E$3,2,FALSE),0,1))*IF(G2582&gt;VLOOKUP(C2582,Espec_Produtos!$A$1:$E$3,5,FALSE),0,IF(Dados_produção!G2582&lt;VLOOKUP(Dados_produção!C2582,Espec_Produtos!$A$1:$E$3,4,FALSE),0,1))=1,"OK","Refugo")</f>
        <v>Refugo</v>
      </c>
      <c r="I2582" s="1" t="s">
        <v>17</v>
      </c>
    </row>
    <row r="2583" spans="1:10" ht="15.75" customHeight="1" x14ac:dyDescent="0.3">
      <c r="A2583" s="1">
        <v>2</v>
      </c>
      <c r="B2583" s="2">
        <f t="shared" si="2"/>
        <v>43112.170138890062</v>
      </c>
      <c r="C2583" s="1" t="s">
        <v>15</v>
      </c>
      <c r="D2583" s="1">
        <v>21</v>
      </c>
      <c r="E2583" s="1">
        <f t="shared" si="1"/>
        <v>20</v>
      </c>
      <c r="F2583" s="1">
        <v>3.9611650485436893</v>
      </c>
      <c r="G2583" s="1">
        <v>0.75449101796407181</v>
      </c>
      <c r="H2583" s="1" t="str">
        <f>IF(IF(F2583&gt;VLOOKUP(C2583,Espec_Produtos!$A$1:$E$3,3,FALSE),0,IF(Dados_produção!F2583&lt;VLOOKUP(Dados_produção!C2583,Espec_Produtos!$A$1:$E$3,2,FALSE),0,1))*IF(G2583&gt;VLOOKUP(C2583,Espec_Produtos!$A$1:$E$3,5,FALSE),0,IF(Dados_produção!G2583&lt;VLOOKUP(Dados_produção!C2583,Espec_Produtos!$A$1:$E$3,4,FALSE),0,1))=1,"OK","Refugo")</f>
        <v>OK</v>
      </c>
      <c r="I2583" s="1" t="s">
        <v>10</v>
      </c>
      <c r="J2583" s="1">
        <v>0.75449101796407181</v>
      </c>
    </row>
    <row r="2584" spans="1:10" ht="15.75" customHeight="1" x14ac:dyDescent="0.3">
      <c r="A2584" s="1">
        <v>2</v>
      </c>
      <c r="B2584" s="2">
        <f t="shared" si="2"/>
        <v>43112.172916667841</v>
      </c>
      <c r="C2584" s="1" t="s">
        <v>15</v>
      </c>
      <c r="D2584" s="1">
        <v>21</v>
      </c>
      <c r="E2584" s="1">
        <f t="shared" si="1"/>
        <v>21</v>
      </c>
      <c r="F2584" s="1">
        <v>3.4869565217391303</v>
      </c>
      <c r="G2584" s="1">
        <v>0.82666666666666666</v>
      </c>
      <c r="H2584" s="1" t="str">
        <f>IF(IF(F2584&gt;VLOOKUP(C2584,Espec_Produtos!$A$1:$E$3,3,FALSE),0,IF(Dados_produção!F2584&lt;VLOOKUP(Dados_produção!C2584,Espec_Produtos!$A$1:$E$3,2,FALSE),0,1))*IF(G2584&gt;VLOOKUP(C2584,Espec_Produtos!$A$1:$E$3,5,FALSE),0,IF(Dados_produção!G2584&lt;VLOOKUP(Dados_produção!C2584,Espec_Produtos!$A$1:$E$3,4,FALSE),0,1))=1,"OK","Refugo")</f>
        <v>Refugo</v>
      </c>
      <c r="I2584" s="1" t="s">
        <v>12</v>
      </c>
      <c r="J2584" s="1">
        <v>0.82666666666666666</v>
      </c>
    </row>
    <row r="2585" spans="1:10" ht="15.75" customHeight="1" x14ac:dyDescent="0.3">
      <c r="A2585" s="1">
        <v>2</v>
      </c>
      <c r="B2585" s="2">
        <f t="shared" si="2"/>
        <v>43112.175694445621</v>
      </c>
      <c r="C2585" s="1" t="s">
        <v>15</v>
      </c>
      <c r="D2585" s="1">
        <v>21</v>
      </c>
      <c r="E2585" s="1">
        <f t="shared" si="1"/>
        <v>22</v>
      </c>
      <c r="F2585" s="1">
        <v>3.900900900900901</v>
      </c>
      <c r="G2585" s="1">
        <v>0.71527777777777779</v>
      </c>
      <c r="H2585" s="1" t="str">
        <f>IF(IF(F2585&gt;VLOOKUP(C2585,Espec_Produtos!$A$1:$E$3,3,FALSE),0,IF(Dados_produção!F2585&lt;VLOOKUP(Dados_produção!C2585,Espec_Produtos!$A$1:$E$3,2,FALSE),0,1))*IF(G2585&gt;VLOOKUP(C2585,Espec_Produtos!$A$1:$E$3,5,FALSE),0,IF(Dados_produção!G2585&lt;VLOOKUP(Dados_produção!C2585,Espec_Produtos!$A$1:$E$3,4,FALSE),0,1))=1,"OK","Refugo")</f>
        <v>OK</v>
      </c>
      <c r="I2585" s="1" t="s">
        <v>10</v>
      </c>
      <c r="J2585" s="1">
        <v>0.71527777777777779</v>
      </c>
    </row>
    <row r="2586" spans="1:10" ht="15.75" customHeight="1" x14ac:dyDescent="0.3">
      <c r="A2586" s="1">
        <v>2</v>
      </c>
      <c r="B2586" s="2">
        <f t="shared" si="2"/>
        <v>43112.178472223401</v>
      </c>
      <c r="C2586" s="1" t="s">
        <v>15</v>
      </c>
      <c r="D2586" s="1">
        <v>21</v>
      </c>
      <c r="E2586" s="1">
        <f t="shared" si="1"/>
        <v>23</v>
      </c>
      <c r="F2586" s="1">
        <v>3.9818181818181819</v>
      </c>
      <c r="G2586" s="1">
        <v>0.62130177514792895</v>
      </c>
      <c r="H2586" s="1" t="str">
        <f>IF(IF(F2586&gt;VLOOKUP(C2586,Espec_Produtos!$A$1:$E$3,3,FALSE),0,IF(Dados_produção!F2586&lt;VLOOKUP(Dados_produção!C2586,Espec_Produtos!$A$1:$E$3,2,FALSE),0,1))*IF(G2586&gt;VLOOKUP(C2586,Espec_Produtos!$A$1:$E$3,5,FALSE),0,IF(Dados_produção!G2586&lt;VLOOKUP(Dados_produção!C2586,Espec_Produtos!$A$1:$E$3,4,FALSE),0,1))=1,"OK","Refugo")</f>
        <v>OK</v>
      </c>
      <c r="I2586" s="1" t="s">
        <v>10</v>
      </c>
      <c r="J2586" s="1">
        <v>0.62130177514792895</v>
      </c>
    </row>
    <row r="2587" spans="1:10" ht="15.75" customHeight="1" x14ac:dyDescent="0.3">
      <c r="A2587" s="1">
        <v>2</v>
      </c>
      <c r="B2587" s="2">
        <f t="shared" si="2"/>
        <v>43112.18125000118</v>
      </c>
      <c r="C2587" s="1" t="s">
        <v>15</v>
      </c>
      <c r="D2587" s="1">
        <v>21</v>
      </c>
      <c r="E2587" s="1">
        <f t="shared" si="1"/>
        <v>24</v>
      </c>
      <c r="F2587" s="1">
        <v>4.32</v>
      </c>
      <c r="G2587" s="1">
        <v>0.7</v>
      </c>
      <c r="H2587" s="1" t="str">
        <f>IF(IF(F2587&gt;VLOOKUP(C2587,Espec_Produtos!$A$1:$E$3,3,FALSE),0,IF(Dados_produção!F2587&lt;VLOOKUP(Dados_produção!C2587,Espec_Produtos!$A$1:$E$3,2,FALSE),0,1))*IF(G2587&gt;VLOOKUP(C2587,Espec_Produtos!$A$1:$E$3,5,FALSE),0,IF(Dados_produção!G2587&lt;VLOOKUP(Dados_produção!C2587,Espec_Produtos!$A$1:$E$3,4,FALSE),0,1))=1,"OK","Refugo")</f>
        <v>Refugo</v>
      </c>
      <c r="I2587" s="1" t="s">
        <v>17</v>
      </c>
    </row>
    <row r="2588" spans="1:10" ht="15.75" customHeight="1" x14ac:dyDescent="0.3">
      <c r="A2588" s="1">
        <v>2</v>
      </c>
      <c r="B2588" s="2">
        <f t="shared" si="2"/>
        <v>43112.18402777896</v>
      </c>
      <c r="C2588" s="1" t="s">
        <v>15</v>
      </c>
      <c r="D2588" s="1">
        <v>21</v>
      </c>
      <c r="E2588" s="1">
        <f t="shared" si="1"/>
        <v>25</v>
      </c>
      <c r="F2588" s="1">
        <v>4.0092592592592595</v>
      </c>
      <c r="G2588" s="1">
        <v>0.76870748299319724</v>
      </c>
      <c r="H2588" s="1" t="str">
        <f>IF(IF(F2588&gt;VLOOKUP(C2588,Espec_Produtos!$A$1:$E$3,3,FALSE),0,IF(Dados_produção!F2588&lt;VLOOKUP(Dados_produção!C2588,Espec_Produtos!$A$1:$E$3,2,FALSE),0,1))*IF(G2588&gt;VLOOKUP(C2588,Espec_Produtos!$A$1:$E$3,5,FALSE),0,IF(Dados_produção!G2588&lt;VLOOKUP(Dados_produção!C2588,Espec_Produtos!$A$1:$E$3,4,FALSE),0,1))=1,"OK","Refugo")</f>
        <v>OK</v>
      </c>
      <c r="I2588" s="1" t="s">
        <v>10</v>
      </c>
      <c r="J2588" s="1">
        <v>0.76870748299319724</v>
      </c>
    </row>
    <row r="2589" spans="1:10" ht="15.75" customHeight="1" x14ac:dyDescent="0.3">
      <c r="A2589" s="1">
        <v>2</v>
      </c>
      <c r="B2589" s="2">
        <f t="shared" si="2"/>
        <v>43112.186805556739</v>
      </c>
      <c r="C2589" s="1" t="s">
        <v>15</v>
      </c>
      <c r="D2589" s="1">
        <v>21</v>
      </c>
      <c r="E2589" s="1">
        <f t="shared" si="1"/>
        <v>26</v>
      </c>
      <c r="F2589" s="1">
        <v>4.2549019607843137</v>
      </c>
      <c r="G2589" s="1">
        <v>0.8904109589041096</v>
      </c>
      <c r="H2589" s="1" t="str">
        <f>IF(IF(F2589&gt;VLOOKUP(C2589,Espec_Produtos!$A$1:$E$3,3,FALSE),0,IF(Dados_produção!F2589&lt;VLOOKUP(Dados_produção!C2589,Espec_Produtos!$A$1:$E$3,2,FALSE),0,1))*IF(G2589&gt;VLOOKUP(C2589,Espec_Produtos!$A$1:$E$3,5,FALSE),0,IF(Dados_produção!G2589&lt;VLOOKUP(Dados_produção!C2589,Espec_Produtos!$A$1:$E$3,4,FALSE),0,1))=1,"OK","Refugo")</f>
        <v>OK</v>
      </c>
      <c r="I2589" s="1" t="s">
        <v>10</v>
      </c>
      <c r="J2589" s="1">
        <v>0.8904109589041096</v>
      </c>
    </row>
    <row r="2590" spans="1:10" ht="15.75" customHeight="1" x14ac:dyDescent="0.3">
      <c r="A2590" s="1">
        <v>2</v>
      </c>
      <c r="B2590" s="2">
        <f t="shared" si="2"/>
        <v>43112.189583334519</v>
      </c>
      <c r="C2590" s="1" t="s">
        <v>15</v>
      </c>
      <c r="D2590" s="1">
        <v>21</v>
      </c>
      <c r="E2590" s="1">
        <f t="shared" si="1"/>
        <v>27</v>
      </c>
      <c r="F2590" s="1">
        <v>3.6636363636363636</v>
      </c>
      <c r="G2590" s="1">
        <v>0.91240875912408759</v>
      </c>
      <c r="H2590" s="1" t="str">
        <f>IF(IF(F2590&gt;VLOOKUP(C2590,Espec_Produtos!$A$1:$E$3,3,FALSE),0,IF(Dados_produção!F2590&lt;VLOOKUP(Dados_produção!C2590,Espec_Produtos!$A$1:$E$3,2,FALSE),0,1))*IF(G2590&gt;VLOOKUP(C2590,Espec_Produtos!$A$1:$E$3,5,FALSE),0,IF(Dados_produção!G2590&lt;VLOOKUP(Dados_produção!C2590,Espec_Produtos!$A$1:$E$3,4,FALSE),0,1))=1,"OK","Refugo")</f>
        <v>Refugo</v>
      </c>
      <c r="I2590" s="1" t="s">
        <v>11</v>
      </c>
      <c r="J2590" s="1">
        <v>0.91240875912408759</v>
      </c>
    </row>
    <row r="2591" spans="1:10" ht="15.75" customHeight="1" x14ac:dyDescent="0.3">
      <c r="A2591" s="1">
        <v>2</v>
      </c>
      <c r="B2591" s="2">
        <f t="shared" si="2"/>
        <v>43112.192361112298</v>
      </c>
      <c r="C2591" s="1" t="s">
        <v>15</v>
      </c>
      <c r="D2591" s="1">
        <v>21</v>
      </c>
      <c r="E2591" s="1">
        <f t="shared" si="1"/>
        <v>28</v>
      </c>
      <c r="F2591" s="1">
        <v>3.9607843137254903</v>
      </c>
      <c r="G2591" s="1">
        <v>0.72483221476510062</v>
      </c>
      <c r="H2591" s="1" t="str">
        <f>IF(IF(F2591&gt;VLOOKUP(C2591,Espec_Produtos!$A$1:$E$3,3,FALSE),0,IF(Dados_produção!F2591&lt;VLOOKUP(Dados_produção!C2591,Espec_Produtos!$A$1:$E$3,2,FALSE),0,1))*IF(G2591&gt;VLOOKUP(C2591,Espec_Produtos!$A$1:$E$3,5,FALSE),0,IF(Dados_produção!G2591&lt;VLOOKUP(Dados_produção!C2591,Espec_Produtos!$A$1:$E$3,4,FALSE),0,1))=1,"OK","Refugo")</f>
        <v>OK</v>
      </c>
      <c r="I2591" s="1" t="s">
        <v>10</v>
      </c>
      <c r="J2591" s="1">
        <v>0.72483221476510062</v>
      </c>
    </row>
    <row r="2592" spans="1:10" ht="15.75" customHeight="1" x14ac:dyDescent="0.3">
      <c r="A2592" s="1">
        <v>2</v>
      </c>
      <c r="B2592" s="2">
        <f t="shared" si="2"/>
        <v>43112.195138890078</v>
      </c>
      <c r="C2592" s="1" t="s">
        <v>15</v>
      </c>
      <c r="D2592" s="1">
        <v>21</v>
      </c>
      <c r="E2592" s="1">
        <f t="shared" si="1"/>
        <v>29</v>
      </c>
      <c r="F2592" s="1">
        <v>4.116504854368932</v>
      </c>
      <c r="G2592" s="1">
        <v>0.79333333333333333</v>
      </c>
      <c r="H2592" s="1" t="str">
        <f>IF(IF(F2592&gt;VLOOKUP(C2592,Espec_Produtos!$A$1:$E$3,3,FALSE),0,IF(Dados_produção!F2592&lt;VLOOKUP(Dados_produção!C2592,Espec_Produtos!$A$1:$E$3,2,FALSE),0,1))*IF(G2592&gt;VLOOKUP(C2592,Espec_Produtos!$A$1:$E$3,5,FALSE),0,IF(Dados_produção!G2592&lt;VLOOKUP(Dados_produção!C2592,Espec_Produtos!$A$1:$E$3,4,FALSE),0,1))=1,"OK","Refugo")</f>
        <v>OK</v>
      </c>
      <c r="I2592" s="1" t="s">
        <v>10</v>
      </c>
      <c r="J2592" s="1">
        <v>0.79333333333333333</v>
      </c>
    </row>
    <row r="2593" spans="1:10" ht="15.75" customHeight="1" x14ac:dyDescent="0.3">
      <c r="A2593" s="1">
        <v>2</v>
      </c>
      <c r="B2593" s="2">
        <f t="shared" si="2"/>
        <v>43112.197916667857</v>
      </c>
      <c r="C2593" s="1" t="s">
        <v>15</v>
      </c>
      <c r="D2593" s="1">
        <v>21</v>
      </c>
      <c r="E2593" s="1">
        <f t="shared" si="1"/>
        <v>30</v>
      </c>
      <c r="F2593" s="1">
        <v>3.5614035087719298</v>
      </c>
      <c r="G2593" s="1">
        <v>0.78472222222222221</v>
      </c>
      <c r="H2593" s="1" t="str">
        <f>IF(IF(F2593&gt;VLOOKUP(C2593,Espec_Produtos!$A$1:$E$3,3,FALSE),0,IF(Dados_produção!F2593&lt;VLOOKUP(Dados_produção!C2593,Espec_Produtos!$A$1:$E$3,2,FALSE),0,1))*IF(G2593&gt;VLOOKUP(C2593,Espec_Produtos!$A$1:$E$3,5,FALSE),0,IF(Dados_produção!G2593&lt;VLOOKUP(Dados_produção!C2593,Espec_Produtos!$A$1:$E$3,4,FALSE),0,1))=1,"OK","Refugo")</f>
        <v>Refugo</v>
      </c>
      <c r="I2593" s="1" t="s">
        <v>17</v>
      </c>
    </row>
    <row r="2594" spans="1:10" ht="15.75" customHeight="1" x14ac:dyDescent="0.3">
      <c r="A2594" s="1">
        <v>2</v>
      </c>
      <c r="B2594" s="2">
        <f t="shared" si="2"/>
        <v>43112.200694445637</v>
      </c>
      <c r="C2594" s="1" t="s">
        <v>15</v>
      </c>
      <c r="D2594" s="1">
        <v>21</v>
      </c>
      <c r="E2594" s="1">
        <f t="shared" si="1"/>
        <v>31</v>
      </c>
      <c r="F2594" s="1">
        <v>3.6727272727272728</v>
      </c>
      <c r="G2594" s="1">
        <v>0.64516129032258063</v>
      </c>
      <c r="H2594" s="1" t="str">
        <f>IF(IF(F2594&gt;VLOOKUP(C2594,Espec_Produtos!$A$1:$E$3,3,FALSE),0,IF(Dados_produção!F2594&lt;VLOOKUP(Dados_produção!C2594,Espec_Produtos!$A$1:$E$3,2,FALSE),0,1))*IF(G2594&gt;VLOOKUP(C2594,Espec_Produtos!$A$1:$E$3,5,FALSE),0,IF(Dados_produção!G2594&lt;VLOOKUP(Dados_produção!C2594,Espec_Produtos!$A$1:$E$3,4,FALSE),0,1))=1,"OK","Refugo")</f>
        <v>Refugo</v>
      </c>
      <c r="I2594" s="1" t="s">
        <v>13</v>
      </c>
      <c r="J2594" s="1">
        <v>0.64516129032258063</v>
      </c>
    </row>
    <row r="2595" spans="1:10" ht="15.75" customHeight="1" x14ac:dyDescent="0.3">
      <c r="A2595" s="1">
        <v>2</v>
      </c>
      <c r="B2595" s="2">
        <f t="shared" si="2"/>
        <v>43112.203472223417</v>
      </c>
      <c r="C2595" s="1" t="s">
        <v>15</v>
      </c>
      <c r="D2595" s="1">
        <v>21</v>
      </c>
      <c r="E2595" s="1">
        <f t="shared" si="1"/>
        <v>32</v>
      </c>
      <c r="F2595" s="1">
        <v>4.117647058823529</v>
      </c>
      <c r="G2595" s="1">
        <v>0.69461077844311381</v>
      </c>
      <c r="H2595" s="1" t="str">
        <f>IF(IF(F2595&gt;VLOOKUP(C2595,Espec_Produtos!$A$1:$E$3,3,FALSE),0,IF(Dados_produção!F2595&lt;VLOOKUP(Dados_produção!C2595,Espec_Produtos!$A$1:$E$3,2,FALSE),0,1))*IF(G2595&gt;VLOOKUP(C2595,Espec_Produtos!$A$1:$E$3,5,FALSE),0,IF(Dados_produção!G2595&lt;VLOOKUP(Dados_produção!C2595,Espec_Produtos!$A$1:$E$3,4,FALSE),0,1))=1,"OK","Refugo")</f>
        <v>OK</v>
      </c>
      <c r="I2595" s="1" t="s">
        <v>10</v>
      </c>
      <c r="J2595" s="1">
        <v>0.69461077844311381</v>
      </c>
    </row>
    <row r="2596" spans="1:10" ht="15.75" customHeight="1" x14ac:dyDescent="0.3">
      <c r="A2596" s="1">
        <v>2</v>
      </c>
      <c r="B2596" s="2">
        <f t="shared" si="2"/>
        <v>43112.206250001196</v>
      </c>
      <c r="C2596" s="1" t="s">
        <v>15</v>
      </c>
      <c r="D2596" s="1">
        <v>21</v>
      </c>
      <c r="E2596" s="1">
        <f t="shared" si="1"/>
        <v>33</v>
      </c>
      <c r="F2596" s="1">
        <v>4.0599999999999996</v>
      </c>
      <c r="G2596" s="1">
        <v>0.68553459119496851</v>
      </c>
      <c r="H2596" s="1" t="str">
        <f>IF(IF(F2596&gt;VLOOKUP(C2596,Espec_Produtos!$A$1:$E$3,3,FALSE),0,IF(Dados_produção!F2596&lt;VLOOKUP(Dados_produção!C2596,Espec_Produtos!$A$1:$E$3,2,FALSE),0,1))*IF(G2596&gt;VLOOKUP(C2596,Espec_Produtos!$A$1:$E$3,5,FALSE),0,IF(Dados_produção!G2596&lt;VLOOKUP(Dados_produção!C2596,Espec_Produtos!$A$1:$E$3,4,FALSE),0,1))=1,"OK","Refugo")</f>
        <v>OK</v>
      </c>
      <c r="I2596" s="1" t="s">
        <v>10</v>
      </c>
      <c r="J2596" s="1">
        <v>0.68553459119496851</v>
      </c>
    </row>
    <row r="2597" spans="1:10" ht="15.75" customHeight="1" x14ac:dyDescent="0.3">
      <c r="A2597" s="1">
        <v>2</v>
      </c>
      <c r="B2597" s="2">
        <f t="shared" si="2"/>
        <v>43112.209027778976</v>
      </c>
      <c r="C2597" s="1" t="s">
        <v>15</v>
      </c>
      <c r="D2597" s="1">
        <v>21</v>
      </c>
      <c r="E2597" s="1">
        <f t="shared" si="1"/>
        <v>34</v>
      </c>
      <c r="F2597" s="1">
        <v>3.9807692307692308</v>
      </c>
      <c r="G2597" s="1">
        <v>0.7466666666666667</v>
      </c>
      <c r="H2597" s="1" t="str">
        <f>IF(IF(F2597&gt;VLOOKUP(C2597,Espec_Produtos!$A$1:$E$3,3,FALSE),0,IF(Dados_produção!F2597&lt;VLOOKUP(Dados_produção!C2597,Espec_Produtos!$A$1:$E$3,2,FALSE),0,1))*IF(G2597&gt;VLOOKUP(C2597,Espec_Produtos!$A$1:$E$3,5,FALSE),0,IF(Dados_produção!G2597&lt;VLOOKUP(Dados_produção!C2597,Espec_Produtos!$A$1:$E$3,4,FALSE),0,1))=1,"OK","Refugo")</f>
        <v>OK</v>
      </c>
      <c r="I2597" s="1" t="s">
        <v>10</v>
      </c>
      <c r="J2597" s="1">
        <v>0.7466666666666667</v>
      </c>
    </row>
    <row r="2598" spans="1:10" ht="15.75" customHeight="1" x14ac:dyDescent="0.3">
      <c r="A2598" s="1">
        <v>2</v>
      </c>
      <c r="B2598" s="2">
        <f t="shared" si="2"/>
        <v>43112.211805556755</v>
      </c>
      <c r="C2598" s="1" t="s">
        <v>15</v>
      </c>
      <c r="D2598" s="1">
        <v>21</v>
      </c>
      <c r="E2598" s="1">
        <f t="shared" si="1"/>
        <v>35</v>
      </c>
      <c r="F2598" s="1">
        <v>3.8942307692307692</v>
      </c>
      <c r="G2598" s="1">
        <v>0.68156424581005581</v>
      </c>
      <c r="H2598" s="1" t="str">
        <f>IF(IF(F2598&gt;VLOOKUP(C2598,Espec_Produtos!$A$1:$E$3,3,FALSE),0,IF(Dados_produção!F2598&lt;VLOOKUP(Dados_produção!C2598,Espec_Produtos!$A$1:$E$3,2,FALSE),0,1))*IF(G2598&gt;VLOOKUP(C2598,Espec_Produtos!$A$1:$E$3,5,FALSE),0,IF(Dados_produção!G2598&lt;VLOOKUP(Dados_produção!C2598,Espec_Produtos!$A$1:$E$3,4,FALSE),0,1))=1,"OK","Refugo")</f>
        <v>OK</v>
      </c>
      <c r="I2598" s="1" t="s">
        <v>10</v>
      </c>
      <c r="J2598" s="1">
        <v>0.68156424581005581</v>
      </c>
    </row>
    <row r="2599" spans="1:10" ht="15.75" customHeight="1" x14ac:dyDescent="0.3">
      <c r="A2599" s="1">
        <v>2</v>
      </c>
      <c r="B2599" s="2">
        <f t="shared" si="2"/>
        <v>43112.214583334535</v>
      </c>
      <c r="C2599" s="1" t="s">
        <v>15</v>
      </c>
      <c r="D2599" s="1">
        <v>21</v>
      </c>
      <c r="E2599" s="1">
        <f t="shared" si="1"/>
        <v>36</v>
      </c>
      <c r="F2599" s="1">
        <v>3.9813084112149535</v>
      </c>
      <c r="G2599" s="1">
        <v>0.601123595505618</v>
      </c>
      <c r="H2599" s="1" t="str">
        <f>IF(IF(F2599&gt;VLOOKUP(C2599,Espec_Produtos!$A$1:$E$3,3,FALSE),0,IF(Dados_produção!F2599&lt;VLOOKUP(Dados_produção!C2599,Espec_Produtos!$A$1:$E$3,2,FALSE),0,1))*IF(G2599&gt;VLOOKUP(C2599,Espec_Produtos!$A$1:$E$3,5,FALSE),0,IF(Dados_produção!G2599&lt;VLOOKUP(Dados_produção!C2599,Espec_Produtos!$A$1:$E$3,4,FALSE),0,1))=1,"OK","Refugo")</f>
        <v>OK</v>
      </c>
      <c r="I2599" s="1" t="s">
        <v>10</v>
      </c>
      <c r="J2599" s="1">
        <v>0.601123595505618</v>
      </c>
    </row>
    <row r="2600" spans="1:10" ht="15.75" customHeight="1" x14ac:dyDescent="0.3">
      <c r="A2600" s="1">
        <v>2</v>
      </c>
      <c r="B2600" s="2">
        <f t="shared" si="2"/>
        <v>43112.217361112314</v>
      </c>
      <c r="C2600" s="1" t="s">
        <v>15</v>
      </c>
      <c r="D2600" s="1">
        <v>21</v>
      </c>
      <c r="E2600" s="1">
        <f t="shared" si="1"/>
        <v>37</v>
      </c>
      <c r="F2600" s="1">
        <v>4.12</v>
      </c>
      <c r="G2600" s="1">
        <v>0.77300613496932513</v>
      </c>
      <c r="H2600" s="1" t="str">
        <f>IF(IF(F2600&gt;VLOOKUP(C2600,Espec_Produtos!$A$1:$E$3,3,FALSE),0,IF(Dados_produção!F2600&lt;VLOOKUP(Dados_produção!C2600,Espec_Produtos!$A$1:$E$3,2,FALSE),0,1))*IF(G2600&gt;VLOOKUP(C2600,Espec_Produtos!$A$1:$E$3,5,FALSE),0,IF(Dados_produção!G2600&lt;VLOOKUP(Dados_produção!C2600,Espec_Produtos!$A$1:$E$3,4,FALSE),0,1))=1,"OK","Refugo")</f>
        <v>OK</v>
      </c>
      <c r="I2600" s="1" t="s">
        <v>10</v>
      </c>
      <c r="J2600" s="1">
        <v>0.77300613496932513</v>
      </c>
    </row>
    <row r="2601" spans="1:10" ht="15.75" customHeight="1" x14ac:dyDescent="0.3">
      <c r="A2601" s="1">
        <v>2</v>
      </c>
      <c r="B2601" s="2">
        <f t="shared" si="2"/>
        <v>43112.220138890094</v>
      </c>
      <c r="C2601" s="1" t="s">
        <v>15</v>
      </c>
      <c r="D2601" s="1">
        <v>21</v>
      </c>
      <c r="E2601" s="1">
        <f t="shared" si="1"/>
        <v>38</v>
      </c>
      <c r="F2601" s="1">
        <v>4.2019230769230766</v>
      </c>
      <c r="G2601" s="1">
        <v>0.62345679012345678</v>
      </c>
      <c r="H2601" s="1" t="str">
        <f>IF(IF(F2601&gt;VLOOKUP(C2601,Espec_Produtos!$A$1:$E$3,3,FALSE),0,IF(Dados_produção!F2601&lt;VLOOKUP(Dados_produção!C2601,Espec_Produtos!$A$1:$E$3,2,FALSE),0,1))*IF(G2601&gt;VLOOKUP(C2601,Espec_Produtos!$A$1:$E$3,5,FALSE),0,IF(Dados_produção!G2601&lt;VLOOKUP(Dados_produção!C2601,Espec_Produtos!$A$1:$E$3,4,FALSE),0,1))=1,"OK","Refugo")</f>
        <v>OK</v>
      </c>
      <c r="I2601" s="1" t="s">
        <v>10</v>
      </c>
      <c r="J2601" s="1">
        <v>0.62345679012345678</v>
      </c>
    </row>
    <row r="2602" spans="1:10" ht="15.75" customHeight="1" x14ac:dyDescent="0.3">
      <c r="A2602" s="1">
        <v>2</v>
      </c>
      <c r="B2602" s="2">
        <f t="shared" si="2"/>
        <v>43112.222916667874</v>
      </c>
      <c r="C2602" s="1" t="s">
        <v>15</v>
      </c>
      <c r="D2602" s="1">
        <v>21</v>
      </c>
      <c r="E2602" s="1">
        <f t="shared" si="1"/>
        <v>39</v>
      </c>
      <c r="F2602" s="1">
        <v>4.215686274509804</v>
      </c>
      <c r="G2602" s="1">
        <v>0.61728395061728392</v>
      </c>
      <c r="H2602" s="1" t="str">
        <f>IF(IF(F2602&gt;VLOOKUP(C2602,Espec_Produtos!$A$1:$E$3,3,FALSE),0,IF(Dados_produção!F2602&lt;VLOOKUP(Dados_produção!C2602,Espec_Produtos!$A$1:$E$3,2,FALSE),0,1))*IF(G2602&gt;VLOOKUP(C2602,Espec_Produtos!$A$1:$E$3,5,FALSE),0,IF(Dados_produção!G2602&lt;VLOOKUP(Dados_produção!C2602,Espec_Produtos!$A$1:$E$3,4,FALSE),0,1))=1,"OK","Refugo")</f>
        <v>OK</v>
      </c>
      <c r="I2602" s="1" t="s">
        <v>10</v>
      </c>
      <c r="J2602" s="1">
        <v>0.61728395061728392</v>
      </c>
    </row>
    <row r="2603" spans="1:10" ht="15.75" customHeight="1" x14ac:dyDescent="0.3">
      <c r="A2603" s="1">
        <v>2</v>
      </c>
      <c r="B2603" s="2">
        <f t="shared" si="2"/>
        <v>43112.225694445653</v>
      </c>
      <c r="C2603" s="1" t="s">
        <v>15</v>
      </c>
      <c r="D2603" s="1">
        <v>21</v>
      </c>
      <c r="E2603" s="1">
        <f t="shared" si="1"/>
        <v>40</v>
      </c>
      <c r="F2603" s="1">
        <v>3.652173913043478</v>
      </c>
      <c r="G2603" s="1">
        <v>0.75886524822695034</v>
      </c>
      <c r="H2603" s="1" t="str">
        <f>IF(IF(F2603&gt;VLOOKUP(C2603,Espec_Produtos!$A$1:$E$3,3,FALSE),0,IF(Dados_produção!F2603&lt;VLOOKUP(Dados_produção!C2603,Espec_Produtos!$A$1:$E$3,2,FALSE),0,1))*IF(G2603&gt;VLOOKUP(C2603,Espec_Produtos!$A$1:$E$3,5,FALSE),0,IF(Dados_produção!G2603&lt;VLOOKUP(Dados_produção!C2603,Espec_Produtos!$A$1:$E$3,4,FALSE),0,1))=1,"OK","Refugo")</f>
        <v>Refugo</v>
      </c>
      <c r="I2603" s="1" t="s">
        <v>16</v>
      </c>
      <c r="J2603" s="1">
        <v>0.75886524822695034</v>
      </c>
    </row>
    <row r="2604" spans="1:10" ht="15.75" customHeight="1" x14ac:dyDescent="0.3">
      <c r="A2604" s="1">
        <v>2</v>
      </c>
      <c r="B2604" s="2">
        <f t="shared" si="2"/>
        <v>43112.228472223433</v>
      </c>
      <c r="C2604" s="1" t="s">
        <v>15</v>
      </c>
      <c r="D2604" s="1">
        <v>21</v>
      </c>
      <c r="E2604" s="1">
        <f t="shared" si="1"/>
        <v>41</v>
      </c>
      <c r="F2604" s="1">
        <v>3.8230088495575223</v>
      </c>
      <c r="G2604" s="1">
        <v>0.91176470588235292</v>
      </c>
      <c r="H2604" s="1" t="str">
        <f>IF(IF(F2604&gt;VLOOKUP(C2604,Espec_Produtos!$A$1:$E$3,3,FALSE),0,IF(Dados_produção!F2604&lt;VLOOKUP(Dados_produção!C2604,Espec_Produtos!$A$1:$E$3,2,FALSE),0,1))*IF(G2604&gt;VLOOKUP(C2604,Espec_Produtos!$A$1:$E$3,5,FALSE),0,IF(Dados_produção!G2604&lt;VLOOKUP(Dados_produção!C2604,Espec_Produtos!$A$1:$E$3,4,FALSE),0,1))=1,"OK","Refugo")</f>
        <v>Refugo</v>
      </c>
      <c r="I2604" s="1" t="s">
        <v>17</v>
      </c>
    </row>
    <row r="2605" spans="1:10" ht="15.75" customHeight="1" x14ac:dyDescent="0.3">
      <c r="A2605" s="1">
        <v>2</v>
      </c>
      <c r="B2605" s="2">
        <f t="shared" si="2"/>
        <v>43112.231250001212</v>
      </c>
      <c r="C2605" s="1" t="s">
        <v>15</v>
      </c>
      <c r="D2605" s="1">
        <v>21</v>
      </c>
      <c r="E2605" s="1">
        <f t="shared" si="1"/>
        <v>42</v>
      </c>
      <c r="F2605" s="1">
        <v>4.3960396039603964</v>
      </c>
      <c r="G2605" s="1">
        <v>0.6506024096385542</v>
      </c>
      <c r="H2605" s="1" t="str">
        <f>IF(IF(F2605&gt;VLOOKUP(C2605,Espec_Produtos!$A$1:$E$3,3,FALSE),0,IF(Dados_produção!F2605&lt;VLOOKUP(Dados_produção!C2605,Espec_Produtos!$A$1:$E$3,2,FALSE),0,1))*IF(G2605&gt;VLOOKUP(C2605,Espec_Produtos!$A$1:$E$3,5,FALSE),0,IF(Dados_produção!G2605&lt;VLOOKUP(Dados_produção!C2605,Espec_Produtos!$A$1:$E$3,4,FALSE),0,1))=1,"OK","Refugo")</f>
        <v>Refugo</v>
      </c>
      <c r="I2605" s="1" t="s">
        <v>17</v>
      </c>
    </row>
    <row r="2606" spans="1:10" ht="15.75" customHeight="1" x14ac:dyDescent="0.3">
      <c r="A2606" s="1">
        <v>2</v>
      </c>
      <c r="B2606" s="2">
        <f t="shared" si="2"/>
        <v>43112.234027778992</v>
      </c>
      <c r="C2606" s="1" t="s">
        <v>15</v>
      </c>
      <c r="D2606" s="1">
        <v>21</v>
      </c>
      <c r="E2606" s="1">
        <f t="shared" si="1"/>
        <v>43</v>
      </c>
      <c r="F2606" s="1">
        <v>3.7478260869565219</v>
      </c>
      <c r="G2606" s="1">
        <v>0.66111111111111109</v>
      </c>
      <c r="H2606" s="1" t="str">
        <f>IF(IF(F2606&gt;VLOOKUP(C2606,Espec_Produtos!$A$1:$E$3,3,FALSE),0,IF(Dados_produção!F2606&lt;VLOOKUP(Dados_produção!C2606,Espec_Produtos!$A$1:$E$3,2,FALSE),0,1))*IF(G2606&gt;VLOOKUP(C2606,Espec_Produtos!$A$1:$E$3,5,FALSE),0,IF(Dados_produção!G2606&lt;VLOOKUP(Dados_produção!C2606,Espec_Produtos!$A$1:$E$3,4,FALSE),0,1))=1,"OK","Refugo")</f>
        <v>OK</v>
      </c>
      <c r="I2606" s="1" t="s">
        <v>10</v>
      </c>
      <c r="J2606" s="1">
        <v>0.66111111111111109</v>
      </c>
    </row>
    <row r="2607" spans="1:10" ht="15.75" customHeight="1" x14ac:dyDescent="0.3">
      <c r="A2607" s="1">
        <v>2</v>
      </c>
      <c r="B2607" s="2">
        <f t="shared" si="2"/>
        <v>43112.236805556771</v>
      </c>
      <c r="C2607" s="1" t="s">
        <v>15</v>
      </c>
      <c r="D2607" s="1">
        <v>21</v>
      </c>
      <c r="E2607" s="1">
        <f t="shared" si="1"/>
        <v>44</v>
      </c>
      <c r="F2607" s="1">
        <v>3.8869565217391306</v>
      </c>
      <c r="G2607" s="1">
        <v>0.65517241379310343</v>
      </c>
      <c r="H2607" s="1" t="str">
        <f>IF(IF(F2607&gt;VLOOKUP(C2607,Espec_Produtos!$A$1:$E$3,3,FALSE),0,IF(Dados_produção!F2607&lt;VLOOKUP(Dados_produção!C2607,Espec_Produtos!$A$1:$E$3,2,FALSE),0,1))*IF(G2607&gt;VLOOKUP(C2607,Espec_Produtos!$A$1:$E$3,5,FALSE),0,IF(Dados_produção!G2607&lt;VLOOKUP(Dados_produção!C2607,Espec_Produtos!$A$1:$E$3,4,FALSE),0,1))=1,"OK","Refugo")</f>
        <v>OK</v>
      </c>
      <c r="I2607" s="1" t="s">
        <v>10</v>
      </c>
      <c r="J2607" s="1">
        <v>0.65517241379310343</v>
      </c>
    </row>
    <row r="2608" spans="1:10" ht="15.75" customHeight="1" x14ac:dyDescent="0.3">
      <c r="A2608" s="1">
        <v>2</v>
      </c>
      <c r="B2608" s="2">
        <f t="shared" si="2"/>
        <v>43112.239583334551</v>
      </c>
      <c r="C2608" s="1" t="s">
        <v>15</v>
      </c>
      <c r="D2608" s="1">
        <v>21</v>
      </c>
      <c r="E2608" s="1">
        <f t="shared" si="1"/>
        <v>45</v>
      </c>
      <c r="F2608" s="1">
        <v>3.9905660377358489</v>
      </c>
      <c r="G2608" s="1">
        <v>0.79545454545454541</v>
      </c>
      <c r="H2608" s="1" t="str">
        <f>IF(IF(F2608&gt;VLOOKUP(C2608,Espec_Produtos!$A$1:$E$3,3,FALSE),0,IF(Dados_produção!F2608&lt;VLOOKUP(Dados_produção!C2608,Espec_Produtos!$A$1:$E$3,2,FALSE),0,1))*IF(G2608&gt;VLOOKUP(C2608,Espec_Produtos!$A$1:$E$3,5,FALSE),0,IF(Dados_produção!G2608&lt;VLOOKUP(Dados_produção!C2608,Espec_Produtos!$A$1:$E$3,4,FALSE),0,1))=1,"OK","Refugo")</f>
        <v>OK</v>
      </c>
      <c r="I2608" s="1" t="s">
        <v>10</v>
      </c>
      <c r="J2608" s="1">
        <v>0.79545454545454541</v>
      </c>
    </row>
    <row r="2609" spans="1:10" ht="15.75" customHeight="1" x14ac:dyDescent="0.3">
      <c r="A2609" s="1">
        <v>2</v>
      </c>
      <c r="B2609" s="2">
        <f t="shared" si="2"/>
        <v>43112.24236111233</v>
      </c>
      <c r="C2609" s="1" t="s">
        <v>15</v>
      </c>
      <c r="D2609" s="1">
        <v>21</v>
      </c>
      <c r="E2609" s="1">
        <f t="shared" si="1"/>
        <v>46</v>
      </c>
      <c r="F2609" s="1">
        <v>3.5575221238938055</v>
      </c>
      <c r="G2609" s="1">
        <v>0.61538461538461542</v>
      </c>
      <c r="H2609" s="1" t="str">
        <f>IF(IF(F2609&gt;VLOOKUP(C2609,Espec_Produtos!$A$1:$E$3,3,FALSE),0,IF(Dados_produção!F2609&lt;VLOOKUP(Dados_produção!C2609,Espec_Produtos!$A$1:$E$3,2,FALSE),0,1))*IF(G2609&gt;VLOOKUP(C2609,Espec_Produtos!$A$1:$E$3,5,FALSE),0,IF(Dados_produção!G2609&lt;VLOOKUP(Dados_produção!C2609,Espec_Produtos!$A$1:$E$3,4,FALSE),0,1))=1,"OK","Refugo")</f>
        <v>Refugo</v>
      </c>
      <c r="I2609" s="1" t="s">
        <v>12</v>
      </c>
      <c r="J2609" s="1">
        <v>0.61538461538461542</v>
      </c>
    </row>
    <row r="2610" spans="1:10" ht="15.75" customHeight="1" x14ac:dyDescent="0.3">
      <c r="A2610" s="1">
        <v>2</v>
      </c>
      <c r="B2610" s="2">
        <f t="shared" si="2"/>
        <v>43112.24513889011</v>
      </c>
      <c r="C2610" s="1" t="s">
        <v>15</v>
      </c>
      <c r="D2610" s="1">
        <v>21</v>
      </c>
      <c r="E2610" s="1">
        <f t="shared" si="1"/>
        <v>47</v>
      </c>
      <c r="F2610" s="1">
        <v>4.3099999999999996</v>
      </c>
      <c r="G2610" s="1">
        <v>0.64161849710982655</v>
      </c>
      <c r="H2610" s="1" t="str">
        <f>IF(IF(F2610&gt;VLOOKUP(C2610,Espec_Produtos!$A$1:$E$3,3,FALSE),0,IF(Dados_produção!F2610&lt;VLOOKUP(Dados_produção!C2610,Espec_Produtos!$A$1:$E$3,2,FALSE),0,1))*IF(G2610&gt;VLOOKUP(C2610,Espec_Produtos!$A$1:$E$3,5,FALSE),0,IF(Dados_produção!G2610&lt;VLOOKUP(Dados_produção!C2610,Espec_Produtos!$A$1:$E$3,4,FALSE),0,1))=1,"OK","Refugo")</f>
        <v>Refugo</v>
      </c>
      <c r="I2610" s="1" t="s">
        <v>11</v>
      </c>
      <c r="J2610" s="1">
        <v>0.64161849710982655</v>
      </c>
    </row>
    <row r="2611" spans="1:10" ht="15.75" customHeight="1" x14ac:dyDescent="0.3">
      <c r="A2611" s="1">
        <v>2</v>
      </c>
      <c r="B2611" s="2">
        <f t="shared" si="2"/>
        <v>43112.24791666789</v>
      </c>
      <c r="C2611" s="1" t="s">
        <v>15</v>
      </c>
      <c r="D2611" s="1">
        <v>21</v>
      </c>
      <c r="E2611" s="1">
        <f t="shared" si="1"/>
        <v>48</v>
      </c>
      <c r="F2611" s="1">
        <v>4</v>
      </c>
      <c r="G2611" s="1">
        <v>0.77397260273972601</v>
      </c>
      <c r="H2611" s="1" t="str">
        <f>IF(IF(F2611&gt;VLOOKUP(C2611,Espec_Produtos!$A$1:$E$3,3,FALSE),0,IF(Dados_produção!F2611&lt;VLOOKUP(Dados_produção!C2611,Espec_Produtos!$A$1:$E$3,2,FALSE),0,1))*IF(G2611&gt;VLOOKUP(C2611,Espec_Produtos!$A$1:$E$3,5,FALSE),0,IF(Dados_produção!G2611&lt;VLOOKUP(Dados_produção!C2611,Espec_Produtos!$A$1:$E$3,4,FALSE),0,1))=1,"OK","Refugo")</f>
        <v>OK</v>
      </c>
      <c r="I2611" s="1" t="s">
        <v>10</v>
      </c>
      <c r="J2611" s="1">
        <v>0.77397260273972601</v>
      </c>
    </row>
    <row r="2612" spans="1:10" ht="15.75" customHeight="1" x14ac:dyDescent="0.3">
      <c r="A2612" s="1">
        <v>2</v>
      </c>
      <c r="B2612" s="2">
        <f t="shared" si="2"/>
        <v>43112.250694445669</v>
      </c>
      <c r="C2612" s="1" t="s">
        <v>15</v>
      </c>
      <c r="D2612" s="1">
        <v>21</v>
      </c>
      <c r="E2612" s="1">
        <f t="shared" si="1"/>
        <v>49</v>
      </c>
      <c r="F2612" s="1">
        <v>4.1386138613861387</v>
      </c>
      <c r="G2612" s="1">
        <v>0.64444444444444449</v>
      </c>
      <c r="H2612" s="1" t="str">
        <f>IF(IF(F2612&gt;VLOOKUP(C2612,Espec_Produtos!$A$1:$E$3,3,FALSE),0,IF(Dados_produção!F2612&lt;VLOOKUP(Dados_produção!C2612,Espec_Produtos!$A$1:$E$3,2,FALSE),0,1))*IF(G2612&gt;VLOOKUP(C2612,Espec_Produtos!$A$1:$E$3,5,FALSE),0,IF(Dados_produção!G2612&lt;VLOOKUP(Dados_produção!C2612,Espec_Produtos!$A$1:$E$3,4,FALSE),0,1))=1,"OK","Refugo")</f>
        <v>OK</v>
      </c>
      <c r="I2612" s="1" t="s">
        <v>10</v>
      </c>
      <c r="J2612" s="1">
        <v>0.64444444444444449</v>
      </c>
    </row>
    <row r="2613" spans="1:10" ht="15.75" customHeight="1" x14ac:dyDescent="0.3">
      <c r="A2613" s="1">
        <v>2</v>
      </c>
      <c r="B2613" s="2">
        <f t="shared" si="2"/>
        <v>43112.253472223449</v>
      </c>
      <c r="C2613" s="1" t="s">
        <v>15</v>
      </c>
      <c r="D2613" s="1">
        <v>21</v>
      </c>
      <c r="E2613" s="1">
        <f t="shared" si="1"/>
        <v>50</v>
      </c>
      <c r="F2613" s="1">
        <v>4.1764705882352944</v>
      </c>
      <c r="G2613" s="1">
        <v>0.64150943396226412</v>
      </c>
      <c r="H2613" s="1" t="str">
        <f>IF(IF(F2613&gt;VLOOKUP(C2613,Espec_Produtos!$A$1:$E$3,3,FALSE),0,IF(Dados_produção!F2613&lt;VLOOKUP(Dados_produção!C2613,Espec_Produtos!$A$1:$E$3,2,FALSE),0,1))*IF(G2613&gt;VLOOKUP(C2613,Espec_Produtos!$A$1:$E$3,5,FALSE),0,IF(Dados_produção!G2613&lt;VLOOKUP(Dados_produção!C2613,Espec_Produtos!$A$1:$E$3,4,FALSE),0,1))=1,"OK","Refugo")</f>
        <v>OK</v>
      </c>
      <c r="I2613" s="1" t="s">
        <v>10</v>
      </c>
      <c r="J2613" s="1">
        <v>0.64150943396226412</v>
      </c>
    </row>
    <row r="2614" spans="1:10" ht="15.75" customHeight="1" x14ac:dyDescent="0.3">
      <c r="A2614" s="1">
        <v>2</v>
      </c>
      <c r="B2614" s="2">
        <f t="shared" si="2"/>
        <v>43112.256250001228</v>
      </c>
      <c r="C2614" s="1" t="s">
        <v>15</v>
      </c>
      <c r="D2614" s="1">
        <v>21</v>
      </c>
      <c r="E2614" s="1">
        <f t="shared" si="1"/>
        <v>51</v>
      </c>
      <c r="F2614" s="1">
        <v>4.34</v>
      </c>
      <c r="G2614" s="1">
        <v>0.77443609022556392</v>
      </c>
      <c r="H2614" s="1" t="str">
        <f>IF(IF(F2614&gt;VLOOKUP(C2614,Espec_Produtos!$A$1:$E$3,3,FALSE),0,IF(Dados_produção!F2614&lt;VLOOKUP(Dados_produção!C2614,Espec_Produtos!$A$1:$E$3,2,FALSE),0,1))*IF(G2614&gt;VLOOKUP(C2614,Espec_Produtos!$A$1:$E$3,5,FALSE),0,IF(Dados_produção!G2614&lt;VLOOKUP(Dados_produção!C2614,Espec_Produtos!$A$1:$E$3,4,FALSE),0,1))=1,"OK","Refugo")</f>
        <v>Refugo</v>
      </c>
      <c r="I2614" s="1" t="s">
        <v>11</v>
      </c>
      <c r="J2614" s="1">
        <v>0.77443609022556392</v>
      </c>
    </row>
    <row r="2615" spans="1:10" ht="15.75" customHeight="1" x14ac:dyDescent="0.3">
      <c r="A2615" s="1">
        <v>2</v>
      </c>
      <c r="B2615" s="2">
        <f t="shared" si="2"/>
        <v>43112.259027779008</v>
      </c>
      <c r="C2615" s="1" t="s">
        <v>15</v>
      </c>
      <c r="D2615" s="1">
        <v>21</v>
      </c>
      <c r="E2615" s="1">
        <f t="shared" si="1"/>
        <v>52</v>
      </c>
      <c r="F2615" s="1">
        <v>4.3689320388349513</v>
      </c>
      <c r="G2615" s="1">
        <v>0.83571428571428574</v>
      </c>
      <c r="H2615" s="1" t="str">
        <f>IF(IF(F2615&gt;VLOOKUP(C2615,Espec_Produtos!$A$1:$E$3,3,FALSE),0,IF(Dados_produção!F2615&lt;VLOOKUP(Dados_produção!C2615,Espec_Produtos!$A$1:$E$3,2,FALSE),0,1))*IF(G2615&gt;VLOOKUP(C2615,Espec_Produtos!$A$1:$E$3,5,FALSE),0,IF(Dados_produção!G2615&lt;VLOOKUP(Dados_produção!C2615,Espec_Produtos!$A$1:$E$3,4,FALSE),0,1))=1,"OK","Refugo")</f>
        <v>Refugo</v>
      </c>
      <c r="I2615" s="1" t="s">
        <v>16</v>
      </c>
      <c r="J2615" s="1">
        <v>0.83571428571428574</v>
      </c>
    </row>
    <row r="2616" spans="1:10" ht="15.75" customHeight="1" x14ac:dyDescent="0.3">
      <c r="A2616" s="1">
        <v>2</v>
      </c>
      <c r="B2616" s="2">
        <f t="shared" si="2"/>
        <v>43112.261805556787</v>
      </c>
      <c r="C2616" s="1" t="s">
        <v>15</v>
      </c>
      <c r="D2616" s="1">
        <v>21</v>
      </c>
      <c r="E2616" s="1">
        <f t="shared" si="1"/>
        <v>53</v>
      </c>
      <c r="F2616" s="1">
        <v>3.824074074074074</v>
      </c>
      <c r="G2616" s="1">
        <v>0.79259259259259263</v>
      </c>
      <c r="H2616" s="1" t="str">
        <f>IF(IF(F2616&gt;VLOOKUP(C2616,Espec_Produtos!$A$1:$E$3,3,FALSE),0,IF(Dados_produção!F2616&lt;VLOOKUP(Dados_produção!C2616,Espec_Produtos!$A$1:$E$3,2,FALSE),0,1))*IF(G2616&gt;VLOOKUP(C2616,Espec_Produtos!$A$1:$E$3,5,FALSE),0,IF(Dados_produção!G2616&lt;VLOOKUP(Dados_produção!C2616,Espec_Produtos!$A$1:$E$3,4,FALSE),0,1))=1,"OK","Refugo")</f>
        <v>OK</v>
      </c>
      <c r="I2616" s="1" t="s">
        <v>10</v>
      </c>
      <c r="J2616" s="1">
        <v>0.79259259259259263</v>
      </c>
    </row>
    <row r="2617" spans="1:10" ht="15.75" customHeight="1" x14ac:dyDescent="0.3">
      <c r="A2617" s="1">
        <v>2</v>
      </c>
      <c r="B2617" s="2">
        <f t="shared" si="2"/>
        <v>43112.264583334567</v>
      </c>
      <c r="C2617" s="1" t="s">
        <v>15</v>
      </c>
      <c r="D2617" s="1">
        <v>21</v>
      </c>
      <c r="E2617" s="1">
        <f t="shared" si="1"/>
        <v>54</v>
      </c>
      <c r="F2617" s="1">
        <v>4.132075471698113</v>
      </c>
      <c r="G2617" s="1">
        <v>0.72023809523809523</v>
      </c>
      <c r="H2617" s="1" t="str">
        <f>IF(IF(F2617&gt;VLOOKUP(C2617,Espec_Produtos!$A$1:$E$3,3,FALSE),0,IF(Dados_produção!F2617&lt;VLOOKUP(Dados_produção!C2617,Espec_Produtos!$A$1:$E$3,2,FALSE),0,1))*IF(G2617&gt;VLOOKUP(C2617,Espec_Produtos!$A$1:$E$3,5,FALSE),0,IF(Dados_produção!G2617&lt;VLOOKUP(Dados_produção!C2617,Espec_Produtos!$A$1:$E$3,4,FALSE),0,1))=1,"OK","Refugo")</f>
        <v>OK</v>
      </c>
      <c r="I2617" s="1" t="s">
        <v>10</v>
      </c>
      <c r="J2617" s="1">
        <v>0.72023809523809523</v>
      </c>
    </row>
    <row r="2618" spans="1:10" ht="15.75" customHeight="1" x14ac:dyDescent="0.3">
      <c r="A2618" s="1">
        <v>2</v>
      </c>
      <c r="B2618" s="2">
        <f t="shared" si="2"/>
        <v>43112.267361112346</v>
      </c>
      <c r="C2618" s="1" t="s">
        <v>15</v>
      </c>
      <c r="D2618" s="1">
        <v>21</v>
      </c>
      <c r="E2618" s="1">
        <f t="shared" si="1"/>
        <v>55</v>
      </c>
      <c r="F2618" s="1">
        <v>4.3499999999999996</v>
      </c>
      <c r="G2618" s="1">
        <v>0.84558823529411764</v>
      </c>
      <c r="H2618" s="1" t="str">
        <f>IF(IF(F2618&gt;VLOOKUP(C2618,Espec_Produtos!$A$1:$E$3,3,FALSE),0,IF(Dados_produção!F2618&lt;VLOOKUP(Dados_produção!C2618,Espec_Produtos!$A$1:$E$3,2,FALSE),0,1))*IF(G2618&gt;VLOOKUP(C2618,Espec_Produtos!$A$1:$E$3,5,FALSE),0,IF(Dados_produção!G2618&lt;VLOOKUP(Dados_produção!C2618,Espec_Produtos!$A$1:$E$3,4,FALSE),0,1))=1,"OK","Refugo")</f>
        <v>Refugo</v>
      </c>
      <c r="I2618" s="1" t="s">
        <v>12</v>
      </c>
      <c r="J2618" s="1">
        <v>0.84558823529411764</v>
      </c>
    </row>
    <row r="2619" spans="1:10" ht="15.75" customHeight="1" x14ac:dyDescent="0.3">
      <c r="A2619" s="1">
        <v>2</v>
      </c>
      <c r="B2619" s="2">
        <f t="shared" si="2"/>
        <v>43112.270138890126</v>
      </c>
      <c r="C2619" s="1" t="s">
        <v>15</v>
      </c>
      <c r="D2619" s="1">
        <v>21</v>
      </c>
      <c r="E2619" s="1">
        <f t="shared" si="1"/>
        <v>56</v>
      </c>
      <c r="F2619" s="1">
        <v>4.166666666666667</v>
      </c>
      <c r="G2619" s="1">
        <v>0.72661870503597126</v>
      </c>
      <c r="H2619" s="1" t="str">
        <f>IF(IF(F2619&gt;VLOOKUP(C2619,Espec_Produtos!$A$1:$E$3,3,FALSE),0,IF(Dados_produção!F2619&lt;VLOOKUP(Dados_produção!C2619,Espec_Produtos!$A$1:$E$3,2,FALSE),0,1))*IF(G2619&gt;VLOOKUP(C2619,Espec_Produtos!$A$1:$E$3,5,FALSE),0,IF(Dados_produção!G2619&lt;VLOOKUP(Dados_produção!C2619,Espec_Produtos!$A$1:$E$3,4,FALSE),0,1))=1,"OK","Refugo")</f>
        <v>OK</v>
      </c>
      <c r="I2619" s="1" t="s">
        <v>10</v>
      </c>
      <c r="J2619" s="1">
        <v>0.72661870503597126</v>
      </c>
    </row>
    <row r="2620" spans="1:10" ht="15.75" customHeight="1" x14ac:dyDescent="0.3">
      <c r="A2620" s="1">
        <v>2</v>
      </c>
      <c r="B2620" s="2">
        <f t="shared" si="2"/>
        <v>43112.272916667906</v>
      </c>
      <c r="C2620" s="1" t="s">
        <v>15</v>
      </c>
      <c r="D2620" s="1">
        <v>21</v>
      </c>
      <c r="E2620" s="1">
        <f t="shared" si="1"/>
        <v>57</v>
      </c>
      <c r="F2620" s="1">
        <v>3.834862385321101</v>
      </c>
      <c r="G2620" s="1">
        <v>0.61403508771929827</v>
      </c>
      <c r="H2620" s="1" t="str">
        <f>IF(IF(F2620&gt;VLOOKUP(C2620,Espec_Produtos!$A$1:$E$3,3,FALSE),0,IF(Dados_produção!F2620&lt;VLOOKUP(Dados_produção!C2620,Espec_Produtos!$A$1:$E$3,2,FALSE),0,1))*IF(G2620&gt;VLOOKUP(C2620,Espec_Produtos!$A$1:$E$3,5,FALSE),0,IF(Dados_produção!G2620&lt;VLOOKUP(Dados_produção!C2620,Espec_Produtos!$A$1:$E$3,4,FALSE),0,1))=1,"OK","Refugo")</f>
        <v>OK</v>
      </c>
      <c r="I2620" s="1" t="s">
        <v>10</v>
      </c>
      <c r="J2620" s="1">
        <v>0.61403508771929827</v>
      </c>
    </row>
    <row r="2621" spans="1:10" ht="15.75" customHeight="1" x14ac:dyDescent="0.3">
      <c r="A2621" s="1">
        <v>2</v>
      </c>
      <c r="B2621" s="2">
        <f t="shared" si="2"/>
        <v>43112.275694445685</v>
      </c>
      <c r="C2621" s="1" t="s">
        <v>15</v>
      </c>
      <c r="D2621" s="1">
        <v>21</v>
      </c>
      <c r="E2621" s="1">
        <f t="shared" si="1"/>
        <v>58</v>
      </c>
      <c r="F2621" s="1">
        <v>3.8490566037735849</v>
      </c>
      <c r="G2621" s="1">
        <v>0.56741573033707871</v>
      </c>
      <c r="H2621" s="1" t="str">
        <f>IF(IF(F2621&gt;VLOOKUP(C2621,Espec_Produtos!$A$1:$E$3,3,FALSE),0,IF(Dados_produção!F2621&lt;VLOOKUP(Dados_produção!C2621,Espec_Produtos!$A$1:$E$3,2,FALSE),0,1))*IF(G2621&gt;VLOOKUP(C2621,Espec_Produtos!$A$1:$E$3,5,FALSE),0,IF(Dados_produção!G2621&lt;VLOOKUP(Dados_produção!C2621,Espec_Produtos!$A$1:$E$3,4,FALSE),0,1))=1,"OK","Refugo")</f>
        <v>OK</v>
      </c>
      <c r="I2621" s="1" t="s">
        <v>10</v>
      </c>
      <c r="J2621" s="1">
        <v>0.56741573033707871</v>
      </c>
    </row>
    <row r="2622" spans="1:10" ht="15.75" customHeight="1" x14ac:dyDescent="0.3">
      <c r="A2622" s="1">
        <v>2</v>
      </c>
      <c r="B2622" s="2">
        <f t="shared" si="2"/>
        <v>43112.278472223465</v>
      </c>
      <c r="C2622" s="1" t="s">
        <v>15</v>
      </c>
      <c r="D2622" s="1">
        <v>21</v>
      </c>
      <c r="E2622" s="1">
        <f t="shared" si="1"/>
        <v>59</v>
      </c>
      <c r="F2622" s="1">
        <v>3.7982456140350878</v>
      </c>
      <c r="G2622" s="1">
        <v>0.67647058823529416</v>
      </c>
      <c r="H2622" s="1" t="str">
        <f>IF(IF(F2622&gt;VLOOKUP(C2622,Espec_Produtos!$A$1:$E$3,3,FALSE),0,IF(Dados_produção!F2622&lt;VLOOKUP(Dados_produção!C2622,Espec_Produtos!$A$1:$E$3,2,FALSE),0,1))*IF(G2622&gt;VLOOKUP(C2622,Espec_Produtos!$A$1:$E$3,5,FALSE),0,IF(Dados_produção!G2622&lt;VLOOKUP(Dados_produção!C2622,Espec_Produtos!$A$1:$E$3,4,FALSE),0,1))=1,"OK","Refugo")</f>
        <v>OK</v>
      </c>
      <c r="I2622" s="1" t="s">
        <v>10</v>
      </c>
      <c r="J2622" s="1">
        <v>0.67647058823529416</v>
      </c>
    </row>
    <row r="2623" spans="1:10" ht="15.75" customHeight="1" x14ac:dyDescent="0.3">
      <c r="A2623" s="1">
        <v>2</v>
      </c>
      <c r="B2623" s="2">
        <f t="shared" si="2"/>
        <v>43112.281250001244</v>
      </c>
      <c r="C2623" s="1" t="s">
        <v>15</v>
      </c>
      <c r="D2623" s="1">
        <v>21</v>
      </c>
      <c r="E2623" s="1">
        <f t="shared" si="1"/>
        <v>60</v>
      </c>
      <c r="F2623" s="1">
        <v>3.6036036036036037</v>
      </c>
      <c r="G2623" s="1">
        <v>0.89473684210526316</v>
      </c>
      <c r="H2623" s="1" t="str">
        <f>IF(IF(F2623&gt;VLOOKUP(C2623,Espec_Produtos!$A$1:$E$3,3,FALSE),0,IF(Dados_produção!F2623&lt;VLOOKUP(Dados_produção!C2623,Espec_Produtos!$A$1:$E$3,2,FALSE),0,1))*IF(G2623&gt;VLOOKUP(C2623,Espec_Produtos!$A$1:$E$3,5,FALSE),0,IF(Dados_produção!G2623&lt;VLOOKUP(Dados_produção!C2623,Espec_Produtos!$A$1:$E$3,4,FALSE),0,1))=1,"OK","Refugo")</f>
        <v>Refugo</v>
      </c>
      <c r="I2623" s="1" t="s">
        <v>16</v>
      </c>
      <c r="J2623" s="1">
        <v>0.89473684210526316</v>
      </c>
    </row>
    <row r="2624" spans="1:10" ht="15.75" customHeight="1" x14ac:dyDescent="0.3">
      <c r="A2624" s="1">
        <v>2</v>
      </c>
      <c r="B2624" s="2">
        <f t="shared" si="2"/>
        <v>43112.284027779024</v>
      </c>
      <c r="C2624" s="1" t="s">
        <v>15</v>
      </c>
      <c r="D2624" s="1">
        <v>21</v>
      </c>
      <c r="E2624" s="1">
        <f t="shared" si="1"/>
        <v>61</v>
      </c>
      <c r="F2624" s="1">
        <v>4.01</v>
      </c>
      <c r="G2624" s="1">
        <v>0.65921787709497204</v>
      </c>
      <c r="H2624" s="1" t="str">
        <f>IF(IF(F2624&gt;VLOOKUP(C2624,Espec_Produtos!$A$1:$E$3,3,FALSE),0,IF(Dados_produção!F2624&lt;VLOOKUP(Dados_produção!C2624,Espec_Produtos!$A$1:$E$3,2,FALSE),0,1))*IF(G2624&gt;VLOOKUP(C2624,Espec_Produtos!$A$1:$E$3,5,FALSE),0,IF(Dados_produção!G2624&lt;VLOOKUP(Dados_produção!C2624,Espec_Produtos!$A$1:$E$3,4,FALSE),0,1))=1,"OK","Refugo")</f>
        <v>OK</v>
      </c>
      <c r="I2624" s="1" t="s">
        <v>10</v>
      </c>
      <c r="J2624" s="1">
        <v>0.65921787709497204</v>
      </c>
    </row>
    <row r="2625" spans="1:10" ht="15.75" customHeight="1" x14ac:dyDescent="0.3">
      <c r="A2625" s="1">
        <v>2</v>
      </c>
      <c r="B2625" s="2">
        <f t="shared" si="2"/>
        <v>43112.286805556803</v>
      </c>
      <c r="C2625" s="1" t="s">
        <v>15</v>
      </c>
      <c r="D2625" s="1">
        <v>21</v>
      </c>
      <c r="E2625" s="1">
        <f t="shared" si="1"/>
        <v>62</v>
      </c>
      <c r="F2625" s="1">
        <v>4.05607476635514</v>
      </c>
      <c r="G2625" s="1">
        <v>0.8</v>
      </c>
      <c r="H2625" s="1" t="str">
        <f>IF(IF(F2625&gt;VLOOKUP(C2625,Espec_Produtos!$A$1:$E$3,3,FALSE),0,IF(Dados_produção!F2625&lt;VLOOKUP(Dados_produção!C2625,Espec_Produtos!$A$1:$E$3,2,FALSE),0,1))*IF(G2625&gt;VLOOKUP(C2625,Espec_Produtos!$A$1:$E$3,5,FALSE),0,IF(Dados_produção!G2625&lt;VLOOKUP(Dados_produção!C2625,Espec_Produtos!$A$1:$E$3,4,FALSE),0,1))=1,"OK","Refugo")</f>
        <v>OK</v>
      </c>
      <c r="I2625" s="1" t="s">
        <v>10</v>
      </c>
      <c r="J2625" s="1">
        <v>0.8</v>
      </c>
    </row>
    <row r="2626" spans="1:10" ht="15.75" customHeight="1" x14ac:dyDescent="0.3">
      <c r="A2626" s="1">
        <v>2</v>
      </c>
      <c r="B2626" s="2">
        <f t="shared" si="2"/>
        <v>43112.289583334583</v>
      </c>
      <c r="C2626" s="1" t="s">
        <v>15</v>
      </c>
      <c r="D2626" s="1">
        <v>21</v>
      </c>
      <c r="E2626" s="1">
        <f t="shared" si="1"/>
        <v>63</v>
      </c>
      <c r="F2626" s="1">
        <v>3.8932038834951457</v>
      </c>
      <c r="G2626" s="1">
        <v>0.77083333333333337</v>
      </c>
      <c r="H2626" s="1" t="str">
        <f>IF(IF(F2626&gt;VLOOKUP(C2626,Espec_Produtos!$A$1:$E$3,3,FALSE),0,IF(Dados_produção!F2626&lt;VLOOKUP(Dados_produção!C2626,Espec_Produtos!$A$1:$E$3,2,FALSE),0,1))*IF(G2626&gt;VLOOKUP(C2626,Espec_Produtos!$A$1:$E$3,5,FALSE),0,IF(Dados_produção!G2626&lt;VLOOKUP(Dados_produção!C2626,Espec_Produtos!$A$1:$E$3,4,FALSE),0,1))=1,"OK","Refugo")</f>
        <v>OK</v>
      </c>
      <c r="I2626" s="1" t="s">
        <v>10</v>
      </c>
      <c r="J2626" s="1">
        <v>0.77083333333333337</v>
      </c>
    </row>
    <row r="2627" spans="1:10" ht="15.75" customHeight="1" x14ac:dyDescent="0.3">
      <c r="A2627" s="1">
        <v>2</v>
      </c>
      <c r="B2627" s="2">
        <f t="shared" si="2"/>
        <v>43112.292361112362</v>
      </c>
      <c r="C2627" s="1" t="s">
        <v>15</v>
      </c>
      <c r="D2627" s="1">
        <v>21</v>
      </c>
      <c r="E2627" s="1">
        <f t="shared" si="1"/>
        <v>64</v>
      </c>
      <c r="F2627" s="1">
        <v>4.0857142857142854</v>
      </c>
      <c r="G2627" s="1">
        <v>0.5898876404494382</v>
      </c>
      <c r="H2627" s="1" t="str">
        <f>IF(IF(F2627&gt;VLOOKUP(C2627,Espec_Produtos!$A$1:$E$3,3,FALSE),0,IF(Dados_produção!F2627&lt;VLOOKUP(Dados_produção!C2627,Espec_Produtos!$A$1:$E$3,2,FALSE),0,1))*IF(G2627&gt;VLOOKUP(C2627,Espec_Produtos!$A$1:$E$3,5,FALSE),0,IF(Dados_produção!G2627&lt;VLOOKUP(Dados_produção!C2627,Espec_Produtos!$A$1:$E$3,4,FALSE),0,1))=1,"OK","Refugo")</f>
        <v>OK</v>
      </c>
      <c r="I2627" s="1" t="s">
        <v>10</v>
      </c>
      <c r="J2627" s="1">
        <v>0.5898876404494382</v>
      </c>
    </row>
    <row r="2628" spans="1:10" ht="15.75" customHeight="1" x14ac:dyDescent="0.3">
      <c r="A2628" s="1">
        <v>2</v>
      </c>
      <c r="B2628" s="2">
        <f t="shared" si="2"/>
        <v>43112.295138890142</v>
      </c>
      <c r="C2628" s="1" t="s">
        <v>15</v>
      </c>
      <c r="D2628" s="1">
        <v>21</v>
      </c>
      <c r="E2628" s="1">
        <f t="shared" si="1"/>
        <v>65</v>
      </c>
      <c r="F2628" s="1">
        <v>4.1826923076923075</v>
      </c>
      <c r="G2628" s="1">
        <v>0.66463414634146345</v>
      </c>
      <c r="H2628" s="1" t="str">
        <f>IF(IF(F2628&gt;VLOOKUP(C2628,Espec_Produtos!$A$1:$E$3,3,FALSE),0,IF(Dados_produção!F2628&lt;VLOOKUP(Dados_produção!C2628,Espec_Produtos!$A$1:$E$3,2,FALSE),0,1))*IF(G2628&gt;VLOOKUP(C2628,Espec_Produtos!$A$1:$E$3,5,FALSE),0,IF(Dados_produção!G2628&lt;VLOOKUP(Dados_produção!C2628,Espec_Produtos!$A$1:$E$3,4,FALSE),0,1))=1,"OK","Refugo")</f>
        <v>OK</v>
      </c>
      <c r="I2628" s="1" t="s">
        <v>10</v>
      </c>
      <c r="J2628" s="1">
        <v>0.66463414634146345</v>
      </c>
    </row>
    <row r="2629" spans="1:10" ht="15.75" customHeight="1" x14ac:dyDescent="0.3">
      <c r="A2629" s="1">
        <v>2</v>
      </c>
      <c r="B2629" s="2">
        <f t="shared" si="2"/>
        <v>43112.297916667922</v>
      </c>
      <c r="C2629" s="1" t="s">
        <v>15</v>
      </c>
      <c r="D2629" s="1">
        <v>21</v>
      </c>
      <c r="E2629" s="1">
        <f t="shared" si="1"/>
        <v>66</v>
      </c>
      <c r="F2629" s="1">
        <v>3.9732142857142856</v>
      </c>
      <c r="G2629" s="1">
        <v>0.77777777777777779</v>
      </c>
      <c r="H2629" s="1" t="str">
        <f>IF(IF(F2629&gt;VLOOKUP(C2629,Espec_Produtos!$A$1:$E$3,3,FALSE),0,IF(Dados_produção!F2629&lt;VLOOKUP(Dados_produção!C2629,Espec_Produtos!$A$1:$E$3,2,FALSE),0,1))*IF(G2629&gt;VLOOKUP(C2629,Espec_Produtos!$A$1:$E$3,5,FALSE),0,IF(Dados_produção!G2629&lt;VLOOKUP(Dados_produção!C2629,Espec_Produtos!$A$1:$E$3,4,FALSE),0,1))=1,"OK","Refugo")</f>
        <v>OK</v>
      </c>
      <c r="I2629" s="1" t="s">
        <v>10</v>
      </c>
      <c r="J2629" s="1">
        <v>0.77777777777777779</v>
      </c>
    </row>
    <row r="2630" spans="1:10" ht="15.75" customHeight="1" x14ac:dyDescent="0.3">
      <c r="A2630" s="1">
        <v>2</v>
      </c>
      <c r="B2630" s="2">
        <f t="shared" si="2"/>
        <v>43112.300694445701</v>
      </c>
      <c r="C2630" s="1" t="s">
        <v>15</v>
      </c>
      <c r="D2630" s="1">
        <v>21</v>
      </c>
      <c r="E2630" s="1">
        <f t="shared" si="1"/>
        <v>67</v>
      </c>
      <c r="F2630" s="1">
        <v>3.5663716814159292</v>
      </c>
      <c r="G2630" s="1">
        <v>0.69277108433734935</v>
      </c>
      <c r="H2630" s="1" t="str">
        <f>IF(IF(F2630&gt;VLOOKUP(C2630,Espec_Produtos!$A$1:$E$3,3,FALSE),0,IF(Dados_produção!F2630&lt;VLOOKUP(Dados_produção!C2630,Espec_Produtos!$A$1:$E$3,2,FALSE),0,1))*IF(G2630&gt;VLOOKUP(C2630,Espec_Produtos!$A$1:$E$3,5,FALSE),0,IF(Dados_produção!G2630&lt;VLOOKUP(Dados_produção!C2630,Espec_Produtos!$A$1:$E$3,4,FALSE),0,1))=1,"OK","Refugo")</f>
        <v>Refugo</v>
      </c>
      <c r="I2630" s="1" t="s">
        <v>11</v>
      </c>
      <c r="J2630" s="1">
        <v>0.69277108433734935</v>
      </c>
    </row>
    <row r="2631" spans="1:10" ht="15.75" customHeight="1" x14ac:dyDescent="0.3">
      <c r="A2631" s="1">
        <v>2</v>
      </c>
      <c r="B2631" s="2">
        <f t="shared" si="2"/>
        <v>43112.303472223481</v>
      </c>
      <c r="C2631" s="1" t="s">
        <v>15</v>
      </c>
      <c r="D2631" s="1">
        <v>21</v>
      </c>
      <c r="E2631" s="1">
        <f t="shared" si="1"/>
        <v>68</v>
      </c>
      <c r="F2631" s="1">
        <v>4.134615384615385</v>
      </c>
      <c r="G2631" s="1">
        <v>0.69444444444444442</v>
      </c>
      <c r="H2631" s="1" t="str">
        <f>IF(IF(F2631&gt;VLOOKUP(C2631,Espec_Produtos!$A$1:$E$3,3,FALSE),0,IF(Dados_produção!F2631&lt;VLOOKUP(Dados_produção!C2631,Espec_Produtos!$A$1:$E$3,2,FALSE),0,1))*IF(G2631&gt;VLOOKUP(C2631,Espec_Produtos!$A$1:$E$3,5,FALSE),0,IF(Dados_produção!G2631&lt;VLOOKUP(Dados_produção!C2631,Espec_Produtos!$A$1:$E$3,4,FALSE),0,1))=1,"OK","Refugo")</f>
        <v>OK</v>
      </c>
      <c r="I2631" s="1" t="s">
        <v>10</v>
      </c>
      <c r="J2631" s="1">
        <v>0.69444444444444442</v>
      </c>
    </row>
    <row r="2632" spans="1:10" ht="15.75" customHeight="1" x14ac:dyDescent="0.3">
      <c r="A2632" s="1">
        <v>2</v>
      </c>
      <c r="B2632" s="2">
        <f t="shared" si="2"/>
        <v>43112.30625000126</v>
      </c>
      <c r="C2632" s="1" t="s">
        <v>15</v>
      </c>
      <c r="D2632" s="1">
        <v>21</v>
      </c>
      <c r="E2632" s="1">
        <f t="shared" si="1"/>
        <v>69</v>
      </c>
      <c r="F2632" s="1">
        <v>3.9528301886792452</v>
      </c>
      <c r="G2632" s="1">
        <v>0.96153846153846156</v>
      </c>
      <c r="H2632" s="1" t="str">
        <f>IF(IF(F2632&gt;VLOOKUP(C2632,Espec_Produtos!$A$1:$E$3,3,FALSE),0,IF(Dados_produção!F2632&lt;VLOOKUP(Dados_produção!C2632,Espec_Produtos!$A$1:$E$3,2,FALSE),0,1))*IF(G2632&gt;VLOOKUP(C2632,Espec_Produtos!$A$1:$E$3,5,FALSE),0,IF(Dados_produção!G2632&lt;VLOOKUP(Dados_produção!C2632,Espec_Produtos!$A$1:$E$3,4,FALSE),0,1))=1,"OK","Refugo")</f>
        <v>Refugo</v>
      </c>
      <c r="I2632" s="1" t="s">
        <v>13</v>
      </c>
      <c r="J2632" s="1">
        <v>0.96153846153846156</v>
      </c>
    </row>
    <row r="2633" spans="1:10" ht="15.75" customHeight="1" x14ac:dyDescent="0.3">
      <c r="A2633" s="1">
        <v>2</v>
      </c>
      <c r="B2633" s="2">
        <f t="shared" si="2"/>
        <v>43112.30902777904</v>
      </c>
      <c r="C2633" s="1" t="s">
        <v>15</v>
      </c>
      <c r="D2633" s="1">
        <v>21</v>
      </c>
      <c r="E2633" s="1">
        <f t="shared" si="1"/>
        <v>70</v>
      </c>
      <c r="F2633" s="1">
        <v>4.2571428571428571</v>
      </c>
      <c r="G2633" s="1">
        <v>0.70666666666666667</v>
      </c>
      <c r="H2633" s="1" t="str">
        <f>IF(IF(F2633&gt;VLOOKUP(C2633,Espec_Produtos!$A$1:$E$3,3,FALSE),0,IF(Dados_produção!F2633&lt;VLOOKUP(Dados_produção!C2633,Espec_Produtos!$A$1:$E$3,2,FALSE),0,1))*IF(G2633&gt;VLOOKUP(C2633,Espec_Produtos!$A$1:$E$3,5,FALSE),0,IF(Dados_produção!G2633&lt;VLOOKUP(Dados_produção!C2633,Espec_Produtos!$A$1:$E$3,4,FALSE),0,1))=1,"OK","Refugo")</f>
        <v>OK</v>
      </c>
      <c r="I2633" s="1" t="s">
        <v>10</v>
      </c>
      <c r="J2633" s="1">
        <v>0.70666666666666667</v>
      </c>
    </row>
    <row r="2634" spans="1:10" ht="15.75" customHeight="1" x14ac:dyDescent="0.3">
      <c r="A2634" s="1">
        <v>2</v>
      </c>
      <c r="B2634" s="2">
        <f t="shared" si="2"/>
        <v>43112.311805556819</v>
      </c>
      <c r="C2634" s="1" t="s">
        <v>15</v>
      </c>
      <c r="D2634" s="1">
        <v>21</v>
      </c>
      <c r="E2634" s="1">
        <f t="shared" si="1"/>
        <v>71</v>
      </c>
      <c r="F2634" s="1">
        <v>3.7747747747747749</v>
      </c>
      <c r="G2634" s="1">
        <v>0.77304964539007093</v>
      </c>
      <c r="H2634" s="1" t="str">
        <f>IF(IF(F2634&gt;VLOOKUP(C2634,Espec_Produtos!$A$1:$E$3,3,FALSE),0,IF(Dados_produção!F2634&lt;VLOOKUP(Dados_produção!C2634,Espec_Produtos!$A$1:$E$3,2,FALSE),0,1))*IF(G2634&gt;VLOOKUP(C2634,Espec_Produtos!$A$1:$E$3,5,FALSE),0,IF(Dados_produção!G2634&lt;VLOOKUP(Dados_produção!C2634,Espec_Produtos!$A$1:$E$3,4,FALSE),0,1))=1,"OK","Refugo")</f>
        <v>OK</v>
      </c>
      <c r="I2634" s="1" t="s">
        <v>10</v>
      </c>
      <c r="J2634" s="1">
        <v>0.77304964539007093</v>
      </c>
    </row>
    <row r="2635" spans="1:10" ht="15.75" customHeight="1" x14ac:dyDescent="0.3">
      <c r="A2635" s="1">
        <v>2</v>
      </c>
      <c r="B2635" s="2">
        <f t="shared" si="2"/>
        <v>43112.314583334599</v>
      </c>
      <c r="C2635" s="1" t="s">
        <v>15</v>
      </c>
      <c r="D2635" s="1">
        <v>21</v>
      </c>
      <c r="E2635" s="1">
        <f t="shared" si="1"/>
        <v>72</v>
      </c>
      <c r="F2635" s="1">
        <v>4.47</v>
      </c>
      <c r="G2635" s="1">
        <v>0.66666666666666663</v>
      </c>
      <c r="H2635" s="1" t="str">
        <f>IF(IF(F2635&gt;VLOOKUP(C2635,Espec_Produtos!$A$1:$E$3,3,FALSE),0,IF(Dados_produção!F2635&lt;VLOOKUP(Dados_produção!C2635,Espec_Produtos!$A$1:$E$3,2,FALSE),0,1))*IF(G2635&gt;VLOOKUP(C2635,Espec_Produtos!$A$1:$E$3,5,FALSE),0,IF(Dados_produção!G2635&lt;VLOOKUP(Dados_produção!C2635,Espec_Produtos!$A$1:$E$3,4,FALSE),0,1))=1,"OK","Refugo")</f>
        <v>Refugo</v>
      </c>
      <c r="I2635" s="1" t="s">
        <v>11</v>
      </c>
      <c r="J2635" s="1">
        <v>0.66666666666666663</v>
      </c>
    </row>
    <row r="2636" spans="1:10" ht="15.75" customHeight="1" x14ac:dyDescent="0.3">
      <c r="A2636" s="1">
        <v>2</v>
      </c>
      <c r="B2636" s="2">
        <f t="shared" si="2"/>
        <v>43112.317361112378</v>
      </c>
      <c r="C2636" s="1" t="s">
        <v>15</v>
      </c>
      <c r="D2636" s="1">
        <v>21</v>
      </c>
      <c r="E2636" s="1">
        <f t="shared" si="1"/>
        <v>73</v>
      </c>
      <c r="F2636" s="1">
        <v>4.0740740740740744</v>
      </c>
      <c r="G2636" s="1">
        <v>0.79729729729729726</v>
      </c>
      <c r="H2636" s="1" t="str">
        <f>IF(IF(F2636&gt;VLOOKUP(C2636,Espec_Produtos!$A$1:$E$3,3,FALSE),0,IF(Dados_produção!F2636&lt;VLOOKUP(Dados_produção!C2636,Espec_Produtos!$A$1:$E$3,2,FALSE),0,1))*IF(G2636&gt;VLOOKUP(C2636,Espec_Produtos!$A$1:$E$3,5,FALSE),0,IF(Dados_produção!G2636&lt;VLOOKUP(Dados_produção!C2636,Espec_Produtos!$A$1:$E$3,4,FALSE),0,1))=1,"OK","Refugo")</f>
        <v>OK</v>
      </c>
      <c r="I2636" s="1" t="s">
        <v>10</v>
      </c>
      <c r="J2636" s="1">
        <v>0.79729729729729726</v>
      </c>
    </row>
    <row r="2637" spans="1:10" ht="15.75" customHeight="1" x14ac:dyDescent="0.3">
      <c r="A2637" s="1">
        <v>2</v>
      </c>
      <c r="B2637" s="2">
        <f t="shared" si="2"/>
        <v>43112.320138890158</v>
      </c>
      <c r="C2637" s="1" t="s">
        <v>15</v>
      </c>
      <c r="D2637" s="1">
        <v>21</v>
      </c>
      <c r="E2637" s="1">
        <f t="shared" si="1"/>
        <v>74</v>
      </c>
      <c r="F2637" s="1">
        <v>3.9615384615384617</v>
      </c>
      <c r="G2637" s="1">
        <v>0.81159420289855078</v>
      </c>
      <c r="H2637" s="1" t="str">
        <f>IF(IF(F2637&gt;VLOOKUP(C2637,Espec_Produtos!$A$1:$E$3,3,FALSE),0,IF(Dados_produção!F2637&lt;VLOOKUP(Dados_produção!C2637,Espec_Produtos!$A$1:$E$3,2,FALSE),0,1))*IF(G2637&gt;VLOOKUP(C2637,Espec_Produtos!$A$1:$E$3,5,FALSE),0,IF(Dados_produção!G2637&lt;VLOOKUP(Dados_produção!C2637,Espec_Produtos!$A$1:$E$3,4,FALSE),0,1))=1,"OK","Refugo")</f>
        <v>OK</v>
      </c>
      <c r="I2637" s="1" t="s">
        <v>10</v>
      </c>
      <c r="J2637" s="1">
        <v>0.81159420289855078</v>
      </c>
    </row>
    <row r="2638" spans="1:10" ht="15.75" customHeight="1" x14ac:dyDescent="0.3">
      <c r="A2638" s="1">
        <v>2</v>
      </c>
      <c r="B2638" s="2">
        <f t="shared" si="2"/>
        <v>43112.322916667938</v>
      </c>
      <c r="C2638" s="1" t="s">
        <v>15</v>
      </c>
      <c r="D2638" s="1">
        <v>21</v>
      </c>
      <c r="E2638" s="1">
        <f t="shared" si="1"/>
        <v>75</v>
      </c>
      <c r="F2638" s="1">
        <v>3.8695652173913042</v>
      </c>
      <c r="G2638" s="1">
        <v>0.62130177514792895</v>
      </c>
      <c r="H2638" s="1" t="str">
        <f>IF(IF(F2638&gt;VLOOKUP(C2638,Espec_Produtos!$A$1:$E$3,3,FALSE),0,IF(Dados_produção!F2638&lt;VLOOKUP(Dados_produção!C2638,Espec_Produtos!$A$1:$E$3,2,FALSE),0,1))*IF(G2638&gt;VLOOKUP(C2638,Espec_Produtos!$A$1:$E$3,5,FALSE),0,IF(Dados_produção!G2638&lt;VLOOKUP(Dados_produção!C2638,Espec_Produtos!$A$1:$E$3,4,FALSE),0,1))=1,"OK","Refugo")</f>
        <v>OK</v>
      </c>
      <c r="I2638" s="1" t="s">
        <v>10</v>
      </c>
      <c r="J2638" s="1">
        <v>0.62130177514792895</v>
      </c>
    </row>
    <row r="2639" spans="1:10" ht="15.75" customHeight="1" x14ac:dyDescent="0.3">
      <c r="A2639" s="1">
        <v>2</v>
      </c>
      <c r="B2639" s="2">
        <f t="shared" si="2"/>
        <v>43112.325694445717</v>
      </c>
      <c r="C2639" s="1" t="s">
        <v>15</v>
      </c>
      <c r="D2639" s="1">
        <v>21</v>
      </c>
      <c r="E2639" s="1">
        <f t="shared" si="1"/>
        <v>76</v>
      </c>
      <c r="F2639" s="1">
        <v>4.22</v>
      </c>
      <c r="G2639" s="1">
        <v>0.75539568345323738</v>
      </c>
      <c r="H2639" s="1" t="str">
        <f>IF(IF(F2639&gt;VLOOKUP(C2639,Espec_Produtos!$A$1:$E$3,3,FALSE),0,IF(Dados_produção!F2639&lt;VLOOKUP(Dados_produção!C2639,Espec_Produtos!$A$1:$E$3,2,FALSE),0,1))*IF(G2639&gt;VLOOKUP(C2639,Espec_Produtos!$A$1:$E$3,5,FALSE),0,IF(Dados_produção!G2639&lt;VLOOKUP(Dados_produção!C2639,Espec_Produtos!$A$1:$E$3,4,FALSE),0,1))=1,"OK","Refugo")</f>
        <v>OK</v>
      </c>
      <c r="I2639" s="1" t="s">
        <v>10</v>
      </c>
      <c r="J2639" s="1">
        <v>0.75539568345323738</v>
      </c>
    </row>
    <row r="2640" spans="1:10" ht="15.75" customHeight="1" x14ac:dyDescent="0.3">
      <c r="A2640" s="1">
        <v>2</v>
      </c>
      <c r="B2640" s="2">
        <f t="shared" si="2"/>
        <v>43112.328472223497</v>
      </c>
      <c r="C2640" s="1" t="s">
        <v>15</v>
      </c>
      <c r="D2640" s="1">
        <v>21</v>
      </c>
      <c r="E2640" s="1">
        <f t="shared" si="1"/>
        <v>77</v>
      </c>
      <c r="F2640" s="1">
        <v>4.116504854368932</v>
      </c>
      <c r="G2640" s="1">
        <v>0.68639053254437865</v>
      </c>
      <c r="H2640" s="1" t="str">
        <f>IF(IF(F2640&gt;VLOOKUP(C2640,Espec_Produtos!$A$1:$E$3,3,FALSE),0,IF(Dados_produção!F2640&lt;VLOOKUP(Dados_produção!C2640,Espec_Produtos!$A$1:$E$3,2,FALSE),0,1))*IF(G2640&gt;VLOOKUP(C2640,Espec_Produtos!$A$1:$E$3,5,FALSE),0,IF(Dados_produção!G2640&lt;VLOOKUP(Dados_produção!C2640,Espec_Produtos!$A$1:$E$3,4,FALSE),0,1))=1,"OK","Refugo")</f>
        <v>OK</v>
      </c>
      <c r="I2640" s="1" t="s">
        <v>10</v>
      </c>
      <c r="J2640" s="1">
        <v>0.68639053254437865</v>
      </c>
    </row>
    <row r="2641" spans="1:10" ht="15.75" customHeight="1" x14ac:dyDescent="0.3">
      <c r="A2641" s="1">
        <v>2</v>
      </c>
      <c r="B2641" s="2">
        <f t="shared" si="2"/>
        <v>43112.331250001276</v>
      </c>
      <c r="C2641" s="1" t="s">
        <v>15</v>
      </c>
      <c r="D2641" s="1">
        <v>21</v>
      </c>
      <c r="E2641" s="1">
        <f t="shared" si="1"/>
        <v>78</v>
      </c>
      <c r="F2641" s="1">
        <v>3.912621359223301</v>
      </c>
      <c r="G2641" s="1">
        <v>0.90714285714285714</v>
      </c>
      <c r="H2641" s="1" t="str">
        <f>IF(IF(F2641&gt;VLOOKUP(C2641,Espec_Produtos!$A$1:$E$3,3,FALSE),0,IF(Dados_produção!F2641&lt;VLOOKUP(Dados_produção!C2641,Espec_Produtos!$A$1:$E$3,2,FALSE),0,1))*IF(G2641&gt;VLOOKUP(C2641,Espec_Produtos!$A$1:$E$3,5,FALSE),0,IF(Dados_produção!G2641&lt;VLOOKUP(Dados_produção!C2641,Espec_Produtos!$A$1:$E$3,4,FALSE),0,1))=1,"OK","Refugo")</f>
        <v>Refugo</v>
      </c>
      <c r="I2641" s="1" t="s">
        <v>11</v>
      </c>
      <c r="J2641" s="1">
        <v>0.90714285714285714</v>
      </c>
    </row>
    <row r="2642" spans="1:10" ht="15.75" customHeight="1" x14ac:dyDescent="0.3">
      <c r="A2642" s="1">
        <v>2</v>
      </c>
      <c r="B2642" s="2">
        <f t="shared" si="2"/>
        <v>43112.334027779056</v>
      </c>
      <c r="C2642" s="1" t="s">
        <v>15</v>
      </c>
      <c r="D2642" s="1">
        <v>21</v>
      </c>
      <c r="E2642" s="1">
        <f t="shared" si="1"/>
        <v>79</v>
      </c>
      <c r="F2642" s="1">
        <v>3.7981651376146788</v>
      </c>
      <c r="G2642" s="1">
        <v>0.8721804511278195</v>
      </c>
      <c r="H2642" s="1" t="str">
        <f>IF(IF(F2642&gt;VLOOKUP(C2642,Espec_Produtos!$A$1:$E$3,3,FALSE),0,IF(Dados_produção!F2642&lt;VLOOKUP(Dados_produção!C2642,Espec_Produtos!$A$1:$E$3,2,FALSE),0,1))*IF(G2642&gt;VLOOKUP(C2642,Espec_Produtos!$A$1:$E$3,5,FALSE),0,IF(Dados_produção!G2642&lt;VLOOKUP(Dados_produção!C2642,Espec_Produtos!$A$1:$E$3,4,FALSE),0,1))=1,"OK","Refugo")</f>
        <v>OK</v>
      </c>
      <c r="I2642" s="1" t="s">
        <v>10</v>
      </c>
      <c r="J2642" s="1">
        <v>0.8721804511278195</v>
      </c>
    </row>
    <row r="2643" spans="1:10" ht="15.75" customHeight="1" x14ac:dyDescent="0.3">
      <c r="A2643" s="1">
        <v>2</v>
      </c>
      <c r="B2643" s="2">
        <f t="shared" si="2"/>
        <v>43112.336805556835</v>
      </c>
      <c r="C2643" s="1" t="s">
        <v>15</v>
      </c>
      <c r="D2643" s="1">
        <v>21</v>
      </c>
      <c r="E2643" s="1">
        <f t="shared" si="1"/>
        <v>80</v>
      </c>
      <c r="F2643" s="1">
        <v>4.2475247524752477</v>
      </c>
      <c r="G2643" s="1">
        <v>0.79562043795620441</v>
      </c>
      <c r="H2643" s="1" t="str">
        <f>IF(IF(F2643&gt;VLOOKUP(C2643,Espec_Produtos!$A$1:$E$3,3,FALSE),0,IF(Dados_produção!F2643&lt;VLOOKUP(Dados_produção!C2643,Espec_Produtos!$A$1:$E$3,2,FALSE),0,1))*IF(G2643&gt;VLOOKUP(C2643,Espec_Produtos!$A$1:$E$3,5,FALSE),0,IF(Dados_produção!G2643&lt;VLOOKUP(Dados_produção!C2643,Espec_Produtos!$A$1:$E$3,4,FALSE),0,1))=1,"OK","Refugo")</f>
        <v>OK</v>
      </c>
      <c r="I2643" s="1" t="s">
        <v>10</v>
      </c>
      <c r="J2643" s="1">
        <v>0.79562043795620441</v>
      </c>
    </row>
    <row r="2644" spans="1:10" ht="15.75" customHeight="1" x14ac:dyDescent="0.3">
      <c r="A2644" s="1">
        <v>2</v>
      </c>
      <c r="B2644" s="2">
        <f t="shared" si="2"/>
        <v>43112.339583334615</v>
      </c>
      <c r="C2644" s="1" t="s">
        <v>15</v>
      </c>
      <c r="D2644" s="1">
        <v>21</v>
      </c>
      <c r="E2644" s="1">
        <f t="shared" si="1"/>
        <v>81</v>
      </c>
      <c r="F2644" s="1">
        <v>3.9532710280373831</v>
      </c>
      <c r="G2644" s="1">
        <v>0.77037037037037037</v>
      </c>
      <c r="H2644" s="1" t="str">
        <f>IF(IF(F2644&gt;VLOOKUP(C2644,Espec_Produtos!$A$1:$E$3,3,FALSE),0,IF(Dados_produção!F2644&lt;VLOOKUP(Dados_produção!C2644,Espec_Produtos!$A$1:$E$3,2,FALSE),0,1))*IF(G2644&gt;VLOOKUP(C2644,Espec_Produtos!$A$1:$E$3,5,FALSE),0,IF(Dados_produção!G2644&lt;VLOOKUP(Dados_produção!C2644,Espec_Produtos!$A$1:$E$3,4,FALSE),0,1))=1,"OK","Refugo")</f>
        <v>OK</v>
      </c>
      <c r="I2644" s="1" t="s">
        <v>10</v>
      </c>
      <c r="J2644" s="1">
        <v>0.77037037037037037</v>
      </c>
    </row>
    <row r="2645" spans="1:10" ht="15.75" customHeight="1" x14ac:dyDescent="0.3">
      <c r="A2645" s="1">
        <v>2</v>
      </c>
      <c r="B2645" s="2">
        <f t="shared" si="2"/>
        <v>43112.342361112394</v>
      </c>
      <c r="C2645" s="1" t="s">
        <v>15</v>
      </c>
      <c r="D2645" s="1">
        <v>21</v>
      </c>
      <c r="E2645" s="1">
        <f t="shared" si="1"/>
        <v>82</v>
      </c>
      <c r="F2645" s="1">
        <v>3.8</v>
      </c>
      <c r="G2645" s="1">
        <v>0.61452513966480449</v>
      </c>
      <c r="H2645" s="1" t="str">
        <f>IF(IF(F2645&gt;VLOOKUP(C2645,Espec_Produtos!$A$1:$E$3,3,FALSE),0,IF(Dados_produção!F2645&lt;VLOOKUP(Dados_produção!C2645,Espec_Produtos!$A$1:$E$3,2,FALSE),0,1))*IF(G2645&gt;VLOOKUP(C2645,Espec_Produtos!$A$1:$E$3,5,FALSE),0,IF(Dados_produção!G2645&lt;VLOOKUP(Dados_produção!C2645,Espec_Produtos!$A$1:$E$3,4,FALSE),0,1))=1,"OK","Refugo")</f>
        <v>OK</v>
      </c>
      <c r="I2645" s="1" t="s">
        <v>10</v>
      </c>
      <c r="J2645" s="1">
        <v>0.61452513966480449</v>
      </c>
    </row>
    <row r="2646" spans="1:10" ht="15.75" customHeight="1" x14ac:dyDescent="0.3">
      <c r="A2646" s="1">
        <v>2</v>
      </c>
      <c r="B2646" s="2">
        <f t="shared" si="2"/>
        <v>43112.345138890174</v>
      </c>
      <c r="C2646" s="1" t="s">
        <v>15</v>
      </c>
      <c r="D2646" s="1">
        <v>21</v>
      </c>
      <c r="E2646" s="1">
        <f t="shared" si="1"/>
        <v>83</v>
      </c>
      <c r="F2646" s="1">
        <v>4.1844660194174761</v>
      </c>
      <c r="G2646" s="1">
        <v>0.76100628930817615</v>
      </c>
      <c r="H2646" s="1" t="str">
        <f>IF(IF(F2646&gt;VLOOKUP(C2646,Espec_Produtos!$A$1:$E$3,3,FALSE),0,IF(Dados_produção!F2646&lt;VLOOKUP(Dados_produção!C2646,Espec_Produtos!$A$1:$E$3,2,FALSE),0,1))*IF(G2646&gt;VLOOKUP(C2646,Espec_Produtos!$A$1:$E$3,5,FALSE),0,IF(Dados_produção!G2646&lt;VLOOKUP(Dados_produção!C2646,Espec_Produtos!$A$1:$E$3,4,FALSE),0,1))=1,"OK","Refugo")</f>
        <v>OK</v>
      </c>
      <c r="I2646" s="1" t="s">
        <v>10</v>
      </c>
      <c r="J2646" s="1">
        <v>0.76100628930817615</v>
      </c>
    </row>
    <row r="2647" spans="1:10" ht="15.75" customHeight="1" x14ac:dyDescent="0.3">
      <c r="A2647" s="1">
        <v>2</v>
      </c>
      <c r="B2647" s="2">
        <f t="shared" si="2"/>
        <v>43112.347916667954</v>
      </c>
      <c r="C2647" s="1" t="s">
        <v>15</v>
      </c>
      <c r="D2647" s="1">
        <v>21</v>
      </c>
      <c r="E2647" s="1">
        <f t="shared" si="1"/>
        <v>84</v>
      </c>
      <c r="F2647" s="1">
        <v>4.1962616822429908</v>
      </c>
      <c r="G2647" s="1">
        <v>0.62650602409638556</v>
      </c>
      <c r="H2647" s="1" t="str">
        <f>IF(IF(F2647&gt;VLOOKUP(C2647,Espec_Produtos!$A$1:$E$3,3,FALSE),0,IF(Dados_produção!F2647&lt;VLOOKUP(Dados_produção!C2647,Espec_Produtos!$A$1:$E$3,2,FALSE),0,1))*IF(G2647&gt;VLOOKUP(C2647,Espec_Produtos!$A$1:$E$3,5,FALSE),0,IF(Dados_produção!G2647&lt;VLOOKUP(Dados_produção!C2647,Espec_Produtos!$A$1:$E$3,4,FALSE),0,1))=1,"OK","Refugo")</f>
        <v>OK</v>
      </c>
      <c r="I2647" s="1" t="s">
        <v>10</v>
      </c>
      <c r="J2647" s="1">
        <v>0.62650602409638556</v>
      </c>
    </row>
    <row r="2648" spans="1:10" ht="15.75" customHeight="1" x14ac:dyDescent="0.3">
      <c r="A2648" s="1">
        <v>2</v>
      </c>
      <c r="B2648" s="2">
        <f t="shared" si="2"/>
        <v>43112.350694445733</v>
      </c>
      <c r="C2648" s="1" t="s">
        <v>15</v>
      </c>
      <c r="D2648" s="1">
        <v>21</v>
      </c>
      <c r="E2648" s="1">
        <f t="shared" si="1"/>
        <v>85</v>
      </c>
      <c r="F2648" s="1">
        <v>3.7117117117117115</v>
      </c>
      <c r="G2648" s="1">
        <v>0.7639751552795031</v>
      </c>
      <c r="H2648" s="1" t="str">
        <f>IF(IF(F2648&gt;VLOOKUP(C2648,Espec_Produtos!$A$1:$E$3,3,FALSE),0,IF(Dados_produção!F2648&lt;VLOOKUP(Dados_produção!C2648,Espec_Produtos!$A$1:$E$3,2,FALSE),0,1))*IF(G2648&gt;VLOOKUP(C2648,Espec_Produtos!$A$1:$E$3,5,FALSE),0,IF(Dados_produção!G2648&lt;VLOOKUP(Dados_produção!C2648,Espec_Produtos!$A$1:$E$3,4,FALSE),0,1))=1,"OK","Refugo")</f>
        <v>OK</v>
      </c>
      <c r="I2648" s="1" t="s">
        <v>10</v>
      </c>
      <c r="J2648" s="1">
        <v>0.7639751552795031</v>
      </c>
    </row>
    <row r="2649" spans="1:10" ht="15.75" customHeight="1" x14ac:dyDescent="0.3">
      <c r="A2649" s="1">
        <v>2</v>
      </c>
      <c r="B2649" s="2">
        <f t="shared" si="2"/>
        <v>43112.353472223513</v>
      </c>
      <c r="C2649" s="1" t="s">
        <v>15</v>
      </c>
      <c r="D2649" s="1">
        <v>21</v>
      </c>
      <c r="E2649" s="1">
        <f t="shared" si="1"/>
        <v>86</v>
      </c>
      <c r="F2649" s="1">
        <v>3.9629629629629628</v>
      </c>
      <c r="G2649" s="1">
        <v>0.78181818181818186</v>
      </c>
      <c r="H2649" s="1" t="str">
        <f>IF(IF(F2649&gt;VLOOKUP(C2649,Espec_Produtos!$A$1:$E$3,3,FALSE),0,IF(Dados_produção!F2649&lt;VLOOKUP(Dados_produção!C2649,Espec_Produtos!$A$1:$E$3,2,FALSE),0,1))*IF(G2649&gt;VLOOKUP(C2649,Espec_Produtos!$A$1:$E$3,5,FALSE),0,IF(Dados_produção!G2649&lt;VLOOKUP(Dados_produção!C2649,Espec_Produtos!$A$1:$E$3,4,FALSE),0,1))=1,"OK","Refugo")</f>
        <v>OK</v>
      </c>
      <c r="I2649" s="1" t="s">
        <v>10</v>
      </c>
      <c r="J2649" s="1">
        <v>0.78181818181818186</v>
      </c>
    </row>
    <row r="2650" spans="1:10" ht="15.75" customHeight="1" x14ac:dyDescent="0.3">
      <c r="A2650" s="1">
        <v>2</v>
      </c>
      <c r="B2650" s="2">
        <f t="shared" si="2"/>
        <v>43112.356250001292</v>
      </c>
      <c r="C2650" s="1" t="s">
        <v>15</v>
      </c>
      <c r="D2650" s="1">
        <v>21</v>
      </c>
      <c r="E2650" s="1">
        <f t="shared" si="1"/>
        <v>87</v>
      </c>
      <c r="F2650" s="1">
        <v>3.5803571428571428</v>
      </c>
      <c r="G2650" s="1">
        <v>0.91538461538461535</v>
      </c>
      <c r="H2650" s="1" t="str">
        <f>IF(IF(F2650&gt;VLOOKUP(C2650,Espec_Produtos!$A$1:$E$3,3,FALSE),0,IF(Dados_produção!F2650&lt;VLOOKUP(Dados_produção!C2650,Espec_Produtos!$A$1:$E$3,2,FALSE),0,1))*IF(G2650&gt;VLOOKUP(C2650,Espec_Produtos!$A$1:$E$3,5,FALSE),0,IF(Dados_produção!G2650&lt;VLOOKUP(Dados_produção!C2650,Espec_Produtos!$A$1:$E$3,4,FALSE),0,1))=1,"OK","Refugo")</f>
        <v>Refugo</v>
      </c>
      <c r="I2650" s="1" t="s">
        <v>14</v>
      </c>
      <c r="J2650" s="1">
        <v>0.91538461538461535</v>
      </c>
    </row>
    <row r="2651" spans="1:10" ht="15.75" customHeight="1" x14ac:dyDescent="0.3">
      <c r="A2651" s="1">
        <v>2</v>
      </c>
      <c r="B2651" s="2">
        <f t="shared" si="2"/>
        <v>43112.359027779072</v>
      </c>
      <c r="C2651" s="1" t="s">
        <v>15</v>
      </c>
      <c r="D2651" s="1">
        <v>21</v>
      </c>
      <c r="E2651" s="1">
        <f t="shared" si="1"/>
        <v>88</v>
      </c>
      <c r="F2651" s="1">
        <v>4.3592233009708741</v>
      </c>
      <c r="G2651" s="1">
        <v>0.65432098765432101</v>
      </c>
      <c r="H2651" s="1" t="str">
        <f>IF(IF(F2651&gt;VLOOKUP(C2651,Espec_Produtos!$A$1:$E$3,3,FALSE),0,IF(Dados_produção!F2651&lt;VLOOKUP(Dados_produção!C2651,Espec_Produtos!$A$1:$E$3,2,FALSE),0,1))*IF(G2651&gt;VLOOKUP(C2651,Espec_Produtos!$A$1:$E$3,5,FALSE),0,IF(Dados_produção!G2651&lt;VLOOKUP(Dados_produção!C2651,Espec_Produtos!$A$1:$E$3,4,FALSE),0,1))=1,"OK","Refugo")</f>
        <v>Refugo</v>
      </c>
      <c r="I2651" s="1" t="s">
        <v>13</v>
      </c>
      <c r="J2651" s="1">
        <v>0.65432098765432101</v>
      </c>
    </row>
    <row r="2652" spans="1:10" ht="15.75" customHeight="1" x14ac:dyDescent="0.3">
      <c r="A2652" s="1">
        <v>2</v>
      </c>
      <c r="B2652" s="2">
        <f t="shared" si="2"/>
        <v>43112.361805556851</v>
      </c>
      <c r="C2652" s="1" t="s">
        <v>15</v>
      </c>
      <c r="D2652" s="1">
        <v>21</v>
      </c>
      <c r="E2652" s="1">
        <f t="shared" si="1"/>
        <v>89</v>
      </c>
      <c r="F2652" s="1">
        <v>4.0384615384615383</v>
      </c>
      <c r="G2652" s="1">
        <v>0.72499999999999998</v>
      </c>
      <c r="H2652" s="1" t="str">
        <f>IF(IF(F2652&gt;VLOOKUP(C2652,Espec_Produtos!$A$1:$E$3,3,FALSE),0,IF(Dados_produção!F2652&lt;VLOOKUP(Dados_produção!C2652,Espec_Produtos!$A$1:$E$3,2,FALSE),0,1))*IF(G2652&gt;VLOOKUP(C2652,Espec_Produtos!$A$1:$E$3,5,FALSE),0,IF(Dados_produção!G2652&lt;VLOOKUP(Dados_produção!C2652,Espec_Produtos!$A$1:$E$3,4,FALSE),0,1))=1,"OK","Refugo")</f>
        <v>OK</v>
      </c>
      <c r="I2652" s="1" t="s">
        <v>10</v>
      </c>
      <c r="J2652" s="1">
        <v>0.72499999999999998</v>
      </c>
    </row>
    <row r="2653" spans="1:10" ht="15.75" customHeight="1" x14ac:dyDescent="0.3">
      <c r="A2653" s="1">
        <v>2</v>
      </c>
      <c r="B2653" s="2">
        <f t="shared" si="2"/>
        <v>43112.364583334631</v>
      </c>
      <c r="C2653" s="1" t="s">
        <v>15</v>
      </c>
      <c r="D2653" s="1">
        <v>21</v>
      </c>
      <c r="E2653" s="1">
        <f t="shared" si="1"/>
        <v>90</v>
      </c>
      <c r="F2653" s="1">
        <v>3.7570093457943927</v>
      </c>
      <c r="G2653" s="1">
        <v>0.69714285714285718</v>
      </c>
      <c r="H2653" s="1" t="str">
        <f>IF(IF(F2653&gt;VLOOKUP(C2653,Espec_Produtos!$A$1:$E$3,3,FALSE),0,IF(Dados_produção!F2653&lt;VLOOKUP(Dados_produção!C2653,Espec_Produtos!$A$1:$E$3,2,FALSE),0,1))*IF(G2653&gt;VLOOKUP(C2653,Espec_Produtos!$A$1:$E$3,5,FALSE),0,IF(Dados_produção!G2653&lt;VLOOKUP(Dados_produção!C2653,Espec_Produtos!$A$1:$E$3,4,FALSE),0,1))=1,"OK","Refugo")</f>
        <v>OK</v>
      </c>
      <c r="I2653" s="1" t="s">
        <v>10</v>
      </c>
      <c r="J2653" s="1">
        <v>0.69714285714285718</v>
      </c>
    </row>
    <row r="2654" spans="1:10" ht="15.75" customHeight="1" x14ac:dyDescent="0.3">
      <c r="A2654" s="1">
        <v>2</v>
      </c>
      <c r="B2654" s="2">
        <f t="shared" si="2"/>
        <v>43112.36736111241</v>
      </c>
      <c r="C2654" s="1" t="s">
        <v>15</v>
      </c>
      <c r="D2654" s="1">
        <v>21</v>
      </c>
      <c r="E2654" s="1">
        <f t="shared" si="1"/>
        <v>91</v>
      </c>
      <c r="F2654" s="1">
        <v>3.7678571428571428</v>
      </c>
      <c r="G2654" s="1">
        <v>0.77702702702702697</v>
      </c>
      <c r="H2654" s="1" t="str">
        <f>IF(IF(F2654&gt;VLOOKUP(C2654,Espec_Produtos!$A$1:$E$3,3,FALSE),0,IF(Dados_produção!F2654&lt;VLOOKUP(Dados_produção!C2654,Espec_Produtos!$A$1:$E$3,2,FALSE),0,1))*IF(G2654&gt;VLOOKUP(C2654,Espec_Produtos!$A$1:$E$3,5,FALSE),0,IF(Dados_produção!G2654&lt;VLOOKUP(Dados_produção!C2654,Espec_Produtos!$A$1:$E$3,4,FALSE),0,1))=1,"OK","Refugo")</f>
        <v>OK</v>
      </c>
      <c r="I2654" s="1" t="s">
        <v>10</v>
      </c>
      <c r="J2654" s="1">
        <v>0.77702702702702697</v>
      </c>
    </row>
    <row r="2655" spans="1:10" ht="15.75" customHeight="1" x14ac:dyDescent="0.3">
      <c r="A2655" s="1">
        <v>2</v>
      </c>
      <c r="B2655" s="2">
        <f t="shared" si="2"/>
        <v>43112.37013889019</v>
      </c>
      <c r="C2655" s="1" t="s">
        <v>15</v>
      </c>
      <c r="D2655" s="1">
        <v>21</v>
      </c>
      <c r="E2655" s="1">
        <f t="shared" si="1"/>
        <v>92</v>
      </c>
      <c r="F2655" s="1">
        <v>3.8878504672897196</v>
      </c>
      <c r="G2655" s="1">
        <v>0.7931034482758621</v>
      </c>
      <c r="H2655" s="1" t="str">
        <f>IF(IF(F2655&gt;VLOOKUP(C2655,Espec_Produtos!$A$1:$E$3,3,FALSE),0,IF(Dados_produção!F2655&lt;VLOOKUP(Dados_produção!C2655,Espec_Produtos!$A$1:$E$3,2,FALSE),0,1))*IF(G2655&gt;VLOOKUP(C2655,Espec_Produtos!$A$1:$E$3,5,FALSE),0,IF(Dados_produção!G2655&lt;VLOOKUP(Dados_produção!C2655,Espec_Produtos!$A$1:$E$3,4,FALSE),0,1))=1,"OK","Refugo")</f>
        <v>OK</v>
      </c>
      <c r="I2655" s="1" t="s">
        <v>10</v>
      </c>
      <c r="J2655" s="1">
        <v>0.7931034482758621</v>
      </c>
    </row>
    <row r="2656" spans="1:10" ht="15.75" customHeight="1" x14ac:dyDescent="0.3">
      <c r="A2656" s="1">
        <v>2</v>
      </c>
      <c r="B2656" s="2">
        <f t="shared" si="2"/>
        <v>43112.37291666797</v>
      </c>
      <c r="C2656" s="1" t="s">
        <v>15</v>
      </c>
      <c r="D2656" s="1">
        <v>21</v>
      </c>
      <c r="E2656" s="1">
        <f t="shared" si="1"/>
        <v>93</v>
      </c>
      <c r="F2656" s="1">
        <v>3.6283185840707963</v>
      </c>
      <c r="G2656" s="1">
        <v>0.64848484848484844</v>
      </c>
      <c r="H2656" s="1" t="str">
        <f>IF(IF(F2656&gt;VLOOKUP(C2656,Espec_Produtos!$A$1:$E$3,3,FALSE),0,IF(Dados_produção!F2656&lt;VLOOKUP(Dados_produção!C2656,Espec_Produtos!$A$1:$E$3,2,FALSE),0,1))*IF(G2656&gt;VLOOKUP(C2656,Espec_Produtos!$A$1:$E$3,5,FALSE),0,IF(Dados_produção!G2656&lt;VLOOKUP(Dados_produção!C2656,Espec_Produtos!$A$1:$E$3,4,FALSE),0,1))=1,"OK","Refugo")</f>
        <v>Refugo</v>
      </c>
      <c r="I2656" s="1" t="s">
        <v>16</v>
      </c>
      <c r="J2656" s="1">
        <v>0.64848484848484844</v>
      </c>
    </row>
    <row r="2657" spans="1:10" ht="15.75" customHeight="1" x14ac:dyDescent="0.3">
      <c r="A2657" s="1">
        <v>2</v>
      </c>
      <c r="B2657" s="2">
        <f t="shared" si="2"/>
        <v>43112.375694445749</v>
      </c>
      <c r="C2657" s="1" t="s">
        <v>15</v>
      </c>
      <c r="D2657" s="1">
        <v>21</v>
      </c>
      <c r="E2657" s="1">
        <f t="shared" si="1"/>
        <v>94</v>
      </c>
      <c r="F2657" s="1">
        <v>3.5304347826086957</v>
      </c>
      <c r="G2657" s="1">
        <v>0.70512820512820518</v>
      </c>
      <c r="H2657" s="1" t="str">
        <f>IF(IF(F2657&gt;VLOOKUP(C2657,Espec_Produtos!$A$1:$E$3,3,FALSE),0,IF(Dados_produção!F2657&lt;VLOOKUP(Dados_produção!C2657,Espec_Produtos!$A$1:$E$3,2,FALSE),0,1))*IF(G2657&gt;VLOOKUP(C2657,Espec_Produtos!$A$1:$E$3,5,FALSE),0,IF(Dados_produção!G2657&lt;VLOOKUP(Dados_produção!C2657,Espec_Produtos!$A$1:$E$3,4,FALSE),0,1))=1,"OK","Refugo")</f>
        <v>Refugo</v>
      </c>
      <c r="I2657" s="1" t="s">
        <v>12</v>
      </c>
      <c r="J2657" s="1">
        <v>0.70512820512820518</v>
      </c>
    </row>
    <row r="2658" spans="1:10" ht="15.75" customHeight="1" x14ac:dyDescent="0.3">
      <c r="A2658" s="1">
        <v>2</v>
      </c>
      <c r="B2658" s="2">
        <f t="shared" si="2"/>
        <v>43112.378472223529</v>
      </c>
      <c r="C2658" s="1" t="s">
        <v>15</v>
      </c>
      <c r="D2658" s="1">
        <v>21</v>
      </c>
      <c r="E2658" s="1">
        <f t="shared" si="1"/>
        <v>95</v>
      </c>
      <c r="F2658" s="1">
        <v>4.0183486238532113</v>
      </c>
      <c r="G2658" s="1">
        <v>0.62650602409638556</v>
      </c>
      <c r="H2658" s="1" t="str">
        <f>IF(IF(F2658&gt;VLOOKUP(C2658,Espec_Produtos!$A$1:$E$3,3,FALSE),0,IF(Dados_produção!F2658&lt;VLOOKUP(Dados_produção!C2658,Espec_Produtos!$A$1:$E$3,2,FALSE),0,1))*IF(G2658&gt;VLOOKUP(C2658,Espec_Produtos!$A$1:$E$3,5,FALSE),0,IF(Dados_produção!G2658&lt;VLOOKUP(Dados_produção!C2658,Espec_Produtos!$A$1:$E$3,4,FALSE),0,1))=1,"OK","Refugo")</f>
        <v>OK</v>
      </c>
      <c r="I2658" s="1" t="s">
        <v>10</v>
      </c>
      <c r="J2658" s="1">
        <v>0.62650602409638556</v>
      </c>
    </row>
    <row r="2659" spans="1:10" ht="15.75" customHeight="1" x14ac:dyDescent="0.3">
      <c r="A2659" s="1">
        <v>2</v>
      </c>
      <c r="B2659" s="2">
        <f t="shared" si="2"/>
        <v>43112.381250001308</v>
      </c>
      <c r="C2659" s="1" t="s">
        <v>15</v>
      </c>
      <c r="D2659" s="1">
        <v>21</v>
      </c>
      <c r="E2659" s="1">
        <f t="shared" si="1"/>
        <v>96</v>
      </c>
      <c r="F2659" s="1">
        <v>4.1568627450980395</v>
      </c>
      <c r="G2659" s="1">
        <v>0.70198675496688745</v>
      </c>
      <c r="H2659" s="1" t="str">
        <f>IF(IF(F2659&gt;VLOOKUP(C2659,Espec_Produtos!$A$1:$E$3,3,FALSE),0,IF(Dados_produção!F2659&lt;VLOOKUP(Dados_produção!C2659,Espec_Produtos!$A$1:$E$3,2,FALSE),0,1))*IF(G2659&gt;VLOOKUP(C2659,Espec_Produtos!$A$1:$E$3,5,FALSE),0,IF(Dados_produção!G2659&lt;VLOOKUP(Dados_produção!C2659,Espec_Produtos!$A$1:$E$3,4,FALSE),0,1))=1,"OK","Refugo")</f>
        <v>OK</v>
      </c>
      <c r="I2659" s="1" t="s">
        <v>10</v>
      </c>
      <c r="J2659" s="1">
        <v>0.70198675496688745</v>
      </c>
    </row>
    <row r="2660" spans="1:10" ht="15.75" customHeight="1" x14ac:dyDescent="0.3">
      <c r="A2660" s="1">
        <v>2</v>
      </c>
      <c r="B2660" s="2">
        <f t="shared" si="2"/>
        <v>43112.384027779088</v>
      </c>
      <c r="C2660" s="1" t="s">
        <v>15</v>
      </c>
      <c r="D2660" s="1">
        <v>21</v>
      </c>
      <c r="E2660" s="1">
        <f t="shared" si="1"/>
        <v>97</v>
      </c>
      <c r="F2660" s="1">
        <v>3.8584070796460175</v>
      </c>
      <c r="G2660" s="1">
        <v>0.7678571428571429</v>
      </c>
      <c r="H2660" s="1" t="str">
        <f>IF(IF(F2660&gt;VLOOKUP(C2660,Espec_Produtos!$A$1:$E$3,3,FALSE),0,IF(Dados_produção!F2660&lt;VLOOKUP(Dados_produção!C2660,Espec_Produtos!$A$1:$E$3,2,FALSE),0,1))*IF(G2660&gt;VLOOKUP(C2660,Espec_Produtos!$A$1:$E$3,5,FALSE),0,IF(Dados_produção!G2660&lt;VLOOKUP(Dados_produção!C2660,Espec_Produtos!$A$1:$E$3,4,FALSE),0,1))=1,"OK","Refugo")</f>
        <v>OK</v>
      </c>
      <c r="I2660" s="1" t="s">
        <v>10</v>
      </c>
      <c r="J2660" s="1">
        <v>0.7678571428571429</v>
      </c>
    </row>
    <row r="2661" spans="1:10" ht="15.75" customHeight="1" x14ac:dyDescent="0.3">
      <c r="A2661" s="1">
        <v>2</v>
      </c>
      <c r="B2661" s="2">
        <f t="shared" si="2"/>
        <v>43112.386805556867</v>
      </c>
      <c r="C2661" s="1" t="s">
        <v>15</v>
      </c>
      <c r="D2661" s="1">
        <v>21</v>
      </c>
      <c r="E2661" s="1">
        <f t="shared" si="1"/>
        <v>98</v>
      </c>
      <c r="F2661" s="1">
        <v>4.2427184466019421</v>
      </c>
      <c r="G2661" s="1">
        <v>0.79470198675496684</v>
      </c>
      <c r="H2661" s="1" t="str">
        <f>IF(IF(F2661&gt;VLOOKUP(C2661,Espec_Produtos!$A$1:$E$3,3,FALSE),0,IF(Dados_produção!F2661&lt;VLOOKUP(Dados_produção!C2661,Espec_Produtos!$A$1:$E$3,2,FALSE),0,1))*IF(G2661&gt;VLOOKUP(C2661,Espec_Produtos!$A$1:$E$3,5,FALSE),0,IF(Dados_produção!G2661&lt;VLOOKUP(Dados_produção!C2661,Espec_Produtos!$A$1:$E$3,4,FALSE),0,1))=1,"OK","Refugo")</f>
        <v>OK</v>
      </c>
      <c r="I2661" s="1" t="s">
        <v>10</v>
      </c>
      <c r="J2661" s="1">
        <v>0.79470198675496684</v>
      </c>
    </row>
    <row r="2662" spans="1:10" ht="15.75" customHeight="1" x14ac:dyDescent="0.3">
      <c r="A2662" s="1">
        <v>2</v>
      </c>
      <c r="B2662" s="2">
        <f t="shared" si="2"/>
        <v>43112.389583334647</v>
      </c>
      <c r="C2662" s="1" t="s">
        <v>15</v>
      </c>
      <c r="D2662" s="1">
        <v>21</v>
      </c>
      <c r="E2662" s="1">
        <f t="shared" si="1"/>
        <v>99</v>
      </c>
      <c r="F2662" s="1">
        <v>4.0540540540540544</v>
      </c>
      <c r="G2662" s="1">
        <v>0.75</v>
      </c>
      <c r="H2662" s="1" t="str">
        <f>IF(IF(F2662&gt;VLOOKUP(C2662,Espec_Produtos!$A$1:$E$3,3,FALSE),0,IF(Dados_produção!F2662&lt;VLOOKUP(Dados_produção!C2662,Espec_Produtos!$A$1:$E$3,2,FALSE),0,1))*IF(G2662&gt;VLOOKUP(C2662,Espec_Produtos!$A$1:$E$3,5,FALSE),0,IF(Dados_produção!G2662&lt;VLOOKUP(Dados_produção!C2662,Espec_Produtos!$A$1:$E$3,4,FALSE),0,1))=1,"OK","Refugo")</f>
        <v>OK</v>
      </c>
      <c r="I2662" s="1" t="s">
        <v>10</v>
      </c>
      <c r="J2662" s="1">
        <v>0.75</v>
      </c>
    </row>
    <row r="2663" spans="1:10" ht="15.75" customHeight="1" x14ac:dyDescent="0.3">
      <c r="A2663" s="1">
        <v>2</v>
      </c>
      <c r="B2663" s="2">
        <f t="shared" si="2"/>
        <v>43112.392361112426</v>
      </c>
      <c r="C2663" s="1" t="s">
        <v>15</v>
      </c>
      <c r="D2663" s="1">
        <v>21</v>
      </c>
      <c r="E2663" s="1">
        <f t="shared" si="1"/>
        <v>100</v>
      </c>
      <c r="F2663" s="1">
        <v>3.8532110091743119</v>
      </c>
      <c r="G2663" s="1">
        <v>0.69512195121951215</v>
      </c>
      <c r="H2663" s="1" t="str">
        <f>IF(IF(F2663&gt;VLOOKUP(C2663,Espec_Produtos!$A$1:$E$3,3,FALSE),0,IF(Dados_produção!F2663&lt;VLOOKUP(Dados_produção!C2663,Espec_Produtos!$A$1:$E$3,2,FALSE),0,1))*IF(G2663&gt;VLOOKUP(C2663,Espec_Produtos!$A$1:$E$3,5,FALSE),0,IF(Dados_produção!G2663&lt;VLOOKUP(Dados_produção!C2663,Espec_Produtos!$A$1:$E$3,4,FALSE),0,1))=1,"OK","Refugo")</f>
        <v>OK</v>
      </c>
      <c r="I2663" s="1" t="s">
        <v>10</v>
      </c>
      <c r="J2663" s="1">
        <v>0.69512195121951215</v>
      </c>
    </row>
    <row r="2664" spans="1:10" ht="15.75" customHeight="1" x14ac:dyDescent="0.3">
      <c r="A2664" s="1">
        <v>2</v>
      </c>
      <c r="B2664" s="2">
        <f t="shared" si="2"/>
        <v>43112.395138890206</v>
      </c>
      <c r="C2664" s="1" t="s">
        <v>15</v>
      </c>
      <c r="D2664" s="1">
        <v>21</v>
      </c>
      <c r="E2664" s="1">
        <f t="shared" si="1"/>
        <v>101</v>
      </c>
      <c r="F2664" s="1">
        <v>4.1923076923076925</v>
      </c>
      <c r="G2664" s="1">
        <v>0.78082191780821919</v>
      </c>
      <c r="H2664" s="1" t="str">
        <f>IF(IF(F2664&gt;VLOOKUP(C2664,Espec_Produtos!$A$1:$E$3,3,FALSE),0,IF(Dados_produção!F2664&lt;VLOOKUP(Dados_produção!C2664,Espec_Produtos!$A$1:$E$3,2,FALSE),0,1))*IF(G2664&gt;VLOOKUP(C2664,Espec_Produtos!$A$1:$E$3,5,FALSE),0,IF(Dados_produção!G2664&lt;VLOOKUP(Dados_produção!C2664,Espec_Produtos!$A$1:$E$3,4,FALSE),0,1))=1,"OK","Refugo")</f>
        <v>OK</v>
      </c>
      <c r="I2664" s="1" t="s">
        <v>10</v>
      </c>
      <c r="J2664" s="1">
        <v>0.78082191780821919</v>
      </c>
    </row>
    <row r="2665" spans="1:10" ht="15.75" customHeight="1" x14ac:dyDescent="0.3">
      <c r="A2665" s="1">
        <v>2</v>
      </c>
      <c r="B2665" s="2">
        <f t="shared" si="2"/>
        <v>43112.397916667986</v>
      </c>
      <c r="C2665" s="1" t="s">
        <v>15</v>
      </c>
      <c r="D2665" s="1">
        <v>22</v>
      </c>
      <c r="E2665" s="1">
        <f t="shared" si="1"/>
        <v>1</v>
      </c>
      <c r="F2665" s="1">
        <v>4.0097087378640781</v>
      </c>
      <c r="G2665" s="1">
        <v>0.7407407407407407</v>
      </c>
      <c r="H2665" s="1" t="str">
        <f>IF(IF(F2665&gt;VLOOKUP(C2665,Espec_Produtos!$A$1:$E$3,3,FALSE),0,IF(Dados_produção!F2665&lt;VLOOKUP(Dados_produção!C2665,Espec_Produtos!$A$1:$E$3,2,FALSE),0,1))*IF(G2665&gt;VLOOKUP(C2665,Espec_Produtos!$A$1:$E$3,5,FALSE),0,IF(Dados_produção!G2665&lt;VLOOKUP(Dados_produção!C2665,Espec_Produtos!$A$1:$E$3,4,FALSE),0,1))=1,"OK","Refugo")</f>
        <v>OK</v>
      </c>
      <c r="I2665" s="1" t="s">
        <v>10</v>
      </c>
      <c r="J2665" s="1">
        <v>0.7407407407407407</v>
      </c>
    </row>
    <row r="2666" spans="1:10" ht="15.75" customHeight="1" x14ac:dyDescent="0.3">
      <c r="A2666" s="1">
        <v>2</v>
      </c>
      <c r="B2666" s="2">
        <f t="shared" si="2"/>
        <v>43112.400694445765</v>
      </c>
      <c r="C2666" s="1" t="s">
        <v>15</v>
      </c>
      <c r="D2666" s="1">
        <v>22</v>
      </c>
      <c r="E2666" s="1">
        <f t="shared" si="1"/>
        <v>2</v>
      </c>
      <c r="F2666" s="1">
        <v>4.333333333333333</v>
      </c>
      <c r="G2666" s="1">
        <v>0.83225806451612905</v>
      </c>
      <c r="H2666" s="1" t="str">
        <f>IF(IF(F2666&gt;VLOOKUP(C2666,Espec_Produtos!$A$1:$E$3,3,FALSE),0,IF(Dados_produção!F2666&lt;VLOOKUP(Dados_produção!C2666,Espec_Produtos!$A$1:$E$3,2,FALSE),0,1))*IF(G2666&gt;VLOOKUP(C2666,Espec_Produtos!$A$1:$E$3,5,FALSE),0,IF(Dados_produção!G2666&lt;VLOOKUP(Dados_produção!C2666,Espec_Produtos!$A$1:$E$3,4,FALSE),0,1))=1,"OK","Refugo")</f>
        <v>Refugo</v>
      </c>
      <c r="I2666" s="1" t="s">
        <v>17</v>
      </c>
    </row>
    <row r="2667" spans="1:10" ht="15.75" customHeight="1" x14ac:dyDescent="0.3">
      <c r="A2667" s="1">
        <v>2</v>
      </c>
      <c r="B2667" s="2">
        <f t="shared" si="2"/>
        <v>43112.403472223545</v>
      </c>
      <c r="C2667" s="1" t="s">
        <v>15</v>
      </c>
      <c r="D2667" s="1">
        <v>22</v>
      </c>
      <c r="E2667" s="1">
        <f t="shared" si="1"/>
        <v>3</v>
      </c>
      <c r="F2667" s="1">
        <v>4.2621359223300974</v>
      </c>
      <c r="G2667" s="1">
        <v>0.71942446043165464</v>
      </c>
      <c r="H2667" s="1" t="str">
        <f>IF(IF(F2667&gt;VLOOKUP(C2667,Espec_Produtos!$A$1:$E$3,3,FALSE),0,IF(Dados_produção!F2667&lt;VLOOKUP(Dados_produção!C2667,Espec_Produtos!$A$1:$E$3,2,FALSE),0,1))*IF(G2667&gt;VLOOKUP(C2667,Espec_Produtos!$A$1:$E$3,5,FALSE),0,IF(Dados_produção!G2667&lt;VLOOKUP(Dados_produção!C2667,Espec_Produtos!$A$1:$E$3,4,FALSE),0,1))=1,"OK","Refugo")</f>
        <v>OK</v>
      </c>
      <c r="I2667" s="1" t="s">
        <v>10</v>
      </c>
      <c r="J2667" s="1">
        <v>0.71942446043165464</v>
      </c>
    </row>
    <row r="2668" spans="1:10" ht="15.75" customHeight="1" x14ac:dyDescent="0.3">
      <c r="A2668" s="1">
        <v>2</v>
      </c>
      <c r="B2668" s="2">
        <f t="shared" si="2"/>
        <v>43112.406250001324</v>
      </c>
      <c r="C2668" s="1" t="s">
        <v>15</v>
      </c>
      <c r="D2668" s="1">
        <v>22</v>
      </c>
      <c r="E2668" s="1">
        <f t="shared" si="1"/>
        <v>4</v>
      </c>
      <c r="F2668" s="1">
        <v>4.2450980392156863</v>
      </c>
      <c r="G2668" s="1">
        <v>0.71328671328671334</v>
      </c>
      <c r="H2668" s="1" t="str">
        <f>IF(IF(F2668&gt;VLOOKUP(C2668,Espec_Produtos!$A$1:$E$3,3,FALSE),0,IF(Dados_produção!F2668&lt;VLOOKUP(Dados_produção!C2668,Espec_Produtos!$A$1:$E$3,2,FALSE),0,1))*IF(G2668&gt;VLOOKUP(C2668,Espec_Produtos!$A$1:$E$3,5,FALSE),0,IF(Dados_produção!G2668&lt;VLOOKUP(Dados_produção!C2668,Espec_Produtos!$A$1:$E$3,4,FALSE),0,1))=1,"OK","Refugo")</f>
        <v>OK</v>
      </c>
      <c r="I2668" s="1" t="s">
        <v>10</v>
      </c>
      <c r="J2668" s="1">
        <v>0.71328671328671334</v>
      </c>
    </row>
    <row r="2669" spans="1:10" ht="15.75" customHeight="1" x14ac:dyDescent="0.3">
      <c r="A2669" s="1">
        <v>2</v>
      </c>
      <c r="B2669" s="2">
        <f t="shared" si="2"/>
        <v>43112.409027779104</v>
      </c>
      <c r="C2669" s="1" t="s">
        <v>15</v>
      </c>
      <c r="D2669" s="1">
        <v>22</v>
      </c>
      <c r="E2669" s="1">
        <f t="shared" si="1"/>
        <v>5</v>
      </c>
      <c r="F2669" s="1">
        <v>3.9514563106796117</v>
      </c>
      <c r="G2669" s="1">
        <v>0.63583815028901736</v>
      </c>
      <c r="H2669" s="1" t="str">
        <f>IF(IF(F2669&gt;VLOOKUP(C2669,Espec_Produtos!$A$1:$E$3,3,FALSE),0,IF(Dados_produção!F2669&lt;VLOOKUP(Dados_produção!C2669,Espec_Produtos!$A$1:$E$3,2,FALSE),0,1))*IF(G2669&gt;VLOOKUP(C2669,Espec_Produtos!$A$1:$E$3,5,FALSE),0,IF(Dados_produção!G2669&lt;VLOOKUP(Dados_produção!C2669,Espec_Produtos!$A$1:$E$3,4,FALSE),0,1))=1,"OK","Refugo")</f>
        <v>OK</v>
      </c>
      <c r="I2669" s="1" t="s">
        <v>10</v>
      </c>
      <c r="J2669" s="1">
        <v>0.63583815028901736</v>
      </c>
    </row>
    <row r="2670" spans="1:10" ht="15.75" customHeight="1" x14ac:dyDescent="0.3">
      <c r="A2670" s="1">
        <v>2</v>
      </c>
      <c r="B2670" s="2">
        <f t="shared" si="2"/>
        <v>43112.411805556883</v>
      </c>
      <c r="C2670" s="1" t="s">
        <v>15</v>
      </c>
      <c r="D2670" s="1">
        <v>22</v>
      </c>
      <c r="E2670" s="1">
        <f t="shared" si="1"/>
        <v>6</v>
      </c>
      <c r="F2670" s="1">
        <v>3.4869565217391303</v>
      </c>
      <c r="G2670" s="1">
        <v>0.75308641975308643</v>
      </c>
      <c r="H2670" s="1" t="str">
        <f>IF(IF(F2670&gt;VLOOKUP(C2670,Espec_Produtos!$A$1:$E$3,3,FALSE),0,IF(Dados_produção!F2670&lt;VLOOKUP(Dados_produção!C2670,Espec_Produtos!$A$1:$E$3,2,FALSE),0,1))*IF(G2670&gt;VLOOKUP(C2670,Espec_Produtos!$A$1:$E$3,5,FALSE),0,IF(Dados_produção!G2670&lt;VLOOKUP(Dados_produção!C2670,Espec_Produtos!$A$1:$E$3,4,FALSE),0,1))=1,"OK","Refugo")</f>
        <v>Refugo</v>
      </c>
      <c r="I2670" s="1" t="s">
        <v>14</v>
      </c>
      <c r="J2670" s="1">
        <v>0.75308641975308643</v>
      </c>
    </row>
    <row r="2671" spans="1:10" ht="15.75" customHeight="1" x14ac:dyDescent="0.3">
      <c r="A2671" s="1">
        <v>2</v>
      </c>
      <c r="B2671" s="2">
        <f t="shared" si="2"/>
        <v>43112.414583334663</v>
      </c>
      <c r="C2671" s="1" t="s">
        <v>15</v>
      </c>
      <c r="D2671" s="1">
        <v>22</v>
      </c>
      <c r="E2671" s="1">
        <f t="shared" si="1"/>
        <v>7</v>
      </c>
      <c r="F2671" s="1">
        <v>3.8648648648648649</v>
      </c>
      <c r="G2671" s="1">
        <v>0.57222222222222219</v>
      </c>
      <c r="H2671" s="1" t="str">
        <f>IF(IF(F2671&gt;VLOOKUP(C2671,Espec_Produtos!$A$1:$E$3,3,FALSE),0,IF(Dados_produção!F2671&lt;VLOOKUP(Dados_produção!C2671,Espec_Produtos!$A$1:$E$3,2,FALSE),0,1))*IF(G2671&gt;VLOOKUP(C2671,Espec_Produtos!$A$1:$E$3,5,FALSE),0,IF(Dados_produção!G2671&lt;VLOOKUP(Dados_produção!C2671,Espec_Produtos!$A$1:$E$3,4,FALSE),0,1))=1,"OK","Refugo")</f>
        <v>OK</v>
      </c>
      <c r="I2671" s="1" t="s">
        <v>10</v>
      </c>
      <c r="J2671" s="1">
        <v>0.57222222222222219</v>
      </c>
    </row>
    <row r="2672" spans="1:10" ht="15.75" customHeight="1" x14ac:dyDescent="0.3">
      <c r="A2672" s="1">
        <v>2</v>
      </c>
      <c r="B2672" s="2">
        <f t="shared" si="2"/>
        <v>43112.417361112442</v>
      </c>
      <c r="C2672" s="1" t="s">
        <v>15</v>
      </c>
      <c r="D2672" s="1">
        <v>22</v>
      </c>
      <c r="E2672" s="1">
        <f t="shared" si="1"/>
        <v>8</v>
      </c>
      <c r="F2672" s="1">
        <v>3.9345794392523366</v>
      </c>
      <c r="G2672" s="1">
        <v>0.68421052631578949</v>
      </c>
      <c r="H2672" s="1" t="str">
        <f>IF(IF(F2672&gt;VLOOKUP(C2672,Espec_Produtos!$A$1:$E$3,3,FALSE),0,IF(Dados_produção!F2672&lt;VLOOKUP(Dados_produção!C2672,Espec_Produtos!$A$1:$E$3,2,FALSE),0,1))*IF(G2672&gt;VLOOKUP(C2672,Espec_Produtos!$A$1:$E$3,5,FALSE),0,IF(Dados_produção!G2672&lt;VLOOKUP(Dados_produção!C2672,Espec_Produtos!$A$1:$E$3,4,FALSE),0,1))=1,"OK","Refugo")</f>
        <v>OK</v>
      </c>
      <c r="I2672" s="1" t="s">
        <v>10</v>
      </c>
      <c r="J2672" s="1">
        <v>0.68421052631578949</v>
      </c>
    </row>
    <row r="2673" spans="1:10" ht="15.75" customHeight="1" x14ac:dyDescent="0.3">
      <c r="A2673" s="1">
        <v>2</v>
      </c>
      <c r="B2673" s="2">
        <f t="shared" si="2"/>
        <v>43112.420138890222</v>
      </c>
      <c r="C2673" s="1" t="s">
        <v>15</v>
      </c>
      <c r="D2673" s="1">
        <v>22</v>
      </c>
      <c r="E2673" s="1">
        <f t="shared" si="1"/>
        <v>9</v>
      </c>
      <c r="F2673" s="1">
        <v>3.926605504587156</v>
      </c>
      <c r="G2673" s="1">
        <v>0.64848484848484844</v>
      </c>
      <c r="H2673" s="1" t="str">
        <f>IF(IF(F2673&gt;VLOOKUP(C2673,Espec_Produtos!$A$1:$E$3,3,FALSE),0,IF(Dados_produção!F2673&lt;VLOOKUP(Dados_produção!C2673,Espec_Produtos!$A$1:$E$3,2,FALSE),0,1))*IF(G2673&gt;VLOOKUP(C2673,Espec_Produtos!$A$1:$E$3,5,FALSE),0,IF(Dados_produção!G2673&lt;VLOOKUP(Dados_produção!C2673,Espec_Produtos!$A$1:$E$3,4,FALSE),0,1))=1,"OK","Refugo")</f>
        <v>OK</v>
      </c>
      <c r="I2673" s="1" t="s">
        <v>10</v>
      </c>
      <c r="J2673" s="1">
        <v>0.64848484848484844</v>
      </c>
    </row>
    <row r="2674" spans="1:10" ht="15.75" customHeight="1" x14ac:dyDescent="0.3">
      <c r="A2674" s="1">
        <v>2</v>
      </c>
      <c r="B2674" s="2">
        <f t="shared" si="2"/>
        <v>43112.422916668002</v>
      </c>
      <c r="C2674" s="1" t="s">
        <v>15</v>
      </c>
      <c r="D2674" s="1">
        <v>22</v>
      </c>
      <c r="E2674" s="1">
        <f t="shared" si="1"/>
        <v>10</v>
      </c>
      <c r="F2674" s="1">
        <v>3.7685185185185186</v>
      </c>
      <c r="G2674" s="1">
        <v>0.6033519553072626</v>
      </c>
      <c r="H2674" s="1" t="str">
        <f>IF(IF(F2674&gt;VLOOKUP(C2674,Espec_Produtos!$A$1:$E$3,3,FALSE),0,IF(Dados_produção!F2674&lt;VLOOKUP(Dados_produção!C2674,Espec_Produtos!$A$1:$E$3,2,FALSE),0,1))*IF(G2674&gt;VLOOKUP(C2674,Espec_Produtos!$A$1:$E$3,5,FALSE),0,IF(Dados_produção!G2674&lt;VLOOKUP(Dados_produção!C2674,Espec_Produtos!$A$1:$E$3,4,FALSE),0,1))=1,"OK","Refugo")</f>
        <v>OK</v>
      </c>
      <c r="I2674" s="1" t="s">
        <v>10</v>
      </c>
      <c r="J2674" s="1">
        <v>0.6033519553072626</v>
      </c>
    </row>
    <row r="2675" spans="1:10" ht="15.75" customHeight="1" x14ac:dyDescent="0.3">
      <c r="A2675" s="1">
        <v>2</v>
      </c>
      <c r="B2675" s="2">
        <f t="shared" si="2"/>
        <v>43112.425694445781</v>
      </c>
      <c r="C2675" s="1" t="s">
        <v>15</v>
      </c>
      <c r="D2675" s="1">
        <v>22</v>
      </c>
      <c r="E2675" s="1">
        <f t="shared" si="1"/>
        <v>11</v>
      </c>
      <c r="F2675" s="1">
        <v>3.912621359223301</v>
      </c>
      <c r="G2675" s="1">
        <v>0.77181208053691275</v>
      </c>
      <c r="H2675" s="1" t="str">
        <f>IF(IF(F2675&gt;VLOOKUP(C2675,Espec_Produtos!$A$1:$E$3,3,FALSE),0,IF(Dados_produção!F2675&lt;VLOOKUP(Dados_produção!C2675,Espec_Produtos!$A$1:$E$3,2,FALSE),0,1))*IF(G2675&gt;VLOOKUP(C2675,Espec_Produtos!$A$1:$E$3,5,FALSE),0,IF(Dados_produção!G2675&lt;VLOOKUP(Dados_produção!C2675,Espec_Produtos!$A$1:$E$3,4,FALSE),0,1))=1,"OK","Refugo")</f>
        <v>OK</v>
      </c>
      <c r="I2675" s="1" t="s">
        <v>10</v>
      </c>
      <c r="J2675" s="1">
        <v>0.77181208053691275</v>
      </c>
    </row>
    <row r="2676" spans="1:10" ht="15.75" customHeight="1" x14ac:dyDescent="0.3">
      <c r="A2676" s="1">
        <v>2</v>
      </c>
      <c r="B2676" s="2">
        <f t="shared" si="2"/>
        <v>43112.428472223561</v>
      </c>
      <c r="C2676" s="1" t="s">
        <v>15</v>
      </c>
      <c r="D2676" s="1">
        <v>22</v>
      </c>
      <c r="E2676" s="1">
        <f t="shared" si="1"/>
        <v>12</v>
      </c>
      <c r="F2676" s="1">
        <v>4.0849056603773581</v>
      </c>
      <c r="G2676" s="1">
        <v>0.68243243243243246</v>
      </c>
      <c r="H2676" s="1" t="str">
        <f>IF(IF(F2676&gt;VLOOKUP(C2676,Espec_Produtos!$A$1:$E$3,3,FALSE),0,IF(Dados_produção!F2676&lt;VLOOKUP(Dados_produção!C2676,Espec_Produtos!$A$1:$E$3,2,FALSE),0,1))*IF(G2676&gt;VLOOKUP(C2676,Espec_Produtos!$A$1:$E$3,5,FALSE),0,IF(Dados_produção!G2676&lt;VLOOKUP(Dados_produção!C2676,Espec_Produtos!$A$1:$E$3,4,FALSE),0,1))=1,"OK","Refugo")</f>
        <v>OK</v>
      </c>
      <c r="I2676" s="1" t="s">
        <v>10</v>
      </c>
      <c r="J2676" s="1">
        <v>0.68243243243243246</v>
      </c>
    </row>
    <row r="2677" spans="1:10" ht="15.75" customHeight="1" x14ac:dyDescent="0.3">
      <c r="A2677" s="1">
        <v>2</v>
      </c>
      <c r="B2677" s="2">
        <f t="shared" si="2"/>
        <v>43112.43125000134</v>
      </c>
      <c r="C2677" s="1" t="s">
        <v>15</v>
      </c>
      <c r="D2677" s="1">
        <v>22</v>
      </c>
      <c r="E2677" s="1">
        <f t="shared" si="1"/>
        <v>13</v>
      </c>
      <c r="F2677" s="1">
        <v>4.3861386138613865</v>
      </c>
      <c r="G2677" s="1">
        <v>0.64634146341463417</v>
      </c>
      <c r="H2677" s="1" t="str">
        <f>IF(IF(F2677&gt;VLOOKUP(C2677,Espec_Produtos!$A$1:$E$3,3,FALSE),0,IF(Dados_produção!F2677&lt;VLOOKUP(Dados_produção!C2677,Espec_Produtos!$A$1:$E$3,2,FALSE),0,1))*IF(G2677&gt;VLOOKUP(C2677,Espec_Produtos!$A$1:$E$3,5,FALSE),0,IF(Dados_produção!G2677&lt;VLOOKUP(Dados_produção!C2677,Espec_Produtos!$A$1:$E$3,4,FALSE),0,1))=1,"OK","Refugo")</f>
        <v>Refugo</v>
      </c>
      <c r="I2677" s="1" t="s">
        <v>12</v>
      </c>
      <c r="J2677" s="1">
        <v>0.64634146341463417</v>
      </c>
    </row>
    <row r="2678" spans="1:10" ht="15.75" customHeight="1" x14ac:dyDescent="0.3">
      <c r="A2678" s="1">
        <v>2</v>
      </c>
      <c r="B2678" s="2">
        <f t="shared" si="2"/>
        <v>43112.43402777912</v>
      </c>
      <c r="C2678" s="1" t="s">
        <v>15</v>
      </c>
      <c r="D2678" s="1">
        <v>22</v>
      </c>
      <c r="E2678" s="1">
        <f t="shared" si="1"/>
        <v>14</v>
      </c>
      <c r="F2678" s="1">
        <v>4.1132075471698117</v>
      </c>
      <c r="G2678" s="1">
        <v>0.77037037037037037</v>
      </c>
      <c r="H2678" s="1" t="str">
        <f>IF(IF(F2678&gt;VLOOKUP(C2678,Espec_Produtos!$A$1:$E$3,3,FALSE),0,IF(Dados_produção!F2678&lt;VLOOKUP(Dados_produção!C2678,Espec_Produtos!$A$1:$E$3,2,FALSE),0,1))*IF(G2678&gt;VLOOKUP(C2678,Espec_Produtos!$A$1:$E$3,5,FALSE),0,IF(Dados_produção!G2678&lt;VLOOKUP(Dados_produção!C2678,Espec_Produtos!$A$1:$E$3,4,FALSE),0,1))=1,"OK","Refugo")</f>
        <v>OK</v>
      </c>
      <c r="I2678" s="1" t="s">
        <v>10</v>
      </c>
      <c r="J2678" s="1">
        <v>0.77037037037037037</v>
      </c>
    </row>
    <row r="2679" spans="1:10" ht="15.75" customHeight="1" x14ac:dyDescent="0.3">
      <c r="A2679" s="1">
        <v>2</v>
      </c>
      <c r="B2679" s="2">
        <f t="shared" si="2"/>
        <v>43112.436805556899</v>
      </c>
      <c r="C2679" s="1" t="s">
        <v>15</v>
      </c>
      <c r="D2679" s="1">
        <v>22</v>
      </c>
      <c r="E2679" s="1">
        <f t="shared" si="1"/>
        <v>15</v>
      </c>
      <c r="F2679" s="1">
        <v>3.8761061946902653</v>
      </c>
      <c r="G2679" s="1">
        <v>0.6470588235294118</v>
      </c>
      <c r="H2679" s="1" t="str">
        <f>IF(IF(F2679&gt;VLOOKUP(C2679,Espec_Produtos!$A$1:$E$3,3,FALSE),0,IF(Dados_produção!F2679&lt;VLOOKUP(Dados_produção!C2679,Espec_Produtos!$A$1:$E$3,2,FALSE),0,1))*IF(G2679&gt;VLOOKUP(C2679,Espec_Produtos!$A$1:$E$3,5,FALSE),0,IF(Dados_produção!G2679&lt;VLOOKUP(Dados_produção!C2679,Espec_Produtos!$A$1:$E$3,4,FALSE),0,1))=1,"OK","Refugo")</f>
        <v>OK</v>
      </c>
      <c r="I2679" s="1" t="s">
        <v>10</v>
      </c>
      <c r="J2679" s="1">
        <v>0.6470588235294118</v>
      </c>
    </row>
    <row r="2680" spans="1:10" ht="15.75" customHeight="1" x14ac:dyDescent="0.3">
      <c r="A2680" s="1">
        <v>2</v>
      </c>
      <c r="B2680" s="2">
        <f t="shared" si="2"/>
        <v>43112.439583334679</v>
      </c>
      <c r="C2680" s="1" t="s">
        <v>15</v>
      </c>
      <c r="D2680" s="1">
        <v>22</v>
      </c>
      <c r="E2680" s="1">
        <f t="shared" si="1"/>
        <v>16</v>
      </c>
      <c r="F2680" s="1">
        <v>3.8608695652173912</v>
      </c>
      <c r="G2680" s="1">
        <v>0.7290322580645161</v>
      </c>
      <c r="H2680" s="1" t="str">
        <f>IF(IF(F2680&gt;VLOOKUP(C2680,Espec_Produtos!$A$1:$E$3,3,FALSE),0,IF(Dados_produção!F2680&lt;VLOOKUP(Dados_produção!C2680,Espec_Produtos!$A$1:$E$3,2,FALSE),0,1))*IF(G2680&gt;VLOOKUP(C2680,Espec_Produtos!$A$1:$E$3,5,FALSE),0,IF(Dados_produção!G2680&lt;VLOOKUP(Dados_produção!C2680,Espec_Produtos!$A$1:$E$3,4,FALSE),0,1))=1,"OK","Refugo")</f>
        <v>OK</v>
      </c>
      <c r="I2680" s="1" t="s">
        <v>10</v>
      </c>
      <c r="J2680" s="1">
        <v>0.7290322580645161</v>
      </c>
    </row>
    <row r="2681" spans="1:10" ht="15.75" customHeight="1" x14ac:dyDescent="0.3">
      <c r="A2681" s="1">
        <v>2</v>
      </c>
      <c r="B2681" s="2">
        <f t="shared" si="2"/>
        <v>43112.442361112458</v>
      </c>
      <c r="C2681" s="1" t="s">
        <v>15</v>
      </c>
      <c r="D2681" s="1">
        <v>22</v>
      </c>
      <c r="E2681" s="1">
        <f t="shared" si="1"/>
        <v>17</v>
      </c>
      <c r="F2681" s="1">
        <v>3.8421052631578947</v>
      </c>
      <c r="G2681" s="1">
        <v>0.69078947368421051</v>
      </c>
      <c r="H2681" s="1" t="str">
        <f>IF(IF(F2681&gt;VLOOKUP(C2681,Espec_Produtos!$A$1:$E$3,3,FALSE),0,IF(Dados_produção!F2681&lt;VLOOKUP(Dados_produção!C2681,Espec_Produtos!$A$1:$E$3,2,FALSE),0,1))*IF(G2681&gt;VLOOKUP(C2681,Espec_Produtos!$A$1:$E$3,5,FALSE),0,IF(Dados_produção!G2681&lt;VLOOKUP(Dados_produção!C2681,Espec_Produtos!$A$1:$E$3,4,FALSE),0,1))=1,"OK","Refugo")</f>
        <v>OK</v>
      </c>
      <c r="I2681" s="1" t="s">
        <v>10</v>
      </c>
      <c r="J2681" s="1">
        <v>0.69078947368421051</v>
      </c>
    </row>
    <row r="2682" spans="1:10" ht="15.75" customHeight="1" x14ac:dyDescent="0.3">
      <c r="A2682" s="1">
        <v>2</v>
      </c>
      <c r="B2682" s="2">
        <f t="shared" si="2"/>
        <v>43112.445138890238</v>
      </c>
      <c r="C2682" s="1" t="s">
        <v>15</v>
      </c>
      <c r="D2682" s="1">
        <v>22</v>
      </c>
      <c r="E2682" s="1">
        <f t="shared" si="1"/>
        <v>18</v>
      </c>
      <c r="F2682" s="1">
        <v>3.5663716814159292</v>
      </c>
      <c r="G2682" s="1">
        <v>0.81132075471698117</v>
      </c>
      <c r="H2682" s="1" t="str">
        <f>IF(IF(F2682&gt;VLOOKUP(C2682,Espec_Produtos!$A$1:$E$3,3,FALSE),0,IF(Dados_produção!F2682&lt;VLOOKUP(Dados_produção!C2682,Espec_Produtos!$A$1:$E$3,2,FALSE),0,1))*IF(G2682&gt;VLOOKUP(C2682,Espec_Produtos!$A$1:$E$3,5,FALSE),0,IF(Dados_produção!G2682&lt;VLOOKUP(Dados_produção!C2682,Espec_Produtos!$A$1:$E$3,4,FALSE),0,1))=1,"OK","Refugo")</f>
        <v>Refugo</v>
      </c>
      <c r="I2682" s="1" t="s">
        <v>11</v>
      </c>
      <c r="J2682" s="1">
        <v>0.81132075471698117</v>
      </c>
    </row>
    <row r="2683" spans="1:10" ht="15.75" customHeight="1" x14ac:dyDescent="0.3">
      <c r="A2683" s="1">
        <v>2</v>
      </c>
      <c r="B2683" s="2">
        <f t="shared" si="2"/>
        <v>43112.447916668018</v>
      </c>
      <c r="C2683" s="1" t="s">
        <v>15</v>
      </c>
      <c r="D2683" s="1">
        <v>22</v>
      </c>
      <c r="E2683" s="1">
        <f t="shared" si="1"/>
        <v>19</v>
      </c>
      <c r="F2683" s="1">
        <v>3.8942307692307692</v>
      </c>
      <c r="G2683" s="1">
        <v>0.86577181208053688</v>
      </c>
      <c r="H2683" s="1" t="str">
        <f>IF(IF(F2683&gt;VLOOKUP(C2683,Espec_Produtos!$A$1:$E$3,3,FALSE),0,IF(Dados_produção!F2683&lt;VLOOKUP(Dados_produção!C2683,Espec_Produtos!$A$1:$E$3,2,FALSE),0,1))*IF(G2683&gt;VLOOKUP(C2683,Espec_Produtos!$A$1:$E$3,5,FALSE),0,IF(Dados_produção!G2683&lt;VLOOKUP(Dados_produção!C2683,Espec_Produtos!$A$1:$E$3,4,FALSE),0,1))=1,"OK","Refugo")</f>
        <v>OK</v>
      </c>
      <c r="I2683" s="1" t="s">
        <v>10</v>
      </c>
      <c r="J2683" s="1">
        <v>0.86577181208053688</v>
      </c>
    </row>
    <row r="2684" spans="1:10" ht="15.75" customHeight="1" x14ac:dyDescent="0.3">
      <c r="A2684" s="1">
        <v>2</v>
      </c>
      <c r="B2684" s="2">
        <f t="shared" si="2"/>
        <v>43112.450694445797</v>
      </c>
      <c r="C2684" s="1" t="s">
        <v>15</v>
      </c>
      <c r="D2684" s="1">
        <v>22</v>
      </c>
      <c r="E2684" s="1">
        <f t="shared" si="1"/>
        <v>20</v>
      </c>
      <c r="F2684" s="1">
        <v>4.42</v>
      </c>
      <c r="G2684" s="1">
        <v>0.7862595419847328</v>
      </c>
      <c r="H2684" s="1" t="str">
        <f>IF(IF(F2684&gt;VLOOKUP(C2684,Espec_Produtos!$A$1:$E$3,3,FALSE),0,IF(Dados_produção!F2684&lt;VLOOKUP(Dados_produção!C2684,Espec_Produtos!$A$1:$E$3,2,FALSE),0,1))*IF(G2684&gt;VLOOKUP(C2684,Espec_Produtos!$A$1:$E$3,5,FALSE),0,IF(Dados_produção!G2684&lt;VLOOKUP(Dados_produção!C2684,Espec_Produtos!$A$1:$E$3,4,FALSE),0,1))=1,"OK","Refugo")</f>
        <v>Refugo</v>
      </c>
      <c r="I2684" s="1" t="s">
        <v>13</v>
      </c>
      <c r="J2684" s="1">
        <v>0.7862595419847328</v>
      </c>
    </row>
    <row r="2685" spans="1:10" ht="15.75" customHeight="1" x14ac:dyDescent="0.3">
      <c r="A2685" s="1">
        <v>2</v>
      </c>
      <c r="B2685" s="2">
        <f t="shared" si="2"/>
        <v>43112.453472223577</v>
      </c>
      <c r="C2685" s="1" t="s">
        <v>15</v>
      </c>
      <c r="D2685" s="1">
        <v>22</v>
      </c>
      <c r="E2685" s="1">
        <f t="shared" si="1"/>
        <v>21</v>
      </c>
      <c r="F2685" s="1">
        <v>4.2264150943396226</v>
      </c>
      <c r="G2685" s="1">
        <v>0.67682926829268297</v>
      </c>
      <c r="H2685" s="1" t="str">
        <f>IF(IF(F2685&gt;VLOOKUP(C2685,Espec_Produtos!$A$1:$E$3,3,FALSE),0,IF(Dados_produção!F2685&lt;VLOOKUP(Dados_produção!C2685,Espec_Produtos!$A$1:$E$3,2,FALSE),0,1))*IF(G2685&gt;VLOOKUP(C2685,Espec_Produtos!$A$1:$E$3,5,FALSE),0,IF(Dados_produção!G2685&lt;VLOOKUP(Dados_produção!C2685,Espec_Produtos!$A$1:$E$3,4,FALSE),0,1))=1,"OK","Refugo")</f>
        <v>OK</v>
      </c>
      <c r="I2685" s="1" t="s">
        <v>10</v>
      </c>
      <c r="J2685" s="1">
        <v>0.67682926829268297</v>
      </c>
    </row>
    <row r="2686" spans="1:10" ht="15.75" customHeight="1" x14ac:dyDescent="0.3">
      <c r="A2686" s="1">
        <v>2</v>
      </c>
      <c r="B2686" s="2">
        <f t="shared" si="2"/>
        <v>43112.456250001356</v>
      </c>
      <c r="C2686" s="1" t="s">
        <v>15</v>
      </c>
      <c r="D2686" s="1">
        <v>22</v>
      </c>
      <c r="E2686" s="1">
        <f t="shared" si="1"/>
        <v>22</v>
      </c>
      <c r="F2686" s="1">
        <v>3.8796296296296298</v>
      </c>
      <c r="G2686" s="1">
        <v>0.83333333333333337</v>
      </c>
      <c r="H2686" s="1" t="str">
        <f>IF(IF(F2686&gt;VLOOKUP(C2686,Espec_Produtos!$A$1:$E$3,3,FALSE),0,IF(Dados_produção!F2686&lt;VLOOKUP(Dados_produção!C2686,Espec_Produtos!$A$1:$E$3,2,FALSE),0,1))*IF(G2686&gt;VLOOKUP(C2686,Espec_Produtos!$A$1:$E$3,5,FALSE),0,IF(Dados_produção!G2686&lt;VLOOKUP(Dados_produção!C2686,Espec_Produtos!$A$1:$E$3,4,FALSE),0,1))=1,"OK","Refugo")</f>
        <v>OK</v>
      </c>
      <c r="I2686" s="1" t="s">
        <v>10</v>
      </c>
      <c r="J2686" s="1">
        <v>0.83333333333333337</v>
      </c>
    </row>
    <row r="2687" spans="1:10" ht="15.75" customHeight="1" x14ac:dyDescent="0.3">
      <c r="A2687" s="1">
        <v>2</v>
      </c>
      <c r="B2687" s="2">
        <f t="shared" si="2"/>
        <v>43112.459027779136</v>
      </c>
      <c r="C2687" s="1" t="s">
        <v>15</v>
      </c>
      <c r="D2687" s="1">
        <v>22</v>
      </c>
      <c r="E2687" s="1">
        <f t="shared" si="1"/>
        <v>23</v>
      </c>
      <c r="F2687" s="1">
        <v>4.116504854368932</v>
      </c>
      <c r="G2687" s="1">
        <v>0.63888888888888884</v>
      </c>
      <c r="H2687" s="1" t="str">
        <f>IF(IF(F2687&gt;VLOOKUP(C2687,Espec_Produtos!$A$1:$E$3,3,FALSE),0,IF(Dados_produção!F2687&lt;VLOOKUP(Dados_produção!C2687,Espec_Produtos!$A$1:$E$3,2,FALSE),0,1))*IF(G2687&gt;VLOOKUP(C2687,Espec_Produtos!$A$1:$E$3,5,FALSE),0,IF(Dados_produção!G2687&lt;VLOOKUP(Dados_produção!C2687,Espec_Produtos!$A$1:$E$3,4,FALSE),0,1))=1,"OK","Refugo")</f>
        <v>OK</v>
      </c>
      <c r="I2687" s="1" t="s">
        <v>10</v>
      </c>
      <c r="J2687" s="1">
        <v>0.63888888888888884</v>
      </c>
    </row>
    <row r="2688" spans="1:10" ht="15.75" customHeight="1" x14ac:dyDescent="0.3">
      <c r="A2688" s="1">
        <v>2</v>
      </c>
      <c r="B2688" s="2">
        <f t="shared" si="2"/>
        <v>43112.461805556915</v>
      </c>
      <c r="C2688" s="1" t="s">
        <v>15</v>
      </c>
      <c r="D2688" s="1">
        <v>22</v>
      </c>
      <c r="E2688" s="1">
        <f t="shared" si="1"/>
        <v>24</v>
      </c>
      <c r="F2688" s="1">
        <v>4.2666666666666666</v>
      </c>
      <c r="G2688" s="1">
        <v>0.69387755102040816</v>
      </c>
      <c r="H2688" s="1" t="str">
        <f>IF(IF(F2688&gt;VLOOKUP(C2688,Espec_Produtos!$A$1:$E$3,3,FALSE),0,IF(Dados_produção!F2688&lt;VLOOKUP(Dados_produção!C2688,Espec_Produtos!$A$1:$E$3,2,FALSE),0,1))*IF(G2688&gt;VLOOKUP(C2688,Espec_Produtos!$A$1:$E$3,5,FALSE),0,IF(Dados_produção!G2688&lt;VLOOKUP(Dados_produção!C2688,Espec_Produtos!$A$1:$E$3,4,FALSE),0,1))=1,"OK","Refugo")</f>
        <v>OK</v>
      </c>
      <c r="I2688" s="1" t="s">
        <v>10</v>
      </c>
      <c r="J2688" s="1">
        <v>0.69387755102040816</v>
      </c>
    </row>
    <row r="2689" spans="1:10" ht="15.75" customHeight="1" x14ac:dyDescent="0.3">
      <c r="A2689" s="1">
        <v>2</v>
      </c>
      <c r="B2689" s="2">
        <f t="shared" si="2"/>
        <v>43112.464583334695</v>
      </c>
      <c r="C2689" s="1" t="s">
        <v>15</v>
      </c>
      <c r="D2689" s="1">
        <v>22</v>
      </c>
      <c r="E2689" s="1">
        <f t="shared" si="1"/>
        <v>25</v>
      </c>
      <c r="F2689" s="1">
        <v>3.6486486486486487</v>
      </c>
      <c r="G2689" s="1">
        <v>0.64457831325301207</v>
      </c>
      <c r="H2689" s="1" t="str">
        <f>IF(IF(F2689&gt;VLOOKUP(C2689,Espec_Produtos!$A$1:$E$3,3,FALSE),0,IF(Dados_produção!F2689&lt;VLOOKUP(Dados_produção!C2689,Espec_Produtos!$A$1:$E$3,2,FALSE),0,1))*IF(G2689&gt;VLOOKUP(C2689,Espec_Produtos!$A$1:$E$3,5,FALSE),0,IF(Dados_produção!G2689&lt;VLOOKUP(Dados_produção!C2689,Espec_Produtos!$A$1:$E$3,4,FALSE),0,1))=1,"OK","Refugo")</f>
        <v>Refugo</v>
      </c>
      <c r="I2689" s="1" t="s">
        <v>17</v>
      </c>
    </row>
    <row r="2690" spans="1:10" ht="15.75" customHeight="1" x14ac:dyDescent="0.3">
      <c r="A2690" s="1">
        <v>2</v>
      </c>
      <c r="B2690" s="2">
        <f t="shared" si="2"/>
        <v>43112.467361112474</v>
      </c>
      <c r="C2690" s="1" t="s">
        <v>15</v>
      </c>
      <c r="D2690" s="1">
        <v>22</v>
      </c>
      <c r="E2690" s="1">
        <f t="shared" si="1"/>
        <v>26</v>
      </c>
      <c r="F2690" s="1">
        <v>3.8141592920353982</v>
      </c>
      <c r="G2690" s="1">
        <v>0.61016949152542377</v>
      </c>
      <c r="H2690" s="1" t="str">
        <f>IF(IF(F2690&gt;VLOOKUP(C2690,Espec_Produtos!$A$1:$E$3,3,FALSE),0,IF(Dados_produção!F2690&lt;VLOOKUP(Dados_produção!C2690,Espec_Produtos!$A$1:$E$3,2,FALSE),0,1))*IF(G2690&gt;VLOOKUP(C2690,Espec_Produtos!$A$1:$E$3,5,FALSE),0,IF(Dados_produção!G2690&lt;VLOOKUP(Dados_produção!C2690,Espec_Produtos!$A$1:$E$3,4,FALSE),0,1))=1,"OK","Refugo")</f>
        <v>OK</v>
      </c>
      <c r="I2690" s="1" t="s">
        <v>10</v>
      </c>
      <c r="J2690" s="1">
        <v>0.61016949152542377</v>
      </c>
    </row>
    <row r="2691" spans="1:10" ht="15.75" customHeight="1" x14ac:dyDescent="0.3">
      <c r="A2691" s="1">
        <v>2</v>
      </c>
      <c r="B2691" s="2">
        <f t="shared" si="2"/>
        <v>43112.470138890254</v>
      </c>
      <c r="C2691" s="1" t="s">
        <v>15</v>
      </c>
      <c r="D2691" s="1">
        <v>22</v>
      </c>
      <c r="E2691" s="1">
        <f t="shared" si="1"/>
        <v>27</v>
      </c>
      <c r="F2691" s="1">
        <v>3.8285714285714287</v>
      </c>
      <c r="G2691" s="1">
        <v>0.61176470588235299</v>
      </c>
      <c r="H2691" s="1" t="str">
        <f>IF(IF(F2691&gt;VLOOKUP(C2691,Espec_Produtos!$A$1:$E$3,3,FALSE),0,IF(Dados_produção!F2691&lt;VLOOKUP(Dados_produção!C2691,Espec_Produtos!$A$1:$E$3,2,FALSE),0,1))*IF(G2691&gt;VLOOKUP(C2691,Espec_Produtos!$A$1:$E$3,5,FALSE),0,IF(Dados_produção!G2691&lt;VLOOKUP(Dados_produção!C2691,Espec_Produtos!$A$1:$E$3,4,FALSE),0,1))=1,"OK","Refugo")</f>
        <v>OK</v>
      </c>
      <c r="I2691" s="1" t="s">
        <v>10</v>
      </c>
      <c r="J2691" s="1">
        <v>0.61176470588235299</v>
      </c>
    </row>
    <row r="2692" spans="1:10" ht="15.75" customHeight="1" x14ac:dyDescent="0.3">
      <c r="A2692" s="1">
        <v>2</v>
      </c>
      <c r="B2692" s="2">
        <f t="shared" si="2"/>
        <v>43112.472916668034</v>
      </c>
      <c r="C2692" s="1" t="s">
        <v>15</v>
      </c>
      <c r="D2692" s="1">
        <v>22</v>
      </c>
      <c r="E2692" s="1">
        <f t="shared" si="1"/>
        <v>28</v>
      </c>
      <c r="F2692" s="1">
        <v>4.1574074074074074</v>
      </c>
      <c r="G2692" s="1">
        <v>0.79699248120300747</v>
      </c>
      <c r="H2692" s="1" t="str">
        <f>IF(IF(F2692&gt;VLOOKUP(C2692,Espec_Produtos!$A$1:$E$3,3,FALSE),0,IF(Dados_produção!F2692&lt;VLOOKUP(Dados_produção!C2692,Espec_Produtos!$A$1:$E$3,2,FALSE),0,1))*IF(G2692&gt;VLOOKUP(C2692,Espec_Produtos!$A$1:$E$3,5,FALSE),0,IF(Dados_produção!G2692&lt;VLOOKUP(Dados_produção!C2692,Espec_Produtos!$A$1:$E$3,4,FALSE),0,1))=1,"OK","Refugo")</f>
        <v>OK</v>
      </c>
      <c r="I2692" s="1" t="s">
        <v>10</v>
      </c>
      <c r="J2692" s="1">
        <v>0.79699248120300747</v>
      </c>
    </row>
    <row r="2693" spans="1:10" ht="15.75" customHeight="1" x14ac:dyDescent="0.3">
      <c r="A2693" s="1">
        <v>2</v>
      </c>
      <c r="B2693" s="2">
        <f t="shared" si="2"/>
        <v>43112.475694445813</v>
      </c>
      <c r="C2693" s="1" t="s">
        <v>15</v>
      </c>
      <c r="D2693" s="1">
        <v>22</v>
      </c>
      <c r="E2693" s="1">
        <f t="shared" si="1"/>
        <v>29</v>
      </c>
      <c r="F2693" s="1">
        <v>4.0476190476190474</v>
      </c>
      <c r="G2693" s="1">
        <v>0.78947368421052633</v>
      </c>
      <c r="H2693" s="1" t="str">
        <f>IF(IF(F2693&gt;VLOOKUP(C2693,Espec_Produtos!$A$1:$E$3,3,FALSE),0,IF(Dados_produção!F2693&lt;VLOOKUP(Dados_produção!C2693,Espec_Produtos!$A$1:$E$3,2,FALSE),0,1))*IF(G2693&gt;VLOOKUP(C2693,Espec_Produtos!$A$1:$E$3,5,FALSE),0,IF(Dados_produção!G2693&lt;VLOOKUP(Dados_produção!C2693,Espec_Produtos!$A$1:$E$3,4,FALSE),0,1))=1,"OK","Refugo")</f>
        <v>OK</v>
      </c>
      <c r="I2693" s="1" t="s">
        <v>10</v>
      </c>
      <c r="J2693" s="1">
        <v>0.78947368421052633</v>
      </c>
    </row>
    <row r="2694" spans="1:10" ht="15.75" customHeight="1" x14ac:dyDescent="0.3">
      <c r="A2694" s="1">
        <v>2</v>
      </c>
      <c r="B2694" s="2">
        <f t="shared" si="2"/>
        <v>43112.478472223593</v>
      </c>
      <c r="C2694" s="1" t="s">
        <v>15</v>
      </c>
      <c r="D2694" s="1">
        <v>22</v>
      </c>
      <c r="E2694" s="1">
        <f t="shared" si="1"/>
        <v>30</v>
      </c>
      <c r="F2694" s="1">
        <v>4.3762376237623766</v>
      </c>
      <c r="G2694" s="1">
        <v>0.76551724137931032</v>
      </c>
      <c r="H2694" s="1" t="str">
        <f>IF(IF(F2694&gt;VLOOKUP(C2694,Espec_Produtos!$A$1:$E$3,3,FALSE),0,IF(Dados_produção!F2694&lt;VLOOKUP(Dados_produção!C2694,Espec_Produtos!$A$1:$E$3,2,FALSE),0,1))*IF(G2694&gt;VLOOKUP(C2694,Espec_Produtos!$A$1:$E$3,5,FALSE),0,IF(Dados_produção!G2694&lt;VLOOKUP(Dados_produção!C2694,Espec_Produtos!$A$1:$E$3,4,FALSE),0,1))=1,"OK","Refugo")</f>
        <v>Refugo</v>
      </c>
      <c r="I2694" s="1" t="s">
        <v>12</v>
      </c>
      <c r="J2694" s="1">
        <v>0.76551724137931032</v>
      </c>
    </row>
    <row r="2695" spans="1:10" ht="15.75" customHeight="1" x14ac:dyDescent="0.3">
      <c r="A2695" s="1">
        <v>2</v>
      </c>
      <c r="B2695" s="2">
        <f t="shared" si="2"/>
        <v>43112.481250001372</v>
      </c>
      <c r="C2695" s="1" t="s">
        <v>15</v>
      </c>
      <c r="D2695" s="1">
        <v>22</v>
      </c>
      <c r="E2695" s="1">
        <f t="shared" si="1"/>
        <v>31</v>
      </c>
      <c r="F2695" s="1">
        <v>3.9385964912280702</v>
      </c>
      <c r="G2695" s="1">
        <v>0.67241379310344829</v>
      </c>
      <c r="H2695" s="1" t="str">
        <f>IF(IF(F2695&gt;VLOOKUP(C2695,Espec_Produtos!$A$1:$E$3,3,FALSE),0,IF(Dados_produção!F2695&lt;VLOOKUP(Dados_produção!C2695,Espec_Produtos!$A$1:$E$3,2,FALSE),0,1))*IF(G2695&gt;VLOOKUP(C2695,Espec_Produtos!$A$1:$E$3,5,FALSE),0,IF(Dados_produção!G2695&lt;VLOOKUP(Dados_produção!C2695,Espec_Produtos!$A$1:$E$3,4,FALSE),0,1))=1,"OK","Refugo")</f>
        <v>OK</v>
      </c>
      <c r="I2695" s="1" t="s">
        <v>10</v>
      </c>
      <c r="J2695" s="1">
        <v>0.67241379310344829</v>
      </c>
    </row>
    <row r="2696" spans="1:10" ht="15.75" customHeight="1" x14ac:dyDescent="0.3">
      <c r="A2696" s="1">
        <v>2</v>
      </c>
      <c r="B2696" s="2">
        <f t="shared" si="2"/>
        <v>43112.484027779152</v>
      </c>
      <c r="C2696" s="1" t="s">
        <v>15</v>
      </c>
      <c r="D2696" s="1">
        <v>22</v>
      </c>
      <c r="E2696" s="1">
        <f t="shared" si="1"/>
        <v>32</v>
      </c>
      <c r="F2696" s="1">
        <v>4.2380952380952381</v>
      </c>
      <c r="G2696" s="1">
        <v>0.7567567567567568</v>
      </c>
      <c r="H2696" s="1" t="str">
        <f>IF(IF(F2696&gt;VLOOKUP(C2696,Espec_Produtos!$A$1:$E$3,3,FALSE),0,IF(Dados_produção!F2696&lt;VLOOKUP(Dados_produção!C2696,Espec_Produtos!$A$1:$E$3,2,FALSE),0,1))*IF(G2696&gt;VLOOKUP(C2696,Espec_Produtos!$A$1:$E$3,5,FALSE),0,IF(Dados_produção!G2696&lt;VLOOKUP(Dados_produção!C2696,Espec_Produtos!$A$1:$E$3,4,FALSE),0,1))=1,"OK","Refugo")</f>
        <v>OK</v>
      </c>
      <c r="I2696" s="1" t="s">
        <v>10</v>
      </c>
      <c r="J2696" s="1">
        <v>0.7567567567567568</v>
      </c>
    </row>
    <row r="2697" spans="1:10" ht="15.75" customHeight="1" x14ac:dyDescent="0.3">
      <c r="A2697" s="1">
        <v>2</v>
      </c>
      <c r="B2697" s="2">
        <f t="shared" si="2"/>
        <v>43112.486805556931</v>
      </c>
      <c r="C2697" s="1" t="s">
        <v>15</v>
      </c>
      <c r="D2697" s="1">
        <v>22</v>
      </c>
      <c r="E2697" s="1">
        <f t="shared" si="1"/>
        <v>33</v>
      </c>
      <c r="F2697" s="1">
        <v>3.7826086956521738</v>
      </c>
      <c r="G2697" s="1">
        <v>0.74264705882352944</v>
      </c>
      <c r="H2697" s="1" t="str">
        <f>IF(IF(F2697&gt;VLOOKUP(C2697,Espec_Produtos!$A$1:$E$3,3,FALSE),0,IF(Dados_produção!F2697&lt;VLOOKUP(Dados_produção!C2697,Espec_Produtos!$A$1:$E$3,2,FALSE),0,1))*IF(G2697&gt;VLOOKUP(C2697,Espec_Produtos!$A$1:$E$3,5,FALSE),0,IF(Dados_produção!G2697&lt;VLOOKUP(Dados_produção!C2697,Espec_Produtos!$A$1:$E$3,4,FALSE),0,1))=1,"OK","Refugo")</f>
        <v>OK</v>
      </c>
      <c r="I2697" s="1" t="s">
        <v>10</v>
      </c>
      <c r="J2697" s="1">
        <v>0.74264705882352944</v>
      </c>
    </row>
    <row r="2698" spans="1:10" ht="15.75" customHeight="1" x14ac:dyDescent="0.3">
      <c r="A2698" s="1">
        <v>2</v>
      </c>
      <c r="B2698" s="2">
        <f t="shared" si="2"/>
        <v>43112.489583334711</v>
      </c>
      <c r="C2698" s="1" t="s">
        <v>15</v>
      </c>
      <c r="D2698" s="1">
        <v>22</v>
      </c>
      <c r="E2698" s="1">
        <f t="shared" si="1"/>
        <v>34</v>
      </c>
      <c r="F2698" s="1">
        <v>4.4059405940594063</v>
      </c>
      <c r="G2698" s="1">
        <v>0.74522292993630568</v>
      </c>
      <c r="H2698" s="1" t="str">
        <f>IF(IF(F2698&gt;VLOOKUP(C2698,Espec_Produtos!$A$1:$E$3,3,FALSE),0,IF(Dados_produção!F2698&lt;VLOOKUP(Dados_produção!C2698,Espec_Produtos!$A$1:$E$3,2,FALSE),0,1))*IF(G2698&gt;VLOOKUP(C2698,Espec_Produtos!$A$1:$E$3,5,FALSE),0,IF(Dados_produção!G2698&lt;VLOOKUP(Dados_produção!C2698,Espec_Produtos!$A$1:$E$3,4,FALSE),0,1))=1,"OK","Refugo")</f>
        <v>Refugo</v>
      </c>
      <c r="I2698" s="1" t="s">
        <v>14</v>
      </c>
      <c r="J2698" s="1">
        <v>0.74522292993630568</v>
      </c>
    </row>
    <row r="2699" spans="1:10" ht="15.75" customHeight="1" x14ac:dyDescent="0.3">
      <c r="A2699" s="1">
        <v>2</v>
      </c>
      <c r="B2699" s="2">
        <f t="shared" si="2"/>
        <v>43112.49236111249</v>
      </c>
      <c r="C2699" s="1" t="s">
        <v>15</v>
      </c>
      <c r="D2699" s="1">
        <v>22</v>
      </c>
      <c r="E2699" s="1">
        <f t="shared" si="1"/>
        <v>35</v>
      </c>
      <c r="F2699" s="1">
        <v>3.625</v>
      </c>
      <c r="G2699" s="1">
        <v>0.76351351351351349</v>
      </c>
      <c r="H2699" s="1" t="str">
        <f>IF(IF(F2699&gt;VLOOKUP(C2699,Espec_Produtos!$A$1:$E$3,3,FALSE),0,IF(Dados_produção!F2699&lt;VLOOKUP(Dados_produção!C2699,Espec_Produtos!$A$1:$E$3,2,FALSE),0,1))*IF(G2699&gt;VLOOKUP(C2699,Espec_Produtos!$A$1:$E$3,5,FALSE),0,IF(Dados_produção!G2699&lt;VLOOKUP(Dados_produção!C2699,Espec_Produtos!$A$1:$E$3,4,FALSE),0,1))=1,"OK","Refugo")</f>
        <v>Refugo</v>
      </c>
      <c r="I2699" s="1" t="s">
        <v>17</v>
      </c>
    </row>
    <row r="2700" spans="1:10" ht="15.75" customHeight="1" x14ac:dyDescent="0.3">
      <c r="A2700" s="1">
        <v>2</v>
      </c>
      <c r="B2700" s="2">
        <f t="shared" si="2"/>
        <v>43112.49513889027</v>
      </c>
      <c r="C2700" s="1" t="s">
        <v>15</v>
      </c>
      <c r="D2700" s="1">
        <v>22</v>
      </c>
      <c r="E2700" s="1">
        <f t="shared" si="1"/>
        <v>36</v>
      </c>
      <c r="F2700" s="1">
        <v>3.8288288288288288</v>
      </c>
      <c r="G2700" s="1">
        <v>0.80689655172413788</v>
      </c>
      <c r="H2700" s="1" t="str">
        <f>IF(IF(F2700&gt;VLOOKUP(C2700,Espec_Produtos!$A$1:$E$3,3,FALSE),0,IF(Dados_produção!F2700&lt;VLOOKUP(Dados_produção!C2700,Espec_Produtos!$A$1:$E$3,2,FALSE),0,1))*IF(G2700&gt;VLOOKUP(C2700,Espec_Produtos!$A$1:$E$3,5,FALSE),0,IF(Dados_produção!G2700&lt;VLOOKUP(Dados_produção!C2700,Espec_Produtos!$A$1:$E$3,4,FALSE),0,1))=1,"OK","Refugo")</f>
        <v>OK</v>
      </c>
      <c r="I2700" s="1" t="s">
        <v>10</v>
      </c>
      <c r="J2700" s="1">
        <v>0.80689655172413788</v>
      </c>
    </row>
    <row r="2701" spans="1:10" ht="15.75" customHeight="1" x14ac:dyDescent="0.3">
      <c r="A2701" s="1">
        <v>2</v>
      </c>
      <c r="B2701" s="2">
        <f t="shared" si="2"/>
        <v>43112.49791666805</v>
      </c>
      <c r="C2701" s="1" t="s">
        <v>15</v>
      </c>
      <c r="D2701" s="1">
        <v>22</v>
      </c>
      <c r="E2701" s="1">
        <f t="shared" si="1"/>
        <v>37</v>
      </c>
      <c r="F2701" s="1">
        <v>3.7017543859649122</v>
      </c>
      <c r="G2701" s="1">
        <v>0.67088607594936711</v>
      </c>
      <c r="H2701" s="1" t="str">
        <f>IF(IF(F2701&gt;VLOOKUP(C2701,Espec_Produtos!$A$1:$E$3,3,FALSE),0,IF(Dados_produção!F2701&lt;VLOOKUP(Dados_produção!C2701,Espec_Produtos!$A$1:$E$3,2,FALSE),0,1))*IF(G2701&gt;VLOOKUP(C2701,Espec_Produtos!$A$1:$E$3,5,FALSE),0,IF(Dados_produção!G2701&lt;VLOOKUP(Dados_produção!C2701,Espec_Produtos!$A$1:$E$3,4,FALSE),0,1))=1,"OK","Refugo")</f>
        <v>OK</v>
      </c>
      <c r="I2701" s="1" t="s">
        <v>10</v>
      </c>
      <c r="J2701" s="1">
        <v>0.67088607594936711</v>
      </c>
    </row>
    <row r="2702" spans="1:10" ht="15.75" customHeight="1" x14ac:dyDescent="0.3">
      <c r="A2702" s="1">
        <v>2</v>
      </c>
      <c r="B2702" s="2">
        <f t="shared" si="2"/>
        <v>43112.500694445829</v>
      </c>
      <c r="C2702" s="1" t="s">
        <v>15</v>
      </c>
      <c r="D2702" s="1">
        <v>22</v>
      </c>
      <c r="E2702" s="1">
        <f t="shared" si="1"/>
        <v>38</v>
      </c>
      <c r="F2702" s="1">
        <v>3.9607843137254903</v>
      </c>
      <c r="G2702" s="1">
        <v>0.64242424242424245</v>
      </c>
      <c r="H2702" s="1" t="str">
        <f>IF(IF(F2702&gt;VLOOKUP(C2702,Espec_Produtos!$A$1:$E$3,3,FALSE),0,IF(Dados_produção!F2702&lt;VLOOKUP(Dados_produção!C2702,Espec_Produtos!$A$1:$E$3,2,FALSE),0,1))*IF(G2702&gt;VLOOKUP(C2702,Espec_Produtos!$A$1:$E$3,5,FALSE),0,IF(Dados_produção!G2702&lt;VLOOKUP(Dados_produção!C2702,Espec_Produtos!$A$1:$E$3,4,FALSE),0,1))=1,"OK","Refugo")</f>
        <v>OK</v>
      </c>
      <c r="I2702" s="1" t="s">
        <v>10</v>
      </c>
      <c r="J2702" s="1">
        <v>0.64242424242424245</v>
      </c>
    </row>
    <row r="2703" spans="1:10" ht="15.75" customHeight="1" x14ac:dyDescent="0.3">
      <c r="A2703" s="1">
        <v>2</v>
      </c>
      <c r="B2703" s="2">
        <f t="shared" si="2"/>
        <v>43112.503472223609</v>
      </c>
      <c r="C2703" s="1" t="s">
        <v>15</v>
      </c>
      <c r="D2703" s="1">
        <v>22</v>
      </c>
      <c r="E2703" s="1">
        <f t="shared" si="1"/>
        <v>39</v>
      </c>
      <c r="F2703" s="1">
        <v>4.0747663551401869</v>
      </c>
      <c r="G2703" s="1">
        <v>0.80916030534351147</v>
      </c>
      <c r="H2703" s="1" t="str">
        <f>IF(IF(F2703&gt;VLOOKUP(C2703,Espec_Produtos!$A$1:$E$3,3,FALSE),0,IF(Dados_produção!F2703&lt;VLOOKUP(Dados_produção!C2703,Espec_Produtos!$A$1:$E$3,2,FALSE),0,1))*IF(G2703&gt;VLOOKUP(C2703,Espec_Produtos!$A$1:$E$3,5,FALSE),0,IF(Dados_produção!G2703&lt;VLOOKUP(Dados_produção!C2703,Espec_Produtos!$A$1:$E$3,4,FALSE),0,1))=1,"OK","Refugo")</f>
        <v>OK</v>
      </c>
      <c r="I2703" s="1" t="s">
        <v>10</v>
      </c>
      <c r="J2703" s="1">
        <v>0.80916030534351147</v>
      </c>
    </row>
    <row r="2704" spans="1:10" ht="15.75" customHeight="1" x14ac:dyDescent="0.3">
      <c r="A2704" s="1">
        <v>2</v>
      </c>
      <c r="B2704" s="2">
        <f t="shared" si="2"/>
        <v>43112.506250001388</v>
      </c>
      <c r="C2704" s="1" t="s">
        <v>15</v>
      </c>
      <c r="D2704" s="1">
        <v>22</v>
      </c>
      <c r="E2704" s="1">
        <f t="shared" si="1"/>
        <v>40</v>
      </c>
      <c r="F2704" s="1">
        <v>4.1111111111111107</v>
      </c>
      <c r="G2704" s="1">
        <v>0.70945945945945943</v>
      </c>
      <c r="H2704" s="1" t="str">
        <f>IF(IF(F2704&gt;VLOOKUP(C2704,Espec_Produtos!$A$1:$E$3,3,FALSE),0,IF(Dados_produção!F2704&lt;VLOOKUP(Dados_produção!C2704,Espec_Produtos!$A$1:$E$3,2,FALSE),0,1))*IF(G2704&gt;VLOOKUP(C2704,Espec_Produtos!$A$1:$E$3,5,FALSE),0,IF(Dados_produção!G2704&lt;VLOOKUP(Dados_produção!C2704,Espec_Produtos!$A$1:$E$3,4,FALSE),0,1))=1,"OK","Refugo")</f>
        <v>OK</v>
      </c>
      <c r="I2704" s="1" t="s">
        <v>10</v>
      </c>
      <c r="J2704" s="1">
        <v>0.70945945945945943</v>
      </c>
    </row>
    <row r="2705" spans="1:10" ht="15.75" customHeight="1" x14ac:dyDescent="0.3">
      <c r="A2705" s="1">
        <v>2</v>
      </c>
      <c r="B2705" s="2">
        <f t="shared" si="2"/>
        <v>43112.509027779168</v>
      </c>
      <c r="C2705" s="1" t="s">
        <v>15</v>
      </c>
      <c r="D2705" s="1">
        <v>22</v>
      </c>
      <c r="E2705" s="1">
        <f t="shared" si="1"/>
        <v>41</v>
      </c>
      <c r="F2705" s="1">
        <v>3.8055555555555554</v>
      </c>
      <c r="G2705" s="1">
        <v>0.78195488721804507</v>
      </c>
      <c r="H2705" s="1" t="str">
        <f>IF(IF(F2705&gt;VLOOKUP(C2705,Espec_Produtos!$A$1:$E$3,3,FALSE),0,IF(Dados_produção!F2705&lt;VLOOKUP(Dados_produção!C2705,Espec_Produtos!$A$1:$E$3,2,FALSE),0,1))*IF(G2705&gt;VLOOKUP(C2705,Espec_Produtos!$A$1:$E$3,5,FALSE),0,IF(Dados_produção!G2705&lt;VLOOKUP(Dados_produção!C2705,Espec_Produtos!$A$1:$E$3,4,FALSE),0,1))=1,"OK","Refugo")</f>
        <v>OK</v>
      </c>
      <c r="I2705" s="1" t="s">
        <v>10</v>
      </c>
      <c r="J2705" s="1">
        <v>0.78195488721804507</v>
      </c>
    </row>
    <row r="2706" spans="1:10" ht="15.75" customHeight="1" x14ac:dyDescent="0.3">
      <c r="A2706" s="1">
        <v>2</v>
      </c>
      <c r="B2706" s="2">
        <f t="shared" si="2"/>
        <v>43112.511805556947</v>
      </c>
      <c r="C2706" s="1" t="s">
        <v>15</v>
      </c>
      <c r="D2706" s="1">
        <v>22</v>
      </c>
      <c r="E2706" s="1">
        <f t="shared" si="1"/>
        <v>42</v>
      </c>
      <c r="F2706" s="1">
        <v>3.7924528301886791</v>
      </c>
      <c r="G2706" s="1">
        <v>0.7931034482758621</v>
      </c>
      <c r="H2706" s="1" t="str">
        <f>IF(IF(F2706&gt;VLOOKUP(C2706,Espec_Produtos!$A$1:$E$3,3,FALSE),0,IF(Dados_produção!F2706&lt;VLOOKUP(Dados_produção!C2706,Espec_Produtos!$A$1:$E$3,2,FALSE),0,1))*IF(G2706&gt;VLOOKUP(C2706,Espec_Produtos!$A$1:$E$3,5,FALSE),0,IF(Dados_produção!G2706&lt;VLOOKUP(Dados_produção!C2706,Espec_Produtos!$A$1:$E$3,4,FALSE),0,1))=1,"OK","Refugo")</f>
        <v>OK</v>
      </c>
      <c r="I2706" s="1" t="s">
        <v>10</v>
      </c>
      <c r="J2706" s="1">
        <v>0.7931034482758621</v>
      </c>
    </row>
    <row r="2707" spans="1:10" ht="15.75" customHeight="1" x14ac:dyDescent="0.3">
      <c r="A2707" s="1">
        <v>2</v>
      </c>
      <c r="B2707" s="2">
        <f t="shared" si="2"/>
        <v>43112.514583334727</v>
      </c>
      <c r="C2707" s="1" t="s">
        <v>15</v>
      </c>
      <c r="D2707" s="1">
        <v>22</v>
      </c>
      <c r="E2707" s="1">
        <f t="shared" si="1"/>
        <v>43</v>
      </c>
      <c r="F2707" s="1">
        <v>3.7982456140350878</v>
      </c>
      <c r="G2707" s="1">
        <v>0.6966292134831461</v>
      </c>
      <c r="H2707" s="1" t="str">
        <f>IF(IF(F2707&gt;VLOOKUP(C2707,Espec_Produtos!$A$1:$E$3,3,FALSE),0,IF(Dados_produção!F2707&lt;VLOOKUP(Dados_produção!C2707,Espec_Produtos!$A$1:$E$3,2,FALSE),0,1))*IF(G2707&gt;VLOOKUP(C2707,Espec_Produtos!$A$1:$E$3,5,FALSE),0,IF(Dados_produção!G2707&lt;VLOOKUP(Dados_produção!C2707,Espec_Produtos!$A$1:$E$3,4,FALSE),0,1))=1,"OK","Refugo")</f>
        <v>OK</v>
      </c>
      <c r="I2707" s="1" t="s">
        <v>10</v>
      </c>
      <c r="J2707" s="1">
        <v>0.6966292134831461</v>
      </c>
    </row>
    <row r="2708" spans="1:10" ht="15.75" customHeight="1" x14ac:dyDescent="0.3">
      <c r="A2708" s="1">
        <v>2</v>
      </c>
      <c r="B2708" s="2">
        <f t="shared" si="2"/>
        <v>43112.517361112506</v>
      </c>
      <c r="C2708" s="1" t="s">
        <v>15</v>
      </c>
      <c r="D2708" s="1">
        <v>22</v>
      </c>
      <c r="E2708" s="1">
        <f t="shared" si="1"/>
        <v>44</v>
      </c>
      <c r="F2708" s="1">
        <v>3.8867924528301887</v>
      </c>
      <c r="G2708" s="1">
        <v>0.72674418604651159</v>
      </c>
      <c r="H2708" s="1" t="str">
        <f>IF(IF(F2708&gt;VLOOKUP(C2708,Espec_Produtos!$A$1:$E$3,3,FALSE),0,IF(Dados_produção!F2708&lt;VLOOKUP(Dados_produção!C2708,Espec_Produtos!$A$1:$E$3,2,FALSE),0,1))*IF(G2708&gt;VLOOKUP(C2708,Espec_Produtos!$A$1:$E$3,5,FALSE),0,IF(Dados_produção!G2708&lt;VLOOKUP(Dados_produção!C2708,Espec_Produtos!$A$1:$E$3,4,FALSE),0,1))=1,"OK","Refugo")</f>
        <v>OK</v>
      </c>
      <c r="I2708" s="1" t="s">
        <v>10</v>
      </c>
      <c r="J2708" s="1">
        <v>0.72674418604651159</v>
      </c>
    </row>
    <row r="2709" spans="1:10" ht="15.75" customHeight="1" x14ac:dyDescent="0.3">
      <c r="A2709" s="1">
        <v>2</v>
      </c>
      <c r="B2709" s="2">
        <f t="shared" si="2"/>
        <v>43112.520138890286</v>
      </c>
      <c r="C2709" s="1" t="s">
        <v>15</v>
      </c>
      <c r="D2709" s="1">
        <v>22</v>
      </c>
      <c r="E2709" s="1">
        <f t="shared" si="1"/>
        <v>45</v>
      </c>
      <c r="F2709" s="1">
        <v>3.7678571428571428</v>
      </c>
      <c r="G2709" s="1">
        <v>0.76595744680851063</v>
      </c>
      <c r="H2709" s="1" t="str">
        <f>IF(IF(F2709&gt;VLOOKUP(C2709,Espec_Produtos!$A$1:$E$3,3,FALSE),0,IF(Dados_produção!F2709&lt;VLOOKUP(Dados_produção!C2709,Espec_Produtos!$A$1:$E$3,2,FALSE),0,1))*IF(G2709&gt;VLOOKUP(C2709,Espec_Produtos!$A$1:$E$3,5,FALSE),0,IF(Dados_produção!G2709&lt;VLOOKUP(Dados_produção!C2709,Espec_Produtos!$A$1:$E$3,4,FALSE),0,1))=1,"OK","Refugo")</f>
        <v>OK</v>
      </c>
      <c r="I2709" s="1" t="s">
        <v>10</v>
      </c>
      <c r="J2709" s="1">
        <v>0.76595744680851063</v>
      </c>
    </row>
    <row r="2710" spans="1:10" ht="15.75" customHeight="1" x14ac:dyDescent="0.3">
      <c r="A2710" s="1">
        <v>2</v>
      </c>
      <c r="B2710" s="2">
        <f t="shared" si="2"/>
        <v>43112.522916668066</v>
      </c>
      <c r="C2710" s="1" t="s">
        <v>15</v>
      </c>
      <c r="D2710" s="1">
        <v>22</v>
      </c>
      <c r="E2710" s="1">
        <f t="shared" si="1"/>
        <v>46</v>
      </c>
      <c r="F2710" s="1">
        <v>4.1538461538461542</v>
      </c>
      <c r="G2710" s="1">
        <v>0.76774193548387093</v>
      </c>
      <c r="H2710" s="1" t="str">
        <f>IF(IF(F2710&gt;VLOOKUP(C2710,Espec_Produtos!$A$1:$E$3,3,FALSE),0,IF(Dados_produção!F2710&lt;VLOOKUP(Dados_produção!C2710,Espec_Produtos!$A$1:$E$3,2,FALSE),0,1))*IF(G2710&gt;VLOOKUP(C2710,Espec_Produtos!$A$1:$E$3,5,FALSE),0,IF(Dados_produção!G2710&lt;VLOOKUP(Dados_produção!C2710,Espec_Produtos!$A$1:$E$3,4,FALSE),0,1))=1,"OK","Refugo")</f>
        <v>OK</v>
      </c>
      <c r="I2710" s="1" t="s">
        <v>10</v>
      </c>
      <c r="J2710" s="1">
        <v>0.76774193548387093</v>
      </c>
    </row>
    <row r="2711" spans="1:10" ht="15.75" customHeight="1" x14ac:dyDescent="0.3">
      <c r="A2711" s="1">
        <v>2</v>
      </c>
      <c r="B2711" s="2">
        <f t="shared" si="2"/>
        <v>43112.525694445845</v>
      </c>
      <c r="C2711" s="1" t="s">
        <v>15</v>
      </c>
      <c r="D2711" s="1">
        <v>22</v>
      </c>
      <c r="E2711" s="1">
        <f t="shared" si="1"/>
        <v>47</v>
      </c>
      <c r="F2711" s="1">
        <v>3.9636363636363638</v>
      </c>
      <c r="G2711" s="1">
        <v>0.88652482269503541</v>
      </c>
      <c r="H2711" s="1" t="str">
        <f>IF(IF(F2711&gt;VLOOKUP(C2711,Espec_Produtos!$A$1:$E$3,3,FALSE),0,IF(Dados_produção!F2711&lt;VLOOKUP(Dados_produção!C2711,Espec_Produtos!$A$1:$E$3,2,FALSE),0,1))*IF(G2711&gt;VLOOKUP(C2711,Espec_Produtos!$A$1:$E$3,5,FALSE),0,IF(Dados_produção!G2711&lt;VLOOKUP(Dados_produção!C2711,Espec_Produtos!$A$1:$E$3,4,FALSE),0,1))=1,"OK","Refugo")</f>
        <v>OK</v>
      </c>
      <c r="I2711" s="1" t="s">
        <v>10</v>
      </c>
      <c r="J2711" s="1">
        <v>0.88652482269503541</v>
      </c>
    </row>
    <row r="2712" spans="1:10" ht="15.75" customHeight="1" x14ac:dyDescent="0.3">
      <c r="A2712" s="1">
        <v>2</v>
      </c>
      <c r="B2712" s="2">
        <f t="shared" si="2"/>
        <v>43112.528472223625</v>
      </c>
      <c r="C2712" s="1" t="s">
        <v>15</v>
      </c>
      <c r="D2712" s="1">
        <v>22</v>
      </c>
      <c r="E2712" s="1">
        <f t="shared" si="1"/>
        <v>48</v>
      </c>
      <c r="F2712" s="1">
        <v>4.215686274509804</v>
      </c>
      <c r="G2712" s="1">
        <v>0.88028169014084512</v>
      </c>
      <c r="H2712" s="1" t="str">
        <f>IF(IF(F2712&gt;VLOOKUP(C2712,Espec_Produtos!$A$1:$E$3,3,FALSE),0,IF(Dados_produção!F2712&lt;VLOOKUP(Dados_produção!C2712,Espec_Produtos!$A$1:$E$3,2,FALSE),0,1))*IF(G2712&gt;VLOOKUP(C2712,Espec_Produtos!$A$1:$E$3,5,FALSE),0,IF(Dados_produção!G2712&lt;VLOOKUP(Dados_produção!C2712,Espec_Produtos!$A$1:$E$3,4,FALSE),0,1))=1,"OK","Refugo")</f>
        <v>OK</v>
      </c>
      <c r="I2712" s="1" t="s">
        <v>10</v>
      </c>
      <c r="J2712" s="1">
        <v>0.88028169014084512</v>
      </c>
    </row>
    <row r="2713" spans="1:10" ht="15.75" customHeight="1" x14ac:dyDescent="0.3">
      <c r="A2713" s="1">
        <v>2</v>
      </c>
      <c r="B2713" s="2">
        <f t="shared" si="2"/>
        <v>43112.531250001404</v>
      </c>
      <c r="C2713" s="1" t="s">
        <v>15</v>
      </c>
      <c r="D2713" s="1">
        <v>22</v>
      </c>
      <c r="E2713" s="1">
        <f t="shared" si="1"/>
        <v>49</v>
      </c>
      <c r="F2713" s="1">
        <v>4.3009708737864081</v>
      </c>
      <c r="G2713" s="1">
        <v>0.82692307692307687</v>
      </c>
      <c r="H2713" s="1" t="str">
        <f>IF(IF(F2713&gt;VLOOKUP(C2713,Espec_Produtos!$A$1:$E$3,3,FALSE),0,IF(Dados_produção!F2713&lt;VLOOKUP(Dados_produção!C2713,Espec_Produtos!$A$1:$E$3,2,FALSE),0,1))*IF(G2713&gt;VLOOKUP(C2713,Espec_Produtos!$A$1:$E$3,5,FALSE),0,IF(Dados_produção!G2713&lt;VLOOKUP(Dados_produção!C2713,Espec_Produtos!$A$1:$E$3,4,FALSE),0,1))=1,"OK","Refugo")</f>
        <v>Refugo</v>
      </c>
      <c r="I2713" s="1" t="s">
        <v>17</v>
      </c>
    </row>
    <row r="2714" spans="1:10" ht="15.75" customHeight="1" x14ac:dyDescent="0.3">
      <c r="A2714" s="1">
        <v>2</v>
      </c>
      <c r="B2714" s="2">
        <f t="shared" si="2"/>
        <v>43112.534027779184</v>
      </c>
      <c r="C2714" s="1" t="s">
        <v>15</v>
      </c>
      <c r="D2714" s="1">
        <v>22</v>
      </c>
      <c r="E2714" s="1">
        <f t="shared" si="1"/>
        <v>50</v>
      </c>
      <c r="F2714" s="1">
        <v>4.0891089108910892</v>
      </c>
      <c r="G2714" s="1">
        <v>0.73571428571428577</v>
      </c>
      <c r="H2714" s="1" t="str">
        <f>IF(IF(F2714&gt;VLOOKUP(C2714,Espec_Produtos!$A$1:$E$3,3,FALSE),0,IF(Dados_produção!F2714&lt;VLOOKUP(Dados_produção!C2714,Espec_Produtos!$A$1:$E$3,2,FALSE),0,1))*IF(G2714&gt;VLOOKUP(C2714,Espec_Produtos!$A$1:$E$3,5,FALSE),0,IF(Dados_produção!G2714&lt;VLOOKUP(Dados_produção!C2714,Espec_Produtos!$A$1:$E$3,4,FALSE),0,1))=1,"OK","Refugo")</f>
        <v>OK</v>
      </c>
      <c r="I2714" s="1" t="s">
        <v>10</v>
      </c>
      <c r="J2714" s="1">
        <v>0.73571428571428577</v>
      </c>
    </row>
    <row r="2715" spans="1:10" ht="15.75" customHeight="1" x14ac:dyDescent="0.3">
      <c r="A2715" s="1">
        <v>2</v>
      </c>
      <c r="B2715" s="2">
        <f t="shared" si="2"/>
        <v>43112.536805556963</v>
      </c>
      <c r="C2715" s="1" t="s">
        <v>15</v>
      </c>
      <c r="D2715" s="1">
        <v>22</v>
      </c>
      <c r="E2715" s="1">
        <f t="shared" si="1"/>
        <v>51</v>
      </c>
      <c r="F2715" s="1">
        <v>3.9134615384615383</v>
      </c>
      <c r="G2715" s="1">
        <v>0.95454545454545459</v>
      </c>
      <c r="H2715" s="1" t="str">
        <f>IF(IF(F2715&gt;VLOOKUP(C2715,Espec_Produtos!$A$1:$E$3,3,FALSE),0,IF(Dados_produção!F2715&lt;VLOOKUP(Dados_produção!C2715,Espec_Produtos!$A$1:$E$3,2,FALSE),0,1))*IF(G2715&gt;VLOOKUP(C2715,Espec_Produtos!$A$1:$E$3,5,FALSE),0,IF(Dados_produção!G2715&lt;VLOOKUP(Dados_produção!C2715,Espec_Produtos!$A$1:$E$3,4,FALSE),0,1))=1,"OK","Refugo")</f>
        <v>Refugo</v>
      </c>
      <c r="I2715" s="1" t="s">
        <v>12</v>
      </c>
      <c r="J2715" s="1">
        <v>0.95454545454545459</v>
      </c>
    </row>
    <row r="2716" spans="1:10" ht="15.75" customHeight="1" x14ac:dyDescent="0.3">
      <c r="A2716" s="1">
        <v>2</v>
      </c>
      <c r="B2716" s="2">
        <f t="shared" si="2"/>
        <v>43112.539583334743</v>
      </c>
      <c r="C2716" s="1" t="s">
        <v>15</v>
      </c>
      <c r="D2716" s="1">
        <v>22</v>
      </c>
      <c r="E2716" s="1">
        <f t="shared" si="1"/>
        <v>52</v>
      </c>
      <c r="F2716" s="1">
        <v>3.5217391304347827</v>
      </c>
      <c r="G2716" s="1">
        <v>0.90151515151515149</v>
      </c>
      <c r="H2716" s="1" t="str">
        <f>IF(IF(F2716&gt;VLOOKUP(C2716,Espec_Produtos!$A$1:$E$3,3,FALSE),0,IF(Dados_produção!F2716&lt;VLOOKUP(Dados_produção!C2716,Espec_Produtos!$A$1:$E$3,2,FALSE),0,1))*IF(G2716&gt;VLOOKUP(C2716,Espec_Produtos!$A$1:$E$3,5,FALSE),0,IF(Dados_produção!G2716&lt;VLOOKUP(Dados_produção!C2716,Espec_Produtos!$A$1:$E$3,4,FALSE),0,1))=1,"OK","Refugo")</f>
        <v>Refugo</v>
      </c>
      <c r="I2716" s="1" t="s">
        <v>17</v>
      </c>
    </row>
    <row r="2717" spans="1:10" ht="15.75" customHeight="1" x14ac:dyDescent="0.3">
      <c r="A2717" s="1">
        <v>2</v>
      </c>
      <c r="B2717" s="2">
        <f t="shared" si="2"/>
        <v>43112.542361112522</v>
      </c>
      <c r="C2717" s="1" t="s">
        <v>15</v>
      </c>
      <c r="D2717" s="1">
        <v>22</v>
      </c>
      <c r="E2717" s="1">
        <f t="shared" si="1"/>
        <v>53</v>
      </c>
      <c r="F2717" s="1">
        <v>4</v>
      </c>
      <c r="G2717" s="1">
        <v>0.78807947019867552</v>
      </c>
      <c r="H2717" s="1" t="str">
        <f>IF(IF(F2717&gt;VLOOKUP(C2717,Espec_Produtos!$A$1:$E$3,3,FALSE),0,IF(Dados_produção!F2717&lt;VLOOKUP(Dados_produção!C2717,Espec_Produtos!$A$1:$E$3,2,FALSE),0,1))*IF(G2717&gt;VLOOKUP(C2717,Espec_Produtos!$A$1:$E$3,5,FALSE),0,IF(Dados_produção!G2717&lt;VLOOKUP(Dados_produção!C2717,Espec_Produtos!$A$1:$E$3,4,FALSE),0,1))=1,"OK","Refugo")</f>
        <v>OK</v>
      </c>
      <c r="I2717" s="1" t="s">
        <v>10</v>
      </c>
      <c r="J2717" s="1">
        <v>0.78807947019867552</v>
      </c>
    </row>
    <row r="2718" spans="1:10" ht="15.75" customHeight="1" x14ac:dyDescent="0.3">
      <c r="A2718" s="1">
        <v>2</v>
      </c>
      <c r="B2718" s="2">
        <f t="shared" si="2"/>
        <v>43112.545138890302</v>
      </c>
      <c r="C2718" s="1" t="s">
        <v>15</v>
      </c>
      <c r="D2718" s="1">
        <v>22</v>
      </c>
      <c r="E2718" s="1">
        <f t="shared" si="1"/>
        <v>54</v>
      </c>
      <c r="F2718" s="1">
        <v>4.125</v>
      </c>
      <c r="G2718" s="1">
        <v>0.85</v>
      </c>
      <c r="H2718" s="1" t="str">
        <f>IF(IF(F2718&gt;VLOOKUP(C2718,Espec_Produtos!$A$1:$E$3,3,FALSE),0,IF(Dados_produção!F2718&lt;VLOOKUP(Dados_produção!C2718,Espec_Produtos!$A$1:$E$3,2,FALSE),0,1))*IF(G2718&gt;VLOOKUP(C2718,Espec_Produtos!$A$1:$E$3,5,FALSE),0,IF(Dados_produção!G2718&lt;VLOOKUP(Dados_produção!C2718,Espec_Produtos!$A$1:$E$3,4,FALSE),0,1))=1,"OK","Refugo")</f>
        <v>OK</v>
      </c>
      <c r="I2718" s="1" t="s">
        <v>10</v>
      </c>
      <c r="J2718" s="1">
        <v>0.85</v>
      </c>
    </row>
    <row r="2719" spans="1:10" ht="15.75" customHeight="1" x14ac:dyDescent="0.3">
      <c r="A2719" s="1">
        <v>2</v>
      </c>
      <c r="B2719" s="2">
        <f t="shared" si="2"/>
        <v>43112.547916668082</v>
      </c>
      <c r="C2719" s="1" t="s">
        <v>15</v>
      </c>
      <c r="D2719" s="1">
        <v>22</v>
      </c>
      <c r="E2719" s="1">
        <f t="shared" si="1"/>
        <v>55</v>
      </c>
      <c r="F2719" s="1">
        <v>3.9223300970873787</v>
      </c>
      <c r="G2719" s="1">
        <v>0.83221476510067116</v>
      </c>
      <c r="H2719" s="1" t="str">
        <f>IF(IF(F2719&gt;VLOOKUP(C2719,Espec_Produtos!$A$1:$E$3,3,FALSE),0,IF(Dados_produção!F2719&lt;VLOOKUP(Dados_produção!C2719,Espec_Produtos!$A$1:$E$3,2,FALSE),0,1))*IF(G2719&gt;VLOOKUP(C2719,Espec_Produtos!$A$1:$E$3,5,FALSE),0,IF(Dados_produção!G2719&lt;VLOOKUP(Dados_produção!C2719,Espec_Produtos!$A$1:$E$3,4,FALSE),0,1))=1,"OK","Refugo")</f>
        <v>OK</v>
      </c>
      <c r="I2719" s="1" t="s">
        <v>10</v>
      </c>
      <c r="J2719" s="1">
        <v>0.83221476510067116</v>
      </c>
    </row>
    <row r="2720" spans="1:10" ht="15.75" customHeight="1" x14ac:dyDescent="0.3">
      <c r="A2720" s="1">
        <v>2</v>
      </c>
      <c r="B2720" s="2">
        <f t="shared" si="2"/>
        <v>43112.550694445861</v>
      </c>
      <c r="C2720" s="1" t="s">
        <v>15</v>
      </c>
      <c r="D2720" s="1">
        <v>22</v>
      </c>
      <c r="E2720" s="1">
        <f t="shared" si="1"/>
        <v>56</v>
      </c>
      <c r="F2720" s="1">
        <v>3.8761904761904762</v>
      </c>
      <c r="G2720" s="1">
        <v>0.79230769230769227</v>
      </c>
      <c r="H2720" s="1" t="str">
        <f>IF(IF(F2720&gt;VLOOKUP(C2720,Espec_Produtos!$A$1:$E$3,3,FALSE),0,IF(Dados_produção!F2720&lt;VLOOKUP(Dados_produção!C2720,Espec_Produtos!$A$1:$E$3,2,FALSE),0,1))*IF(G2720&gt;VLOOKUP(C2720,Espec_Produtos!$A$1:$E$3,5,FALSE),0,IF(Dados_produção!G2720&lt;VLOOKUP(Dados_produção!C2720,Espec_Produtos!$A$1:$E$3,4,FALSE),0,1))=1,"OK","Refugo")</f>
        <v>OK</v>
      </c>
      <c r="I2720" s="1" t="s">
        <v>10</v>
      </c>
      <c r="J2720" s="1">
        <v>0.79230769230769227</v>
      </c>
    </row>
    <row r="2721" spans="1:10" ht="15.75" customHeight="1" x14ac:dyDescent="0.3">
      <c r="A2721" s="1">
        <v>2</v>
      </c>
      <c r="B2721" s="2">
        <f t="shared" si="2"/>
        <v>43112.553472223641</v>
      </c>
      <c r="C2721" s="1" t="s">
        <v>15</v>
      </c>
      <c r="D2721" s="1">
        <v>22</v>
      </c>
      <c r="E2721" s="1">
        <f t="shared" si="1"/>
        <v>57</v>
      </c>
      <c r="F2721" s="1">
        <v>3.7407407407407409</v>
      </c>
      <c r="G2721" s="1">
        <v>0.66473988439306353</v>
      </c>
      <c r="H2721" s="1" t="str">
        <f>IF(IF(F2721&gt;VLOOKUP(C2721,Espec_Produtos!$A$1:$E$3,3,FALSE),0,IF(Dados_produção!F2721&lt;VLOOKUP(Dados_produção!C2721,Espec_Produtos!$A$1:$E$3,2,FALSE),0,1))*IF(G2721&gt;VLOOKUP(C2721,Espec_Produtos!$A$1:$E$3,5,FALSE),0,IF(Dados_produção!G2721&lt;VLOOKUP(Dados_produção!C2721,Espec_Produtos!$A$1:$E$3,4,FALSE),0,1))=1,"OK","Refugo")</f>
        <v>OK</v>
      </c>
      <c r="I2721" s="1" t="s">
        <v>10</v>
      </c>
      <c r="J2721" s="1">
        <v>0.66473988439306353</v>
      </c>
    </row>
    <row r="2722" spans="1:10" ht="15.75" customHeight="1" x14ac:dyDescent="0.3">
      <c r="A2722" s="1">
        <v>2</v>
      </c>
      <c r="B2722" s="2">
        <f t="shared" si="2"/>
        <v>43112.55625000142</v>
      </c>
      <c r="C2722" s="1" t="s">
        <v>15</v>
      </c>
      <c r="D2722" s="1">
        <v>22</v>
      </c>
      <c r="E2722" s="1">
        <f t="shared" si="1"/>
        <v>58</v>
      </c>
      <c r="F2722" s="1">
        <v>3.9636363636363638</v>
      </c>
      <c r="G2722" s="1">
        <v>0.7142857142857143</v>
      </c>
      <c r="H2722" s="1" t="str">
        <f>IF(IF(F2722&gt;VLOOKUP(C2722,Espec_Produtos!$A$1:$E$3,3,FALSE),0,IF(Dados_produção!F2722&lt;VLOOKUP(Dados_produção!C2722,Espec_Produtos!$A$1:$E$3,2,FALSE),0,1))*IF(G2722&gt;VLOOKUP(C2722,Espec_Produtos!$A$1:$E$3,5,FALSE),0,IF(Dados_produção!G2722&lt;VLOOKUP(Dados_produção!C2722,Espec_Produtos!$A$1:$E$3,4,FALSE),0,1))=1,"OK","Refugo")</f>
        <v>OK</v>
      </c>
      <c r="I2722" s="1" t="s">
        <v>10</v>
      </c>
      <c r="J2722" s="1">
        <v>0.7142857142857143</v>
      </c>
    </row>
    <row r="2723" spans="1:10" ht="15.75" customHeight="1" x14ac:dyDescent="0.3">
      <c r="A2723" s="1">
        <v>2</v>
      </c>
      <c r="B2723" s="2">
        <f t="shared" si="2"/>
        <v>43112.5590277792</v>
      </c>
      <c r="C2723" s="1" t="s">
        <v>15</v>
      </c>
      <c r="D2723" s="1">
        <v>22</v>
      </c>
      <c r="E2723" s="1">
        <f t="shared" si="1"/>
        <v>59</v>
      </c>
      <c r="F2723" s="1">
        <v>3.9716981132075473</v>
      </c>
      <c r="G2723" s="1">
        <v>0.61963190184049077</v>
      </c>
      <c r="H2723" s="1" t="str">
        <f>IF(IF(F2723&gt;VLOOKUP(C2723,Espec_Produtos!$A$1:$E$3,3,FALSE),0,IF(Dados_produção!F2723&lt;VLOOKUP(Dados_produção!C2723,Espec_Produtos!$A$1:$E$3,2,FALSE),0,1))*IF(G2723&gt;VLOOKUP(C2723,Espec_Produtos!$A$1:$E$3,5,FALSE),0,IF(Dados_produção!G2723&lt;VLOOKUP(Dados_produção!C2723,Espec_Produtos!$A$1:$E$3,4,FALSE),0,1))=1,"OK","Refugo")</f>
        <v>OK</v>
      </c>
      <c r="I2723" s="1" t="s">
        <v>10</v>
      </c>
      <c r="J2723" s="1">
        <v>0.61963190184049077</v>
      </c>
    </row>
    <row r="2724" spans="1:10" ht="15.75" customHeight="1" x14ac:dyDescent="0.3">
      <c r="A2724" s="1">
        <v>2</v>
      </c>
      <c r="B2724" s="2">
        <f t="shared" si="2"/>
        <v>43112.561805556979</v>
      </c>
      <c r="C2724" s="1" t="s">
        <v>15</v>
      </c>
      <c r="D2724" s="1">
        <v>22</v>
      </c>
      <c r="E2724" s="1">
        <f t="shared" si="1"/>
        <v>60</v>
      </c>
      <c r="F2724" s="1">
        <v>3.6782608695652175</v>
      </c>
      <c r="G2724" s="1">
        <v>0.66242038216560506</v>
      </c>
      <c r="H2724" s="1" t="str">
        <f>IF(IF(F2724&gt;VLOOKUP(C2724,Espec_Produtos!$A$1:$E$3,3,FALSE),0,IF(Dados_produção!F2724&lt;VLOOKUP(Dados_produção!C2724,Espec_Produtos!$A$1:$E$3,2,FALSE),0,1))*IF(G2724&gt;VLOOKUP(C2724,Espec_Produtos!$A$1:$E$3,5,FALSE),0,IF(Dados_produção!G2724&lt;VLOOKUP(Dados_produção!C2724,Espec_Produtos!$A$1:$E$3,4,FALSE),0,1))=1,"OK","Refugo")</f>
        <v>Refugo</v>
      </c>
      <c r="I2724" s="1" t="s">
        <v>12</v>
      </c>
      <c r="J2724" s="1">
        <v>0.66242038216560506</v>
      </c>
    </row>
    <row r="2725" spans="1:10" ht="15.75" customHeight="1" x14ac:dyDescent="0.3">
      <c r="A2725" s="1">
        <v>2</v>
      </c>
      <c r="B2725" s="2">
        <f t="shared" si="2"/>
        <v>43112.564583334759</v>
      </c>
      <c r="C2725" s="1" t="s">
        <v>15</v>
      </c>
      <c r="D2725" s="1">
        <v>22</v>
      </c>
      <c r="E2725" s="1">
        <f t="shared" si="1"/>
        <v>61</v>
      </c>
      <c r="F2725" s="1">
        <v>3.5486725663716814</v>
      </c>
      <c r="G2725" s="1">
        <v>0.8141025641025641</v>
      </c>
      <c r="H2725" s="1" t="str">
        <f>IF(IF(F2725&gt;VLOOKUP(C2725,Espec_Produtos!$A$1:$E$3,3,FALSE),0,IF(Dados_produção!F2725&lt;VLOOKUP(Dados_produção!C2725,Espec_Produtos!$A$1:$E$3,2,FALSE),0,1))*IF(G2725&gt;VLOOKUP(C2725,Espec_Produtos!$A$1:$E$3,5,FALSE),0,IF(Dados_produção!G2725&lt;VLOOKUP(Dados_produção!C2725,Espec_Produtos!$A$1:$E$3,4,FALSE),0,1))=1,"OK","Refugo")</f>
        <v>Refugo</v>
      </c>
      <c r="I2725" s="1" t="s">
        <v>13</v>
      </c>
      <c r="J2725" s="1">
        <v>0.8141025641025641</v>
      </c>
    </row>
    <row r="2726" spans="1:10" ht="15.75" customHeight="1" x14ac:dyDescent="0.3">
      <c r="A2726" s="1">
        <v>2</v>
      </c>
      <c r="B2726" s="2">
        <f t="shared" si="2"/>
        <v>43112.567361112538</v>
      </c>
      <c r="C2726" s="1" t="s">
        <v>15</v>
      </c>
      <c r="D2726" s="1">
        <v>22</v>
      </c>
      <c r="E2726" s="1">
        <f t="shared" si="1"/>
        <v>62</v>
      </c>
      <c r="F2726" s="1">
        <v>3.8454545454545452</v>
      </c>
      <c r="G2726" s="1">
        <v>0.72185430463576161</v>
      </c>
      <c r="H2726" s="1" t="str">
        <f>IF(IF(F2726&gt;VLOOKUP(C2726,Espec_Produtos!$A$1:$E$3,3,FALSE),0,IF(Dados_produção!F2726&lt;VLOOKUP(Dados_produção!C2726,Espec_Produtos!$A$1:$E$3,2,FALSE),0,1))*IF(G2726&gt;VLOOKUP(C2726,Espec_Produtos!$A$1:$E$3,5,FALSE),0,IF(Dados_produção!G2726&lt;VLOOKUP(Dados_produção!C2726,Espec_Produtos!$A$1:$E$3,4,FALSE),0,1))=1,"OK","Refugo")</f>
        <v>OK</v>
      </c>
      <c r="I2726" s="1" t="s">
        <v>10</v>
      </c>
      <c r="J2726" s="1">
        <v>0.72185430463576161</v>
      </c>
    </row>
    <row r="2727" spans="1:10" ht="15.75" customHeight="1" x14ac:dyDescent="0.3">
      <c r="A2727" s="1">
        <v>2</v>
      </c>
      <c r="B2727" s="2">
        <f t="shared" si="2"/>
        <v>43112.570138890318</v>
      </c>
      <c r="C2727" s="1" t="s">
        <v>15</v>
      </c>
      <c r="D2727" s="1">
        <v>22</v>
      </c>
      <c r="E2727" s="1">
        <f t="shared" si="1"/>
        <v>63</v>
      </c>
      <c r="F2727" s="1">
        <v>3.7777777777777777</v>
      </c>
      <c r="G2727" s="1">
        <v>0.71856287425149701</v>
      </c>
      <c r="H2727" s="1" t="str">
        <f>IF(IF(F2727&gt;VLOOKUP(C2727,Espec_Produtos!$A$1:$E$3,3,FALSE),0,IF(Dados_produção!F2727&lt;VLOOKUP(Dados_produção!C2727,Espec_Produtos!$A$1:$E$3,2,FALSE),0,1))*IF(G2727&gt;VLOOKUP(C2727,Espec_Produtos!$A$1:$E$3,5,FALSE),0,IF(Dados_produção!G2727&lt;VLOOKUP(Dados_produção!C2727,Espec_Produtos!$A$1:$E$3,4,FALSE),0,1))=1,"OK","Refugo")</f>
        <v>OK</v>
      </c>
      <c r="I2727" s="1" t="s">
        <v>10</v>
      </c>
      <c r="J2727" s="1">
        <v>0.71856287425149701</v>
      </c>
    </row>
    <row r="2728" spans="1:10" ht="15.75" customHeight="1" x14ac:dyDescent="0.3">
      <c r="A2728" s="1">
        <v>2</v>
      </c>
      <c r="B2728" s="2">
        <f t="shared" si="2"/>
        <v>43112.572916668098</v>
      </c>
      <c r="C2728" s="1" t="s">
        <v>15</v>
      </c>
      <c r="D2728" s="1">
        <v>22</v>
      </c>
      <c r="E2728" s="1">
        <f t="shared" si="1"/>
        <v>64</v>
      </c>
      <c r="F2728" s="1">
        <v>4.1634615384615383</v>
      </c>
      <c r="G2728" s="1">
        <v>0.58381502890173409</v>
      </c>
      <c r="H2728" s="1" t="str">
        <f>IF(IF(F2728&gt;VLOOKUP(C2728,Espec_Produtos!$A$1:$E$3,3,FALSE),0,IF(Dados_produção!F2728&lt;VLOOKUP(Dados_produção!C2728,Espec_Produtos!$A$1:$E$3,2,FALSE),0,1))*IF(G2728&gt;VLOOKUP(C2728,Espec_Produtos!$A$1:$E$3,5,FALSE),0,IF(Dados_produção!G2728&lt;VLOOKUP(Dados_produção!C2728,Espec_Produtos!$A$1:$E$3,4,FALSE),0,1))=1,"OK","Refugo")</f>
        <v>OK</v>
      </c>
      <c r="I2728" s="1" t="s">
        <v>10</v>
      </c>
      <c r="J2728" s="1">
        <v>0.58381502890173409</v>
      </c>
    </row>
    <row r="2729" spans="1:10" ht="15.75" customHeight="1" x14ac:dyDescent="0.3">
      <c r="A2729" s="1">
        <v>2</v>
      </c>
      <c r="B2729" s="2">
        <f t="shared" si="2"/>
        <v>43112.575694445877</v>
      </c>
      <c r="C2729" s="1" t="s">
        <v>15</v>
      </c>
      <c r="D2729" s="1">
        <v>22</v>
      </c>
      <c r="E2729" s="1">
        <f t="shared" si="1"/>
        <v>65</v>
      </c>
      <c r="F2729" s="1">
        <v>3.6086956521739131</v>
      </c>
      <c r="G2729" s="1">
        <v>0.62427745664739887</v>
      </c>
      <c r="H2729" s="1" t="str">
        <f>IF(IF(F2729&gt;VLOOKUP(C2729,Espec_Produtos!$A$1:$E$3,3,FALSE),0,IF(Dados_produção!F2729&lt;VLOOKUP(Dados_produção!C2729,Espec_Produtos!$A$1:$E$3,2,FALSE),0,1))*IF(G2729&gt;VLOOKUP(C2729,Espec_Produtos!$A$1:$E$3,5,FALSE),0,IF(Dados_produção!G2729&lt;VLOOKUP(Dados_produção!C2729,Espec_Produtos!$A$1:$E$3,4,FALSE),0,1))=1,"OK","Refugo")</f>
        <v>Refugo</v>
      </c>
      <c r="I2729" s="1" t="s">
        <v>13</v>
      </c>
      <c r="J2729" s="1">
        <v>0.62427745664739887</v>
      </c>
    </row>
    <row r="2730" spans="1:10" ht="15.75" customHeight="1" x14ac:dyDescent="0.3">
      <c r="A2730" s="1">
        <v>2</v>
      </c>
      <c r="B2730" s="2">
        <f t="shared" si="2"/>
        <v>43112.578472223657</v>
      </c>
      <c r="C2730" s="1" t="s">
        <v>15</v>
      </c>
      <c r="D2730" s="1">
        <v>22</v>
      </c>
      <c r="E2730" s="1">
        <f t="shared" si="1"/>
        <v>66</v>
      </c>
      <c r="F2730" s="1">
        <v>3.7391304347826089</v>
      </c>
      <c r="G2730" s="1">
        <v>0.8951048951048951</v>
      </c>
      <c r="H2730" s="1" t="str">
        <f>IF(IF(F2730&gt;VLOOKUP(C2730,Espec_Produtos!$A$1:$E$3,3,FALSE),0,IF(Dados_produção!F2730&lt;VLOOKUP(Dados_produção!C2730,Espec_Produtos!$A$1:$E$3,2,FALSE),0,1))*IF(G2730&gt;VLOOKUP(C2730,Espec_Produtos!$A$1:$E$3,5,FALSE),0,IF(Dados_produção!G2730&lt;VLOOKUP(Dados_produção!C2730,Espec_Produtos!$A$1:$E$3,4,FALSE),0,1))=1,"OK","Refugo")</f>
        <v>OK</v>
      </c>
      <c r="I2730" s="1" t="s">
        <v>10</v>
      </c>
      <c r="J2730" s="1">
        <v>0.8951048951048951</v>
      </c>
    </row>
    <row r="2731" spans="1:10" ht="15.75" customHeight="1" x14ac:dyDescent="0.3">
      <c r="A2731" s="1">
        <v>2</v>
      </c>
      <c r="B2731" s="2">
        <f t="shared" si="2"/>
        <v>43112.581250001436</v>
      </c>
      <c r="C2731" s="1" t="s">
        <v>15</v>
      </c>
      <c r="D2731" s="1">
        <v>22</v>
      </c>
      <c r="E2731" s="1">
        <f t="shared" si="1"/>
        <v>67</v>
      </c>
      <c r="F2731" s="1">
        <v>3.954954954954955</v>
      </c>
      <c r="G2731" s="1">
        <v>0.75182481751824815</v>
      </c>
      <c r="H2731" s="1" t="str">
        <f>IF(IF(F2731&gt;VLOOKUP(C2731,Espec_Produtos!$A$1:$E$3,3,FALSE),0,IF(Dados_produção!F2731&lt;VLOOKUP(Dados_produção!C2731,Espec_Produtos!$A$1:$E$3,2,FALSE),0,1))*IF(G2731&gt;VLOOKUP(C2731,Espec_Produtos!$A$1:$E$3,5,FALSE),0,IF(Dados_produção!G2731&lt;VLOOKUP(Dados_produção!C2731,Espec_Produtos!$A$1:$E$3,4,FALSE),0,1))=1,"OK","Refugo")</f>
        <v>OK</v>
      </c>
      <c r="I2731" s="1" t="s">
        <v>10</v>
      </c>
      <c r="J2731" s="1">
        <v>0.75182481751824815</v>
      </c>
    </row>
    <row r="2732" spans="1:10" ht="15.75" customHeight="1" x14ac:dyDescent="0.3">
      <c r="A2732" s="1">
        <v>2</v>
      </c>
      <c r="B2732" s="2">
        <f t="shared" si="2"/>
        <v>43112.584027779216</v>
      </c>
      <c r="C2732" s="1" t="s">
        <v>15</v>
      </c>
      <c r="D2732" s="1">
        <v>22</v>
      </c>
      <c r="E2732" s="1">
        <f t="shared" si="1"/>
        <v>68</v>
      </c>
      <c r="F2732" s="1">
        <v>4.2211538461538458</v>
      </c>
      <c r="G2732" s="1">
        <v>0.77702702702702697</v>
      </c>
      <c r="H2732" s="1" t="str">
        <f>IF(IF(F2732&gt;VLOOKUP(C2732,Espec_Produtos!$A$1:$E$3,3,FALSE),0,IF(Dados_produção!F2732&lt;VLOOKUP(Dados_produção!C2732,Espec_Produtos!$A$1:$E$3,2,FALSE),0,1))*IF(G2732&gt;VLOOKUP(C2732,Espec_Produtos!$A$1:$E$3,5,FALSE),0,IF(Dados_produção!G2732&lt;VLOOKUP(Dados_produção!C2732,Espec_Produtos!$A$1:$E$3,4,FALSE),0,1))=1,"OK","Refugo")</f>
        <v>OK</v>
      </c>
      <c r="I2732" s="1" t="s">
        <v>10</v>
      </c>
      <c r="J2732" s="1">
        <v>0.77702702702702697</v>
      </c>
    </row>
    <row r="2733" spans="1:10" ht="15.75" customHeight="1" x14ac:dyDescent="0.3">
      <c r="A2733" s="1">
        <v>2</v>
      </c>
      <c r="B2733" s="2">
        <f t="shared" si="2"/>
        <v>43112.586805556995</v>
      </c>
      <c r="C2733" s="1" t="s">
        <v>15</v>
      </c>
      <c r="D2733" s="1">
        <v>22</v>
      </c>
      <c r="E2733" s="1">
        <f t="shared" si="1"/>
        <v>69</v>
      </c>
      <c r="F2733" s="1">
        <v>4.1296296296296298</v>
      </c>
      <c r="G2733" s="1">
        <v>0.58285714285714285</v>
      </c>
      <c r="H2733" s="1" t="str">
        <f>IF(IF(F2733&gt;VLOOKUP(C2733,Espec_Produtos!$A$1:$E$3,3,FALSE),0,IF(Dados_produção!F2733&lt;VLOOKUP(Dados_produção!C2733,Espec_Produtos!$A$1:$E$3,2,FALSE),0,1))*IF(G2733&gt;VLOOKUP(C2733,Espec_Produtos!$A$1:$E$3,5,FALSE),0,IF(Dados_produção!G2733&lt;VLOOKUP(Dados_produção!C2733,Espec_Produtos!$A$1:$E$3,4,FALSE),0,1))=1,"OK","Refugo")</f>
        <v>OK</v>
      </c>
      <c r="I2733" s="1" t="s">
        <v>10</v>
      </c>
      <c r="J2733" s="1">
        <v>0.58285714285714285</v>
      </c>
    </row>
    <row r="2734" spans="1:10" ht="15.75" customHeight="1" x14ac:dyDescent="0.3">
      <c r="A2734" s="1">
        <v>2</v>
      </c>
      <c r="B2734" s="2">
        <f t="shared" si="2"/>
        <v>43112.589583334775</v>
      </c>
      <c r="C2734" s="1" t="s">
        <v>15</v>
      </c>
      <c r="D2734" s="1">
        <v>22</v>
      </c>
      <c r="E2734" s="1">
        <f t="shared" si="1"/>
        <v>70</v>
      </c>
      <c r="F2734" s="1">
        <v>3.7247706422018347</v>
      </c>
      <c r="G2734" s="1">
        <v>0.80575539568345322</v>
      </c>
      <c r="H2734" s="1" t="str">
        <f>IF(IF(F2734&gt;VLOOKUP(C2734,Espec_Produtos!$A$1:$E$3,3,FALSE),0,IF(Dados_produção!F2734&lt;VLOOKUP(Dados_produção!C2734,Espec_Produtos!$A$1:$E$3,2,FALSE),0,1))*IF(G2734&gt;VLOOKUP(C2734,Espec_Produtos!$A$1:$E$3,5,FALSE),0,IF(Dados_produção!G2734&lt;VLOOKUP(Dados_produção!C2734,Espec_Produtos!$A$1:$E$3,4,FALSE),0,1))=1,"OK","Refugo")</f>
        <v>OK</v>
      </c>
      <c r="I2734" s="1" t="s">
        <v>10</v>
      </c>
      <c r="J2734" s="1">
        <v>0.80575539568345322</v>
      </c>
    </row>
    <row r="2735" spans="1:10" ht="15.75" customHeight="1" x14ac:dyDescent="0.3">
      <c r="A2735" s="1">
        <v>2</v>
      </c>
      <c r="B2735" s="2">
        <f t="shared" si="2"/>
        <v>43112.592361112554</v>
      </c>
      <c r="C2735" s="1" t="s">
        <v>15</v>
      </c>
      <c r="D2735" s="1">
        <v>22</v>
      </c>
      <c r="E2735" s="1">
        <f t="shared" si="1"/>
        <v>71</v>
      </c>
      <c r="F2735" s="1">
        <v>4.2788461538461542</v>
      </c>
      <c r="G2735" s="1">
        <v>0.95488721804511278</v>
      </c>
      <c r="H2735" s="1" t="str">
        <f>IF(IF(F2735&gt;VLOOKUP(C2735,Espec_Produtos!$A$1:$E$3,3,FALSE),0,IF(Dados_produção!F2735&lt;VLOOKUP(Dados_produção!C2735,Espec_Produtos!$A$1:$E$3,2,FALSE),0,1))*IF(G2735&gt;VLOOKUP(C2735,Espec_Produtos!$A$1:$E$3,5,FALSE),0,IF(Dados_produção!G2735&lt;VLOOKUP(Dados_produção!C2735,Espec_Produtos!$A$1:$E$3,4,FALSE),0,1))=1,"OK","Refugo")</f>
        <v>Refugo</v>
      </c>
      <c r="I2735" s="1" t="s">
        <v>14</v>
      </c>
      <c r="J2735" s="1">
        <v>0.95488721804511278</v>
      </c>
    </row>
    <row r="2736" spans="1:10" ht="15.75" customHeight="1" x14ac:dyDescent="0.3">
      <c r="A2736" s="1">
        <v>2</v>
      </c>
      <c r="B2736" s="2">
        <f t="shared" si="2"/>
        <v>43112.595138890334</v>
      </c>
      <c r="C2736" s="1" t="s">
        <v>15</v>
      </c>
      <c r="D2736" s="1">
        <v>22</v>
      </c>
      <c r="E2736" s="1">
        <f t="shared" si="1"/>
        <v>72</v>
      </c>
      <c r="F2736" s="1">
        <v>4.0471698113207548</v>
      </c>
      <c r="G2736" s="1">
        <v>0.84246575342465757</v>
      </c>
      <c r="H2736" s="1" t="str">
        <f>IF(IF(F2736&gt;VLOOKUP(C2736,Espec_Produtos!$A$1:$E$3,3,FALSE),0,IF(Dados_produção!F2736&lt;VLOOKUP(Dados_produção!C2736,Espec_Produtos!$A$1:$E$3,2,FALSE),0,1))*IF(G2736&gt;VLOOKUP(C2736,Espec_Produtos!$A$1:$E$3,5,FALSE),0,IF(Dados_produção!G2736&lt;VLOOKUP(Dados_produção!C2736,Espec_Produtos!$A$1:$E$3,4,FALSE),0,1))=1,"OK","Refugo")</f>
        <v>OK</v>
      </c>
      <c r="I2736" s="1" t="s">
        <v>10</v>
      </c>
      <c r="J2736" s="1">
        <v>0.84246575342465757</v>
      </c>
    </row>
    <row r="2737" spans="1:10" ht="15.75" customHeight="1" x14ac:dyDescent="0.3">
      <c r="A2737" s="1">
        <v>2</v>
      </c>
      <c r="B2737" s="2">
        <f t="shared" si="2"/>
        <v>43112.597916668114</v>
      </c>
      <c r="C2737" s="1" t="s">
        <v>15</v>
      </c>
      <c r="D2737" s="1">
        <v>22</v>
      </c>
      <c r="E2737" s="1">
        <f t="shared" si="1"/>
        <v>73</v>
      </c>
      <c r="F2737" s="1">
        <v>3.8703703703703702</v>
      </c>
      <c r="G2737" s="1">
        <v>0.87234042553191493</v>
      </c>
      <c r="H2737" s="1" t="str">
        <f>IF(IF(F2737&gt;VLOOKUP(C2737,Espec_Produtos!$A$1:$E$3,3,FALSE),0,IF(Dados_produção!F2737&lt;VLOOKUP(Dados_produção!C2737,Espec_Produtos!$A$1:$E$3,2,FALSE),0,1))*IF(G2737&gt;VLOOKUP(C2737,Espec_Produtos!$A$1:$E$3,5,FALSE),0,IF(Dados_produção!G2737&lt;VLOOKUP(Dados_produção!C2737,Espec_Produtos!$A$1:$E$3,4,FALSE),0,1))=1,"OK","Refugo")</f>
        <v>OK</v>
      </c>
      <c r="I2737" s="1" t="s">
        <v>10</v>
      </c>
      <c r="J2737" s="1">
        <v>0.87234042553191493</v>
      </c>
    </row>
    <row r="2738" spans="1:10" ht="15.75" customHeight="1" x14ac:dyDescent="0.3">
      <c r="A2738" s="1">
        <v>2</v>
      </c>
      <c r="B2738" s="2">
        <f t="shared" si="2"/>
        <v>43112.600694445893</v>
      </c>
      <c r="C2738" s="1" t="s">
        <v>15</v>
      </c>
      <c r="D2738" s="1">
        <v>22</v>
      </c>
      <c r="E2738" s="1">
        <f t="shared" si="1"/>
        <v>74</v>
      </c>
      <c r="F2738" s="1">
        <v>3.9807692307692308</v>
      </c>
      <c r="G2738" s="1">
        <v>0.62962962962962965</v>
      </c>
      <c r="H2738" s="1" t="str">
        <f>IF(IF(F2738&gt;VLOOKUP(C2738,Espec_Produtos!$A$1:$E$3,3,FALSE),0,IF(Dados_produção!F2738&lt;VLOOKUP(Dados_produção!C2738,Espec_Produtos!$A$1:$E$3,2,FALSE),0,1))*IF(G2738&gt;VLOOKUP(C2738,Espec_Produtos!$A$1:$E$3,5,FALSE),0,IF(Dados_produção!G2738&lt;VLOOKUP(Dados_produção!C2738,Espec_Produtos!$A$1:$E$3,4,FALSE),0,1))=1,"OK","Refugo")</f>
        <v>OK</v>
      </c>
      <c r="I2738" s="1" t="s">
        <v>10</v>
      </c>
      <c r="J2738" s="1">
        <v>0.62962962962962965</v>
      </c>
    </row>
    <row r="2739" spans="1:10" ht="15.75" customHeight="1" x14ac:dyDescent="0.3">
      <c r="A2739" s="1">
        <v>2</v>
      </c>
      <c r="B2739" s="2">
        <f t="shared" si="2"/>
        <v>43112.603472223673</v>
      </c>
      <c r="C2739" s="1" t="s">
        <v>15</v>
      </c>
      <c r="D2739" s="1">
        <v>22</v>
      </c>
      <c r="E2739" s="1">
        <f t="shared" si="1"/>
        <v>75</v>
      </c>
      <c r="F2739" s="1">
        <v>4.1481481481481479</v>
      </c>
      <c r="G2739" s="1">
        <v>0.64245810055865926</v>
      </c>
      <c r="H2739" s="1" t="str">
        <f>IF(IF(F2739&gt;VLOOKUP(C2739,Espec_Produtos!$A$1:$E$3,3,FALSE),0,IF(Dados_produção!F2739&lt;VLOOKUP(Dados_produção!C2739,Espec_Produtos!$A$1:$E$3,2,FALSE),0,1))*IF(G2739&gt;VLOOKUP(C2739,Espec_Produtos!$A$1:$E$3,5,FALSE),0,IF(Dados_produção!G2739&lt;VLOOKUP(Dados_produção!C2739,Espec_Produtos!$A$1:$E$3,4,FALSE),0,1))=1,"OK","Refugo")</f>
        <v>OK</v>
      </c>
      <c r="I2739" s="1" t="s">
        <v>10</v>
      </c>
      <c r="J2739" s="1">
        <v>0.64245810055865926</v>
      </c>
    </row>
    <row r="2740" spans="1:10" ht="15.75" customHeight="1" x14ac:dyDescent="0.3">
      <c r="A2740" s="1">
        <v>2</v>
      </c>
      <c r="B2740" s="2">
        <f t="shared" si="2"/>
        <v>43112.606250001452</v>
      </c>
      <c r="C2740" s="1" t="s">
        <v>15</v>
      </c>
      <c r="D2740" s="1">
        <v>22</v>
      </c>
      <c r="E2740" s="1">
        <f t="shared" si="1"/>
        <v>76</v>
      </c>
      <c r="F2740" s="1">
        <v>3.6991150442477876</v>
      </c>
      <c r="G2740" s="1">
        <v>0.70779220779220775</v>
      </c>
      <c r="H2740" s="1" t="str">
        <f>IF(IF(F2740&gt;VLOOKUP(C2740,Espec_Produtos!$A$1:$E$3,3,FALSE),0,IF(Dados_produção!F2740&lt;VLOOKUP(Dados_produção!C2740,Espec_Produtos!$A$1:$E$3,2,FALSE),0,1))*IF(G2740&gt;VLOOKUP(C2740,Espec_Produtos!$A$1:$E$3,5,FALSE),0,IF(Dados_produção!G2740&lt;VLOOKUP(Dados_produção!C2740,Espec_Produtos!$A$1:$E$3,4,FALSE),0,1))=1,"OK","Refugo")</f>
        <v>Refugo</v>
      </c>
      <c r="I2740" s="1" t="s">
        <v>17</v>
      </c>
    </row>
    <row r="2741" spans="1:10" ht="15.75" customHeight="1" x14ac:dyDescent="0.3">
      <c r="A2741" s="1">
        <v>2</v>
      </c>
      <c r="B2741" s="2">
        <f t="shared" si="2"/>
        <v>43112.609027779232</v>
      </c>
      <c r="C2741" s="1" t="s">
        <v>15</v>
      </c>
      <c r="D2741" s="1">
        <v>22</v>
      </c>
      <c r="E2741" s="1">
        <f t="shared" si="1"/>
        <v>77</v>
      </c>
      <c r="F2741" s="1">
        <v>3.831858407079646</v>
      </c>
      <c r="G2741" s="1">
        <v>0.71631205673758869</v>
      </c>
      <c r="H2741" s="1" t="str">
        <f>IF(IF(F2741&gt;VLOOKUP(C2741,Espec_Produtos!$A$1:$E$3,3,FALSE),0,IF(Dados_produção!F2741&lt;VLOOKUP(Dados_produção!C2741,Espec_Produtos!$A$1:$E$3,2,FALSE),0,1))*IF(G2741&gt;VLOOKUP(C2741,Espec_Produtos!$A$1:$E$3,5,FALSE),0,IF(Dados_produção!G2741&lt;VLOOKUP(Dados_produção!C2741,Espec_Produtos!$A$1:$E$3,4,FALSE),0,1))=1,"OK","Refugo")</f>
        <v>OK</v>
      </c>
      <c r="I2741" s="1" t="s">
        <v>10</v>
      </c>
      <c r="J2741" s="1">
        <v>0.71631205673758869</v>
      </c>
    </row>
    <row r="2742" spans="1:10" ht="15.75" customHeight="1" x14ac:dyDescent="0.3">
      <c r="A2742" s="1">
        <v>2</v>
      </c>
      <c r="B2742" s="2">
        <f t="shared" si="2"/>
        <v>43112.611805557011</v>
      </c>
      <c r="C2742" s="1" t="s">
        <v>15</v>
      </c>
      <c r="D2742" s="1">
        <v>22</v>
      </c>
      <c r="E2742" s="1">
        <f t="shared" si="1"/>
        <v>78</v>
      </c>
      <c r="F2742" s="1">
        <v>3.9711538461538463</v>
      </c>
      <c r="G2742" s="1">
        <v>0.88321167883211682</v>
      </c>
      <c r="H2742" s="1" t="str">
        <f>IF(IF(F2742&gt;VLOOKUP(C2742,Espec_Produtos!$A$1:$E$3,3,FALSE),0,IF(Dados_produção!F2742&lt;VLOOKUP(Dados_produção!C2742,Espec_Produtos!$A$1:$E$3,2,FALSE),0,1))*IF(G2742&gt;VLOOKUP(C2742,Espec_Produtos!$A$1:$E$3,5,FALSE),0,IF(Dados_produção!G2742&lt;VLOOKUP(Dados_produção!C2742,Espec_Produtos!$A$1:$E$3,4,FALSE),0,1))=1,"OK","Refugo")</f>
        <v>OK</v>
      </c>
      <c r="I2742" s="1" t="s">
        <v>10</v>
      </c>
      <c r="J2742" s="1">
        <v>0.88321167883211682</v>
      </c>
    </row>
    <row r="2743" spans="1:10" ht="15.75" customHeight="1" x14ac:dyDescent="0.3">
      <c r="A2743" s="1">
        <v>2</v>
      </c>
      <c r="B2743" s="2">
        <f t="shared" si="2"/>
        <v>43112.614583334791</v>
      </c>
      <c r="C2743" s="1" t="s">
        <v>15</v>
      </c>
      <c r="D2743" s="1">
        <v>22</v>
      </c>
      <c r="E2743" s="1">
        <f t="shared" si="1"/>
        <v>79</v>
      </c>
      <c r="F2743" s="1">
        <v>3.6403508771929824</v>
      </c>
      <c r="G2743" s="1">
        <v>0.59763313609467461</v>
      </c>
      <c r="H2743" s="1" t="str">
        <f>IF(IF(F2743&gt;VLOOKUP(C2743,Espec_Produtos!$A$1:$E$3,3,FALSE),0,IF(Dados_produção!F2743&lt;VLOOKUP(Dados_produção!C2743,Espec_Produtos!$A$1:$E$3,2,FALSE),0,1))*IF(G2743&gt;VLOOKUP(C2743,Espec_Produtos!$A$1:$E$3,5,FALSE),0,IF(Dados_produção!G2743&lt;VLOOKUP(Dados_produção!C2743,Espec_Produtos!$A$1:$E$3,4,FALSE),0,1))=1,"OK","Refugo")</f>
        <v>Refugo</v>
      </c>
      <c r="I2743" s="1" t="s">
        <v>12</v>
      </c>
      <c r="J2743" s="1">
        <v>0.59763313609467461</v>
      </c>
    </row>
    <row r="2744" spans="1:10" ht="15.75" customHeight="1" x14ac:dyDescent="0.3">
      <c r="A2744" s="1">
        <v>2</v>
      </c>
      <c r="B2744" s="2">
        <f t="shared" si="2"/>
        <v>43112.617361112571</v>
      </c>
      <c r="C2744" s="1" t="s">
        <v>15</v>
      </c>
      <c r="D2744" s="1">
        <v>23</v>
      </c>
      <c r="E2744" s="1">
        <f t="shared" si="1"/>
        <v>1</v>
      </c>
      <c r="F2744" s="1">
        <v>3.6173913043478261</v>
      </c>
      <c r="G2744" s="1">
        <v>0.73652694610778446</v>
      </c>
      <c r="H2744" s="1" t="str">
        <f>IF(IF(F2744&gt;VLOOKUP(C2744,Espec_Produtos!$A$1:$E$3,3,FALSE),0,IF(Dados_produção!F2744&lt;VLOOKUP(Dados_produção!C2744,Espec_Produtos!$A$1:$E$3,2,FALSE),0,1))*IF(G2744&gt;VLOOKUP(C2744,Espec_Produtos!$A$1:$E$3,5,FALSE),0,IF(Dados_produção!G2744&lt;VLOOKUP(Dados_produção!C2744,Espec_Produtos!$A$1:$E$3,4,FALSE),0,1))=1,"OK","Refugo")</f>
        <v>Refugo</v>
      </c>
      <c r="I2744" s="1" t="s">
        <v>14</v>
      </c>
      <c r="J2744" s="1">
        <v>0.73652694610778446</v>
      </c>
    </row>
    <row r="2745" spans="1:10" ht="15.75" customHeight="1" x14ac:dyDescent="0.3">
      <c r="A2745" s="1">
        <v>2</v>
      </c>
      <c r="B2745" s="2">
        <f t="shared" si="2"/>
        <v>43112.62013889035</v>
      </c>
      <c r="C2745" s="1" t="s">
        <v>15</v>
      </c>
      <c r="D2745" s="1">
        <v>23</v>
      </c>
      <c r="E2745" s="1">
        <f t="shared" si="1"/>
        <v>2</v>
      </c>
      <c r="F2745" s="1">
        <v>3.824074074074074</v>
      </c>
      <c r="G2745" s="1">
        <v>0.86577181208053688</v>
      </c>
      <c r="H2745" s="1" t="str">
        <f>IF(IF(F2745&gt;VLOOKUP(C2745,Espec_Produtos!$A$1:$E$3,3,FALSE),0,IF(Dados_produção!F2745&lt;VLOOKUP(Dados_produção!C2745,Espec_Produtos!$A$1:$E$3,2,FALSE),0,1))*IF(G2745&gt;VLOOKUP(C2745,Espec_Produtos!$A$1:$E$3,5,FALSE),0,IF(Dados_produção!G2745&lt;VLOOKUP(Dados_produção!C2745,Espec_Produtos!$A$1:$E$3,4,FALSE),0,1))=1,"OK","Refugo")</f>
        <v>OK</v>
      </c>
      <c r="I2745" s="1" t="s">
        <v>10</v>
      </c>
      <c r="J2745" s="1">
        <v>0.86577181208053688</v>
      </c>
    </row>
    <row r="2746" spans="1:10" ht="15.75" customHeight="1" x14ac:dyDescent="0.3">
      <c r="A2746" s="1">
        <v>2</v>
      </c>
      <c r="B2746" s="2">
        <f t="shared" si="2"/>
        <v>43112.62291666813</v>
      </c>
      <c r="C2746" s="1" t="s">
        <v>15</v>
      </c>
      <c r="D2746" s="1">
        <v>23</v>
      </c>
      <c r="E2746" s="1">
        <f t="shared" si="1"/>
        <v>3</v>
      </c>
      <c r="F2746" s="1">
        <v>4.29126213592233</v>
      </c>
      <c r="G2746" s="1">
        <v>0.74496644295302017</v>
      </c>
      <c r="H2746" s="1" t="str">
        <f>IF(IF(F2746&gt;VLOOKUP(C2746,Espec_Produtos!$A$1:$E$3,3,FALSE),0,IF(Dados_produção!F2746&lt;VLOOKUP(Dados_produção!C2746,Espec_Produtos!$A$1:$E$3,2,FALSE),0,1))*IF(G2746&gt;VLOOKUP(C2746,Espec_Produtos!$A$1:$E$3,5,FALSE),0,IF(Dados_produção!G2746&lt;VLOOKUP(Dados_produção!C2746,Espec_Produtos!$A$1:$E$3,4,FALSE),0,1))=1,"OK","Refugo")</f>
        <v>OK</v>
      </c>
      <c r="I2746" s="1" t="s">
        <v>10</v>
      </c>
      <c r="J2746" s="1">
        <v>0.74496644295302017</v>
      </c>
    </row>
    <row r="2747" spans="1:10" ht="15.75" customHeight="1" x14ac:dyDescent="0.3">
      <c r="A2747" s="1">
        <v>2</v>
      </c>
      <c r="B2747" s="2">
        <f t="shared" si="2"/>
        <v>43112.625694445909</v>
      </c>
      <c r="C2747" s="1" t="s">
        <v>15</v>
      </c>
      <c r="D2747" s="1">
        <v>23</v>
      </c>
      <c r="E2747" s="1">
        <f t="shared" si="1"/>
        <v>4</v>
      </c>
      <c r="F2747" s="1">
        <v>3.7207207207207209</v>
      </c>
      <c r="G2747" s="1">
        <v>0.58959537572254339</v>
      </c>
      <c r="H2747" s="1" t="str">
        <f>IF(IF(F2747&gt;VLOOKUP(C2747,Espec_Produtos!$A$1:$E$3,3,FALSE),0,IF(Dados_produção!F2747&lt;VLOOKUP(Dados_produção!C2747,Espec_Produtos!$A$1:$E$3,2,FALSE),0,1))*IF(G2747&gt;VLOOKUP(C2747,Espec_Produtos!$A$1:$E$3,5,FALSE),0,IF(Dados_produção!G2747&lt;VLOOKUP(Dados_produção!C2747,Espec_Produtos!$A$1:$E$3,4,FALSE),0,1))=1,"OK","Refugo")</f>
        <v>OK</v>
      </c>
      <c r="I2747" s="1" t="s">
        <v>10</v>
      </c>
      <c r="J2747" s="1">
        <v>0.58959537572254339</v>
      </c>
    </row>
    <row r="2748" spans="1:10" ht="15.75" customHeight="1" x14ac:dyDescent="0.3">
      <c r="A2748" s="1">
        <v>2</v>
      </c>
      <c r="B2748" s="2">
        <f t="shared" si="2"/>
        <v>43112.628472223689</v>
      </c>
      <c r="C2748" s="1" t="s">
        <v>15</v>
      </c>
      <c r="D2748" s="1">
        <v>23</v>
      </c>
      <c r="E2748" s="1">
        <f t="shared" si="1"/>
        <v>5</v>
      </c>
      <c r="F2748" s="1">
        <v>4</v>
      </c>
      <c r="G2748" s="1">
        <v>0.67261904761904767</v>
      </c>
      <c r="H2748" s="1" t="str">
        <f>IF(IF(F2748&gt;VLOOKUP(C2748,Espec_Produtos!$A$1:$E$3,3,FALSE),0,IF(Dados_produção!F2748&lt;VLOOKUP(Dados_produção!C2748,Espec_Produtos!$A$1:$E$3,2,FALSE),0,1))*IF(G2748&gt;VLOOKUP(C2748,Espec_Produtos!$A$1:$E$3,5,FALSE),0,IF(Dados_produção!G2748&lt;VLOOKUP(Dados_produção!C2748,Espec_Produtos!$A$1:$E$3,4,FALSE),0,1))=1,"OK","Refugo")</f>
        <v>OK</v>
      </c>
      <c r="I2748" s="1" t="s">
        <v>10</v>
      </c>
      <c r="J2748" s="1">
        <v>0.67261904761904767</v>
      </c>
    </row>
    <row r="2749" spans="1:10" ht="15.75" customHeight="1" x14ac:dyDescent="0.3">
      <c r="A2749" s="1">
        <v>2</v>
      </c>
      <c r="B2749" s="2">
        <f t="shared" si="2"/>
        <v>43112.631250001468</v>
      </c>
      <c r="C2749" s="1" t="s">
        <v>15</v>
      </c>
      <c r="D2749" s="1">
        <v>23</v>
      </c>
      <c r="E2749" s="1">
        <f t="shared" si="1"/>
        <v>6</v>
      </c>
      <c r="F2749" s="1">
        <v>4.0943396226415096</v>
      </c>
      <c r="G2749" s="1">
        <v>0.70930232558139539</v>
      </c>
      <c r="H2749" s="1" t="str">
        <f>IF(IF(F2749&gt;VLOOKUP(C2749,Espec_Produtos!$A$1:$E$3,3,FALSE),0,IF(Dados_produção!F2749&lt;VLOOKUP(Dados_produção!C2749,Espec_Produtos!$A$1:$E$3,2,FALSE),0,1))*IF(G2749&gt;VLOOKUP(C2749,Espec_Produtos!$A$1:$E$3,5,FALSE),0,IF(Dados_produção!G2749&lt;VLOOKUP(Dados_produção!C2749,Espec_Produtos!$A$1:$E$3,4,FALSE),0,1))=1,"OK","Refugo")</f>
        <v>OK</v>
      </c>
      <c r="I2749" s="1" t="s">
        <v>10</v>
      </c>
      <c r="J2749" s="1">
        <v>0.70930232558139539</v>
      </c>
    </row>
    <row r="2750" spans="1:10" ht="15.75" customHeight="1" x14ac:dyDescent="0.3">
      <c r="A2750" s="1">
        <v>2</v>
      </c>
      <c r="B2750" s="2">
        <f t="shared" si="2"/>
        <v>43112.634027779248</v>
      </c>
      <c r="C2750" s="1" t="s">
        <v>15</v>
      </c>
      <c r="D2750" s="1">
        <v>23</v>
      </c>
      <c r="E2750" s="1">
        <f t="shared" si="1"/>
        <v>7</v>
      </c>
      <c r="F2750" s="1">
        <v>4.0849056603773581</v>
      </c>
      <c r="G2750" s="1">
        <v>0.78321678321678323</v>
      </c>
      <c r="H2750" s="1" t="str">
        <f>IF(IF(F2750&gt;VLOOKUP(C2750,Espec_Produtos!$A$1:$E$3,3,FALSE),0,IF(Dados_produção!F2750&lt;VLOOKUP(Dados_produção!C2750,Espec_Produtos!$A$1:$E$3,2,FALSE),0,1))*IF(G2750&gt;VLOOKUP(C2750,Espec_Produtos!$A$1:$E$3,5,FALSE),0,IF(Dados_produção!G2750&lt;VLOOKUP(Dados_produção!C2750,Espec_Produtos!$A$1:$E$3,4,FALSE),0,1))=1,"OK","Refugo")</f>
        <v>OK</v>
      </c>
      <c r="I2750" s="1" t="s">
        <v>10</v>
      </c>
      <c r="J2750" s="1">
        <v>0.78321678321678323</v>
      </c>
    </row>
    <row r="2751" spans="1:10" ht="15.75" customHeight="1" x14ac:dyDescent="0.3">
      <c r="A2751" s="1">
        <v>2</v>
      </c>
      <c r="B2751" s="2">
        <f t="shared" si="2"/>
        <v>43112.636805557027</v>
      </c>
      <c r="C2751" s="1" t="s">
        <v>15</v>
      </c>
      <c r="D2751" s="1">
        <v>23</v>
      </c>
      <c r="E2751" s="1">
        <f t="shared" si="1"/>
        <v>8</v>
      </c>
      <c r="F2751" s="1">
        <v>4.284313725490196</v>
      </c>
      <c r="G2751" s="1">
        <v>0.68361581920903958</v>
      </c>
      <c r="H2751" s="1" t="str">
        <f>IF(IF(F2751&gt;VLOOKUP(C2751,Espec_Produtos!$A$1:$E$3,3,FALSE),0,IF(Dados_produção!F2751&lt;VLOOKUP(Dados_produção!C2751,Espec_Produtos!$A$1:$E$3,2,FALSE),0,1))*IF(G2751&gt;VLOOKUP(C2751,Espec_Produtos!$A$1:$E$3,5,FALSE),0,IF(Dados_produção!G2751&lt;VLOOKUP(Dados_produção!C2751,Espec_Produtos!$A$1:$E$3,4,FALSE),0,1))=1,"OK","Refugo")</f>
        <v>OK</v>
      </c>
      <c r="I2751" s="1" t="s">
        <v>10</v>
      </c>
      <c r="J2751" s="1">
        <v>0.68361581920903958</v>
      </c>
    </row>
    <row r="2752" spans="1:10" ht="15.75" customHeight="1" x14ac:dyDescent="0.3">
      <c r="A2752" s="1">
        <v>2</v>
      </c>
      <c r="B2752" s="2">
        <f t="shared" si="2"/>
        <v>43112.639583334807</v>
      </c>
      <c r="C2752" s="1" t="s">
        <v>15</v>
      </c>
      <c r="D2752" s="1">
        <v>23</v>
      </c>
      <c r="E2752" s="1">
        <f t="shared" si="1"/>
        <v>9</v>
      </c>
      <c r="F2752" s="1">
        <v>4.1603773584905657</v>
      </c>
      <c r="G2752" s="1">
        <v>0.84210526315789469</v>
      </c>
      <c r="H2752" s="1" t="str">
        <f>IF(IF(F2752&gt;VLOOKUP(C2752,Espec_Produtos!$A$1:$E$3,3,FALSE),0,IF(Dados_produção!F2752&lt;VLOOKUP(Dados_produção!C2752,Espec_Produtos!$A$1:$E$3,2,FALSE),0,1))*IF(G2752&gt;VLOOKUP(C2752,Espec_Produtos!$A$1:$E$3,5,FALSE),0,IF(Dados_produção!G2752&lt;VLOOKUP(Dados_produção!C2752,Espec_Produtos!$A$1:$E$3,4,FALSE),0,1))=1,"OK","Refugo")</f>
        <v>OK</v>
      </c>
      <c r="I2752" s="1" t="s">
        <v>10</v>
      </c>
      <c r="J2752" s="1">
        <v>0.84210526315789469</v>
      </c>
    </row>
    <row r="2753" spans="1:10" ht="15.75" customHeight="1" x14ac:dyDescent="0.3">
      <c r="A2753" s="1">
        <v>2</v>
      </c>
      <c r="B2753" s="2">
        <f t="shared" si="2"/>
        <v>43112.642361112587</v>
      </c>
      <c r="C2753" s="1" t="s">
        <v>15</v>
      </c>
      <c r="D2753" s="1">
        <v>23</v>
      </c>
      <c r="E2753" s="1">
        <f t="shared" si="1"/>
        <v>10</v>
      </c>
      <c r="F2753" s="1">
        <v>3.8434782608695652</v>
      </c>
      <c r="G2753" s="1">
        <v>0.73426573426573427</v>
      </c>
      <c r="H2753" s="1" t="str">
        <f>IF(IF(F2753&gt;VLOOKUP(C2753,Espec_Produtos!$A$1:$E$3,3,FALSE),0,IF(Dados_produção!F2753&lt;VLOOKUP(Dados_produção!C2753,Espec_Produtos!$A$1:$E$3,2,FALSE),0,1))*IF(G2753&gt;VLOOKUP(C2753,Espec_Produtos!$A$1:$E$3,5,FALSE),0,IF(Dados_produção!G2753&lt;VLOOKUP(Dados_produção!C2753,Espec_Produtos!$A$1:$E$3,4,FALSE),0,1))=1,"OK","Refugo")</f>
        <v>OK</v>
      </c>
      <c r="I2753" s="1" t="s">
        <v>10</v>
      </c>
      <c r="J2753" s="1">
        <v>0.73426573426573427</v>
      </c>
    </row>
    <row r="2754" spans="1:10" ht="15.75" customHeight="1" x14ac:dyDescent="0.3">
      <c r="A2754" s="1">
        <v>2</v>
      </c>
      <c r="B2754" s="2">
        <f t="shared" si="2"/>
        <v>43112.645138890366</v>
      </c>
      <c r="C2754" s="1" t="s">
        <v>15</v>
      </c>
      <c r="D2754" s="1">
        <v>23</v>
      </c>
      <c r="E2754" s="1">
        <f t="shared" si="1"/>
        <v>11</v>
      </c>
      <c r="F2754" s="1">
        <v>3.7363636363636363</v>
      </c>
      <c r="G2754" s="1">
        <v>0.77777777777777779</v>
      </c>
      <c r="H2754" s="1" t="str">
        <f>IF(IF(F2754&gt;VLOOKUP(C2754,Espec_Produtos!$A$1:$E$3,3,FALSE),0,IF(Dados_produção!F2754&lt;VLOOKUP(Dados_produção!C2754,Espec_Produtos!$A$1:$E$3,2,FALSE),0,1))*IF(G2754&gt;VLOOKUP(C2754,Espec_Produtos!$A$1:$E$3,5,FALSE),0,IF(Dados_produção!G2754&lt;VLOOKUP(Dados_produção!C2754,Espec_Produtos!$A$1:$E$3,4,FALSE),0,1))=1,"OK","Refugo")</f>
        <v>OK</v>
      </c>
      <c r="I2754" s="1" t="s">
        <v>10</v>
      </c>
      <c r="J2754" s="1">
        <v>0.77777777777777779</v>
      </c>
    </row>
    <row r="2755" spans="1:10" ht="15.75" customHeight="1" x14ac:dyDescent="0.3">
      <c r="A2755" s="1">
        <v>2</v>
      </c>
      <c r="B2755" s="2">
        <f t="shared" si="2"/>
        <v>43112.647916668146</v>
      </c>
      <c r="C2755" s="1" t="s">
        <v>15</v>
      </c>
      <c r="D2755" s="1">
        <v>23</v>
      </c>
      <c r="E2755" s="1">
        <f t="shared" si="1"/>
        <v>12</v>
      </c>
      <c r="F2755" s="1">
        <v>3.8421052631578947</v>
      </c>
      <c r="G2755" s="1">
        <v>0.84931506849315064</v>
      </c>
      <c r="H2755" s="1" t="str">
        <f>IF(IF(F2755&gt;VLOOKUP(C2755,Espec_Produtos!$A$1:$E$3,3,FALSE),0,IF(Dados_produção!F2755&lt;VLOOKUP(Dados_produção!C2755,Espec_Produtos!$A$1:$E$3,2,FALSE),0,1))*IF(G2755&gt;VLOOKUP(C2755,Espec_Produtos!$A$1:$E$3,5,FALSE),0,IF(Dados_produção!G2755&lt;VLOOKUP(Dados_produção!C2755,Espec_Produtos!$A$1:$E$3,4,FALSE),0,1))=1,"OK","Refugo")</f>
        <v>OK</v>
      </c>
      <c r="I2755" s="1" t="s">
        <v>10</v>
      </c>
      <c r="J2755" s="1">
        <v>0.84931506849315064</v>
      </c>
    </row>
    <row r="2756" spans="1:10" ht="15.75" customHeight="1" x14ac:dyDescent="0.3">
      <c r="A2756" s="1">
        <v>2</v>
      </c>
      <c r="B2756" s="2">
        <f t="shared" si="2"/>
        <v>43112.650694445925</v>
      </c>
      <c r="C2756" s="1" t="s">
        <v>15</v>
      </c>
      <c r="D2756" s="1">
        <v>23</v>
      </c>
      <c r="E2756" s="1">
        <f t="shared" si="1"/>
        <v>13</v>
      </c>
      <c r="F2756" s="1">
        <v>4.1018518518518521</v>
      </c>
      <c r="G2756" s="1">
        <v>0.71856287425149701</v>
      </c>
      <c r="H2756" s="1" t="str">
        <f>IF(IF(F2756&gt;VLOOKUP(C2756,Espec_Produtos!$A$1:$E$3,3,FALSE),0,IF(Dados_produção!F2756&lt;VLOOKUP(Dados_produção!C2756,Espec_Produtos!$A$1:$E$3,2,FALSE),0,1))*IF(G2756&gt;VLOOKUP(C2756,Espec_Produtos!$A$1:$E$3,5,FALSE),0,IF(Dados_produção!G2756&lt;VLOOKUP(Dados_produção!C2756,Espec_Produtos!$A$1:$E$3,4,FALSE),0,1))=1,"OK","Refugo")</f>
        <v>OK</v>
      </c>
      <c r="I2756" s="1" t="s">
        <v>10</v>
      </c>
      <c r="J2756" s="1">
        <v>0.71856287425149701</v>
      </c>
    </row>
    <row r="2757" spans="1:10" ht="15.75" customHeight="1" x14ac:dyDescent="0.3">
      <c r="A2757" s="1">
        <v>2</v>
      </c>
      <c r="B2757" s="2">
        <f t="shared" si="2"/>
        <v>43112.653472223705</v>
      </c>
      <c r="C2757" s="1" t="s">
        <v>15</v>
      </c>
      <c r="D2757" s="1">
        <v>23</v>
      </c>
      <c r="E2757" s="1">
        <f t="shared" si="1"/>
        <v>14</v>
      </c>
      <c r="F2757" s="1">
        <v>3.5803571428571428</v>
      </c>
      <c r="G2757" s="1">
        <v>0.77397260273972601</v>
      </c>
      <c r="H2757" s="1" t="str">
        <f>IF(IF(F2757&gt;VLOOKUP(C2757,Espec_Produtos!$A$1:$E$3,3,FALSE),0,IF(Dados_produção!F2757&lt;VLOOKUP(Dados_produção!C2757,Espec_Produtos!$A$1:$E$3,2,FALSE),0,1))*IF(G2757&gt;VLOOKUP(C2757,Espec_Produtos!$A$1:$E$3,5,FALSE),0,IF(Dados_produção!G2757&lt;VLOOKUP(Dados_produção!C2757,Espec_Produtos!$A$1:$E$3,4,FALSE),0,1))=1,"OK","Refugo")</f>
        <v>Refugo</v>
      </c>
      <c r="I2757" s="1" t="s">
        <v>13</v>
      </c>
      <c r="J2757" s="1">
        <v>0.77397260273972601</v>
      </c>
    </row>
    <row r="2758" spans="1:10" ht="15.75" customHeight="1" x14ac:dyDescent="0.3">
      <c r="A2758" s="1">
        <v>2</v>
      </c>
      <c r="B2758" s="2">
        <f t="shared" si="2"/>
        <v>43112.656250001484</v>
      </c>
      <c r="C2758" s="1" t="s">
        <v>15</v>
      </c>
      <c r="D2758" s="1">
        <v>23</v>
      </c>
      <c r="E2758" s="1">
        <f t="shared" si="1"/>
        <v>15</v>
      </c>
      <c r="F2758" s="1">
        <v>3.858490566037736</v>
      </c>
      <c r="G2758" s="1">
        <v>0.83687943262411346</v>
      </c>
      <c r="H2758" s="1" t="str">
        <f>IF(IF(F2758&gt;VLOOKUP(C2758,Espec_Produtos!$A$1:$E$3,3,FALSE),0,IF(Dados_produção!F2758&lt;VLOOKUP(Dados_produção!C2758,Espec_Produtos!$A$1:$E$3,2,FALSE),0,1))*IF(G2758&gt;VLOOKUP(C2758,Espec_Produtos!$A$1:$E$3,5,FALSE),0,IF(Dados_produção!G2758&lt;VLOOKUP(Dados_produção!C2758,Espec_Produtos!$A$1:$E$3,4,FALSE),0,1))=1,"OK","Refugo")</f>
        <v>OK</v>
      </c>
      <c r="I2758" s="1" t="s">
        <v>10</v>
      </c>
      <c r="J2758" s="1">
        <v>0.83687943262411346</v>
      </c>
    </row>
    <row r="2759" spans="1:10" ht="15.75" customHeight="1" x14ac:dyDescent="0.3">
      <c r="A2759" s="1">
        <v>2</v>
      </c>
      <c r="B2759" s="2">
        <f t="shared" si="2"/>
        <v>43112.659027779264</v>
      </c>
      <c r="C2759" s="1" t="s">
        <v>15</v>
      </c>
      <c r="D2759" s="1">
        <v>23</v>
      </c>
      <c r="E2759" s="1">
        <f t="shared" si="1"/>
        <v>16</v>
      </c>
      <c r="F2759" s="1">
        <v>4.1111111111111107</v>
      </c>
      <c r="G2759" s="1">
        <v>0.75308641975308643</v>
      </c>
      <c r="H2759" s="1" t="str">
        <f>IF(IF(F2759&gt;VLOOKUP(C2759,Espec_Produtos!$A$1:$E$3,3,FALSE),0,IF(Dados_produção!F2759&lt;VLOOKUP(Dados_produção!C2759,Espec_Produtos!$A$1:$E$3,2,FALSE),0,1))*IF(G2759&gt;VLOOKUP(C2759,Espec_Produtos!$A$1:$E$3,5,FALSE),0,IF(Dados_produção!G2759&lt;VLOOKUP(Dados_produção!C2759,Espec_Produtos!$A$1:$E$3,4,FALSE),0,1))=1,"OK","Refugo")</f>
        <v>OK</v>
      </c>
      <c r="I2759" s="1" t="s">
        <v>10</v>
      </c>
      <c r="J2759" s="1">
        <v>0.75308641975308643</v>
      </c>
    </row>
    <row r="2760" spans="1:10" ht="15.75" customHeight="1" x14ac:dyDescent="0.3">
      <c r="A2760" s="1">
        <v>2</v>
      </c>
      <c r="B2760" s="2">
        <f t="shared" si="2"/>
        <v>43112.661805557043</v>
      </c>
      <c r="C2760" s="1" t="s">
        <v>15</v>
      </c>
      <c r="D2760" s="1">
        <v>23</v>
      </c>
      <c r="E2760" s="1">
        <f t="shared" si="1"/>
        <v>17</v>
      </c>
      <c r="F2760" s="1">
        <v>4.1287128712871288</v>
      </c>
      <c r="G2760" s="1">
        <v>0.72151898734177211</v>
      </c>
      <c r="H2760" s="1" t="str">
        <f>IF(IF(F2760&gt;VLOOKUP(C2760,Espec_Produtos!$A$1:$E$3,3,FALSE),0,IF(Dados_produção!F2760&lt;VLOOKUP(Dados_produção!C2760,Espec_Produtos!$A$1:$E$3,2,FALSE),0,1))*IF(G2760&gt;VLOOKUP(C2760,Espec_Produtos!$A$1:$E$3,5,FALSE),0,IF(Dados_produção!G2760&lt;VLOOKUP(Dados_produção!C2760,Espec_Produtos!$A$1:$E$3,4,FALSE),0,1))=1,"OK","Refugo")</f>
        <v>OK</v>
      </c>
      <c r="I2760" s="1" t="s">
        <v>10</v>
      </c>
      <c r="J2760" s="1">
        <v>0.72151898734177211</v>
      </c>
    </row>
    <row r="2761" spans="1:10" ht="15.75" customHeight="1" x14ac:dyDescent="0.3">
      <c r="A2761" s="1">
        <v>2</v>
      </c>
      <c r="B2761" s="2">
        <f t="shared" si="2"/>
        <v>43112.664583334823</v>
      </c>
      <c r="C2761" s="1" t="s">
        <v>15</v>
      </c>
      <c r="D2761" s="1">
        <v>23</v>
      </c>
      <c r="E2761" s="1">
        <f t="shared" si="1"/>
        <v>18</v>
      </c>
      <c r="F2761" s="1">
        <v>3.8411214953271027</v>
      </c>
      <c r="G2761" s="1">
        <v>0.64534883720930236</v>
      </c>
      <c r="H2761" s="1" t="str">
        <f>IF(IF(F2761&gt;VLOOKUP(C2761,Espec_Produtos!$A$1:$E$3,3,FALSE),0,IF(Dados_produção!F2761&lt;VLOOKUP(Dados_produção!C2761,Espec_Produtos!$A$1:$E$3,2,FALSE),0,1))*IF(G2761&gt;VLOOKUP(C2761,Espec_Produtos!$A$1:$E$3,5,FALSE),0,IF(Dados_produção!G2761&lt;VLOOKUP(Dados_produção!C2761,Espec_Produtos!$A$1:$E$3,4,FALSE),0,1))=1,"OK","Refugo")</f>
        <v>OK</v>
      </c>
      <c r="I2761" s="1" t="s">
        <v>10</v>
      </c>
      <c r="J2761" s="1">
        <v>0.64534883720930236</v>
      </c>
    </row>
    <row r="2762" spans="1:10" ht="15.75" customHeight="1" x14ac:dyDescent="0.3">
      <c r="A2762" s="1">
        <v>2</v>
      </c>
      <c r="B2762" s="2">
        <f t="shared" si="2"/>
        <v>43112.667361112603</v>
      </c>
      <c r="C2762" s="1" t="s">
        <v>15</v>
      </c>
      <c r="D2762" s="1">
        <v>23</v>
      </c>
      <c r="E2762" s="1">
        <f t="shared" si="1"/>
        <v>19</v>
      </c>
      <c r="F2762" s="1">
        <v>3.8518518518518516</v>
      </c>
      <c r="G2762" s="1">
        <v>0.76978417266187049</v>
      </c>
      <c r="H2762" s="1" t="str">
        <f>IF(IF(F2762&gt;VLOOKUP(C2762,Espec_Produtos!$A$1:$E$3,3,FALSE),0,IF(Dados_produção!F2762&lt;VLOOKUP(Dados_produção!C2762,Espec_Produtos!$A$1:$E$3,2,FALSE),0,1))*IF(G2762&gt;VLOOKUP(C2762,Espec_Produtos!$A$1:$E$3,5,FALSE),0,IF(Dados_produção!G2762&lt;VLOOKUP(Dados_produção!C2762,Espec_Produtos!$A$1:$E$3,4,FALSE),0,1))=1,"OK","Refugo")</f>
        <v>OK</v>
      </c>
      <c r="I2762" s="1" t="s">
        <v>10</v>
      </c>
      <c r="J2762" s="1">
        <v>0.76978417266187049</v>
      </c>
    </row>
    <row r="2763" spans="1:10" ht="15.75" customHeight="1" x14ac:dyDescent="0.3">
      <c r="A2763" s="1">
        <v>2</v>
      </c>
      <c r="B2763" s="2">
        <f t="shared" si="2"/>
        <v>43112.670138890382</v>
      </c>
      <c r="C2763" s="1" t="s">
        <v>15</v>
      </c>
      <c r="D2763" s="1">
        <v>23</v>
      </c>
      <c r="E2763" s="1">
        <f t="shared" si="1"/>
        <v>20</v>
      </c>
      <c r="F2763" s="1">
        <v>3.5526315789473686</v>
      </c>
      <c r="G2763" s="1">
        <v>0.69590643274853803</v>
      </c>
      <c r="H2763" s="1" t="str">
        <f>IF(IF(F2763&gt;VLOOKUP(C2763,Espec_Produtos!$A$1:$E$3,3,FALSE),0,IF(Dados_produção!F2763&lt;VLOOKUP(Dados_produção!C2763,Espec_Produtos!$A$1:$E$3,2,FALSE),0,1))*IF(G2763&gt;VLOOKUP(C2763,Espec_Produtos!$A$1:$E$3,5,FALSE),0,IF(Dados_produção!G2763&lt;VLOOKUP(Dados_produção!C2763,Espec_Produtos!$A$1:$E$3,4,FALSE),0,1))=1,"OK","Refugo")</f>
        <v>Refugo</v>
      </c>
      <c r="I2763" s="1" t="s">
        <v>14</v>
      </c>
      <c r="J2763" s="1">
        <v>0.69590643274853803</v>
      </c>
    </row>
    <row r="2764" spans="1:10" ht="15.75" customHeight="1" x14ac:dyDescent="0.3">
      <c r="A2764" s="1">
        <v>2</v>
      </c>
      <c r="B2764" s="2">
        <f t="shared" si="2"/>
        <v>43112.672916668162</v>
      </c>
      <c r="C2764" s="1" t="s">
        <v>15</v>
      </c>
      <c r="D2764" s="1">
        <v>23</v>
      </c>
      <c r="E2764" s="1">
        <f t="shared" si="1"/>
        <v>21</v>
      </c>
      <c r="F2764" s="1">
        <v>4.1500000000000004</v>
      </c>
      <c r="G2764" s="1">
        <v>0.77639751552795033</v>
      </c>
      <c r="H2764" s="1" t="str">
        <f>IF(IF(F2764&gt;VLOOKUP(C2764,Espec_Produtos!$A$1:$E$3,3,FALSE),0,IF(Dados_produção!F2764&lt;VLOOKUP(Dados_produção!C2764,Espec_Produtos!$A$1:$E$3,2,FALSE),0,1))*IF(G2764&gt;VLOOKUP(C2764,Espec_Produtos!$A$1:$E$3,5,FALSE),0,IF(Dados_produção!G2764&lt;VLOOKUP(Dados_produção!C2764,Espec_Produtos!$A$1:$E$3,4,FALSE),0,1))=1,"OK","Refugo")</f>
        <v>OK</v>
      </c>
      <c r="I2764" s="1" t="s">
        <v>10</v>
      </c>
      <c r="J2764" s="1">
        <v>0.77639751552795033</v>
      </c>
    </row>
    <row r="2765" spans="1:10" ht="15.75" customHeight="1" x14ac:dyDescent="0.3">
      <c r="A2765" s="1">
        <v>2</v>
      </c>
      <c r="B2765" s="2">
        <f t="shared" si="2"/>
        <v>43112.675694445941</v>
      </c>
      <c r="C2765" s="1" t="s">
        <v>15</v>
      </c>
      <c r="D2765" s="1">
        <v>23</v>
      </c>
      <c r="E2765" s="1">
        <f t="shared" si="1"/>
        <v>22</v>
      </c>
      <c r="F2765" s="1">
        <v>3.8053097345132745</v>
      </c>
      <c r="G2765" s="1">
        <v>0.81208053691275173</v>
      </c>
      <c r="H2765" s="1" t="str">
        <f>IF(IF(F2765&gt;VLOOKUP(C2765,Espec_Produtos!$A$1:$E$3,3,FALSE),0,IF(Dados_produção!F2765&lt;VLOOKUP(Dados_produção!C2765,Espec_Produtos!$A$1:$E$3,2,FALSE),0,1))*IF(G2765&gt;VLOOKUP(C2765,Espec_Produtos!$A$1:$E$3,5,FALSE),0,IF(Dados_produção!G2765&lt;VLOOKUP(Dados_produção!C2765,Espec_Produtos!$A$1:$E$3,4,FALSE),0,1))=1,"OK","Refugo")</f>
        <v>OK</v>
      </c>
      <c r="I2765" s="1" t="s">
        <v>10</v>
      </c>
      <c r="J2765" s="1">
        <v>0.81208053691275173</v>
      </c>
    </row>
    <row r="2766" spans="1:10" ht="15.75" customHeight="1" x14ac:dyDescent="0.3">
      <c r="A2766" s="1">
        <v>2</v>
      </c>
      <c r="B2766" s="2">
        <f t="shared" si="2"/>
        <v>43112.678472223721</v>
      </c>
      <c r="C2766" s="1" t="s">
        <v>15</v>
      </c>
      <c r="D2766" s="1">
        <v>23</v>
      </c>
      <c r="E2766" s="1">
        <f t="shared" si="1"/>
        <v>23</v>
      </c>
      <c r="F2766" s="1">
        <v>3.5789473684210527</v>
      </c>
      <c r="G2766" s="1">
        <v>0.72222222222222221</v>
      </c>
      <c r="H2766" s="1" t="str">
        <f>IF(IF(F2766&gt;VLOOKUP(C2766,Espec_Produtos!$A$1:$E$3,3,FALSE),0,IF(Dados_produção!F2766&lt;VLOOKUP(Dados_produção!C2766,Espec_Produtos!$A$1:$E$3,2,FALSE),0,1))*IF(G2766&gt;VLOOKUP(C2766,Espec_Produtos!$A$1:$E$3,5,FALSE),0,IF(Dados_produção!G2766&lt;VLOOKUP(Dados_produção!C2766,Espec_Produtos!$A$1:$E$3,4,FALSE),0,1))=1,"OK","Refugo")</f>
        <v>Refugo</v>
      </c>
      <c r="I2766" s="1" t="s">
        <v>13</v>
      </c>
      <c r="J2766" s="1">
        <v>0.72222222222222221</v>
      </c>
    </row>
    <row r="2767" spans="1:10" ht="15.75" customHeight="1" x14ac:dyDescent="0.3">
      <c r="A2767" s="1">
        <v>2</v>
      </c>
      <c r="B2767" s="2">
        <f t="shared" si="2"/>
        <v>43112.6812500015</v>
      </c>
      <c r="C2767" s="1" t="s">
        <v>15</v>
      </c>
      <c r="D2767" s="1">
        <v>23</v>
      </c>
      <c r="E2767" s="1">
        <f t="shared" si="1"/>
        <v>24</v>
      </c>
      <c r="F2767" s="1">
        <v>4.259615384615385</v>
      </c>
      <c r="G2767" s="1">
        <v>0.58659217877094971</v>
      </c>
      <c r="H2767" s="1" t="str">
        <f>IF(IF(F2767&gt;VLOOKUP(C2767,Espec_Produtos!$A$1:$E$3,3,FALSE),0,IF(Dados_produção!F2767&lt;VLOOKUP(Dados_produção!C2767,Espec_Produtos!$A$1:$E$3,2,FALSE),0,1))*IF(G2767&gt;VLOOKUP(C2767,Espec_Produtos!$A$1:$E$3,5,FALSE),0,IF(Dados_produção!G2767&lt;VLOOKUP(Dados_produção!C2767,Espec_Produtos!$A$1:$E$3,4,FALSE),0,1))=1,"OK","Refugo")</f>
        <v>OK</v>
      </c>
      <c r="I2767" s="1" t="s">
        <v>10</v>
      </c>
      <c r="J2767" s="1">
        <v>0.58659217877094971</v>
      </c>
    </row>
    <row r="2768" spans="1:10" ht="15.75" customHeight="1" x14ac:dyDescent="0.3">
      <c r="A2768" s="1">
        <v>2</v>
      </c>
      <c r="B2768" s="2">
        <f t="shared" si="2"/>
        <v>43112.68402777928</v>
      </c>
      <c r="C2768" s="1" t="s">
        <v>15</v>
      </c>
      <c r="D2768" s="1">
        <v>23</v>
      </c>
      <c r="E2768" s="1">
        <f t="shared" si="1"/>
        <v>25</v>
      </c>
      <c r="F2768" s="1">
        <v>4.0384615384615383</v>
      </c>
      <c r="G2768" s="1">
        <v>0.77611940298507465</v>
      </c>
      <c r="H2768" s="1" t="str">
        <f>IF(IF(F2768&gt;VLOOKUP(C2768,Espec_Produtos!$A$1:$E$3,3,FALSE),0,IF(Dados_produção!F2768&lt;VLOOKUP(Dados_produção!C2768,Espec_Produtos!$A$1:$E$3,2,FALSE),0,1))*IF(G2768&gt;VLOOKUP(C2768,Espec_Produtos!$A$1:$E$3,5,FALSE),0,IF(Dados_produção!G2768&lt;VLOOKUP(Dados_produção!C2768,Espec_Produtos!$A$1:$E$3,4,FALSE),0,1))=1,"OK","Refugo")</f>
        <v>OK</v>
      </c>
      <c r="I2768" s="1" t="s">
        <v>10</v>
      </c>
      <c r="J2768" s="1">
        <v>0.77611940298507465</v>
      </c>
    </row>
    <row r="2769" spans="1:10" ht="15.75" customHeight="1" x14ac:dyDescent="0.3">
      <c r="A2769" s="1">
        <v>2</v>
      </c>
      <c r="B2769" s="2">
        <f t="shared" si="2"/>
        <v>43112.686805557059</v>
      </c>
      <c r="C2769" s="1" t="s">
        <v>15</v>
      </c>
      <c r="D2769" s="1">
        <v>23</v>
      </c>
      <c r="E2769" s="1">
        <f t="shared" si="1"/>
        <v>26</v>
      </c>
      <c r="F2769" s="1">
        <v>4.0199999999999996</v>
      </c>
      <c r="G2769" s="1">
        <v>0.92086330935251803</v>
      </c>
      <c r="H2769" s="1" t="str">
        <f>IF(IF(F2769&gt;VLOOKUP(C2769,Espec_Produtos!$A$1:$E$3,3,FALSE),0,IF(Dados_produção!F2769&lt;VLOOKUP(Dados_produção!C2769,Espec_Produtos!$A$1:$E$3,2,FALSE),0,1))*IF(G2769&gt;VLOOKUP(C2769,Espec_Produtos!$A$1:$E$3,5,FALSE),0,IF(Dados_produção!G2769&lt;VLOOKUP(Dados_produção!C2769,Espec_Produtos!$A$1:$E$3,4,FALSE),0,1))=1,"OK","Refugo")</f>
        <v>Refugo</v>
      </c>
      <c r="I2769" s="1" t="s">
        <v>12</v>
      </c>
      <c r="J2769" s="1">
        <v>0.92086330935251803</v>
      </c>
    </row>
    <row r="2770" spans="1:10" ht="15.75" customHeight="1" x14ac:dyDescent="0.3">
      <c r="A2770" s="1">
        <v>2</v>
      </c>
      <c r="B2770" s="2">
        <f t="shared" si="2"/>
        <v>43112.689583334839</v>
      </c>
      <c r="C2770" s="1" t="s">
        <v>15</v>
      </c>
      <c r="D2770" s="1">
        <v>23</v>
      </c>
      <c r="E2770" s="1">
        <f t="shared" si="1"/>
        <v>27</v>
      </c>
      <c r="F2770" s="1">
        <v>3.8942307692307692</v>
      </c>
      <c r="G2770" s="1">
        <v>0.73988439306358378</v>
      </c>
      <c r="H2770" s="1" t="str">
        <f>IF(IF(F2770&gt;VLOOKUP(C2770,Espec_Produtos!$A$1:$E$3,3,FALSE),0,IF(Dados_produção!F2770&lt;VLOOKUP(Dados_produção!C2770,Espec_Produtos!$A$1:$E$3,2,FALSE),0,1))*IF(G2770&gt;VLOOKUP(C2770,Espec_Produtos!$A$1:$E$3,5,FALSE),0,IF(Dados_produção!G2770&lt;VLOOKUP(Dados_produção!C2770,Espec_Produtos!$A$1:$E$3,4,FALSE),0,1))=1,"OK","Refugo")</f>
        <v>OK</v>
      </c>
      <c r="I2770" s="1" t="s">
        <v>10</v>
      </c>
      <c r="J2770" s="1">
        <v>0.73988439306358378</v>
      </c>
    </row>
    <row r="2771" spans="1:10" ht="15.75" customHeight="1" x14ac:dyDescent="0.3">
      <c r="A2771" s="1">
        <v>2</v>
      </c>
      <c r="B2771" s="2">
        <f t="shared" si="2"/>
        <v>43112.692361112619</v>
      </c>
      <c r="C2771" s="1" t="s">
        <v>15</v>
      </c>
      <c r="D2771" s="1">
        <v>23</v>
      </c>
      <c r="E2771" s="1">
        <f t="shared" si="1"/>
        <v>28</v>
      </c>
      <c r="F2771" s="1">
        <v>3.6052631578947367</v>
      </c>
      <c r="G2771" s="1">
        <v>0.78030303030303028</v>
      </c>
      <c r="H2771" s="1" t="str">
        <f>IF(IF(F2771&gt;VLOOKUP(C2771,Espec_Produtos!$A$1:$E$3,3,FALSE),0,IF(Dados_produção!F2771&lt;VLOOKUP(Dados_produção!C2771,Espec_Produtos!$A$1:$E$3,2,FALSE),0,1))*IF(G2771&gt;VLOOKUP(C2771,Espec_Produtos!$A$1:$E$3,5,FALSE),0,IF(Dados_produção!G2771&lt;VLOOKUP(Dados_produção!C2771,Espec_Produtos!$A$1:$E$3,4,FALSE),0,1))=1,"OK","Refugo")</f>
        <v>Refugo</v>
      </c>
      <c r="I2771" s="1" t="s">
        <v>17</v>
      </c>
    </row>
    <row r="2772" spans="1:10" ht="15.75" customHeight="1" x14ac:dyDescent="0.3">
      <c r="A2772" s="1">
        <v>2</v>
      </c>
      <c r="B2772" s="2">
        <f t="shared" si="2"/>
        <v>43112.695138890398</v>
      </c>
      <c r="C2772" s="1" t="s">
        <v>15</v>
      </c>
      <c r="D2772" s="1">
        <v>23</v>
      </c>
      <c r="E2772" s="1">
        <f t="shared" si="1"/>
        <v>29</v>
      </c>
      <c r="F2772" s="1">
        <v>3.7777777777777777</v>
      </c>
      <c r="G2772" s="1">
        <v>0.85810810810810811</v>
      </c>
      <c r="H2772" s="1" t="str">
        <f>IF(IF(F2772&gt;VLOOKUP(C2772,Espec_Produtos!$A$1:$E$3,3,FALSE),0,IF(Dados_produção!F2772&lt;VLOOKUP(Dados_produção!C2772,Espec_Produtos!$A$1:$E$3,2,FALSE),0,1))*IF(G2772&gt;VLOOKUP(C2772,Espec_Produtos!$A$1:$E$3,5,FALSE),0,IF(Dados_produção!G2772&lt;VLOOKUP(Dados_produção!C2772,Espec_Produtos!$A$1:$E$3,4,FALSE),0,1))=1,"OK","Refugo")</f>
        <v>OK</v>
      </c>
      <c r="I2772" s="1" t="s">
        <v>10</v>
      </c>
      <c r="J2772" s="1">
        <v>0.85810810810810811</v>
      </c>
    </row>
    <row r="2773" spans="1:10" ht="15.75" customHeight="1" x14ac:dyDescent="0.3">
      <c r="A2773" s="1">
        <v>2</v>
      </c>
      <c r="B2773" s="2">
        <f t="shared" si="2"/>
        <v>43112.697916668178</v>
      </c>
      <c r="C2773" s="1" t="s">
        <v>15</v>
      </c>
      <c r="D2773" s="1">
        <v>23</v>
      </c>
      <c r="E2773" s="1">
        <f t="shared" si="1"/>
        <v>30</v>
      </c>
      <c r="F2773" s="1">
        <v>3.9905660377358489</v>
      </c>
      <c r="G2773" s="1">
        <v>0.60795454545454541</v>
      </c>
      <c r="H2773" s="1" t="str">
        <f>IF(IF(F2773&gt;VLOOKUP(C2773,Espec_Produtos!$A$1:$E$3,3,FALSE),0,IF(Dados_produção!F2773&lt;VLOOKUP(Dados_produção!C2773,Espec_Produtos!$A$1:$E$3,2,FALSE),0,1))*IF(G2773&gt;VLOOKUP(C2773,Espec_Produtos!$A$1:$E$3,5,FALSE),0,IF(Dados_produção!G2773&lt;VLOOKUP(Dados_produção!C2773,Espec_Produtos!$A$1:$E$3,4,FALSE),0,1))=1,"OK","Refugo")</f>
        <v>OK</v>
      </c>
      <c r="I2773" s="1" t="s">
        <v>10</v>
      </c>
      <c r="J2773" s="1">
        <v>0.60795454545454541</v>
      </c>
    </row>
    <row r="2774" spans="1:10" ht="15.75" customHeight="1" x14ac:dyDescent="0.3">
      <c r="A2774" s="1">
        <v>2</v>
      </c>
      <c r="B2774" s="2">
        <f t="shared" si="2"/>
        <v>43112.700694445957</v>
      </c>
      <c r="C2774" s="1" t="s">
        <v>15</v>
      </c>
      <c r="D2774" s="1">
        <v>23</v>
      </c>
      <c r="E2774" s="1">
        <f t="shared" si="1"/>
        <v>31</v>
      </c>
      <c r="F2774" s="1">
        <v>4.2761904761904761</v>
      </c>
      <c r="G2774" s="1">
        <v>0.85810810810810811</v>
      </c>
      <c r="H2774" s="1" t="str">
        <f>IF(IF(F2774&gt;VLOOKUP(C2774,Espec_Produtos!$A$1:$E$3,3,FALSE),0,IF(Dados_produção!F2774&lt;VLOOKUP(Dados_produção!C2774,Espec_Produtos!$A$1:$E$3,2,FALSE),0,1))*IF(G2774&gt;VLOOKUP(C2774,Espec_Produtos!$A$1:$E$3,5,FALSE),0,IF(Dados_produção!G2774&lt;VLOOKUP(Dados_produção!C2774,Espec_Produtos!$A$1:$E$3,4,FALSE),0,1))=1,"OK","Refugo")</f>
        <v>OK</v>
      </c>
      <c r="I2774" s="1" t="s">
        <v>10</v>
      </c>
      <c r="J2774" s="1">
        <v>0.85810810810810811</v>
      </c>
    </row>
    <row r="2775" spans="1:10" ht="15.75" customHeight="1" x14ac:dyDescent="0.3">
      <c r="A2775" s="1">
        <v>2</v>
      </c>
      <c r="B2775" s="2">
        <f t="shared" si="2"/>
        <v>43112.703472223737</v>
      </c>
      <c r="C2775" s="1" t="s">
        <v>15</v>
      </c>
      <c r="D2775" s="1">
        <v>23</v>
      </c>
      <c r="E2775" s="1">
        <f t="shared" si="1"/>
        <v>32</v>
      </c>
      <c r="F2775" s="1">
        <v>3.9537037037037037</v>
      </c>
      <c r="G2775" s="1">
        <v>0.78064516129032258</v>
      </c>
      <c r="H2775" s="1" t="str">
        <f>IF(IF(F2775&gt;VLOOKUP(C2775,Espec_Produtos!$A$1:$E$3,3,FALSE),0,IF(Dados_produção!F2775&lt;VLOOKUP(Dados_produção!C2775,Espec_Produtos!$A$1:$E$3,2,FALSE),0,1))*IF(G2775&gt;VLOOKUP(C2775,Espec_Produtos!$A$1:$E$3,5,FALSE),0,IF(Dados_produção!G2775&lt;VLOOKUP(Dados_produção!C2775,Espec_Produtos!$A$1:$E$3,4,FALSE),0,1))=1,"OK","Refugo")</f>
        <v>OK</v>
      </c>
      <c r="I2775" s="1" t="s">
        <v>10</v>
      </c>
      <c r="J2775" s="1">
        <v>0.78064516129032258</v>
      </c>
    </row>
    <row r="2776" spans="1:10" ht="15.75" customHeight="1" x14ac:dyDescent="0.3">
      <c r="A2776" s="1">
        <v>2</v>
      </c>
      <c r="B2776" s="2">
        <f t="shared" si="2"/>
        <v>43112.706250001516</v>
      </c>
      <c r="C2776" s="1" t="s">
        <v>15</v>
      </c>
      <c r="D2776" s="1">
        <v>23</v>
      </c>
      <c r="E2776" s="1">
        <f t="shared" si="1"/>
        <v>33</v>
      </c>
      <c r="F2776" s="1">
        <v>3.5438596491228069</v>
      </c>
      <c r="G2776" s="1">
        <v>0.5780346820809249</v>
      </c>
      <c r="H2776" s="1" t="str">
        <f>IF(IF(F2776&gt;VLOOKUP(C2776,Espec_Produtos!$A$1:$E$3,3,FALSE),0,IF(Dados_produção!F2776&lt;VLOOKUP(Dados_produção!C2776,Espec_Produtos!$A$1:$E$3,2,FALSE),0,1))*IF(G2776&gt;VLOOKUP(C2776,Espec_Produtos!$A$1:$E$3,5,FALSE),0,IF(Dados_produção!G2776&lt;VLOOKUP(Dados_produção!C2776,Espec_Produtos!$A$1:$E$3,4,FALSE),0,1))=1,"OK","Refugo")</f>
        <v>Refugo</v>
      </c>
      <c r="I2776" s="1" t="s">
        <v>13</v>
      </c>
      <c r="J2776" s="1">
        <v>0.5780346820809249</v>
      </c>
    </row>
    <row r="2777" spans="1:10" ht="15.75" customHeight="1" x14ac:dyDescent="0.3">
      <c r="A2777" s="1">
        <v>2</v>
      </c>
      <c r="B2777" s="2">
        <f t="shared" si="2"/>
        <v>43112.709027779296</v>
      </c>
      <c r="C2777" s="1" t="s">
        <v>15</v>
      </c>
      <c r="D2777" s="1">
        <v>23</v>
      </c>
      <c r="E2777" s="1">
        <f t="shared" si="1"/>
        <v>34</v>
      </c>
      <c r="F2777" s="1">
        <v>4.0384615384615383</v>
      </c>
      <c r="G2777" s="1">
        <v>0.76331360946745563</v>
      </c>
      <c r="H2777" s="1" t="str">
        <f>IF(IF(F2777&gt;VLOOKUP(C2777,Espec_Produtos!$A$1:$E$3,3,FALSE),0,IF(Dados_produção!F2777&lt;VLOOKUP(Dados_produção!C2777,Espec_Produtos!$A$1:$E$3,2,FALSE),0,1))*IF(G2777&gt;VLOOKUP(C2777,Espec_Produtos!$A$1:$E$3,5,FALSE),0,IF(Dados_produção!G2777&lt;VLOOKUP(Dados_produção!C2777,Espec_Produtos!$A$1:$E$3,4,FALSE),0,1))=1,"OK","Refugo")</f>
        <v>OK</v>
      </c>
      <c r="I2777" s="1" t="s">
        <v>10</v>
      </c>
      <c r="J2777" s="1">
        <v>0.76331360946745563</v>
      </c>
    </row>
    <row r="2778" spans="1:10" ht="15.75" customHeight="1" x14ac:dyDescent="0.3">
      <c r="A2778" s="1">
        <v>2</v>
      </c>
      <c r="B2778" s="2">
        <f t="shared" si="2"/>
        <v>43112.711805557075</v>
      </c>
      <c r="C2778" s="1" t="s">
        <v>15</v>
      </c>
      <c r="D2778" s="1">
        <v>23</v>
      </c>
      <c r="E2778" s="1">
        <f t="shared" si="1"/>
        <v>35</v>
      </c>
      <c r="F2778" s="1">
        <v>3.8818181818181818</v>
      </c>
      <c r="G2778" s="1">
        <v>0.7639751552795031</v>
      </c>
      <c r="H2778" s="1" t="str">
        <f>IF(IF(F2778&gt;VLOOKUP(C2778,Espec_Produtos!$A$1:$E$3,3,FALSE),0,IF(Dados_produção!F2778&lt;VLOOKUP(Dados_produção!C2778,Espec_Produtos!$A$1:$E$3,2,FALSE),0,1))*IF(G2778&gt;VLOOKUP(C2778,Espec_Produtos!$A$1:$E$3,5,FALSE),0,IF(Dados_produção!G2778&lt;VLOOKUP(Dados_produção!C2778,Espec_Produtos!$A$1:$E$3,4,FALSE),0,1))=1,"OK","Refugo")</f>
        <v>OK</v>
      </c>
      <c r="I2778" s="1" t="s">
        <v>10</v>
      </c>
      <c r="J2778" s="1">
        <v>0.7639751552795031</v>
      </c>
    </row>
    <row r="2779" spans="1:10" ht="15.75" customHeight="1" x14ac:dyDescent="0.3">
      <c r="A2779" s="1">
        <v>2</v>
      </c>
      <c r="B2779" s="2">
        <f t="shared" si="2"/>
        <v>43112.714583334855</v>
      </c>
      <c r="C2779" s="1" t="s">
        <v>15</v>
      </c>
      <c r="D2779" s="1">
        <v>23</v>
      </c>
      <c r="E2779" s="1">
        <f t="shared" si="1"/>
        <v>36</v>
      </c>
      <c r="F2779" s="1">
        <v>3.6548672566371683</v>
      </c>
      <c r="G2779" s="1">
        <v>0.88111888111888115</v>
      </c>
      <c r="H2779" s="1" t="str">
        <f>IF(IF(F2779&gt;VLOOKUP(C2779,Espec_Produtos!$A$1:$E$3,3,FALSE),0,IF(Dados_produção!F2779&lt;VLOOKUP(Dados_produção!C2779,Espec_Produtos!$A$1:$E$3,2,FALSE),0,1))*IF(G2779&gt;VLOOKUP(C2779,Espec_Produtos!$A$1:$E$3,5,FALSE),0,IF(Dados_produção!G2779&lt;VLOOKUP(Dados_produção!C2779,Espec_Produtos!$A$1:$E$3,4,FALSE),0,1))=1,"OK","Refugo")</f>
        <v>Refugo</v>
      </c>
      <c r="I2779" s="1" t="s">
        <v>12</v>
      </c>
      <c r="J2779" s="1">
        <v>0.88111888111888115</v>
      </c>
    </row>
    <row r="2780" spans="1:10" ht="15.75" customHeight="1" x14ac:dyDescent="0.3">
      <c r="A2780" s="1">
        <v>2</v>
      </c>
      <c r="B2780" s="2">
        <f t="shared" si="2"/>
        <v>43112.717361112635</v>
      </c>
      <c r="C2780" s="1" t="s">
        <v>15</v>
      </c>
      <c r="D2780" s="1">
        <v>23</v>
      </c>
      <c r="E2780" s="1">
        <f t="shared" si="1"/>
        <v>37</v>
      </c>
      <c r="F2780" s="1">
        <v>3.5714285714285716</v>
      </c>
      <c r="G2780" s="1">
        <v>0.78481012658227844</v>
      </c>
      <c r="H2780" s="1" t="str">
        <f>IF(IF(F2780&gt;VLOOKUP(C2780,Espec_Produtos!$A$1:$E$3,3,FALSE),0,IF(Dados_produção!F2780&lt;VLOOKUP(Dados_produção!C2780,Espec_Produtos!$A$1:$E$3,2,FALSE),0,1))*IF(G2780&gt;VLOOKUP(C2780,Espec_Produtos!$A$1:$E$3,5,FALSE),0,IF(Dados_produção!G2780&lt;VLOOKUP(Dados_produção!C2780,Espec_Produtos!$A$1:$E$3,4,FALSE),0,1))=1,"OK","Refugo")</f>
        <v>Refugo</v>
      </c>
      <c r="I2780" s="1" t="s">
        <v>17</v>
      </c>
    </row>
    <row r="2781" spans="1:10" ht="15.75" customHeight="1" x14ac:dyDescent="0.3">
      <c r="A2781" s="1">
        <v>2</v>
      </c>
      <c r="B2781" s="2">
        <f t="shared" si="2"/>
        <v>43112.720138890414</v>
      </c>
      <c r="C2781" s="1" t="s">
        <v>15</v>
      </c>
      <c r="D2781" s="1">
        <v>23</v>
      </c>
      <c r="E2781" s="1">
        <f t="shared" si="1"/>
        <v>38</v>
      </c>
      <c r="F2781" s="1">
        <v>3.8214285714285716</v>
      </c>
      <c r="G2781" s="1">
        <v>0.90977443609022557</v>
      </c>
      <c r="H2781" s="1" t="str">
        <f>IF(IF(F2781&gt;VLOOKUP(C2781,Espec_Produtos!$A$1:$E$3,3,FALSE),0,IF(Dados_produção!F2781&lt;VLOOKUP(Dados_produção!C2781,Espec_Produtos!$A$1:$E$3,2,FALSE),0,1))*IF(G2781&gt;VLOOKUP(C2781,Espec_Produtos!$A$1:$E$3,5,FALSE),0,IF(Dados_produção!G2781&lt;VLOOKUP(Dados_produção!C2781,Espec_Produtos!$A$1:$E$3,4,FALSE),0,1))=1,"OK","Refugo")</f>
        <v>Refugo</v>
      </c>
      <c r="I2781" s="1" t="s">
        <v>17</v>
      </c>
    </row>
    <row r="2782" spans="1:10" ht="15.75" customHeight="1" x14ac:dyDescent="0.3">
      <c r="A2782" s="1">
        <v>2</v>
      </c>
      <c r="B2782" s="2">
        <f t="shared" si="2"/>
        <v>43112.722916668194</v>
      </c>
      <c r="C2782" s="1" t="s">
        <v>15</v>
      </c>
      <c r="D2782" s="1">
        <v>23</v>
      </c>
      <c r="E2782" s="1">
        <f t="shared" si="1"/>
        <v>39</v>
      </c>
      <c r="F2782" s="1">
        <v>3.5913043478260871</v>
      </c>
      <c r="G2782" s="1">
        <v>0.67836257309941517</v>
      </c>
      <c r="H2782" s="1" t="str">
        <f>IF(IF(F2782&gt;VLOOKUP(C2782,Espec_Produtos!$A$1:$E$3,3,FALSE),0,IF(Dados_produção!F2782&lt;VLOOKUP(Dados_produção!C2782,Espec_Produtos!$A$1:$E$3,2,FALSE),0,1))*IF(G2782&gt;VLOOKUP(C2782,Espec_Produtos!$A$1:$E$3,5,FALSE),0,IF(Dados_produção!G2782&lt;VLOOKUP(Dados_produção!C2782,Espec_Produtos!$A$1:$E$3,4,FALSE),0,1))=1,"OK","Refugo")</f>
        <v>Refugo</v>
      </c>
      <c r="I2782" s="1" t="s">
        <v>12</v>
      </c>
      <c r="J2782" s="1">
        <v>0.67836257309941517</v>
      </c>
    </row>
    <row r="2783" spans="1:10" ht="15.75" customHeight="1" x14ac:dyDescent="0.3">
      <c r="A2783" s="1">
        <v>2</v>
      </c>
      <c r="B2783" s="2">
        <f t="shared" si="2"/>
        <v>43112.725694445973</v>
      </c>
      <c r="C2783" s="1" t="s">
        <v>15</v>
      </c>
      <c r="D2783" s="1">
        <v>23</v>
      </c>
      <c r="E2783" s="1">
        <f t="shared" si="1"/>
        <v>40</v>
      </c>
      <c r="F2783" s="1">
        <v>3.7850467289719627</v>
      </c>
      <c r="G2783" s="1">
        <v>0.94736842105263153</v>
      </c>
      <c r="H2783" s="1" t="str">
        <f>IF(IF(F2783&gt;VLOOKUP(C2783,Espec_Produtos!$A$1:$E$3,3,FALSE),0,IF(Dados_produção!F2783&lt;VLOOKUP(Dados_produção!C2783,Espec_Produtos!$A$1:$E$3,2,FALSE),0,1))*IF(G2783&gt;VLOOKUP(C2783,Espec_Produtos!$A$1:$E$3,5,FALSE),0,IF(Dados_produção!G2783&lt;VLOOKUP(Dados_produção!C2783,Espec_Produtos!$A$1:$E$3,4,FALSE),0,1))=1,"OK","Refugo")</f>
        <v>Refugo</v>
      </c>
      <c r="I2783" s="1" t="s">
        <v>13</v>
      </c>
      <c r="J2783" s="1">
        <v>0.94736842105263153</v>
      </c>
    </row>
    <row r="2784" spans="1:10" ht="15.75" customHeight="1" x14ac:dyDescent="0.3">
      <c r="A2784" s="1">
        <v>2</v>
      </c>
      <c r="B2784" s="2">
        <f t="shared" si="2"/>
        <v>43112.728472223753</v>
      </c>
      <c r="C2784" s="1" t="s">
        <v>15</v>
      </c>
      <c r="D2784" s="1">
        <v>23</v>
      </c>
      <c r="E2784" s="1">
        <f t="shared" si="1"/>
        <v>41</v>
      </c>
      <c r="F2784" s="1">
        <v>3.8636363636363638</v>
      </c>
      <c r="G2784" s="1">
        <v>0.82481751824817517</v>
      </c>
      <c r="H2784" s="1" t="str">
        <f>IF(IF(F2784&gt;VLOOKUP(C2784,Espec_Produtos!$A$1:$E$3,3,FALSE),0,IF(Dados_produção!F2784&lt;VLOOKUP(Dados_produção!C2784,Espec_Produtos!$A$1:$E$3,2,FALSE),0,1))*IF(G2784&gt;VLOOKUP(C2784,Espec_Produtos!$A$1:$E$3,5,FALSE),0,IF(Dados_produção!G2784&lt;VLOOKUP(Dados_produção!C2784,Espec_Produtos!$A$1:$E$3,4,FALSE),0,1))=1,"OK","Refugo")</f>
        <v>OK</v>
      </c>
      <c r="I2784" s="1" t="s">
        <v>10</v>
      </c>
      <c r="J2784" s="1">
        <v>0.82481751824817517</v>
      </c>
    </row>
    <row r="2785" spans="1:10" ht="15.75" customHeight="1" x14ac:dyDescent="0.3">
      <c r="A2785" s="1">
        <v>2</v>
      </c>
      <c r="B2785" s="2">
        <f t="shared" si="2"/>
        <v>43112.731250001532</v>
      </c>
      <c r="C2785" s="1" t="s">
        <v>15</v>
      </c>
      <c r="D2785" s="1">
        <v>23</v>
      </c>
      <c r="E2785" s="1">
        <f t="shared" si="1"/>
        <v>42</v>
      </c>
      <c r="F2785" s="1">
        <v>4.0270270270270272</v>
      </c>
      <c r="G2785" s="1">
        <v>0.77483443708609268</v>
      </c>
      <c r="H2785" s="1" t="str">
        <f>IF(IF(F2785&gt;VLOOKUP(C2785,Espec_Produtos!$A$1:$E$3,3,FALSE),0,IF(Dados_produção!F2785&lt;VLOOKUP(Dados_produção!C2785,Espec_Produtos!$A$1:$E$3,2,FALSE),0,1))*IF(G2785&gt;VLOOKUP(C2785,Espec_Produtos!$A$1:$E$3,5,FALSE),0,IF(Dados_produção!G2785&lt;VLOOKUP(Dados_produção!C2785,Espec_Produtos!$A$1:$E$3,4,FALSE),0,1))=1,"OK","Refugo")</f>
        <v>OK</v>
      </c>
      <c r="I2785" s="1" t="s">
        <v>10</v>
      </c>
      <c r="J2785" s="1">
        <v>0.77483443708609268</v>
      </c>
    </row>
    <row r="2786" spans="1:10" ht="15.75" customHeight="1" x14ac:dyDescent="0.3">
      <c r="A2786" s="1">
        <v>2</v>
      </c>
      <c r="B2786" s="2">
        <f t="shared" si="2"/>
        <v>43112.734027779312</v>
      </c>
      <c r="C2786" s="1" t="s">
        <v>15</v>
      </c>
      <c r="D2786" s="1">
        <v>23</v>
      </c>
      <c r="E2786" s="1">
        <f t="shared" si="1"/>
        <v>43</v>
      </c>
      <c r="F2786" s="1">
        <v>3.9464285714285716</v>
      </c>
      <c r="G2786" s="1">
        <v>0.8951048951048951</v>
      </c>
      <c r="H2786" s="1" t="str">
        <f>IF(IF(F2786&gt;VLOOKUP(C2786,Espec_Produtos!$A$1:$E$3,3,FALSE),0,IF(Dados_produção!F2786&lt;VLOOKUP(Dados_produção!C2786,Espec_Produtos!$A$1:$E$3,2,FALSE),0,1))*IF(G2786&gt;VLOOKUP(C2786,Espec_Produtos!$A$1:$E$3,5,FALSE),0,IF(Dados_produção!G2786&lt;VLOOKUP(Dados_produção!C2786,Espec_Produtos!$A$1:$E$3,4,FALSE),0,1))=1,"OK","Refugo")</f>
        <v>OK</v>
      </c>
      <c r="I2786" s="1" t="s">
        <v>10</v>
      </c>
      <c r="J2786" s="1">
        <v>0.8951048951048951</v>
      </c>
    </row>
    <row r="2787" spans="1:10" ht="15.75" customHeight="1" x14ac:dyDescent="0.3">
      <c r="A2787" s="1">
        <v>2</v>
      </c>
      <c r="B2787" s="2">
        <f t="shared" si="2"/>
        <v>43112.736805557091</v>
      </c>
      <c r="C2787" s="1" t="s">
        <v>15</v>
      </c>
      <c r="D2787" s="1">
        <v>23</v>
      </c>
      <c r="E2787" s="1">
        <f t="shared" si="1"/>
        <v>44</v>
      </c>
      <c r="F2787" s="1">
        <v>4.117647058823529</v>
      </c>
      <c r="G2787" s="1">
        <v>0.80254777070063699</v>
      </c>
      <c r="H2787" s="1" t="str">
        <f>IF(IF(F2787&gt;VLOOKUP(C2787,Espec_Produtos!$A$1:$E$3,3,FALSE),0,IF(Dados_produção!F2787&lt;VLOOKUP(Dados_produção!C2787,Espec_Produtos!$A$1:$E$3,2,FALSE),0,1))*IF(G2787&gt;VLOOKUP(C2787,Espec_Produtos!$A$1:$E$3,5,FALSE),0,IF(Dados_produção!G2787&lt;VLOOKUP(Dados_produção!C2787,Espec_Produtos!$A$1:$E$3,4,FALSE),0,1))=1,"OK","Refugo")</f>
        <v>OK</v>
      </c>
      <c r="I2787" s="1" t="s">
        <v>10</v>
      </c>
      <c r="J2787" s="1">
        <v>0.80254777070063699</v>
      </c>
    </row>
    <row r="2788" spans="1:10" ht="15.75" customHeight="1" x14ac:dyDescent="0.3">
      <c r="A2788" s="1">
        <v>2</v>
      </c>
      <c r="B2788" s="2">
        <f t="shared" si="2"/>
        <v>43112.739583334871</v>
      </c>
      <c r="C2788" s="1" t="s">
        <v>15</v>
      </c>
      <c r="D2788" s="1">
        <v>23</v>
      </c>
      <c r="E2788" s="1">
        <f t="shared" si="1"/>
        <v>45</v>
      </c>
      <c r="F2788" s="1">
        <v>3.6228070175438596</v>
      </c>
      <c r="G2788" s="1">
        <v>0.55865921787709494</v>
      </c>
      <c r="H2788" s="1" t="str">
        <f>IF(IF(F2788&gt;VLOOKUP(C2788,Espec_Produtos!$A$1:$E$3,3,FALSE),0,IF(Dados_produção!F2788&lt;VLOOKUP(Dados_produção!C2788,Espec_Produtos!$A$1:$E$3,2,FALSE),0,1))*IF(G2788&gt;VLOOKUP(C2788,Espec_Produtos!$A$1:$E$3,5,FALSE),0,IF(Dados_produção!G2788&lt;VLOOKUP(Dados_produção!C2788,Espec_Produtos!$A$1:$E$3,4,FALSE),0,1))=1,"OK","Refugo")</f>
        <v>Refugo</v>
      </c>
      <c r="I2788" s="1" t="s">
        <v>14</v>
      </c>
      <c r="J2788" s="1">
        <v>0.55865921787709494</v>
      </c>
    </row>
    <row r="2789" spans="1:10" ht="15.75" customHeight="1" x14ac:dyDescent="0.3">
      <c r="A2789" s="1">
        <v>2</v>
      </c>
      <c r="B2789" s="2">
        <f t="shared" si="2"/>
        <v>43112.742361112651</v>
      </c>
      <c r="C2789" s="1" t="s">
        <v>15</v>
      </c>
      <c r="D2789" s="1">
        <v>23</v>
      </c>
      <c r="E2789" s="1">
        <f t="shared" si="1"/>
        <v>46</v>
      </c>
      <c r="F2789" s="1">
        <v>3.584070796460177</v>
      </c>
      <c r="G2789" s="1">
        <v>0.56983240223463683</v>
      </c>
      <c r="H2789" s="1" t="str">
        <f>IF(IF(F2789&gt;VLOOKUP(C2789,Espec_Produtos!$A$1:$E$3,3,FALSE),0,IF(Dados_produção!F2789&lt;VLOOKUP(Dados_produção!C2789,Espec_Produtos!$A$1:$E$3,2,FALSE),0,1))*IF(G2789&gt;VLOOKUP(C2789,Espec_Produtos!$A$1:$E$3,5,FALSE),0,IF(Dados_produção!G2789&lt;VLOOKUP(Dados_produção!C2789,Espec_Produtos!$A$1:$E$3,4,FALSE),0,1))=1,"OK","Refugo")</f>
        <v>Refugo</v>
      </c>
      <c r="I2789" s="1" t="s">
        <v>13</v>
      </c>
      <c r="J2789" s="1">
        <v>0.56983240223463683</v>
      </c>
    </row>
    <row r="2790" spans="1:10" ht="15.75" customHeight="1" x14ac:dyDescent="0.3">
      <c r="A2790" s="1">
        <v>2</v>
      </c>
      <c r="B2790" s="2">
        <f t="shared" si="2"/>
        <v>43112.74513889043</v>
      </c>
      <c r="C2790" s="1" t="s">
        <v>15</v>
      </c>
      <c r="D2790" s="1">
        <v>23</v>
      </c>
      <c r="E2790" s="1">
        <f t="shared" si="1"/>
        <v>47</v>
      </c>
      <c r="F2790" s="1">
        <v>3.7589285714285716</v>
      </c>
      <c r="G2790" s="1">
        <v>0.73076923076923073</v>
      </c>
      <c r="H2790" s="1" t="str">
        <f>IF(IF(F2790&gt;VLOOKUP(C2790,Espec_Produtos!$A$1:$E$3,3,FALSE),0,IF(Dados_produção!F2790&lt;VLOOKUP(Dados_produção!C2790,Espec_Produtos!$A$1:$E$3,2,FALSE),0,1))*IF(G2790&gt;VLOOKUP(C2790,Espec_Produtos!$A$1:$E$3,5,FALSE),0,IF(Dados_produção!G2790&lt;VLOOKUP(Dados_produção!C2790,Espec_Produtos!$A$1:$E$3,4,FALSE),0,1))=1,"OK","Refugo")</f>
        <v>OK</v>
      </c>
      <c r="I2790" s="1" t="s">
        <v>10</v>
      </c>
      <c r="J2790" s="1">
        <v>0.73076923076923073</v>
      </c>
    </row>
    <row r="2791" spans="1:10" ht="15.75" customHeight="1" x14ac:dyDescent="0.3">
      <c r="A2791" s="1">
        <v>2</v>
      </c>
      <c r="B2791" s="2">
        <f t="shared" si="2"/>
        <v>43112.74791666821</v>
      </c>
      <c r="C2791" s="1" t="s">
        <v>15</v>
      </c>
      <c r="D2791" s="1">
        <v>23</v>
      </c>
      <c r="E2791" s="1">
        <f t="shared" si="1"/>
        <v>48</v>
      </c>
      <c r="F2791" s="1">
        <v>3.7982456140350878</v>
      </c>
      <c r="G2791" s="1">
        <v>0.68786127167630062</v>
      </c>
      <c r="H2791" s="1" t="str">
        <f>IF(IF(F2791&gt;VLOOKUP(C2791,Espec_Produtos!$A$1:$E$3,3,FALSE),0,IF(Dados_produção!F2791&lt;VLOOKUP(Dados_produção!C2791,Espec_Produtos!$A$1:$E$3,2,FALSE),0,1))*IF(G2791&gt;VLOOKUP(C2791,Espec_Produtos!$A$1:$E$3,5,FALSE),0,IF(Dados_produção!G2791&lt;VLOOKUP(Dados_produção!C2791,Espec_Produtos!$A$1:$E$3,4,FALSE),0,1))=1,"OK","Refugo")</f>
        <v>OK</v>
      </c>
      <c r="I2791" s="1" t="s">
        <v>10</v>
      </c>
      <c r="J2791" s="1">
        <v>0.68786127167630062</v>
      </c>
    </row>
    <row r="2792" spans="1:10" ht="15.75" customHeight="1" x14ac:dyDescent="0.3">
      <c r="A2792" s="1">
        <v>2</v>
      </c>
      <c r="B2792" s="2">
        <f t="shared" si="2"/>
        <v>43112.750694445989</v>
      </c>
      <c r="C2792" s="1" t="s">
        <v>15</v>
      </c>
      <c r="D2792" s="1">
        <v>23</v>
      </c>
      <c r="E2792" s="1">
        <f t="shared" si="1"/>
        <v>49</v>
      </c>
      <c r="F2792" s="1">
        <v>3.9238095238095236</v>
      </c>
      <c r="G2792" s="1">
        <v>0.72727272727272729</v>
      </c>
      <c r="H2792" s="1" t="str">
        <f>IF(IF(F2792&gt;VLOOKUP(C2792,Espec_Produtos!$A$1:$E$3,3,FALSE),0,IF(Dados_produção!F2792&lt;VLOOKUP(Dados_produção!C2792,Espec_Produtos!$A$1:$E$3,2,FALSE),0,1))*IF(G2792&gt;VLOOKUP(C2792,Espec_Produtos!$A$1:$E$3,5,FALSE),0,IF(Dados_produção!G2792&lt;VLOOKUP(Dados_produção!C2792,Espec_Produtos!$A$1:$E$3,4,FALSE),0,1))=1,"OK","Refugo")</f>
        <v>OK</v>
      </c>
      <c r="I2792" s="1" t="s">
        <v>10</v>
      </c>
      <c r="J2792" s="1">
        <v>0.72727272727272729</v>
      </c>
    </row>
    <row r="2793" spans="1:10" ht="15.75" customHeight="1" x14ac:dyDescent="0.3">
      <c r="A2793" s="1">
        <v>2</v>
      </c>
      <c r="B2793" s="2">
        <f t="shared" si="2"/>
        <v>43112.753472223769</v>
      </c>
      <c r="C2793" s="1" t="s">
        <v>15</v>
      </c>
      <c r="D2793" s="1">
        <v>23</v>
      </c>
      <c r="E2793" s="1">
        <f t="shared" si="1"/>
        <v>50</v>
      </c>
      <c r="F2793" s="1">
        <v>3.6696428571428572</v>
      </c>
      <c r="G2793" s="1">
        <v>0.71612903225806457</v>
      </c>
      <c r="H2793" s="1" t="str">
        <f>IF(IF(F2793&gt;VLOOKUP(C2793,Espec_Produtos!$A$1:$E$3,3,FALSE),0,IF(Dados_produção!F2793&lt;VLOOKUP(Dados_produção!C2793,Espec_Produtos!$A$1:$E$3,2,FALSE),0,1))*IF(G2793&gt;VLOOKUP(C2793,Espec_Produtos!$A$1:$E$3,5,FALSE),0,IF(Dados_produção!G2793&lt;VLOOKUP(Dados_produção!C2793,Espec_Produtos!$A$1:$E$3,4,FALSE),0,1))=1,"OK","Refugo")</f>
        <v>Refugo</v>
      </c>
      <c r="I2793" s="1" t="s">
        <v>12</v>
      </c>
      <c r="J2793" s="1">
        <v>0.71612903225806457</v>
      </c>
    </row>
    <row r="2794" spans="1:10" ht="15.75" customHeight="1" x14ac:dyDescent="0.3">
      <c r="A2794" s="1">
        <v>2</v>
      </c>
      <c r="B2794" s="2">
        <f t="shared" si="2"/>
        <v>43112.756250001548</v>
      </c>
      <c r="C2794" s="1" t="s">
        <v>15</v>
      </c>
      <c r="D2794" s="1">
        <v>23</v>
      </c>
      <c r="E2794" s="1">
        <f t="shared" si="1"/>
        <v>51</v>
      </c>
      <c r="F2794" s="1">
        <v>4.2647058823529411</v>
      </c>
      <c r="G2794" s="1">
        <v>0.70068027210884354</v>
      </c>
      <c r="H2794" s="1" t="str">
        <f>IF(IF(F2794&gt;VLOOKUP(C2794,Espec_Produtos!$A$1:$E$3,3,FALSE),0,IF(Dados_produção!F2794&lt;VLOOKUP(Dados_produção!C2794,Espec_Produtos!$A$1:$E$3,2,FALSE),0,1))*IF(G2794&gt;VLOOKUP(C2794,Espec_Produtos!$A$1:$E$3,5,FALSE),0,IF(Dados_produção!G2794&lt;VLOOKUP(Dados_produção!C2794,Espec_Produtos!$A$1:$E$3,4,FALSE),0,1))=1,"OK","Refugo")</f>
        <v>OK</v>
      </c>
      <c r="I2794" s="1" t="s">
        <v>10</v>
      </c>
      <c r="J2794" s="1">
        <v>0.70068027210884354</v>
      </c>
    </row>
    <row r="2795" spans="1:10" ht="15.75" customHeight="1" x14ac:dyDescent="0.3">
      <c r="A2795" s="1">
        <v>2</v>
      </c>
      <c r="B2795" s="2">
        <f t="shared" si="2"/>
        <v>43112.759027779328</v>
      </c>
      <c r="C2795" s="1" t="s">
        <v>15</v>
      </c>
      <c r="D2795" s="1">
        <v>23</v>
      </c>
      <c r="E2795" s="1">
        <f t="shared" si="1"/>
        <v>52</v>
      </c>
      <c r="F2795" s="1">
        <v>4.08</v>
      </c>
      <c r="G2795" s="1">
        <v>0.73333333333333328</v>
      </c>
      <c r="H2795" s="1" t="str">
        <f>IF(IF(F2795&gt;VLOOKUP(C2795,Espec_Produtos!$A$1:$E$3,3,FALSE),0,IF(Dados_produção!F2795&lt;VLOOKUP(Dados_produção!C2795,Espec_Produtos!$A$1:$E$3,2,FALSE),0,1))*IF(G2795&gt;VLOOKUP(C2795,Espec_Produtos!$A$1:$E$3,5,FALSE),0,IF(Dados_produção!G2795&lt;VLOOKUP(Dados_produção!C2795,Espec_Produtos!$A$1:$E$3,4,FALSE),0,1))=1,"OK","Refugo")</f>
        <v>OK</v>
      </c>
      <c r="I2795" s="1" t="s">
        <v>10</v>
      </c>
      <c r="J2795" s="1">
        <v>0.73333333333333328</v>
      </c>
    </row>
    <row r="2796" spans="1:10" ht="15.75" customHeight="1" x14ac:dyDescent="0.3">
      <c r="A2796" s="1">
        <v>2</v>
      </c>
      <c r="B2796" s="2">
        <f t="shared" si="2"/>
        <v>43112.761805557107</v>
      </c>
      <c r="C2796" s="1" t="s">
        <v>15</v>
      </c>
      <c r="D2796" s="1">
        <v>23</v>
      </c>
      <c r="E2796" s="1">
        <f t="shared" si="1"/>
        <v>53</v>
      </c>
      <c r="F2796" s="1">
        <v>4.117647058823529</v>
      </c>
      <c r="G2796" s="1">
        <v>0.79054054054054057</v>
      </c>
      <c r="H2796" s="1" t="str">
        <f>IF(IF(F2796&gt;VLOOKUP(C2796,Espec_Produtos!$A$1:$E$3,3,FALSE),0,IF(Dados_produção!F2796&lt;VLOOKUP(Dados_produção!C2796,Espec_Produtos!$A$1:$E$3,2,FALSE),0,1))*IF(G2796&gt;VLOOKUP(C2796,Espec_Produtos!$A$1:$E$3,5,FALSE),0,IF(Dados_produção!G2796&lt;VLOOKUP(Dados_produção!C2796,Espec_Produtos!$A$1:$E$3,4,FALSE),0,1))=1,"OK","Refugo")</f>
        <v>OK</v>
      </c>
      <c r="I2796" s="1" t="s">
        <v>10</v>
      </c>
      <c r="J2796" s="1">
        <v>0.79054054054054057</v>
      </c>
    </row>
    <row r="2797" spans="1:10" ht="15.75" customHeight="1" x14ac:dyDescent="0.3">
      <c r="A2797" s="1">
        <v>2</v>
      </c>
      <c r="B2797" s="2">
        <f t="shared" si="2"/>
        <v>43112.764583334887</v>
      </c>
      <c r="C2797" s="1" t="s">
        <v>15</v>
      </c>
      <c r="D2797" s="1">
        <v>23</v>
      </c>
      <c r="E2797" s="1">
        <f t="shared" si="1"/>
        <v>54</v>
      </c>
      <c r="F2797" s="1">
        <v>3.9615384615384617</v>
      </c>
      <c r="G2797" s="1">
        <v>0.75735294117647056</v>
      </c>
      <c r="H2797" s="1" t="str">
        <f>IF(IF(F2797&gt;VLOOKUP(C2797,Espec_Produtos!$A$1:$E$3,3,FALSE),0,IF(Dados_produção!F2797&lt;VLOOKUP(Dados_produção!C2797,Espec_Produtos!$A$1:$E$3,2,FALSE),0,1))*IF(G2797&gt;VLOOKUP(C2797,Espec_Produtos!$A$1:$E$3,5,FALSE),0,IF(Dados_produção!G2797&lt;VLOOKUP(Dados_produção!C2797,Espec_Produtos!$A$1:$E$3,4,FALSE),0,1))=1,"OK","Refugo")</f>
        <v>OK</v>
      </c>
      <c r="I2797" s="1" t="s">
        <v>10</v>
      </c>
      <c r="J2797" s="1">
        <v>0.75735294117647056</v>
      </c>
    </row>
    <row r="2798" spans="1:10" ht="15.75" customHeight="1" x14ac:dyDescent="0.3">
      <c r="A2798" s="1">
        <v>2</v>
      </c>
      <c r="B2798" s="2">
        <f t="shared" si="2"/>
        <v>43112.767361112667</v>
      </c>
      <c r="C2798" s="1" t="s">
        <v>15</v>
      </c>
      <c r="D2798" s="1">
        <v>23</v>
      </c>
      <c r="E2798" s="1">
        <f t="shared" si="1"/>
        <v>55</v>
      </c>
      <c r="F2798" s="1">
        <v>4.05</v>
      </c>
      <c r="G2798" s="1">
        <v>0.64534883720930236</v>
      </c>
      <c r="H2798" s="1" t="str">
        <f>IF(IF(F2798&gt;VLOOKUP(C2798,Espec_Produtos!$A$1:$E$3,3,FALSE),0,IF(Dados_produção!F2798&lt;VLOOKUP(Dados_produção!C2798,Espec_Produtos!$A$1:$E$3,2,FALSE),0,1))*IF(G2798&gt;VLOOKUP(C2798,Espec_Produtos!$A$1:$E$3,5,FALSE),0,IF(Dados_produção!G2798&lt;VLOOKUP(Dados_produção!C2798,Espec_Produtos!$A$1:$E$3,4,FALSE),0,1))=1,"OK","Refugo")</f>
        <v>OK</v>
      </c>
      <c r="I2798" s="1" t="s">
        <v>10</v>
      </c>
      <c r="J2798" s="1">
        <v>0.64534883720930236</v>
      </c>
    </row>
    <row r="2799" spans="1:10" ht="15.75" customHeight="1" x14ac:dyDescent="0.3">
      <c r="A2799" s="1">
        <v>2</v>
      </c>
      <c r="B2799" s="2">
        <f t="shared" si="2"/>
        <v>43112.770138890446</v>
      </c>
      <c r="C2799" s="1" t="s">
        <v>15</v>
      </c>
      <c r="D2799" s="1">
        <v>23</v>
      </c>
      <c r="E2799" s="1">
        <f t="shared" si="1"/>
        <v>56</v>
      </c>
      <c r="F2799" s="1">
        <v>4.1078431372549016</v>
      </c>
      <c r="G2799" s="1">
        <v>0.67701863354037262</v>
      </c>
      <c r="H2799" s="1" t="str">
        <f>IF(IF(F2799&gt;VLOOKUP(C2799,Espec_Produtos!$A$1:$E$3,3,FALSE),0,IF(Dados_produção!F2799&lt;VLOOKUP(Dados_produção!C2799,Espec_Produtos!$A$1:$E$3,2,FALSE),0,1))*IF(G2799&gt;VLOOKUP(C2799,Espec_Produtos!$A$1:$E$3,5,FALSE),0,IF(Dados_produção!G2799&lt;VLOOKUP(Dados_produção!C2799,Espec_Produtos!$A$1:$E$3,4,FALSE),0,1))=1,"OK","Refugo")</f>
        <v>OK</v>
      </c>
      <c r="I2799" s="1" t="s">
        <v>10</v>
      </c>
      <c r="J2799" s="1">
        <v>0.67701863354037262</v>
      </c>
    </row>
    <row r="2800" spans="1:10" ht="15.75" customHeight="1" x14ac:dyDescent="0.3">
      <c r="A2800" s="1">
        <v>2</v>
      </c>
      <c r="B2800" s="2">
        <f t="shared" si="2"/>
        <v>43112.772916668226</v>
      </c>
      <c r="C2800" s="1" t="s">
        <v>15</v>
      </c>
      <c r="D2800" s="1">
        <v>23</v>
      </c>
      <c r="E2800" s="1">
        <f t="shared" si="1"/>
        <v>57</v>
      </c>
      <c r="F2800" s="1">
        <v>4.26</v>
      </c>
      <c r="G2800" s="1">
        <v>0.6333333333333333</v>
      </c>
      <c r="H2800" s="1" t="str">
        <f>IF(IF(F2800&gt;VLOOKUP(C2800,Espec_Produtos!$A$1:$E$3,3,FALSE),0,IF(Dados_produção!F2800&lt;VLOOKUP(Dados_produção!C2800,Espec_Produtos!$A$1:$E$3,2,FALSE),0,1))*IF(G2800&gt;VLOOKUP(C2800,Espec_Produtos!$A$1:$E$3,5,FALSE),0,IF(Dados_produção!G2800&lt;VLOOKUP(Dados_produção!C2800,Espec_Produtos!$A$1:$E$3,4,FALSE),0,1))=1,"OK","Refugo")</f>
        <v>OK</v>
      </c>
      <c r="I2800" s="1" t="s">
        <v>10</v>
      </c>
      <c r="J2800" s="1">
        <v>0.6333333333333333</v>
      </c>
    </row>
    <row r="2801" spans="1:10" ht="15.75" customHeight="1" x14ac:dyDescent="0.3">
      <c r="A2801" s="1">
        <v>2</v>
      </c>
      <c r="B2801" s="2">
        <f t="shared" si="2"/>
        <v>43112.775694446005</v>
      </c>
      <c r="C2801" s="1" t="s">
        <v>15</v>
      </c>
      <c r="D2801" s="1">
        <v>23</v>
      </c>
      <c r="E2801" s="1">
        <f t="shared" si="1"/>
        <v>58</v>
      </c>
      <c r="F2801" s="1">
        <v>3.9375</v>
      </c>
      <c r="G2801" s="1">
        <v>0.8848920863309353</v>
      </c>
      <c r="H2801" s="1" t="str">
        <f>IF(IF(F2801&gt;VLOOKUP(C2801,Espec_Produtos!$A$1:$E$3,3,FALSE),0,IF(Dados_produção!F2801&lt;VLOOKUP(Dados_produção!C2801,Espec_Produtos!$A$1:$E$3,2,FALSE),0,1))*IF(G2801&gt;VLOOKUP(C2801,Espec_Produtos!$A$1:$E$3,5,FALSE),0,IF(Dados_produção!G2801&lt;VLOOKUP(Dados_produção!C2801,Espec_Produtos!$A$1:$E$3,4,FALSE),0,1))=1,"OK","Refugo")</f>
        <v>OK</v>
      </c>
      <c r="I2801" s="1" t="s">
        <v>10</v>
      </c>
      <c r="J2801" s="1">
        <v>0.8848920863309353</v>
      </c>
    </row>
    <row r="2802" spans="1:10" ht="15.75" customHeight="1" x14ac:dyDescent="0.3">
      <c r="A2802" s="1">
        <v>2</v>
      </c>
      <c r="B2802" s="2">
        <f t="shared" si="2"/>
        <v>43112.778472223785</v>
      </c>
      <c r="C2802" s="1" t="s">
        <v>15</v>
      </c>
      <c r="D2802" s="1">
        <v>23</v>
      </c>
      <c r="E2802" s="1">
        <f t="shared" si="1"/>
        <v>59</v>
      </c>
      <c r="F2802" s="1">
        <v>4.2095238095238097</v>
      </c>
      <c r="G2802" s="1">
        <v>0.77419354838709675</v>
      </c>
      <c r="H2802" s="1" t="str">
        <f>IF(IF(F2802&gt;VLOOKUP(C2802,Espec_Produtos!$A$1:$E$3,3,FALSE),0,IF(Dados_produção!F2802&lt;VLOOKUP(Dados_produção!C2802,Espec_Produtos!$A$1:$E$3,2,FALSE),0,1))*IF(G2802&gt;VLOOKUP(C2802,Espec_Produtos!$A$1:$E$3,5,FALSE),0,IF(Dados_produção!G2802&lt;VLOOKUP(Dados_produção!C2802,Espec_Produtos!$A$1:$E$3,4,FALSE),0,1))=1,"OK","Refugo")</f>
        <v>OK</v>
      </c>
      <c r="I2802" s="1" t="s">
        <v>10</v>
      </c>
      <c r="J2802" s="1">
        <v>0.77419354838709675</v>
      </c>
    </row>
    <row r="2803" spans="1:10" ht="15.75" customHeight="1" x14ac:dyDescent="0.3">
      <c r="A2803" s="1">
        <v>2</v>
      </c>
      <c r="B2803" s="2">
        <f t="shared" si="2"/>
        <v>43112.781250001564</v>
      </c>
      <c r="C2803" s="1" t="s">
        <v>15</v>
      </c>
      <c r="D2803" s="1">
        <v>23</v>
      </c>
      <c r="E2803" s="1">
        <f t="shared" si="1"/>
        <v>60</v>
      </c>
      <c r="F2803" s="1">
        <v>3.9107142857142856</v>
      </c>
      <c r="G2803" s="1">
        <v>0.8970588235294118</v>
      </c>
      <c r="H2803" s="1" t="str">
        <f>IF(IF(F2803&gt;VLOOKUP(C2803,Espec_Produtos!$A$1:$E$3,3,FALSE),0,IF(Dados_produção!F2803&lt;VLOOKUP(Dados_produção!C2803,Espec_Produtos!$A$1:$E$3,2,FALSE),0,1))*IF(G2803&gt;VLOOKUP(C2803,Espec_Produtos!$A$1:$E$3,5,FALSE),0,IF(Dados_produção!G2803&lt;VLOOKUP(Dados_produção!C2803,Espec_Produtos!$A$1:$E$3,4,FALSE),0,1))=1,"OK","Refugo")</f>
        <v>OK</v>
      </c>
      <c r="I2803" s="1" t="s">
        <v>10</v>
      </c>
      <c r="J2803" s="1">
        <v>0.8970588235294118</v>
      </c>
    </row>
    <row r="2804" spans="1:10" ht="15.75" customHeight="1" x14ac:dyDescent="0.3">
      <c r="A2804" s="1">
        <v>2</v>
      </c>
      <c r="B2804" s="2">
        <f t="shared" si="2"/>
        <v>43112.784027779344</v>
      </c>
      <c r="C2804" s="1" t="s">
        <v>15</v>
      </c>
      <c r="D2804" s="1">
        <v>23</v>
      </c>
      <c r="E2804" s="1">
        <f t="shared" si="1"/>
        <v>61</v>
      </c>
      <c r="F2804" s="1">
        <v>4.174757281553398</v>
      </c>
      <c r="G2804" s="1">
        <v>0.76100628930817615</v>
      </c>
      <c r="H2804" s="1" t="str">
        <f>IF(IF(F2804&gt;VLOOKUP(C2804,Espec_Produtos!$A$1:$E$3,3,FALSE),0,IF(Dados_produção!F2804&lt;VLOOKUP(Dados_produção!C2804,Espec_Produtos!$A$1:$E$3,2,FALSE),0,1))*IF(G2804&gt;VLOOKUP(C2804,Espec_Produtos!$A$1:$E$3,5,FALSE),0,IF(Dados_produção!G2804&lt;VLOOKUP(Dados_produção!C2804,Espec_Produtos!$A$1:$E$3,4,FALSE),0,1))=1,"OK","Refugo")</f>
        <v>OK</v>
      </c>
      <c r="I2804" s="1" t="s">
        <v>10</v>
      </c>
      <c r="J2804" s="1">
        <v>0.76100628930817615</v>
      </c>
    </row>
    <row r="2805" spans="1:10" ht="15.75" customHeight="1" x14ac:dyDescent="0.3">
      <c r="A2805" s="1">
        <v>2</v>
      </c>
      <c r="B2805" s="2">
        <f t="shared" si="2"/>
        <v>43112.786805557123</v>
      </c>
      <c r="C2805" s="1" t="s">
        <v>15</v>
      </c>
      <c r="D2805" s="1">
        <v>23</v>
      </c>
      <c r="E2805" s="1">
        <f t="shared" si="1"/>
        <v>62</v>
      </c>
      <c r="F2805" s="1">
        <v>3.6371681415929205</v>
      </c>
      <c r="G2805" s="1">
        <v>0.8896551724137931</v>
      </c>
      <c r="H2805" s="1" t="str">
        <f>IF(IF(F2805&gt;VLOOKUP(C2805,Espec_Produtos!$A$1:$E$3,3,FALSE),0,IF(Dados_produção!F2805&lt;VLOOKUP(Dados_produção!C2805,Espec_Produtos!$A$1:$E$3,2,FALSE),0,1))*IF(G2805&gt;VLOOKUP(C2805,Espec_Produtos!$A$1:$E$3,5,FALSE),0,IF(Dados_produção!G2805&lt;VLOOKUP(Dados_produção!C2805,Espec_Produtos!$A$1:$E$3,4,FALSE),0,1))=1,"OK","Refugo")</f>
        <v>Refugo</v>
      </c>
      <c r="I2805" s="1" t="s">
        <v>13</v>
      </c>
      <c r="J2805" s="1">
        <v>0.8896551724137931</v>
      </c>
    </row>
    <row r="2806" spans="1:10" ht="15.75" customHeight="1" x14ac:dyDescent="0.3">
      <c r="A2806" s="1">
        <v>2</v>
      </c>
      <c r="B2806" s="2">
        <f t="shared" si="2"/>
        <v>43112.789583334903</v>
      </c>
      <c r="C2806" s="1" t="s">
        <v>15</v>
      </c>
      <c r="D2806" s="1">
        <v>23</v>
      </c>
      <c r="E2806" s="1">
        <f t="shared" si="1"/>
        <v>63</v>
      </c>
      <c r="F2806" s="1">
        <v>3.8981481481481484</v>
      </c>
      <c r="G2806" s="1">
        <v>0.8125</v>
      </c>
      <c r="H2806" s="1" t="str">
        <f>IF(IF(F2806&gt;VLOOKUP(C2806,Espec_Produtos!$A$1:$E$3,3,FALSE),0,IF(Dados_produção!F2806&lt;VLOOKUP(Dados_produção!C2806,Espec_Produtos!$A$1:$E$3,2,FALSE),0,1))*IF(G2806&gt;VLOOKUP(C2806,Espec_Produtos!$A$1:$E$3,5,FALSE),0,IF(Dados_produção!G2806&lt;VLOOKUP(Dados_produção!C2806,Espec_Produtos!$A$1:$E$3,4,FALSE),0,1))=1,"OK","Refugo")</f>
        <v>OK</v>
      </c>
      <c r="I2806" s="1" t="s">
        <v>10</v>
      </c>
      <c r="J2806" s="1">
        <v>0.8125</v>
      </c>
    </row>
    <row r="2807" spans="1:10" ht="15.75" customHeight="1" x14ac:dyDescent="0.3">
      <c r="A2807" s="1">
        <v>2</v>
      </c>
      <c r="B2807" s="2">
        <f t="shared" si="2"/>
        <v>43112.792361112683</v>
      </c>
      <c r="C2807" s="1" t="s">
        <v>15</v>
      </c>
      <c r="D2807" s="1">
        <v>23</v>
      </c>
      <c r="E2807" s="1">
        <f t="shared" si="1"/>
        <v>64</v>
      </c>
      <c r="F2807" s="1">
        <v>3.5892857142857144</v>
      </c>
      <c r="G2807" s="1">
        <v>0.65806451612903227</v>
      </c>
      <c r="H2807" s="1" t="str">
        <f>IF(IF(F2807&gt;VLOOKUP(C2807,Espec_Produtos!$A$1:$E$3,3,FALSE),0,IF(Dados_produção!F2807&lt;VLOOKUP(Dados_produção!C2807,Espec_Produtos!$A$1:$E$3,2,FALSE),0,1))*IF(G2807&gt;VLOOKUP(C2807,Espec_Produtos!$A$1:$E$3,5,FALSE),0,IF(Dados_produção!G2807&lt;VLOOKUP(Dados_produção!C2807,Espec_Produtos!$A$1:$E$3,4,FALSE),0,1))=1,"OK","Refugo")</f>
        <v>Refugo</v>
      </c>
      <c r="I2807" s="1" t="s">
        <v>17</v>
      </c>
    </row>
    <row r="2808" spans="1:10" ht="15.75" customHeight="1" x14ac:dyDescent="0.3">
      <c r="A2808" s="1">
        <v>2</v>
      </c>
      <c r="B2808" s="2">
        <f t="shared" si="2"/>
        <v>43112.795138890462</v>
      </c>
      <c r="C2808" s="1" t="s">
        <v>15</v>
      </c>
      <c r="D2808" s="1">
        <v>23</v>
      </c>
      <c r="E2808" s="1">
        <f t="shared" si="1"/>
        <v>65</v>
      </c>
      <c r="F2808" s="1">
        <v>3.652173913043478</v>
      </c>
      <c r="G2808" s="1">
        <v>0.79503105590062106</v>
      </c>
      <c r="H2808" s="1" t="str">
        <f>IF(IF(F2808&gt;VLOOKUP(C2808,Espec_Produtos!$A$1:$E$3,3,FALSE),0,IF(Dados_produção!F2808&lt;VLOOKUP(Dados_produção!C2808,Espec_Produtos!$A$1:$E$3,2,FALSE),0,1))*IF(G2808&gt;VLOOKUP(C2808,Espec_Produtos!$A$1:$E$3,5,FALSE),0,IF(Dados_produção!G2808&lt;VLOOKUP(Dados_produção!C2808,Espec_Produtos!$A$1:$E$3,4,FALSE),0,1))=1,"OK","Refugo")</f>
        <v>Refugo</v>
      </c>
      <c r="I2808" s="1" t="s">
        <v>12</v>
      </c>
      <c r="J2808" s="1">
        <v>0.79503105590062106</v>
      </c>
    </row>
    <row r="2809" spans="1:10" ht="15.75" customHeight="1" x14ac:dyDescent="0.3">
      <c r="A2809" s="1">
        <v>2</v>
      </c>
      <c r="B2809" s="2">
        <f t="shared" si="2"/>
        <v>43112.797916668242</v>
      </c>
      <c r="C2809" s="1" t="s">
        <v>15</v>
      </c>
      <c r="D2809" s="1">
        <v>23</v>
      </c>
      <c r="E2809" s="1">
        <f t="shared" si="1"/>
        <v>66</v>
      </c>
      <c r="F2809" s="1">
        <v>3.5877192982456139</v>
      </c>
      <c r="G2809" s="1">
        <v>0.91911764705882348</v>
      </c>
      <c r="H2809" s="1" t="str">
        <f>IF(IF(F2809&gt;VLOOKUP(C2809,Espec_Produtos!$A$1:$E$3,3,FALSE),0,IF(Dados_produção!F2809&lt;VLOOKUP(Dados_produção!C2809,Espec_Produtos!$A$1:$E$3,2,FALSE),0,1))*IF(G2809&gt;VLOOKUP(C2809,Espec_Produtos!$A$1:$E$3,5,FALSE),0,IF(Dados_produção!G2809&lt;VLOOKUP(Dados_produção!C2809,Espec_Produtos!$A$1:$E$3,4,FALSE),0,1))=1,"OK","Refugo")</f>
        <v>Refugo</v>
      </c>
      <c r="I2809" s="1" t="s">
        <v>13</v>
      </c>
      <c r="J2809" s="1">
        <v>0.91911764705882348</v>
      </c>
    </row>
    <row r="2810" spans="1:10" ht="15.75" customHeight="1" x14ac:dyDescent="0.3">
      <c r="A2810" s="1">
        <v>2</v>
      </c>
      <c r="B2810" s="2">
        <f t="shared" si="2"/>
        <v>43112.800694446021</v>
      </c>
      <c r="C2810" s="1" t="s">
        <v>15</v>
      </c>
      <c r="D2810" s="1">
        <v>23</v>
      </c>
      <c r="E2810" s="1">
        <f t="shared" si="1"/>
        <v>67</v>
      </c>
      <c r="F2810" s="1">
        <v>3.9514563106796117</v>
      </c>
      <c r="G2810" s="1">
        <v>0.74117647058823533</v>
      </c>
      <c r="H2810" s="1" t="str">
        <f>IF(IF(F2810&gt;VLOOKUP(C2810,Espec_Produtos!$A$1:$E$3,3,FALSE),0,IF(Dados_produção!F2810&lt;VLOOKUP(Dados_produção!C2810,Espec_Produtos!$A$1:$E$3,2,FALSE),0,1))*IF(G2810&gt;VLOOKUP(C2810,Espec_Produtos!$A$1:$E$3,5,FALSE),0,IF(Dados_produção!G2810&lt;VLOOKUP(Dados_produção!C2810,Espec_Produtos!$A$1:$E$3,4,FALSE),0,1))=1,"OK","Refugo")</f>
        <v>OK</v>
      </c>
      <c r="I2810" s="1" t="s">
        <v>10</v>
      </c>
      <c r="J2810" s="1">
        <v>0.74117647058823533</v>
      </c>
    </row>
    <row r="2811" spans="1:10" ht="15.75" customHeight="1" x14ac:dyDescent="0.3">
      <c r="A2811" s="1">
        <v>2</v>
      </c>
      <c r="B2811" s="2">
        <f t="shared" si="2"/>
        <v>43112.803472223801</v>
      </c>
      <c r="C2811" s="1" t="s">
        <v>15</v>
      </c>
      <c r="D2811" s="1">
        <v>23</v>
      </c>
      <c r="E2811" s="1">
        <f t="shared" si="1"/>
        <v>68</v>
      </c>
      <c r="F2811" s="1">
        <v>3.9252336448598131</v>
      </c>
      <c r="G2811" s="1">
        <v>0.71111111111111114</v>
      </c>
      <c r="H2811" s="1" t="str">
        <f>IF(IF(F2811&gt;VLOOKUP(C2811,Espec_Produtos!$A$1:$E$3,3,FALSE),0,IF(Dados_produção!F2811&lt;VLOOKUP(Dados_produção!C2811,Espec_Produtos!$A$1:$E$3,2,FALSE),0,1))*IF(G2811&gt;VLOOKUP(C2811,Espec_Produtos!$A$1:$E$3,5,FALSE),0,IF(Dados_produção!G2811&lt;VLOOKUP(Dados_produção!C2811,Espec_Produtos!$A$1:$E$3,4,FALSE),0,1))=1,"OK","Refugo")</f>
        <v>OK</v>
      </c>
      <c r="I2811" s="1" t="s">
        <v>10</v>
      </c>
      <c r="J2811" s="1">
        <v>0.71111111111111114</v>
      </c>
    </row>
    <row r="2812" spans="1:10" ht="15.75" customHeight="1" x14ac:dyDescent="0.3">
      <c r="A2812" s="1">
        <v>2</v>
      </c>
      <c r="B2812" s="2">
        <f t="shared" si="2"/>
        <v>43112.80625000158</v>
      </c>
      <c r="C2812" s="1" t="s">
        <v>15</v>
      </c>
      <c r="D2812" s="1">
        <v>23</v>
      </c>
      <c r="E2812" s="1">
        <f t="shared" si="1"/>
        <v>69</v>
      </c>
      <c r="F2812" s="1">
        <v>3.6216216216216215</v>
      </c>
      <c r="G2812" s="1">
        <v>0.60479041916167664</v>
      </c>
      <c r="H2812" s="1" t="str">
        <f>IF(IF(F2812&gt;VLOOKUP(C2812,Espec_Produtos!$A$1:$E$3,3,FALSE),0,IF(Dados_produção!F2812&lt;VLOOKUP(Dados_produção!C2812,Espec_Produtos!$A$1:$E$3,2,FALSE),0,1))*IF(G2812&gt;VLOOKUP(C2812,Espec_Produtos!$A$1:$E$3,5,FALSE),0,IF(Dados_produção!G2812&lt;VLOOKUP(Dados_produção!C2812,Espec_Produtos!$A$1:$E$3,4,FALSE),0,1))=1,"OK","Refugo")</f>
        <v>Refugo</v>
      </c>
      <c r="I2812" s="1" t="s">
        <v>12</v>
      </c>
      <c r="J2812" s="1">
        <v>0.60479041916167664</v>
      </c>
    </row>
    <row r="2813" spans="1:10" ht="15.75" customHeight="1" x14ac:dyDescent="0.3">
      <c r="A2813" s="1">
        <v>2</v>
      </c>
      <c r="B2813" s="2">
        <f t="shared" si="2"/>
        <v>43112.80902777936</v>
      </c>
      <c r="C2813" s="1" t="s">
        <v>15</v>
      </c>
      <c r="D2813" s="1">
        <v>23</v>
      </c>
      <c r="E2813" s="1">
        <f t="shared" si="1"/>
        <v>70</v>
      </c>
      <c r="F2813" s="1">
        <v>4.1100000000000003</v>
      </c>
      <c r="G2813" s="1">
        <v>0.72413793103448276</v>
      </c>
      <c r="H2813" s="1" t="str">
        <f>IF(IF(F2813&gt;VLOOKUP(C2813,Espec_Produtos!$A$1:$E$3,3,FALSE),0,IF(Dados_produção!F2813&lt;VLOOKUP(Dados_produção!C2813,Espec_Produtos!$A$1:$E$3,2,FALSE),0,1))*IF(G2813&gt;VLOOKUP(C2813,Espec_Produtos!$A$1:$E$3,5,FALSE),0,IF(Dados_produção!G2813&lt;VLOOKUP(Dados_produção!C2813,Espec_Produtos!$A$1:$E$3,4,FALSE),0,1))=1,"OK","Refugo")</f>
        <v>OK</v>
      </c>
      <c r="I2813" s="1" t="s">
        <v>10</v>
      </c>
      <c r="J2813" s="1">
        <v>0.72413793103448276</v>
      </c>
    </row>
    <row r="2814" spans="1:10" ht="15.75" customHeight="1" x14ac:dyDescent="0.3">
      <c r="A2814" s="1">
        <v>2</v>
      </c>
      <c r="B2814" s="2">
        <f t="shared" si="2"/>
        <v>43112.811805557139</v>
      </c>
      <c r="C2814" s="1" t="s">
        <v>15</v>
      </c>
      <c r="D2814" s="1">
        <v>23</v>
      </c>
      <c r="E2814" s="1">
        <f t="shared" si="1"/>
        <v>71</v>
      </c>
      <c r="F2814" s="1">
        <v>4.1401869158878508</v>
      </c>
      <c r="G2814" s="1">
        <v>0.75539568345323738</v>
      </c>
      <c r="H2814" s="1" t="str">
        <f>IF(IF(F2814&gt;VLOOKUP(C2814,Espec_Produtos!$A$1:$E$3,3,FALSE),0,IF(Dados_produção!F2814&lt;VLOOKUP(Dados_produção!C2814,Espec_Produtos!$A$1:$E$3,2,FALSE),0,1))*IF(G2814&gt;VLOOKUP(C2814,Espec_Produtos!$A$1:$E$3,5,FALSE),0,IF(Dados_produção!G2814&lt;VLOOKUP(Dados_produção!C2814,Espec_Produtos!$A$1:$E$3,4,FALSE),0,1))=1,"OK","Refugo")</f>
        <v>OK</v>
      </c>
      <c r="I2814" s="1" t="s">
        <v>10</v>
      </c>
      <c r="J2814" s="1">
        <v>0.75539568345323738</v>
      </c>
    </row>
    <row r="2815" spans="1:10" ht="15.75" customHeight="1" x14ac:dyDescent="0.3">
      <c r="A2815" s="1">
        <v>2</v>
      </c>
      <c r="B2815" s="2">
        <f t="shared" si="2"/>
        <v>43112.814583334919</v>
      </c>
      <c r="C2815" s="1" t="s">
        <v>15</v>
      </c>
      <c r="D2815" s="1">
        <v>23</v>
      </c>
      <c r="E2815" s="1">
        <f t="shared" si="1"/>
        <v>72</v>
      </c>
      <c r="F2815" s="1">
        <v>3.94392523364486</v>
      </c>
      <c r="G2815" s="1">
        <v>0.67630057803468213</v>
      </c>
      <c r="H2815" s="1" t="str">
        <f>IF(IF(F2815&gt;VLOOKUP(C2815,Espec_Produtos!$A$1:$E$3,3,FALSE),0,IF(Dados_produção!F2815&lt;VLOOKUP(Dados_produção!C2815,Espec_Produtos!$A$1:$E$3,2,FALSE),0,1))*IF(G2815&gt;VLOOKUP(C2815,Espec_Produtos!$A$1:$E$3,5,FALSE),0,IF(Dados_produção!G2815&lt;VLOOKUP(Dados_produção!C2815,Espec_Produtos!$A$1:$E$3,4,FALSE),0,1))=1,"OK","Refugo")</f>
        <v>OK</v>
      </c>
      <c r="I2815" s="1" t="s">
        <v>10</v>
      </c>
      <c r="J2815" s="1">
        <v>0.67630057803468213</v>
      </c>
    </row>
    <row r="2816" spans="1:10" ht="15.75" customHeight="1" x14ac:dyDescent="0.3">
      <c r="A2816" s="1">
        <v>2</v>
      </c>
      <c r="B2816" s="2">
        <f t="shared" si="2"/>
        <v>43112.817361112699</v>
      </c>
      <c r="C2816" s="1" t="s">
        <v>15</v>
      </c>
      <c r="D2816" s="1">
        <v>23</v>
      </c>
      <c r="E2816" s="1">
        <f t="shared" si="1"/>
        <v>73</v>
      </c>
      <c r="F2816" s="1">
        <v>3.9905660377358489</v>
      </c>
      <c r="G2816" s="1">
        <v>0.70625000000000004</v>
      </c>
      <c r="H2816" s="1" t="str">
        <f>IF(IF(F2816&gt;VLOOKUP(C2816,Espec_Produtos!$A$1:$E$3,3,FALSE),0,IF(Dados_produção!F2816&lt;VLOOKUP(Dados_produção!C2816,Espec_Produtos!$A$1:$E$3,2,FALSE),0,1))*IF(G2816&gt;VLOOKUP(C2816,Espec_Produtos!$A$1:$E$3,5,FALSE),0,IF(Dados_produção!G2816&lt;VLOOKUP(Dados_produção!C2816,Espec_Produtos!$A$1:$E$3,4,FALSE),0,1))=1,"OK","Refugo")</f>
        <v>OK</v>
      </c>
      <c r="I2816" s="1" t="s">
        <v>10</v>
      </c>
      <c r="J2816" s="1">
        <v>0.70625000000000004</v>
      </c>
    </row>
    <row r="2817" spans="1:10" ht="15.75" customHeight="1" x14ac:dyDescent="0.3">
      <c r="A2817" s="1">
        <v>2</v>
      </c>
      <c r="B2817" s="2">
        <f t="shared" si="2"/>
        <v>43112.820138890478</v>
      </c>
      <c r="C2817" s="1" t="s">
        <v>15</v>
      </c>
      <c r="D2817" s="1">
        <v>23</v>
      </c>
      <c r="E2817" s="1">
        <f t="shared" si="1"/>
        <v>74</v>
      </c>
      <c r="F2817" s="1">
        <v>3.7079646017699117</v>
      </c>
      <c r="G2817" s="1">
        <v>0.73571428571428577</v>
      </c>
      <c r="H2817" s="1" t="str">
        <f>IF(IF(F2817&gt;VLOOKUP(C2817,Espec_Produtos!$A$1:$E$3,3,FALSE),0,IF(Dados_produção!F2817&lt;VLOOKUP(Dados_produção!C2817,Espec_Produtos!$A$1:$E$3,2,FALSE),0,1))*IF(G2817&gt;VLOOKUP(C2817,Espec_Produtos!$A$1:$E$3,5,FALSE),0,IF(Dados_produção!G2817&lt;VLOOKUP(Dados_produção!C2817,Espec_Produtos!$A$1:$E$3,4,FALSE),0,1))=1,"OK","Refugo")</f>
        <v>OK</v>
      </c>
      <c r="I2817" s="1" t="s">
        <v>10</v>
      </c>
      <c r="J2817" s="1">
        <v>0.73571428571428577</v>
      </c>
    </row>
    <row r="2818" spans="1:10" ht="15.75" customHeight="1" x14ac:dyDescent="0.3">
      <c r="A2818" s="1">
        <v>2</v>
      </c>
      <c r="B2818" s="2">
        <f t="shared" si="2"/>
        <v>43112.822916668258</v>
      </c>
      <c r="C2818" s="1" t="s">
        <v>15</v>
      </c>
      <c r="D2818" s="1">
        <v>23</v>
      </c>
      <c r="E2818" s="1">
        <f t="shared" si="1"/>
        <v>75</v>
      </c>
      <c r="F2818" s="1">
        <v>3.7314814814814814</v>
      </c>
      <c r="G2818" s="1">
        <v>0.57471264367816088</v>
      </c>
      <c r="H2818" s="1" t="str">
        <f>IF(IF(F2818&gt;VLOOKUP(C2818,Espec_Produtos!$A$1:$E$3,3,FALSE),0,IF(Dados_produção!F2818&lt;VLOOKUP(Dados_produção!C2818,Espec_Produtos!$A$1:$E$3,2,FALSE),0,1))*IF(G2818&gt;VLOOKUP(C2818,Espec_Produtos!$A$1:$E$3,5,FALSE),0,IF(Dados_produção!G2818&lt;VLOOKUP(Dados_produção!C2818,Espec_Produtos!$A$1:$E$3,4,FALSE),0,1))=1,"OK","Refugo")</f>
        <v>OK</v>
      </c>
      <c r="I2818" s="1" t="s">
        <v>10</v>
      </c>
      <c r="J2818" s="1">
        <v>0.57471264367816088</v>
      </c>
    </row>
    <row r="2819" spans="1:10" ht="15.75" customHeight="1" x14ac:dyDescent="0.3">
      <c r="A2819" s="1">
        <v>2</v>
      </c>
      <c r="B2819" s="2">
        <f t="shared" si="2"/>
        <v>43112.825694446037</v>
      </c>
      <c r="C2819" s="1" t="s">
        <v>15</v>
      </c>
      <c r="D2819" s="1">
        <v>23</v>
      </c>
      <c r="E2819" s="1">
        <f t="shared" si="1"/>
        <v>76</v>
      </c>
      <c r="F2819" s="1">
        <v>4.05</v>
      </c>
      <c r="G2819" s="1">
        <v>0.61142857142857143</v>
      </c>
      <c r="H2819" s="1" t="str">
        <f>IF(IF(F2819&gt;VLOOKUP(C2819,Espec_Produtos!$A$1:$E$3,3,FALSE),0,IF(Dados_produção!F2819&lt;VLOOKUP(Dados_produção!C2819,Espec_Produtos!$A$1:$E$3,2,FALSE),0,1))*IF(G2819&gt;VLOOKUP(C2819,Espec_Produtos!$A$1:$E$3,5,FALSE),0,IF(Dados_produção!G2819&lt;VLOOKUP(Dados_produção!C2819,Espec_Produtos!$A$1:$E$3,4,FALSE),0,1))=1,"OK","Refugo")</f>
        <v>OK</v>
      </c>
      <c r="I2819" s="1" t="s">
        <v>10</v>
      </c>
      <c r="J2819" s="1">
        <v>0.61142857142857143</v>
      </c>
    </row>
    <row r="2820" spans="1:10" ht="15.75" customHeight="1" x14ac:dyDescent="0.3">
      <c r="A2820" s="1">
        <v>2</v>
      </c>
      <c r="B2820" s="2">
        <f t="shared" si="2"/>
        <v>43112.828472223817</v>
      </c>
      <c r="C2820" s="1" t="s">
        <v>15</v>
      </c>
      <c r="D2820" s="1">
        <v>23</v>
      </c>
      <c r="E2820" s="1">
        <f t="shared" si="1"/>
        <v>77</v>
      </c>
      <c r="F2820" s="1">
        <v>4.1067961165048548</v>
      </c>
      <c r="G2820" s="1">
        <v>0.80272108843537415</v>
      </c>
      <c r="H2820" s="1" t="str">
        <f>IF(IF(F2820&gt;VLOOKUP(C2820,Espec_Produtos!$A$1:$E$3,3,FALSE),0,IF(Dados_produção!F2820&lt;VLOOKUP(Dados_produção!C2820,Espec_Produtos!$A$1:$E$3,2,FALSE),0,1))*IF(G2820&gt;VLOOKUP(C2820,Espec_Produtos!$A$1:$E$3,5,FALSE),0,IF(Dados_produção!G2820&lt;VLOOKUP(Dados_produção!C2820,Espec_Produtos!$A$1:$E$3,4,FALSE),0,1))=1,"OK","Refugo")</f>
        <v>OK</v>
      </c>
      <c r="I2820" s="1" t="s">
        <v>10</v>
      </c>
      <c r="J2820" s="1">
        <v>0.80272108843537415</v>
      </c>
    </row>
    <row r="2821" spans="1:10" ht="15.75" customHeight="1" x14ac:dyDescent="0.3">
      <c r="A2821" s="1">
        <v>2</v>
      </c>
      <c r="B2821" s="2">
        <f t="shared" si="2"/>
        <v>43112.831250001596</v>
      </c>
      <c r="C2821" s="1" t="s">
        <v>15</v>
      </c>
      <c r="D2821" s="1">
        <v>23</v>
      </c>
      <c r="E2821" s="1">
        <f t="shared" si="1"/>
        <v>78</v>
      </c>
      <c r="F2821" s="1">
        <v>3.8260869565217392</v>
      </c>
      <c r="G2821" s="1">
        <v>0.72789115646258506</v>
      </c>
      <c r="H2821" s="1" t="str">
        <f>IF(IF(F2821&gt;VLOOKUP(C2821,Espec_Produtos!$A$1:$E$3,3,FALSE),0,IF(Dados_produção!F2821&lt;VLOOKUP(Dados_produção!C2821,Espec_Produtos!$A$1:$E$3,2,FALSE),0,1))*IF(G2821&gt;VLOOKUP(C2821,Espec_Produtos!$A$1:$E$3,5,FALSE),0,IF(Dados_produção!G2821&lt;VLOOKUP(Dados_produção!C2821,Espec_Produtos!$A$1:$E$3,4,FALSE),0,1))=1,"OK","Refugo")</f>
        <v>OK</v>
      </c>
      <c r="I2821" s="1" t="s">
        <v>10</v>
      </c>
      <c r="J2821" s="1">
        <v>0.72789115646258506</v>
      </c>
    </row>
    <row r="2822" spans="1:10" ht="15.75" customHeight="1" x14ac:dyDescent="0.3">
      <c r="A2822" s="1">
        <v>2</v>
      </c>
      <c r="B2822" s="2">
        <f t="shared" si="2"/>
        <v>43112.834027779376</v>
      </c>
      <c r="C2822" s="1" t="s">
        <v>15</v>
      </c>
      <c r="D2822" s="1">
        <v>23</v>
      </c>
      <c r="E2822" s="1">
        <f t="shared" si="1"/>
        <v>79</v>
      </c>
      <c r="F2822" s="1">
        <v>3.7699115044247788</v>
      </c>
      <c r="G2822" s="1">
        <v>0.70056497175141241</v>
      </c>
      <c r="H2822" s="1" t="str">
        <f>IF(IF(F2822&gt;VLOOKUP(C2822,Espec_Produtos!$A$1:$E$3,3,FALSE),0,IF(Dados_produção!F2822&lt;VLOOKUP(Dados_produção!C2822,Espec_Produtos!$A$1:$E$3,2,FALSE),0,1))*IF(G2822&gt;VLOOKUP(C2822,Espec_Produtos!$A$1:$E$3,5,FALSE),0,IF(Dados_produção!G2822&lt;VLOOKUP(Dados_produção!C2822,Espec_Produtos!$A$1:$E$3,4,FALSE),0,1))=1,"OK","Refugo")</f>
        <v>OK</v>
      </c>
      <c r="I2822" s="1" t="s">
        <v>10</v>
      </c>
      <c r="J2822" s="1">
        <v>0.70056497175141241</v>
      </c>
    </row>
    <row r="2823" spans="1:10" ht="15.75" customHeight="1" x14ac:dyDescent="0.3">
      <c r="A2823" s="1">
        <v>2</v>
      </c>
      <c r="B2823" s="2">
        <f t="shared" si="2"/>
        <v>43112.836805557155</v>
      </c>
      <c r="C2823" s="1" t="s">
        <v>15</v>
      </c>
      <c r="D2823" s="1">
        <v>23</v>
      </c>
      <c r="E2823" s="1">
        <f t="shared" si="1"/>
        <v>80</v>
      </c>
      <c r="F2823" s="1">
        <v>3.6545454545454548</v>
      </c>
      <c r="G2823" s="1">
        <v>0.67549668874172186</v>
      </c>
      <c r="H2823" s="1" t="str">
        <f>IF(IF(F2823&gt;VLOOKUP(C2823,Espec_Produtos!$A$1:$E$3,3,FALSE),0,IF(Dados_produção!F2823&lt;VLOOKUP(Dados_produção!C2823,Espec_Produtos!$A$1:$E$3,2,FALSE),0,1))*IF(G2823&gt;VLOOKUP(C2823,Espec_Produtos!$A$1:$E$3,5,FALSE),0,IF(Dados_produção!G2823&lt;VLOOKUP(Dados_produção!C2823,Espec_Produtos!$A$1:$E$3,4,FALSE),0,1))=1,"OK","Refugo")</f>
        <v>Refugo</v>
      </c>
      <c r="I2823" s="1" t="s">
        <v>12</v>
      </c>
      <c r="J2823" s="1">
        <v>0.67549668874172186</v>
      </c>
    </row>
    <row r="2824" spans="1:10" ht="15.75" customHeight="1" x14ac:dyDescent="0.3">
      <c r="A2824" s="1">
        <v>2</v>
      </c>
      <c r="B2824" s="2">
        <f t="shared" si="2"/>
        <v>43112.839583334935</v>
      </c>
      <c r="C2824" s="1" t="s">
        <v>15</v>
      </c>
      <c r="D2824" s="1">
        <v>23</v>
      </c>
      <c r="E2824" s="1">
        <f t="shared" si="1"/>
        <v>81</v>
      </c>
      <c r="F2824" s="1">
        <v>4.0961538461538458</v>
      </c>
      <c r="G2824" s="1">
        <v>0.67948717948717952</v>
      </c>
      <c r="H2824" s="1" t="str">
        <f>IF(IF(F2824&gt;VLOOKUP(C2824,Espec_Produtos!$A$1:$E$3,3,FALSE),0,IF(Dados_produção!F2824&lt;VLOOKUP(Dados_produção!C2824,Espec_Produtos!$A$1:$E$3,2,FALSE),0,1))*IF(G2824&gt;VLOOKUP(C2824,Espec_Produtos!$A$1:$E$3,5,FALSE),0,IF(Dados_produção!G2824&lt;VLOOKUP(Dados_produção!C2824,Espec_Produtos!$A$1:$E$3,4,FALSE),0,1))=1,"OK","Refugo")</f>
        <v>OK</v>
      </c>
      <c r="I2824" s="1" t="s">
        <v>10</v>
      </c>
      <c r="J2824" s="1">
        <v>0.67948717948717952</v>
      </c>
    </row>
    <row r="2825" spans="1:10" ht="15.75" customHeight="1" x14ac:dyDescent="0.3">
      <c r="A2825" s="1">
        <v>2</v>
      </c>
      <c r="B2825" s="2">
        <f t="shared" si="2"/>
        <v>43112.842361112715</v>
      </c>
      <c r="C2825" s="1" t="s">
        <v>15</v>
      </c>
      <c r="D2825" s="1">
        <v>23</v>
      </c>
      <c r="E2825" s="1">
        <f t="shared" si="1"/>
        <v>82</v>
      </c>
      <c r="F2825" s="1">
        <v>4.2211538461538458</v>
      </c>
      <c r="G2825" s="1">
        <v>0.82666666666666666</v>
      </c>
      <c r="H2825" s="1" t="str">
        <f>IF(IF(F2825&gt;VLOOKUP(C2825,Espec_Produtos!$A$1:$E$3,3,FALSE),0,IF(Dados_produção!F2825&lt;VLOOKUP(Dados_produção!C2825,Espec_Produtos!$A$1:$E$3,2,FALSE),0,1))*IF(G2825&gt;VLOOKUP(C2825,Espec_Produtos!$A$1:$E$3,5,FALSE),0,IF(Dados_produção!G2825&lt;VLOOKUP(Dados_produção!C2825,Espec_Produtos!$A$1:$E$3,4,FALSE),0,1))=1,"OK","Refugo")</f>
        <v>OK</v>
      </c>
      <c r="I2825" s="1" t="s">
        <v>10</v>
      </c>
      <c r="J2825" s="1">
        <v>0.82666666666666666</v>
      </c>
    </row>
    <row r="2826" spans="1:10" ht="15.75" customHeight="1" x14ac:dyDescent="0.3">
      <c r="A2826" s="1">
        <v>2</v>
      </c>
      <c r="B2826" s="2">
        <f t="shared" si="2"/>
        <v>43112.845138890494</v>
      </c>
      <c r="C2826" s="1" t="s">
        <v>15</v>
      </c>
      <c r="D2826" s="1">
        <v>23</v>
      </c>
      <c r="E2826" s="1">
        <f t="shared" si="1"/>
        <v>83</v>
      </c>
      <c r="F2826" s="1">
        <v>4.18</v>
      </c>
      <c r="G2826" s="1">
        <v>0.82550335570469802</v>
      </c>
      <c r="H2826" s="1" t="str">
        <f>IF(IF(F2826&gt;VLOOKUP(C2826,Espec_Produtos!$A$1:$E$3,3,FALSE),0,IF(Dados_produção!F2826&lt;VLOOKUP(Dados_produção!C2826,Espec_Produtos!$A$1:$E$3,2,FALSE),0,1))*IF(G2826&gt;VLOOKUP(C2826,Espec_Produtos!$A$1:$E$3,5,FALSE),0,IF(Dados_produção!G2826&lt;VLOOKUP(Dados_produção!C2826,Espec_Produtos!$A$1:$E$3,4,FALSE),0,1))=1,"OK","Refugo")</f>
        <v>OK</v>
      </c>
      <c r="I2826" s="1" t="s">
        <v>10</v>
      </c>
      <c r="J2826" s="1">
        <v>0.82550335570469802</v>
      </c>
    </row>
    <row r="2827" spans="1:10" ht="15.75" customHeight="1" x14ac:dyDescent="0.3">
      <c r="A2827" s="1">
        <v>2</v>
      </c>
      <c r="B2827" s="2">
        <f t="shared" si="2"/>
        <v>43112.847916668274</v>
      </c>
      <c r="C2827" s="1" t="s">
        <v>15</v>
      </c>
      <c r="D2827" s="1">
        <v>23</v>
      </c>
      <c r="E2827" s="1">
        <f t="shared" si="1"/>
        <v>84</v>
      </c>
      <c r="F2827" s="1">
        <v>4.1775700934579438</v>
      </c>
      <c r="G2827" s="1">
        <v>0.79850746268656714</v>
      </c>
      <c r="H2827" s="1" t="str">
        <f>IF(IF(F2827&gt;VLOOKUP(C2827,Espec_Produtos!$A$1:$E$3,3,FALSE),0,IF(Dados_produção!F2827&lt;VLOOKUP(Dados_produção!C2827,Espec_Produtos!$A$1:$E$3,2,FALSE),0,1))*IF(G2827&gt;VLOOKUP(C2827,Espec_Produtos!$A$1:$E$3,5,FALSE),0,IF(Dados_produção!G2827&lt;VLOOKUP(Dados_produção!C2827,Espec_Produtos!$A$1:$E$3,4,FALSE),0,1))=1,"OK","Refugo")</f>
        <v>OK</v>
      </c>
      <c r="I2827" s="1" t="s">
        <v>10</v>
      </c>
      <c r="J2827" s="1">
        <v>0.79850746268656714</v>
      </c>
    </row>
    <row r="2828" spans="1:10" ht="15.75" customHeight="1" x14ac:dyDescent="0.3">
      <c r="A2828" s="1">
        <v>2</v>
      </c>
      <c r="B2828" s="2">
        <f t="shared" si="2"/>
        <v>43112.850694446053</v>
      </c>
      <c r="C2828" s="1" t="s">
        <v>15</v>
      </c>
      <c r="D2828" s="1">
        <v>23</v>
      </c>
      <c r="E2828" s="1">
        <f t="shared" si="1"/>
        <v>85</v>
      </c>
      <c r="F2828" s="1">
        <v>4</v>
      </c>
      <c r="G2828" s="1">
        <v>0.8716216216216216</v>
      </c>
      <c r="H2828" s="1" t="str">
        <f>IF(IF(F2828&gt;VLOOKUP(C2828,Espec_Produtos!$A$1:$E$3,3,FALSE),0,IF(Dados_produção!F2828&lt;VLOOKUP(Dados_produção!C2828,Espec_Produtos!$A$1:$E$3,2,FALSE),0,1))*IF(G2828&gt;VLOOKUP(C2828,Espec_Produtos!$A$1:$E$3,5,FALSE),0,IF(Dados_produção!G2828&lt;VLOOKUP(Dados_produção!C2828,Espec_Produtos!$A$1:$E$3,4,FALSE),0,1))=1,"OK","Refugo")</f>
        <v>OK</v>
      </c>
      <c r="I2828" s="1" t="s">
        <v>10</v>
      </c>
      <c r="J2828" s="1">
        <v>0.8716216216216216</v>
      </c>
    </row>
    <row r="2829" spans="1:10" ht="15.75" customHeight="1" x14ac:dyDescent="0.3">
      <c r="A2829" s="1">
        <v>2</v>
      </c>
      <c r="B2829" s="2">
        <f t="shared" si="2"/>
        <v>43112.853472223833</v>
      </c>
      <c r="C2829" s="1" t="s">
        <v>15</v>
      </c>
      <c r="D2829" s="1">
        <v>23</v>
      </c>
      <c r="E2829" s="1">
        <f t="shared" si="1"/>
        <v>86</v>
      </c>
      <c r="F2829" s="1">
        <v>4.1941747572815533</v>
      </c>
      <c r="G2829" s="1">
        <v>0.65408805031446537</v>
      </c>
      <c r="H2829" s="1" t="str">
        <f>IF(IF(F2829&gt;VLOOKUP(C2829,Espec_Produtos!$A$1:$E$3,3,FALSE),0,IF(Dados_produção!F2829&lt;VLOOKUP(Dados_produção!C2829,Espec_Produtos!$A$1:$E$3,2,FALSE),0,1))*IF(G2829&gt;VLOOKUP(C2829,Espec_Produtos!$A$1:$E$3,5,FALSE),0,IF(Dados_produção!G2829&lt;VLOOKUP(Dados_produção!C2829,Espec_Produtos!$A$1:$E$3,4,FALSE),0,1))=1,"OK","Refugo")</f>
        <v>OK</v>
      </c>
      <c r="I2829" s="1" t="s">
        <v>10</v>
      </c>
      <c r="J2829" s="1">
        <v>0.65408805031446537</v>
      </c>
    </row>
    <row r="2830" spans="1:10" ht="15.75" customHeight="1" x14ac:dyDescent="0.3">
      <c r="A2830" s="1">
        <v>2</v>
      </c>
      <c r="B2830" s="2">
        <f t="shared" si="2"/>
        <v>43112.856250001612</v>
      </c>
      <c r="C2830" s="1" t="s">
        <v>15</v>
      </c>
      <c r="D2830" s="1">
        <v>23</v>
      </c>
      <c r="E2830" s="1">
        <f t="shared" si="1"/>
        <v>87</v>
      </c>
      <c r="F2830" s="1">
        <v>4.1682242990654208</v>
      </c>
      <c r="G2830" s="1">
        <v>0.78676470588235292</v>
      </c>
      <c r="H2830" s="1" t="str">
        <f>IF(IF(F2830&gt;VLOOKUP(C2830,Espec_Produtos!$A$1:$E$3,3,FALSE),0,IF(Dados_produção!F2830&lt;VLOOKUP(Dados_produção!C2830,Espec_Produtos!$A$1:$E$3,2,FALSE),0,1))*IF(G2830&gt;VLOOKUP(C2830,Espec_Produtos!$A$1:$E$3,5,FALSE),0,IF(Dados_produção!G2830&lt;VLOOKUP(Dados_produção!C2830,Espec_Produtos!$A$1:$E$3,4,FALSE),0,1))=1,"OK","Refugo")</f>
        <v>OK</v>
      </c>
      <c r="I2830" s="1" t="s">
        <v>10</v>
      </c>
      <c r="J2830" s="1">
        <v>0.78676470588235292</v>
      </c>
    </row>
    <row r="2831" spans="1:10" ht="15.75" customHeight="1" x14ac:dyDescent="0.3">
      <c r="A2831" s="1">
        <v>2</v>
      </c>
      <c r="B2831" s="2">
        <f t="shared" si="2"/>
        <v>43112.859027779392</v>
      </c>
      <c r="C2831" s="1" t="s">
        <v>15</v>
      </c>
      <c r="D2831" s="1">
        <v>23</v>
      </c>
      <c r="E2831" s="1">
        <f t="shared" si="1"/>
        <v>88</v>
      </c>
      <c r="F2831" s="1">
        <v>4.0849056603773581</v>
      </c>
      <c r="G2831" s="1">
        <v>0.83846153846153848</v>
      </c>
      <c r="H2831" s="1" t="str">
        <f>IF(IF(F2831&gt;VLOOKUP(C2831,Espec_Produtos!$A$1:$E$3,3,FALSE),0,IF(Dados_produção!F2831&lt;VLOOKUP(Dados_produção!C2831,Espec_Produtos!$A$1:$E$3,2,FALSE),0,1))*IF(G2831&gt;VLOOKUP(C2831,Espec_Produtos!$A$1:$E$3,5,FALSE),0,IF(Dados_produção!G2831&lt;VLOOKUP(Dados_produção!C2831,Espec_Produtos!$A$1:$E$3,4,FALSE),0,1))=1,"OK","Refugo")</f>
        <v>OK</v>
      </c>
      <c r="I2831" s="1" t="s">
        <v>10</v>
      </c>
      <c r="J2831" s="1">
        <v>0.83846153846153848</v>
      </c>
    </row>
    <row r="2832" spans="1:10" ht="15.75" customHeight="1" x14ac:dyDescent="0.3">
      <c r="A2832" s="1">
        <v>2</v>
      </c>
      <c r="B2832" s="2">
        <f t="shared" si="2"/>
        <v>43112.861805557171</v>
      </c>
      <c r="C2832" s="1" t="s">
        <v>15</v>
      </c>
      <c r="D2832" s="1">
        <v>23</v>
      </c>
      <c r="E2832" s="1">
        <f t="shared" si="1"/>
        <v>89</v>
      </c>
      <c r="F2832" s="1">
        <v>3.6454545454545455</v>
      </c>
      <c r="G2832" s="1">
        <v>0.88235294117647056</v>
      </c>
      <c r="H2832" s="1" t="str">
        <f>IF(IF(F2832&gt;VLOOKUP(C2832,Espec_Produtos!$A$1:$E$3,3,FALSE),0,IF(Dados_produção!F2832&lt;VLOOKUP(Dados_produção!C2832,Espec_Produtos!$A$1:$E$3,2,FALSE),0,1))*IF(G2832&gt;VLOOKUP(C2832,Espec_Produtos!$A$1:$E$3,5,FALSE),0,IF(Dados_produção!G2832&lt;VLOOKUP(Dados_produção!C2832,Espec_Produtos!$A$1:$E$3,4,FALSE),0,1))=1,"OK","Refugo")</f>
        <v>Refugo</v>
      </c>
      <c r="I2832" s="1" t="s">
        <v>14</v>
      </c>
      <c r="J2832" s="1">
        <v>0.88235294117647056</v>
      </c>
    </row>
    <row r="2833" spans="1:10" ht="15.75" customHeight="1" x14ac:dyDescent="0.3">
      <c r="A2833" s="1">
        <v>2</v>
      </c>
      <c r="B2833" s="2">
        <f t="shared" si="2"/>
        <v>43112.864583334951</v>
      </c>
      <c r="C2833" s="1" t="s">
        <v>15</v>
      </c>
      <c r="D2833" s="1">
        <v>23</v>
      </c>
      <c r="E2833" s="1">
        <f t="shared" si="1"/>
        <v>90</v>
      </c>
      <c r="F2833" s="1">
        <v>3.6086956521739131</v>
      </c>
      <c r="G2833" s="1">
        <v>0.73548387096774193</v>
      </c>
      <c r="H2833" s="1" t="str">
        <f>IF(IF(F2833&gt;VLOOKUP(C2833,Espec_Produtos!$A$1:$E$3,3,FALSE),0,IF(Dados_produção!F2833&lt;VLOOKUP(Dados_produção!C2833,Espec_Produtos!$A$1:$E$3,2,FALSE),0,1))*IF(G2833&gt;VLOOKUP(C2833,Espec_Produtos!$A$1:$E$3,5,FALSE),0,IF(Dados_produção!G2833&lt;VLOOKUP(Dados_produção!C2833,Espec_Produtos!$A$1:$E$3,4,FALSE),0,1))=1,"OK","Refugo")</f>
        <v>Refugo</v>
      </c>
      <c r="I2833" s="1" t="s">
        <v>14</v>
      </c>
      <c r="J2833" s="1">
        <v>0.73548387096774193</v>
      </c>
    </row>
    <row r="2834" spans="1:10" ht="15.75" customHeight="1" x14ac:dyDescent="0.3">
      <c r="A2834" s="1">
        <v>2</v>
      </c>
      <c r="B2834" s="2">
        <f t="shared" si="2"/>
        <v>43112.867361112731</v>
      </c>
      <c r="C2834" s="1" t="s">
        <v>15</v>
      </c>
      <c r="D2834" s="1">
        <v>23</v>
      </c>
      <c r="E2834" s="1">
        <f t="shared" si="1"/>
        <v>91</v>
      </c>
      <c r="F2834" s="1">
        <v>3.8636363636363638</v>
      </c>
      <c r="G2834" s="1">
        <v>0.77142857142857146</v>
      </c>
      <c r="H2834" s="1" t="str">
        <f>IF(IF(F2834&gt;VLOOKUP(C2834,Espec_Produtos!$A$1:$E$3,3,FALSE),0,IF(Dados_produção!F2834&lt;VLOOKUP(Dados_produção!C2834,Espec_Produtos!$A$1:$E$3,2,FALSE),0,1))*IF(G2834&gt;VLOOKUP(C2834,Espec_Produtos!$A$1:$E$3,5,FALSE),0,IF(Dados_produção!G2834&lt;VLOOKUP(Dados_produção!C2834,Espec_Produtos!$A$1:$E$3,4,FALSE),0,1))=1,"OK","Refugo")</f>
        <v>OK</v>
      </c>
      <c r="I2834" s="1" t="s">
        <v>10</v>
      </c>
      <c r="J2834" s="1">
        <v>0.77142857142857146</v>
      </c>
    </row>
    <row r="2835" spans="1:10" ht="15.75" customHeight="1" x14ac:dyDescent="0.3">
      <c r="A2835" s="1">
        <v>2</v>
      </c>
      <c r="B2835" s="2">
        <f t="shared" si="2"/>
        <v>43112.87013889051</v>
      </c>
      <c r="C2835" s="1" t="s">
        <v>15</v>
      </c>
      <c r="D2835" s="1">
        <v>23</v>
      </c>
      <c r="E2835" s="1">
        <f t="shared" si="1"/>
        <v>92</v>
      </c>
      <c r="F2835" s="1">
        <v>3.6</v>
      </c>
      <c r="G2835" s="1">
        <v>0.64071856287425155</v>
      </c>
      <c r="H2835" s="1" t="str">
        <f>IF(IF(F2835&gt;VLOOKUP(C2835,Espec_Produtos!$A$1:$E$3,3,FALSE),0,IF(Dados_produção!F2835&lt;VLOOKUP(Dados_produção!C2835,Espec_Produtos!$A$1:$E$3,2,FALSE),0,1))*IF(G2835&gt;VLOOKUP(C2835,Espec_Produtos!$A$1:$E$3,5,FALSE),0,IF(Dados_produção!G2835&lt;VLOOKUP(Dados_produção!C2835,Espec_Produtos!$A$1:$E$3,4,FALSE),0,1))=1,"OK","Refugo")</f>
        <v>Refugo</v>
      </c>
      <c r="I2835" s="1" t="s">
        <v>12</v>
      </c>
      <c r="J2835" s="1">
        <v>0.64071856287425155</v>
      </c>
    </row>
    <row r="2836" spans="1:10" ht="15.75" customHeight="1" x14ac:dyDescent="0.3">
      <c r="A2836" s="1">
        <v>2</v>
      </c>
      <c r="B2836" s="2">
        <f t="shared" si="2"/>
        <v>43112.87291666829</v>
      </c>
      <c r="C2836" s="1" t="s">
        <v>15</v>
      </c>
      <c r="D2836" s="1">
        <v>23</v>
      </c>
      <c r="E2836" s="1">
        <f t="shared" si="1"/>
        <v>93</v>
      </c>
      <c r="F2836" s="1">
        <v>4.2970297029702973</v>
      </c>
      <c r="G2836" s="1">
        <v>0.73611111111111116</v>
      </c>
      <c r="H2836" s="1" t="str">
        <f>IF(IF(F2836&gt;VLOOKUP(C2836,Espec_Produtos!$A$1:$E$3,3,FALSE),0,IF(Dados_produção!F2836&lt;VLOOKUP(Dados_produção!C2836,Espec_Produtos!$A$1:$E$3,2,FALSE),0,1))*IF(G2836&gt;VLOOKUP(C2836,Espec_Produtos!$A$1:$E$3,5,FALSE),0,IF(Dados_produção!G2836&lt;VLOOKUP(Dados_produção!C2836,Espec_Produtos!$A$1:$E$3,4,FALSE),0,1))=1,"OK","Refugo")</f>
        <v>OK</v>
      </c>
      <c r="I2836" s="1" t="s">
        <v>10</v>
      </c>
      <c r="J2836" s="1">
        <v>0.73611111111111116</v>
      </c>
    </row>
    <row r="2837" spans="1:10" ht="15.75" customHeight="1" x14ac:dyDescent="0.3">
      <c r="A2837" s="1">
        <v>2</v>
      </c>
      <c r="B2837" s="2">
        <f t="shared" si="2"/>
        <v>43112.875694446069</v>
      </c>
      <c r="C2837" s="1" t="s">
        <v>15</v>
      </c>
      <c r="D2837" s="1">
        <v>23</v>
      </c>
      <c r="E2837" s="1">
        <f t="shared" si="1"/>
        <v>94</v>
      </c>
      <c r="F2837" s="1">
        <v>3.4869565217391303</v>
      </c>
      <c r="G2837" s="1">
        <v>0.82307692307692304</v>
      </c>
      <c r="H2837" s="1" t="str">
        <f>IF(IF(F2837&gt;VLOOKUP(C2837,Espec_Produtos!$A$1:$E$3,3,FALSE),0,IF(Dados_produção!F2837&lt;VLOOKUP(Dados_produção!C2837,Espec_Produtos!$A$1:$E$3,2,FALSE),0,1))*IF(G2837&gt;VLOOKUP(C2837,Espec_Produtos!$A$1:$E$3,5,FALSE),0,IF(Dados_produção!G2837&lt;VLOOKUP(Dados_produção!C2837,Espec_Produtos!$A$1:$E$3,4,FALSE),0,1))=1,"OK","Refugo")</f>
        <v>Refugo</v>
      </c>
      <c r="I2837" s="1" t="s">
        <v>12</v>
      </c>
      <c r="J2837" s="1">
        <v>0.82307692307692304</v>
      </c>
    </row>
    <row r="2838" spans="1:10" ht="15.75" customHeight="1" x14ac:dyDescent="0.3">
      <c r="A2838" s="1">
        <v>2</v>
      </c>
      <c r="B2838" s="2">
        <f t="shared" si="2"/>
        <v>43112.878472223849</v>
      </c>
      <c r="C2838" s="1" t="s">
        <v>15</v>
      </c>
      <c r="D2838" s="1">
        <v>23</v>
      </c>
      <c r="E2838" s="1">
        <f t="shared" si="1"/>
        <v>95</v>
      </c>
      <c r="F2838" s="1">
        <v>3.8956521739130436</v>
      </c>
      <c r="G2838" s="1">
        <v>0.83892617449664431</v>
      </c>
      <c r="H2838" s="1" t="str">
        <f>IF(IF(F2838&gt;VLOOKUP(C2838,Espec_Produtos!$A$1:$E$3,3,FALSE),0,IF(Dados_produção!F2838&lt;VLOOKUP(Dados_produção!C2838,Espec_Produtos!$A$1:$E$3,2,FALSE),0,1))*IF(G2838&gt;VLOOKUP(C2838,Espec_Produtos!$A$1:$E$3,5,FALSE),0,IF(Dados_produção!G2838&lt;VLOOKUP(Dados_produção!C2838,Espec_Produtos!$A$1:$E$3,4,FALSE),0,1))=1,"OK","Refugo")</f>
        <v>OK</v>
      </c>
      <c r="I2838" s="1" t="s">
        <v>10</v>
      </c>
      <c r="J2838" s="1">
        <v>0.83892617449664431</v>
      </c>
    </row>
    <row r="2839" spans="1:10" ht="15.75" customHeight="1" x14ac:dyDescent="0.3">
      <c r="A2839" s="1">
        <v>2</v>
      </c>
      <c r="B2839" s="2">
        <f t="shared" si="2"/>
        <v>43112.881250001628</v>
      </c>
      <c r="C2839" s="1" t="s">
        <v>15</v>
      </c>
      <c r="D2839" s="1">
        <v>23</v>
      </c>
      <c r="E2839" s="1">
        <f t="shared" si="1"/>
        <v>96</v>
      </c>
      <c r="F2839" s="1">
        <v>3.5752212389380529</v>
      </c>
      <c r="G2839" s="1">
        <v>0.86861313868613144</v>
      </c>
      <c r="H2839" s="1" t="str">
        <f>IF(IF(F2839&gt;VLOOKUP(C2839,Espec_Produtos!$A$1:$E$3,3,FALSE),0,IF(Dados_produção!F2839&lt;VLOOKUP(Dados_produção!C2839,Espec_Produtos!$A$1:$E$3,2,FALSE),0,1))*IF(G2839&gt;VLOOKUP(C2839,Espec_Produtos!$A$1:$E$3,5,FALSE),0,IF(Dados_produção!G2839&lt;VLOOKUP(Dados_produção!C2839,Espec_Produtos!$A$1:$E$3,4,FALSE),0,1))=1,"OK","Refugo")</f>
        <v>Refugo</v>
      </c>
      <c r="I2839" s="1" t="s">
        <v>14</v>
      </c>
      <c r="J2839" s="1">
        <v>0.86861313868613144</v>
      </c>
    </row>
    <row r="2840" spans="1:10" ht="15.75" customHeight="1" x14ac:dyDescent="0.3">
      <c r="A2840" s="1">
        <v>2</v>
      </c>
      <c r="B2840" s="2">
        <f t="shared" si="2"/>
        <v>43112.884027779408</v>
      </c>
      <c r="C2840" s="1" t="s">
        <v>15</v>
      </c>
      <c r="D2840" s="1">
        <v>23</v>
      </c>
      <c r="E2840" s="1">
        <f t="shared" si="1"/>
        <v>97</v>
      </c>
      <c r="F2840" s="1">
        <v>4.1401869158878508</v>
      </c>
      <c r="G2840" s="1">
        <v>0.75</v>
      </c>
      <c r="H2840" s="1" t="str">
        <f>IF(IF(F2840&gt;VLOOKUP(C2840,Espec_Produtos!$A$1:$E$3,3,FALSE),0,IF(Dados_produção!F2840&lt;VLOOKUP(Dados_produção!C2840,Espec_Produtos!$A$1:$E$3,2,FALSE),0,1))*IF(G2840&gt;VLOOKUP(C2840,Espec_Produtos!$A$1:$E$3,5,FALSE),0,IF(Dados_produção!G2840&lt;VLOOKUP(Dados_produção!C2840,Espec_Produtos!$A$1:$E$3,4,FALSE),0,1))=1,"OK","Refugo")</f>
        <v>OK</v>
      </c>
      <c r="I2840" s="1" t="s">
        <v>10</v>
      </c>
      <c r="J2840" s="1">
        <v>0.75</v>
      </c>
    </row>
    <row r="2841" spans="1:10" ht="15.75" customHeight="1" x14ac:dyDescent="0.3">
      <c r="A2841" s="1">
        <v>2</v>
      </c>
      <c r="B2841" s="2">
        <f t="shared" si="2"/>
        <v>43112.886805557187</v>
      </c>
      <c r="C2841" s="1" t="s">
        <v>15</v>
      </c>
      <c r="D2841" s="1">
        <v>23</v>
      </c>
      <c r="E2841" s="1">
        <f t="shared" si="1"/>
        <v>98</v>
      </c>
      <c r="F2841" s="1">
        <v>3.6548672566371683</v>
      </c>
      <c r="G2841" s="1">
        <v>0.64848484848484844</v>
      </c>
      <c r="H2841" s="1" t="str">
        <f>IF(IF(F2841&gt;VLOOKUP(C2841,Espec_Produtos!$A$1:$E$3,3,FALSE),0,IF(Dados_produção!F2841&lt;VLOOKUP(Dados_produção!C2841,Espec_Produtos!$A$1:$E$3,2,FALSE),0,1))*IF(G2841&gt;VLOOKUP(C2841,Espec_Produtos!$A$1:$E$3,5,FALSE),0,IF(Dados_produção!G2841&lt;VLOOKUP(Dados_produção!C2841,Espec_Produtos!$A$1:$E$3,4,FALSE),0,1))=1,"OK","Refugo")</f>
        <v>Refugo</v>
      </c>
      <c r="I2841" s="1" t="s">
        <v>13</v>
      </c>
      <c r="J2841" s="1">
        <v>0.64848484848484844</v>
      </c>
    </row>
    <row r="2842" spans="1:10" ht="15.75" customHeight="1" x14ac:dyDescent="0.3">
      <c r="A2842" s="1">
        <v>2</v>
      </c>
      <c r="B2842" s="2">
        <f t="shared" si="2"/>
        <v>43112.889583334967</v>
      </c>
      <c r="C2842" s="1" t="s">
        <v>15</v>
      </c>
      <c r="D2842" s="1">
        <v>23</v>
      </c>
      <c r="E2842" s="1">
        <f t="shared" si="1"/>
        <v>99</v>
      </c>
      <c r="F2842" s="1">
        <v>4.3499999999999996</v>
      </c>
      <c r="G2842" s="1">
        <v>0.68292682926829273</v>
      </c>
      <c r="H2842" s="1" t="str">
        <f>IF(IF(F2842&gt;VLOOKUP(C2842,Espec_Produtos!$A$1:$E$3,3,FALSE),0,IF(Dados_produção!F2842&lt;VLOOKUP(Dados_produção!C2842,Espec_Produtos!$A$1:$E$3,2,FALSE),0,1))*IF(G2842&gt;VLOOKUP(C2842,Espec_Produtos!$A$1:$E$3,5,FALSE),0,IF(Dados_produção!G2842&lt;VLOOKUP(Dados_produção!C2842,Espec_Produtos!$A$1:$E$3,4,FALSE),0,1))=1,"OK","Refugo")</f>
        <v>Refugo</v>
      </c>
      <c r="I2842" s="1" t="s">
        <v>12</v>
      </c>
      <c r="J2842" s="1">
        <v>0.68292682926829273</v>
      </c>
    </row>
    <row r="2843" spans="1:10" ht="15.75" customHeight="1" x14ac:dyDescent="0.3">
      <c r="A2843" s="1">
        <v>2</v>
      </c>
      <c r="B2843" s="2">
        <f t="shared" si="2"/>
        <v>43112.892361112747</v>
      </c>
      <c r="C2843" s="1" t="s">
        <v>15</v>
      </c>
      <c r="D2843" s="1">
        <v>23</v>
      </c>
      <c r="E2843" s="1">
        <f t="shared" si="1"/>
        <v>100</v>
      </c>
      <c r="F2843" s="1">
        <v>4.1904761904761907</v>
      </c>
      <c r="G2843" s="1">
        <v>0.84210526315789469</v>
      </c>
      <c r="H2843" s="1" t="str">
        <f>IF(IF(F2843&gt;VLOOKUP(C2843,Espec_Produtos!$A$1:$E$3,3,FALSE),0,IF(Dados_produção!F2843&lt;VLOOKUP(Dados_produção!C2843,Espec_Produtos!$A$1:$E$3,2,FALSE),0,1))*IF(G2843&gt;VLOOKUP(C2843,Espec_Produtos!$A$1:$E$3,5,FALSE),0,IF(Dados_produção!G2843&lt;VLOOKUP(Dados_produção!C2843,Espec_Produtos!$A$1:$E$3,4,FALSE),0,1))=1,"OK","Refugo")</f>
        <v>OK</v>
      </c>
      <c r="I2843" s="1" t="s">
        <v>10</v>
      </c>
      <c r="J2843" s="1">
        <v>0.84210526315789469</v>
      </c>
    </row>
    <row r="2844" spans="1:10" ht="15.75" customHeight="1" x14ac:dyDescent="0.3">
      <c r="A2844" s="1">
        <v>2</v>
      </c>
      <c r="B2844" s="2">
        <f t="shared" si="2"/>
        <v>43112.895138890526</v>
      </c>
      <c r="C2844" s="1" t="s">
        <v>15</v>
      </c>
      <c r="D2844" s="1">
        <v>23</v>
      </c>
      <c r="E2844" s="1">
        <f t="shared" si="1"/>
        <v>101</v>
      </c>
      <c r="F2844" s="1">
        <v>3.8727272727272726</v>
      </c>
      <c r="G2844" s="1">
        <v>0.6954022988505747</v>
      </c>
      <c r="H2844" s="1" t="str">
        <f>IF(IF(F2844&gt;VLOOKUP(C2844,Espec_Produtos!$A$1:$E$3,3,FALSE),0,IF(Dados_produção!F2844&lt;VLOOKUP(Dados_produção!C2844,Espec_Produtos!$A$1:$E$3,2,FALSE),0,1))*IF(G2844&gt;VLOOKUP(C2844,Espec_Produtos!$A$1:$E$3,5,FALSE),0,IF(Dados_produção!G2844&lt;VLOOKUP(Dados_produção!C2844,Espec_Produtos!$A$1:$E$3,4,FALSE),0,1))=1,"OK","Refugo")</f>
        <v>OK</v>
      </c>
      <c r="I2844" s="1" t="s">
        <v>10</v>
      </c>
      <c r="J2844" s="1">
        <v>0.6954022988505747</v>
      </c>
    </row>
    <row r="2845" spans="1:10" ht="15.75" customHeight="1" x14ac:dyDescent="0.3">
      <c r="A2845" s="1">
        <v>2</v>
      </c>
      <c r="B2845" s="2">
        <f t="shared" si="2"/>
        <v>43112.897916668306</v>
      </c>
      <c r="C2845" s="1" t="s">
        <v>15</v>
      </c>
      <c r="D2845" s="1">
        <v>23</v>
      </c>
      <c r="E2845" s="1">
        <f t="shared" si="1"/>
        <v>102</v>
      </c>
      <c r="F2845" s="1">
        <v>3.5087719298245612</v>
      </c>
      <c r="G2845" s="1">
        <v>0.81208053691275173</v>
      </c>
      <c r="H2845" s="1" t="str">
        <f>IF(IF(F2845&gt;VLOOKUP(C2845,Espec_Produtos!$A$1:$E$3,3,FALSE),0,IF(Dados_produção!F2845&lt;VLOOKUP(Dados_produção!C2845,Espec_Produtos!$A$1:$E$3,2,FALSE),0,1))*IF(G2845&gt;VLOOKUP(C2845,Espec_Produtos!$A$1:$E$3,5,FALSE),0,IF(Dados_produção!G2845&lt;VLOOKUP(Dados_produção!C2845,Espec_Produtos!$A$1:$E$3,4,FALSE),0,1))=1,"OK","Refugo")</f>
        <v>Refugo</v>
      </c>
      <c r="I2845" s="1" t="s">
        <v>17</v>
      </c>
    </row>
    <row r="2846" spans="1:10" ht="15.75" customHeight="1" x14ac:dyDescent="0.3">
      <c r="A2846" s="1">
        <v>2</v>
      </c>
      <c r="B2846" s="2">
        <f t="shared" si="2"/>
        <v>43112.900694446085</v>
      </c>
      <c r="C2846" s="1" t="s">
        <v>15</v>
      </c>
      <c r="D2846" s="1">
        <v>23</v>
      </c>
      <c r="E2846" s="1">
        <f t="shared" si="1"/>
        <v>103</v>
      </c>
      <c r="F2846" s="1">
        <v>3.8828828828828827</v>
      </c>
      <c r="G2846" s="1">
        <v>0.78985507246376807</v>
      </c>
      <c r="H2846" s="1" t="str">
        <f>IF(IF(F2846&gt;VLOOKUP(C2846,Espec_Produtos!$A$1:$E$3,3,FALSE),0,IF(Dados_produção!F2846&lt;VLOOKUP(Dados_produção!C2846,Espec_Produtos!$A$1:$E$3,2,FALSE),0,1))*IF(G2846&gt;VLOOKUP(C2846,Espec_Produtos!$A$1:$E$3,5,FALSE),0,IF(Dados_produção!G2846&lt;VLOOKUP(Dados_produção!C2846,Espec_Produtos!$A$1:$E$3,4,FALSE),0,1))=1,"OK","Refugo")</f>
        <v>OK</v>
      </c>
      <c r="I2846" s="1" t="s">
        <v>10</v>
      </c>
      <c r="J2846" s="1">
        <v>0.78985507246376807</v>
      </c>
    </row>
    <row r="2847" spans="1:10" ht="15.75" customHeight="1" x14ac:dyDescent="0.3">
      <c r="A2847" s="1">
        <v>2</v>
      </c>
      <c r="B2847" s="2">
        <f t="shared" si="2"/>
        <v>43112.903472223865</v>
      </c>
      <c r="C2847" s="1" t="s">
        <v>15</v>
      </c>
      <c r="D2847" s="1">
        <v>23</v>
      </c>
      <c r="E2847" s="1">
        <f t="shared" si="1"/>
        <v>104</v>
      </c>
      <c r="F2847" s="1">
        <v>4.1067961165048548</v>
      </c>
      <c r="G2847" s="1">
        <v>0.66860465116279066</v>
      </c>
      <c r="H2847" s="1" t="str">
        <f>IF(IF(F2847&gt;VLOOKUP(C2847,Espec_Produtos!$A$1:$E$3,3,FALSE),0,IF(Dados_produção!F2847&lt;VLOOKUP(Dados_produção!C2847,Espec_Produtos!$A$1:$E$3,2,FALSE),0,1))*IF(G2847&gt;VLOOKUP(C2847,Espec_Produtos!$A$1:$E$3,5,FALSE),0,IF(Dados_produção!G2847&lt;VLOOKUP(Dados_produção!C2847,Espec_Produtos!$A$1:$E$3,4,FALSE),0,1))=1,"OK","Refugo")</f>
        <v>OK</v>
      </c>
      <c r="I2847" s="1" t="s">
        <v>10</v>
      </c>
      <c r="J2847" s="1">
        <v>0.66860465116279066</v>
      </c>
    </row>
    <row r="2848" spans="1:10" ht="15.75" customHeight="1" x14ac:dyDescent="0.3">
      <c r="A2848" s="1">
        <v>2</v>
      </c>
      <c r="B2848" s="2">
        <f t="shared" si="2"/>
        <v>43112.906250001644</v>
      </c>
      <c r="C2848" s="1" t="s">
        <v>15</v>
      </c>
      <c r="D2848" s="1">
        <v>23</v>
      </c>
      <c r="E2848" s="1">
        <f t="shared" si="1"/>
        <v>105</v>
      </c>
      <c r="F2848" s="1">
        <v>3.7363636363636363</v>
      </c>
      <c r="G2848" s="1">
        <v>0.93984962406015038</v>
      </c>
      <c r="H2848" s="1" t="str">
        <f>IF(IF(F2848&gt;VLOOKUP(C2848,Espec_Produtos!$A$1:$E$3,3,FALSE),0,IF(Dados_produção!F2848&lt;VLOOKUP(Dados_produção!C2848,Espec_Produtos!$A$1:$E$3,2,FALSE),0,1))*IF(G2848&gt;VLOOKUP(C2848,Espec_Produtos!$A$1:$E$3,5,FALSE),0,IF(Dados_produção!G2848&lt;VLOOKUP(Dados_produção!C2848,Espec_Produtos!$A$1:$E$3,4,FALSE),0,1))=1,"OK","Refugo")</f>
        <v>Refugo</v>
      </c>
      <c r="I2848" s="1" t="s">
        <v>11</v>
      </c>
      <c r="J2848" s="1">
        <v>0.93984962406015038</v>
      </c>
    </row>
    <row r="2849" spans="1:10" ht="15.75" customHeight="1" x14ac:dyDescent="0.3">
      <c r="A2849" s="1">
        <v>2</v>
      </c>
      <c r="B2849" s="2">
        <f t="shared" si="2"/>
        <v>43112.909027779424</v>
      </c>
      <c r="C2849" s="1" t="s">
        <v>15</v>
      </c>
      <c r="D2849" s="1">
        <v>23</v>
      </c>
      <c r="E2849" s="1">
        <f t="shared" si="1"/>
        <v>106</v>
      </c>
      <c r="F2849" s="1">
        <v>3.9805825242718447</v>
      </c>
      <c r="G2849" s="1">
        <v>0.86524822695035464</v>
      </c>
      <c r="H2849" s="1" t="str">
        <f>IF(IF(F2849&gt;VLOOKUP(C2849,Espec_Produtos!$A$1:$E$3,3,FALSE),0,IF(Dados_produção!F2849&lt;VLOOKUP(Dados_produção!C2849,Espec_Produtos!$A$1:$E$3,2,FALSE),0,1))*IF(G2849&gt;VLOOKUP(C2849,Espec_Produtos!$A$1:$E$3,5,FALSE),0,IF(Dados_produção!G2849&lt;VLOOKUP(Dados_produção!C2849,Espec_Produtos!$A$1:$E$3,4,FALSE),0,1))=1,"OK","Refugo")</f>
        <v>OK</v>
      </c>
      <c r="I2849" s="1" t="s">
        <v>10</v>
      </c>
      <c r="J2849" s="1">
        <v>0.86524822695035464</v>
      </c>
    </row>
    <row r="2850" spans="1:10" ht="15.75" customHeight="1" x14ac:dyDescent="0.3">
      <c r="A2850" s="1">
        <v>2</v>
      </c>
      <c r="B2850" s="2">
        <f t="shared" si="2"/>
        <v>43112.911805557203</v>
      </c>
      <c r="C2850" s="1" t="s">
        <v>15</v>
      </c>
      <c r="D2850" s="1">
        <v>23</v>
      </c>
      <c r="E2850" s="1">
        <f t="shared" si="1"/>
        <v>107</v>
      </c>
      <c r="F2850" s="1">
        <v>3.883495145631068</v>
      </c>
      <c r="G2850" s="1">
        <v>0.7055555555555556</v>
      </c>
      <c r="H2850" s="1" t="str">
        <f>IF(IF(F2850&gt;VLOOKUP(C2850,Espec_Produtos!$A$1:$E$3,3,FALSE),0,IF(Dados_produção!F2850&lt;VLOOKUP(Dados_produção!C2850,Espec_Produtos!$A$1:$E$3,2,FALSE),0,1))*IF(G2850&gt;VLOOKUP(C2850,Espec_Produtos!$A$1:$E$3,5,FALSE),0,IF(Dados_produção!G2850&lt;VLOOKUP(Dados_produção!C2850,Espec_Produtos!$A$1:$E$3,4,FALSE),0,1))=1,"OK","Refugo")</f>
        <v>OK</v>
      </c>
      <c r="I2850" s="1" t="s">
        <v>10</v>
      </c>
      <c r="J2850" s="1">
        <v>0.7055555555555556</v>
      </c>
    </row>
    <row r="2851" spans="1:10" ht="15.75" customHeight="1" x14ac:dyDescent="0.3">
      <c r="A2851" s="1">
        <v>2</v>
      </c>
      <c r="B2851" s="2">
        <f t="shared" si="2"/>
        <v>43112.914583334983</v>
      </c>
      <c r="C2851" s="1" t="s">
        <v>15</v>
      </c>
      <c r="D2851" s="1">
        <v>23</v>
      </c>
      <c r="E2851" s="1">
        <f t="shared" si="1"/>
        <v>108</v>
      </c>
      <c r="F2851" s="1">
        <v>4.0294117647058822</v>
      </c>
      <c r="G2851" s="1">
        <v>0.68292682926829273</v>
      </c>
      <c r="H2851" s="1" t="str">
        <f>IF(IF(F2851&gt;VLOOKUP(C2851,Espec_Produtos!$A$1:$E$3,3,FALSE),0,IF(Dados_produção!F2851&lt;VLOOKUP(Dados_produção!C2851,Espec_Produtos!$A$1:$E$3,2,FALSE),0,1))*IF(G2851&gt;VLOOKUP(C2851,Espec_Produtos!$A$1:$E$3,5,FALSE),0,IF(Dados_produção!G2851&lt;VLOOKUP(Dados_produção!C2851,Espec_Produtos!$A$1:$E$3,4,FALSE),0,1))=1,"OK","Refugo")</f>
        <v>OK</v>
      </c>
      <c r="I2851" s="1" t="s">
        <v>10</v>
      </c>
      <c r="J2851" s="1">
        <v>0.68292682926829273</v>
      </c>
    </row>
    <row r="2852" spans="1:10" ht="15.75" customHeight="1" x14ac:dyDescent="0.3">
      <c r="A2852" s="1">
        <v>2</v>
      </c>
      <c r="B2852" s="2">
        <f t="shared" si="2"/>
        <v>43112.917361112763</v>
      </c>
      <c r="C2852" s="1" t="s">
        <v>15</v>
      </c>
      <c r="D2852" s="1">
        <v>23</v>
      </c>
      <c r="E2852" s="1">
        <f t="shared" si="1"/>
        <v>109</v>
      </c>
      <c r="F2852" s="1">
        <v>3.5217391304347827</v>
      </c>
      <c r="G2852" s="1">
        <v>0.7039106145251397</v>
      </c>
      <c r="H2852" s="1" t="str">
        <f>IF(IF(F2852&gt;VLOOKUP(C2852,Espec_Produtos!$A$1:$E$3,3,FALSE),0,IF(Dados_produção!F2852&lt;VLOOKUP(Dados_produção!C2852,Espec_Produtos!$A$1:$E$3,2,FALSE),0,1))*IF(G2852&gt;VLOOKUP(C2852,Espec_Produtos!$A$1:$E$3,5,FALSE),0,IF(Dados_produção!G2852&lt;VLOOKUP(Dados_produção!C2852,Espec_Produtos!$A$1:$E$3,4,FALSE),0,1))=1,"OK","Refugo")</f>
        <v>Refugo</v>
      </c>
      <c r="I2852" s="1" t="s">
        <v>13</v>
      </c>
      <c r="J2852" s="1">
        <v>0.7039106145251397</v>
      </c>
    </row>
    <row r="2853" spans="1:10" ht="15.75" customHeight="1" x14ac:dyDescent="0.3">
      <c r="A2853" s="1">
        <v>2</v>
      </c>
      <c r="B2853" s="2">
        <f t="shared" si="2"/>
        <v>43112.920138890542</v>
      </c>
      <c r="C2853" s="1" t="s">
        <v>15</v>
      </c>
      <c r="D2853" s="1">
        <v>23</v>
      </c>
      <c r="E2853" s="1">
        <f t="shared" si="1"/>
        <v>110</v>
      </c>
      <c r="F2853" s="1">
        <v>4.3076923076923075</v>
      </c>
      <c r="G2853" s="1">
        <v>0.70121951219512191</v>
      </c>
      <c r="H2853" s="1" t="str">
        <f>IF(IF(F2853&gt;VLOOKUP(C2853,Espec_Produtos!$A$1:$E$3,3,FALSE),0,IF(Dados_produção!F2853&lt;VLOOKUP(Dados_produção!C2853,Espec_Produtos!$A$1:$E$3,2,FALSE),0,1))*IF(G2853&gt;VLOOKUP(C2853,Espec_Produtos!$A$1:$E$3,5,FALSE),0,IF(Dados_produção!G2853&lt;VLOOKUP(Dados_produção!C2853,Espec_Produtos!$A$1:$E$3,4,FALSE),0,1))=1,"OK","Refugo")</f>
        <v>Refugo</v>
      </c>
      <c r="I2853" s="1" t="s">
        <v>13</v>
      </c>
      <c r="J2853" s="1">
        <v>0.70121951219512191</v>
      </c>
    </row>
    <row r="2854" spans="1:10" ht="15.75" customHeight="1" x14ac:dyDescent="0.3">
      <c r="A2854" s="1">
        <v>2</v>
      </c>
      <c r="B2854" s="2">
        <f t="shared" si="2"/>
        <v>43112.922916668322</v>
      </c>
      <c r="C2854" s="1" t="s">
        <v>15</v>
      </c>
      <c r="D2854" s="1">
        <v>23</v>
      </c>
      <c r="E2854" s="1">
        <f t="shared" si="1"/>
        <v>111</v>
      </c>
      <c r="F2854" s="1">
        <v>4.0980392156862742</v>
      </c>
      <c r="G2854" s="1">
        <v>0.69753086419753085</v>
      </c>
      <c r="H2854" s="1" t="str">
        <f>IF(IF(F2854&gt;VLOOKUP(C2854,Espec_Produtos!$A$1:$E$3,3,FALSE),0,IF(Dados_produção!F2854&lt;VLOOKUP(Dados_produção!C2854,Espec_Produtos!$A$1:$E$3,2,FALSE),0,1))*IF(G2854&gt;VLOOKUP(C2854,Espec_Produtos!$A$1:$E$3,5,FALSE),0,IF(Dados_produção!G2854&lt;VLOOKUP(Dados_produção!C2854,Espec_Produtos!$A$1:$E$3,4,FALSE),0,1))=1,"OK","Refugo")</f>
        <v>OK</v>
      </c>
      <c r="I2854" s="1" t="s">
        <v>10</v>
      </c>
      <c r="J2854" s="1">
        <v>0.69753086419753085</v>
      </c>
    </row>
    <row r="2855" spans="1:10" ht="15.75" customHeight="1" x14ac:dyDescent="0.3">
      <c r="A2855" s="1">
        <v>2</v>
      </c>
      <c r="B2855" s="2">
        <f t="shared" si="2"/>
        <v>43112.925694446101</v>
      </c>
      <c r="C2855" s="1" t="s">
        <v>15</v>
      </c>
      <c r="D2855" s="1">
        <v>24</v>
      </c>
      <c r="E2855" s="1">
        <f t="shared" si="1"/>
        <v>1</v>
      </c>
      <c r="F2855" s="1">
        <v>4.37</v>
      </c>
      <c r="G2855" s="1">
        <v>0.70469798657718119</v>
      </c>
      <c r="H2855" s="1" t="str">
        <f>IF(IF(F2855&gt;VLOOKUP(C2855,Espec_Produtos!$A$1:$E$3,3,FALSE),0,IF(Dados_produção!F2855&lt;VLOOKUP(Dados_produção!C2855,Espec_Produtos!$A$1:$E$3,2,FALSE),0,1))*IF(G2855&gt;VLOOKUP(C2855,Espec_Produtos!$A$1:$E$3,5,FALSE),0,IF(Dados_produção!G2855&lt;VLOOKUP(Dados_produção!C2855,Espec_Produtos!$A$1:$E$3,4,FALSE),0,1))=1,"OK","Refugo")</f>
        <v>Refugo</v>
      </c>
      <c r="I2855" s="1" t="s">
        <v>14</v>
      </c>
      <c r="J2855" s="1">
        <v>0.70469798657718119</v>
      </c>
    </row>
    <row r="2856" spans="1:10" ht="15.75" customHeight="1" x14ac:dyDescent="0.3">
      <c r="A2856" s="1">
        <v>2</v>
      </c>
      <c r="B2856" s="2">
        <f t="shared" si="2"/>
        <v>43112.928472223881</v>
      </c>
      <c r="C2856" s="1" t="s">
        <v>15</v>
      </c>
      <c r="D2856" s="1">
        <v>24</v>
      </c>
      <c r="E2856" s="1">
        <f t="shared" si="1"/>
        <v>2</v>
      </c>
      <c r="F2856" s="1">
        <v>3.625</v>
      </c>
      <c r="G2856" s="1">
        <v>0.95588235294117652</v>
      </c>
      <c r="H2856" s="1" t="str">
        <f>IF(IF(F2856&gt;VLOOKUP(C2856,Espec_Produtos!$A$1:$E$3,3,FALSE),0,IF(Dados_produção!F2856&lt;VLOOKUP(Dados_produção!C2856,Espec_Produtos!$A$1:$E$3,2,FALSE),0,1))*IF(G2856&gt;VLOOKUP(C2856,Espec_Produtos!$A$1:$E$3,5,FALSE),0,IF(Dados_produção!G2856&lt;VLOOKUP(Dados_produção!C2856,Espec_Produtos!$A$1:$E$3,4,FALSE),0,1))=1,"OK","Refugo")</f>
        <v>Refugo</v>
      </c>
      <c r="I2856" s="1" t="s">
        <v>14</v>
      </c>
      <c r="J2856" s="1">
        <v>0.95588235294117652</v>
      </c>
    </row>
    <row r="2857" spans="1:10" ht="15.75" customHeight="1" x14ac:dyDescent="0.3">
      <c r="A2857" s="1">
        <v>2</v>
      </c>
      <c r="B2857" s="2">
        <f t="shared" si="2"/>
        <v>43112.93125000166</v>
      </c>
      <c r="C2857" s="1" t="s">
        <v>15</v>
      </c>
      <c r="D2857" s="1">
        <v>24</v>
      </c>
      <c r="E2857" s="1">
        <f t="shared" si="1"/>
        <v>3</v>
      </c>
      <c r="F2857" s="1">
        <v>4.3431372549019605</v>
      </c>
      <c r="G2857" s="1">
        <v>0.63005780346820806</v>
      </c>
      <c r="H2857" s="1" t="str">
        <f>IF(IF(F2857&gt;VLOOKUP(C2857,Espec_Produtos!$A$1:$E$3,3,FALSE),0,IF(Dados_produção!F2857&lt;VLOOKUP(Dados_produção!C2857,Espec_Produtos!$A$1:$E$3,2,FALSE),0,1))*IF(G2857&gt;VLOOKUP(C2857,Espec_Produtos!$A$1:$E$3,5,FALSE),0,IF(Dados_produção!G2857&lt;VLOOKUP(Dados_produção!C2857,Espec_Produtos!$A$1:$E$3,4,FALSE),0,1))=1,"OK","Refugo")</f>
        <v>Refugo</v>
      </c>
      <c r="I2857" s="1" t="s">
        <v>17</v>
      </c>
    </row>
    <row r="2858" spans="1:10" ht="15.75" customHeight="1" x14ac:dyDescent="0.3">
      <c r="A2858" s="1">
        <v>2</v>
      </c>
      <c r="B2858" s="2">
        <f t="shared" si="2"/>
        <v>43112.93402777944</v>
      </c>
      <c r="C2858" s="1" t="s">
        <v>15</v>
      </c>
      <c r="D2858" s="1">
        <v>24</v>
      </c>
      <c r="E2858" s="1">
        <f t="shared" si="1"/>
        <v>4</v>
      </c>
      <c r="F2858" s="1">
        <v>4.2075471698113205</v>
      </c>
      <c r="G2858" s="1">
        <v>0.6470588235294118</v>
      </c>
      <c r="H2858" s="1" t="str">
        <f>IF(IF(F2858&gt;VLOOKUP(C2858,Espec_Produtos!$A$1:$E$3,3,FALSE),0,IF(Dados_produção!F2858&lt;VLOOKUP(Dados_produção!C2858,Espec_Produtos!$A$1:$E$3,2,FALSE),0,1))*IF(G2858&gt;VLOOKUP(C2858,Espec_Produtos!$A$1:$E$3,5,FALSE),0,IF(Dados_produção!G2858&lt;VLOOKUP(Dados_produção!C2858,Espec_Produtos!$A$1:$E$3,4,FALSE),0,1))=1,"OK","Refugo")</f>
        <v>OK</v>
      </c>
      <c r="I2858" s="1" t="s">
        <v>10</v>
      </c>
      <c r="J2858" s="1">
        <v>0.6470588235294118</v>
      </c>
    </row>
    <row r="2859" spans="1:10" ht="15.75" customHeight="1" x14ac:dyDescent="0.3">
      <c r="A2859" s="1">
        <v>2</v>
      </c>
      <c r="B2859" s="2">
        <f t="shared" si="2"/>
        <v>43112.936805557219</v>
      </c>
      <c r="C2859" s="1" t="s">
        <v>15</v>
      </c>
      <c r="D2859" s="1">
        <v>24</v>
      </c>
      <c r="E2859" s="1">
        <f t="shared" si="1"/>
        <v>5</v>
      </c>
      <c r="F2859" s="1">
        <v>3.9279279279279278</v>
      </c>
      <c r="G2859" s="1">
        <v>0.73170731707317072</v>
      </c>
      <c r="H2859" s="1" t="str">
        <f>IF(IF(F2859&gt;VLOOKUP(C2859,Espec_Produtos!$A$1:$E$3,3,FALSE),0,IF(Dados_produção!F2859&lt;VLOOKUP(Dados_produção!C2859,Espec_Produtos!$A$1:$E$3,2,FALSE),0,1))*IF(G2859&gt;VLOOKUP(C2859,Espec_Produtos!$A$1:$E$3,5,FALSE),0,IF(Dados_produção!G2859&lt;VLOOKUP(Dados_produção!C2859,Espec_Produtos!$A$1:$E$3,4,FALSE),0,1))=1,"OK","Refugo")</f>
        <v>OK</v>
      </c>
      <c r="I2859" s="1" t="s">
        <v>10</v>
      </c>
      <c r="J2859" s="1">
        <v>0.73170731707317072</v>
      </c>
    </row>
    <row r="2860" spans="1:10" ht="15.75" customHeight="1" x14ac:dyDescent="0.3">
      <c r="A2860" s="1">
        <v>2</v>
      </c>
      <c r="B2860" s="2">
        <f t="shared" si="2"/>
        <v>43112.939583334999</v>
      </c>
      <c r="C2860" s="1" t="s">
        <v>15</v>
      </c>
      <c r="D2860" s="1">
        <v>24</v>
      </c>
      <c r="E2860" s="1">
        <f t="shared" si="1"/>
        <v>6</v>
      </c>
      <c r="F2860" s="1">
        <v>3.8727272727272726</v>
      </c>
      <c r="G2860" s="1">
        <v>0.87022900763358779</v>
      </c>
      <c r="H2860" s="1" t="str">
        <f>IF(IF(F2860&gt;VLOOKUP(C2860,Espec_Produtos!$A$1:$E$3,3,FALSE),0,IF(Dados_produção!F2860&lt;VLOOKUP(Dados_produção!C2860,Espec_Produtos!$A$1:$E$3,2,FALSE),0,1))*IF(G2860&gt;VLOOKUP(C2860,Espec_Produtos!$A$1:$E$3,5,FALSE),0,IF(Dados_produção!G2860&lt;VLOOKUP(Dados_produção!C2860,Espec_Produtos!$A$1:$E$3,4,FALSE),0,1))=1,"OK","Refugo")</f>
        <v>OK</v>
      </c>
      <c r="I2860" s="1" t="s">
        <v>10</v>
      </c>
      <c r="J2860" s="1">
        <v>0.87022900763358779</v>
      </c>
    </row>
    <row r="2861" spans="1:10" ht="15.75" customHeight="1" x14ac:dyDescent="0.3">
      <c r="A2861" s="1">
        <v>2</v>
      </c>
      <c r="B2861" s="2">
        <f t="shared" si="2"/>
        <v>43112.942361112779</v>
      </c>
      <c r="C2861" s="1" t="s">
        <v>15</v>
      </c>
      <c r="D2861" s="1">
        <v>24</v>
      </c>
      <c r="E2861" s="1">
        <f t="shared" si="1"/>
        <v>7</v>
      </c>
      <c r="F2861" s="1">
        <v>4.1142857142857139</v>
      </c>
      <c r="G2861" s="1">
        <v>0.64942528735632188</v>
      </c>
      <c r="H2861" s="1" t="str">
        <f>IF(IF(F2861&gt;VLOOKUP(C2861,Espec_Produtos!$A$1:$E$3,3,FALSE),0,IF(Dados_produção!F2861&lt;VLOOKUP(Dados_produção!C2861,Espec_Produtos!$A$1:$E$3,2,FALSE),0,1))*IF(G2861&gt;VLOOKUP(C2861,Espec_Produtos!$A$1:$E$3,5,FALSE),0,IF(Dados_produção!G2861&lt;VLOOKUP(Dados_produção!C2861,Espec_Produtos!$A$1:$E$3,4,FALSE),0,1))=1,"OK","Refugo")</f>
        <v>OK</v>
      </c>
      <c r="I2861" s="1" t="s">
        <v>10</v>
      </c>
      <c r="J2861" s="1">
        <v>0.64942528735632188</v>
      </c>
    </row>
    <row r="2862" spans="1:10" ht="15.75" customHeight="1" x14ac:dyDescent="0.3">
      <c r="A2862" s="1">
        <v>2</v>
      </c>
      <c r="B2862" s="2">
        <f t="shared" si="2"/>
        <v>43112.945138890558</v>
      </c>
      <c r="C2862" s="1" t="s">
        <v>15</v>
      </c>
      <c r="D2862" s="1">
        <v>24</v>
      </c>
      <c r="E2862" s="1">
        <f t="shared" si="1"/>
        <v>8</v>
      </c>
      <c r="F2862" s="1">
        <v>3.9279279279279278</v>
      </c>
      <c r="G2862" s="1">
        <v>0.61363636363636365</v>
      </c>
      <c r="H2862" s="1" t="str">
        <f>IF(IF(F2862&gt;VLOOKUP(C2862,Espec_Produtos!$A$1:$E$3,3,FALSE),0,IF(Dados_produção!F2862&lt;VLOOKUP(Dados_produção!C2862,Espec_Produtos!$A$1:$E$3,2,FALSE),0,1))*IF(G2862&gt;VLOOKUP(C2862,Espec_Produtos!$A$1:$E$3,5,FALSE),0,IF(Dados_produção!G2862&lt;VLOOKUP(Dados_produção!C2862,Espec_Produtos!$A$1:$E$3,4,FALSE),0,1))=1,"OK","Refugo")</f>
        <v>OK</v>
      </c>
      <c r="I2862" s="1" t="s">
        <v>10</v>
      </c>
      <c r="J2862" s="1">
        <v>0.61363636363636365</v>
      </c>
    </row>
    <row r="2863" spans="1:10" ht="15.75" customHeight="1" x14ac:dyDescent="0.3">
      <c r="A2863" s="1">
        <v>2</v>
      </c>
      <c r="B2863" s="2">
        <f t="shared" si="2"/>
        <v>43112.947916668338</v>
      </c>
      <c r="C2863" s="1" t="s">
        <v>15</v>
      </c>
      <c r="D2863" s="1">
        <v>24</v>
      </c>
      <c r="E2863" s="1">
        <f t="shared" si="1"/>
        <v>9</v>
      </c>
      <c r="F2863" s="1">
        <v>3.926605504587156</v>
      </c>
      <c r="G2863" s="1">
        <v>0.72988505747126442</v>
      </c>
      <c r="H2863" s="1" t="str">
        <f>IF(IF(F2863&gt;VLOOKUP(C2863,Espec_Produtos!$A$1:$E$3,3,FALSE),0,IF(Dados_produção!F2863&lt;VLOOKUP(Dados_produção!C2863,Espec_Produtos!$A$1:$E$3,2,FALSE),0,1))*IF(G2863&gt;VLOOKUP(C2863,Espec_Produtos!$A$1:$E$3,5,FALSE),0,IF(Dados_produção!G2863&lt;VLOOKUP(Dados_produção!C2863,Espec_Produtos!$A$1:$E$3,4,FALSE),0,1))=1,"OK","Refugo")</f>
        <v>OK</v>
      </c>
      <c r="I2863" s="1" t="s">
        <v>10</v>
      </c>
      <c r="J2863" s="1">
        <v>0.72988505747126442</v>
      </c>
    </row>
    <row r="2864" spans="1:10" ht="15.75" customHeight="1" x14ac:dyDescent="0.3">
      <c r="A2864" s="1">
        <v>2</v>
      </c>
      <c r="B2864" s="2">
        <f t="shared" si="2"/>
        <v>43112.950694446117</v>
      </c>
      <c r="C2864" s="1" t="s">
        <v>15</v>
      </c>
      <c r="D2864" s="1">
        <v>24</v>
      </c>
      <c r="E2864" s="1">
        <f t="shared" si="1"/>
        <v>10</v>
      </c>
      <c r="F2864" s="1">
        <v>4.2233009708737868</v>
      </c>
      <c r="G2864" s="1">
        <v>0.73809523809523814</v>
      </c>
      <c r="H2864" s="1" t="str">
        <f>IF(IF(F2864&gt;VLOOKUP(C2864,Espec_Produtos!$A$1:$E$3,3,FALSE),0,IF(Dados_produção!F2864&lt;VLOOKUP(Dados_produção!C2864,Espec_Produtos!$A$1:$E$3,2,FALSE),0,1))*IF(G2864&gt;VLOOKUP(C2864,Espec_Produtos!$A$1:$E$3,5,FALSE),0,IF(Dados_produção!G2864&lt;VLOOKUP(Dados_produção!C2864,Espec_Produtos!$A$1:$E$3,4,FALSE),0,1))=1,"OK","Refugo")</f>
        <v>OK</v>
      </c>
      <c r="I2864" s="1" t="s">
        <v>10</v>
      </c>
      <c r="J2864" s="1">
        <v>0.73809523809523814</v>
      </c>
    </row>
    <row r="2865" spans="1:10" ht="15.75" customHeight="1" x14ac:dyDescent="0.3">
      <c r="A2865" s="1">
        <v>2</v>
      </c>
      <c r="B2865" s="2">
        <f t="shared" si="2"/>
        <v>43112.953472223897</v>
      </c>
      <c r="C2865" s="1" t="s">
        <v>15</v>
      </c>
      <c r="D2865" s="1">
        <v>24</v>
      </c>
      <c r="E2865" s="1">
        <f t="shared" si="1"/>
        <v>11</v>
      </c>
      <c r="F2865" s="1">
        <v>3.6788990825688073</v>
      </c>
      <c r="G2865" s="1">
        <v>0.75816993464052285</v>
      </c>
      <c r="H2865" s="1" t="str">
        <f>IF(IF(F2865&gt;VLOOKUP(C2865,Espec_Produtos!$A$1:$E$3,3,FALSE),0,IF(Dados_produção!F2865&lt;VLOOKUP(Dados_produção!C2865,Espec_Produtos!$A$1:$E$3,2,FALSE),0,1))*IF(G2865&gt;VLOOKUP(C2865,Espec_Produtos!$A$1:$E$3,5,FALSE),0,IF(Dados_produção!G2865&lt;VLOOKUP(Dados_produção!C2865,Espec_Produtos!$A$1:$E$3,4,FALSE),0,1))=1,"OK","Refugo")</f>
        <v>Refugo</v>
      </c>
      <c r="I2865" s="1" t="s">
        <v>17</v>
      </c>
    </row>
    <row r="2866" spans="1:10" ht="15.75" customHeight="1" x14ac:dyDescent="0.3">
      <c r="A2866" s="1">
        <v>2</v>
      </c>
      <c r="B2866" s="2">
        <f t="shared" si="2"/>
        <v>43112.956250001676</v>
      </c>
      <c r="C2866" s="1" t="s">
        <v>15</v>
      </c>
      <c r="D2866" s="1">
        <v>24</v>
      </c>
      <c r="E2866" s="1">
        <f t="shared" si="1"/>
        <v>12</v>
      </c>
      <c r="F2866" s="1">
        <v>4.25</v>
      </c>
      <c r="G2866" s="1">
        <v>0.70175438596491224</v>
      </c>
      <c r="H2866" s="1" t="str">
        <f>IF(IF(F2866&gt;VLOOKUP(C2866,Espec_Produtos!$A$1:$E$3,3,FALSE),0,IF(Dados_produção!F2866&lt;VLOOKUP(Dados_produção!C2866,Espec_Produtos!$A$1:$E$3,2,FALSE),0,1))*IF(G2866&gt;VLOOKUP(C2866,Espec_Produtos!$A$1:$E$3,5,FALSE),0,IF(Dados_produção!G2866&lt;VLOOKUP(Dados_produção!C2866,Espec_Produtos!$A$1:$E$3,4,FALSE),0,1))=1,"OK","Refugo")</f>
        <v>OK</v>
      </c>
      <c r="I2866" s="1" t="s">
        <v>10</v>
      </c>
      <c r="J2866" s="1">
        <v>0.70175438596491224</v>
      </c>
    </row>
    <row r="2867" spans="1:10" ht="15.75" customHeight="1" x14ac:dyDescent="0.3">
      <c r="A2867" s="1">
        <v>2</v>
      </c>
      <c r="B2867" s="2">
        <f t="shared" si="2"/>
        <v>43112.959027779456</v>
      </c>
      <c r="C2867" s="1" t="s">
        <v>15</v>
      </c>
      <c r="D2867" s="1">
        <v>24</v>
      </c>
      <c r="E2867" s="1">
        <f t="shared" si="1"/>
        <v>13</v>
      </c>
      <c r="F2867" s="1">
        <v>4.38</v>
      </c>
      <c r="G2867" s="1">
        <v>0.61046511627906974</v>
      </c>
      <c r="H2867" s="1" t="str">
        <f>IF(IF(F2867&gt;VLOOKUP(C2867,Espec_Produtos!$A$1:$E$3,3,FALSE),0,IF(Dados_produção!F2867&lt;VLOOKUP(Dados_produção!C2867,Espec_Produtos!$A$1:$E$3,2,FALSE),0,1))*IF(G2867&gt;VLOOKUP(C2867,Espec_Produtos!$A$1:$E$3,5,FALSE),0,IF(Dados_produção!G2867&lt;VLOOKUP(Dados_produção!C2867,Espec_Produtos!$A$1:$E$3,4,FALSE),0,1))=1,"OK","Refugo")</f>
        <v>Refugo</v>
      </c>
      <c r="I2867" s="1" t="s">
        <v>13</v>
      </c>
      <c r="J2867" s="1">
        <v>0.61046511627906974</v>
      </c>
    </row>
    <row r="2868" spans="1:10" ht="15.75" customHeight="1" x14ac:dyDescent="0.3">
      <c r="A2868" s="1">
        <v>2</v>
      </c>
      <c r="B2868" s="2">
        <f t="shared" si="2"/>
        <v>43112.961805557235</v>
      </c>
      <c r="C2868" s="1" t="s">
        <v>15</v>
      </c>
      <c r="D2868" s="1">
        <v>24</v>
      </c>
      <c r="E2868" s="1">
        <f t="shared" si="1"/>
        <v>14</v>
      </c>
      <c r="F2868" s="1">
        <v>4.0693069306930694</v>
      </c>
      <c r="G2868" s="1">
        <v>0.94890510948905105</v>
      </c>
      <c r="H2868" s="1" t="str">
        <f>IF(IF(F2868&gt;VLOOKUP(C2868,Espec_Produtos!$A$1:$E$3,3,FALSE),0,IF(Dados_produção!F2868&lt;VLOOKUP(Dados_produção!C2868,Espec_Produtos!$A$1:$E$3,2,FALSE),0,1))*IF(G2868&gt;VLOOKUP(C2868,Espec_Produtos!$A$1:$E$3,5,FALSE),0,IF(Dados_produção!G2868&lt;VLOOKUP(Dados_produção!C2868,Espec_Produtos!$A$1:$E$3,4,FALSE),0,1))=1,"OK","Refugo")</f>
        <v>Refugo</v>
      </c>
      <c r="I2868" s="1" t="s">
        <v>17</v>
      </c>
    </row>
    <row r="2869" spans="1:10" ht="15.75" customHeight="1" x14ac:dyDescent="0.3">
      <c r="A2869" s="1">
        <v>2</v>
      </c>
      <c r="B2869" s="2">
        <f t="shared" si="2"/>
        <v>43112.964583335015</v>
      </c>
      <c r="C2869" s="1" t="s">
        <v>15</v>
      </c>
      <c r="D2869" s="1">
        <v>24</v>
      </c>
      <c r="E2869" s="1">
        <f t="shared" si="1"/>
        <v>15</v>
      </c>
      <c r="F2869" s="1">
        <v>4.1238095238095234</v>
      </c>
      <c r="G2869" s="1">
        <v>0.63068181818181823</v>
      </c>
      <c r="H2869" s="1" t="str">
        <f>IF(IF(F2869&gt;VLOOKUP(C2869,Espec_Produtos!$A$1:$E$3,3,FALSE),0,IF(Dados_produção!F2869&lt;VLOOKUP(Dados_produção!C2869,Espec_Produtos!$A$1:$E$3,2,FALSE),0,1))*IF(G2869&gt;VLOOKUP(C2869,Espec_Produtos!$A$1:$E$3,5,FALSE),0,IF(Dados_produção!G2869&lt;VLOOKUP(Dados_produção!C2869,Espec_Produtos!$A$1:$E$3,4,FALSE),0,1))=1,"OK","Refugo")</f>
        <v>OK</v>
      </c>
      <c r="I2869" s="1" t="s">
        <v>10</v>
      </c>
      <c r="J2869" s="1">
        <v>0.63068181818181823</v>
      </c>
    </row>
    <row r="2870" spans="1:10" ht="15.75" customHeight="1" x14ac:dyDescent="0.3">
      <c r="A2870" s="1">
        <v>2</v>
      </c>
      <c r="B2870" s="2">
        <f t="shared" si="2"/>
        <v>43112.967361112795</v>
      </c>
      <c r="C2870" s="1" t="s">
        <v>15</v>
      </c>
      <c r="D2870" s="1">
        <v>24</v>
      </c>
      <c r="E2870" s="1">
        <f t="shared" si="1"/>
        <v>16</v>
      </c>
      <c r="F2870" s="1">
        <v>3.6517857142857144</v>
      </c>
      <c r="G2870" s="1">
        <v>0.72602739726027399</v>
      </c>
      <c r="H2870" s="1" t="str">
        <f>IF(IF(F2870&gt;VLOOKUP(C2870,Espec_Produtos!$A$1:$E$3,3,FALSE),0,IF(Dados_produção!F2870&lt;VLOOKUP(Dados_produção!C2870,Espec_Produtos!$A$1:$E$3,2,FALSE),0,1))*IF(G2870&gt;VLOOKUP(C2870,Espec_Produtos!$A$1:$E$3,5,FALSE),0,IF(Dados_produção!G2870&lt;VLOOKUP(Dados_produção!C2870,Espec_Produtos!$A$1:$E$3,4,FALSE),0,1))=1,"OK","Refugo")</f>
        <v>Refugo</v>
      </c>
      <c r="I2870" s="1" t="s">
        <v>11</v>
      </c>
      <c r="J2870" s="1">
        <v>0.72602739726027399</v>
      </c>
    </row>
    <row r="2871" spans="1:10" ht="15.75" customHeight="1" x14ac:dyDescent="0.3">
      <c r="A2871" s="1">
        <v>2</v>
      </c>
      <c r="B2871" s="2">
        <f t="shared" si="2"/>
        <v>43112.970138890574</v>
      </c>
      <c r="C2871" s="1" t="s">
        <v>15</v>
      </c>
      <c r="D2871" s="1">
        <v>24</v>
      </c>
      <c r="E2871" s="1">
        <f t="shared" si="1"/>
        <v>17</v>
      </c>
      <c r="F2871" s="1">
        <v>4.326732673267327</v>
      </c>
      <c r="G2871" s="1">
        <v>0.66883116883116878</v>
      </c>
      <c r="H2871" s="1" t="str">
        <f>IF(IF(F2871&gt;VLOOKUP(C2871,Espec_Produtos!$A$1:$E$3,3,FALSE),0,IF(Dados_produção!F2871&lt;VLOOKUP(Dados_produção!C2871,Espec_Produtos!$A$1:$E$3,2,FALSE),0,1))*IF(G2871&gt;VLOOKUP(C2871,Espec_Produtos!$A$1:$E$3,5,FALSE),0,IF(Dados_produção!G2871&lt;VLOOKUP(Dados_produção!C2871,Espec_Produtos!$A$1:$E$3,4,FALSE),0,1))=1,"OK","Refugo")</f>
        <v>Refugo</v>
      </c>
      <c r="I2871" s="1" t="s">
        <v>14</v>
      </c>
      <c r="J2871" s="1">
        <v>0.66883116883116878</v>
      </c>
    </row>
    <row r="2872" spans="1:10" ht="15.75" customHeight="1" x14ac:dyDescent="0.3">
      <c r="A2872" s="1">
        <v>2</v>
      </c>
      <c r="B2872" s="2">
        <f t="shared" si="2"/>
        <v>43112.972916668354</v>
      </c>
      <c r="C2872" s="1" t="s">
        <v>15</v>
      </c>
      <c r="D2872" s="1">
        <v>24</v>
      </c>
      <c r="E2872" s="1">
        <f t="shared" si="1"/>
        <v>18</v>
      </c>
      <c r="F2872" s="1">
        <v>4.1009174311926602</v>
      </c>
      <c r="G2872" s="1">
        <v>0.67816091954022983</v>
      </c>
      <c r="H2872" s="1" t="str">
        <f>IF(IF(F2872&gt;VLOOKUP(C2872,Espec_Produtos!$A$1:$E$3,3,FALSE),0,IF(Dados_produção!F2872&lt;VLOOKUP(Dados_produção!C2872,Espec_Produtos!$A$1:$E$3,2,FALSE),0,1))*IF(G2872&gt;VLOOKUP(C2872,Espec_Produtos!$A$1:$E$3,5,FALSE),0,IF(Dados_produção!G2872&lt;VLOOKUP(Dados_produção!C2872,Espec_Produtos!$A$1:$E$3,4,FALSE),0,1))=1,"OK","Refugo")</f>
        <v>OK</v>
      </c>
      <c r="I2872" s="1" t="s">
        <v>10</v>
      </c>
      <c r="J2872" s="1">
        <v>0.67816091954022983</v>
      </c>
    </row>
    <row r="2873" spans="1:10" ht="15.75" customHeight="1" x14ac:dyDescent="0.3">
      <c r="A2873" s="1">
        <v>2</v>
      </c>
      <c r="B2873" s="2">
        <f t="shared" si="2"/>
        <v>43112.975694446133</v>
      </c>
      <c r="C2873" s="1" t="s">
        <v>15</v>
      </c>
      <c r="D2873" s="1">
        <v>24</v>
      </c>
      <c r="E2873" s="1">
        <f t="shared" si="1"/>
        <v>19</v>
      </c>
      <c r="F2873" s="1">
        <v>4</v>
      </c>
      <c r="G2873" s="1">
        <v>0.72881355932203384</v>
      </c>
      <c r="H2873" s="1" t="str">
        <f>IF(IF(F2873&gt;VLOOKUP(C2873,Espec_Produtos!$A$1:$E$3,3,FALSE),0,IF(Dados_produção!F2873&lt;VLOOKUP(Dados_produção!C2873,Espec_Produtos!$A$1:$E$3,2,FALSE),0,1))*IF(G2873&gt;VLOOKUP(C2873,Espec_Produtos!$A$1:$E$3,5,FALSE),0,IF(Dados_produção!G2873&lt;VLOOKUP(Dados_produção!C2873,Espec_Produtos!$A$1:$E$3,4,FALSE),0,1))=1,"OK","Refugo")</f>
        <v>OK</v>
      </c>
      <c r="I2873" s="1" t="s">
        <v>10</v>
      </c>
      <c r="J2873" s="1">
        <v>0.72881355932203384</v>
      </c>
    </row>
    <row r="2874" spans="1:10" ht="15.75" customHeight="1" x14ac:dyDescent="0.3">
      <c r="A2874" s="1">
        <v>2</v>
      </c>
      <c r="B2874" s="2">
        <f t="shared" si="2"/>
        <v>43112.978472223913</v>
      </c>
      <c r="C2874" s="1" t="s">
        <v>15</v>
      </c>
      <c r="D2874" s="1">
        <v>24</v>
      </c>
      <c r="E2874" s="1">
        <f t="shared" si="1"/>
        <v>20</v>
      </c>
      <c r="F2874" s="1">
        <v>4.3269230769230766</v>
      </c>
      <c r="G2874" s="1">
        <v>0.91851851851851851</v>
      </c>
      <c r="H2874" s="1" t="str">
        <f>IF(IF(F2874&gt;VLOOKUP(C2874,Espec_Produtos!$A$1:$E$3,3,FALSE),0,IF(Dados_produção!F2874&lt;VLOOKUP(Dados_produção!C2874,Espec_Produtos!$A$1:$E$3,2,FALSE),0,1))*IF(G2874&gt;VLOOKUP(C2874,Espec_Produtos!$A$1:$E$3,5,FALSE),0,IF(Dados_produção!G2874&lt;VLOOKUP(Dados_produção!C2874,Espec_Produtos!$A$1:$E$3,4,FALSE),0,1))=1,"OK","Refugo")</f>
        <v>Refugo</v>
      </c>
      <c r="I2874" s="1" t="s">
        <v>12</v>
      </c>
      <c r="J2874" s="1">
        <v>0.91851851851851851</v>
      </c>
    </row>
    <row r="2875" spans="1:10" ht="15.75" customHeight="1" x14ac:dyDescent="0.3">
      <c r="A2875" s="1">
        <v>2</v>
      </c>
      <c r="B2875" s="2">
        <f t="shared" si="2"/>
        <v>43112.981250001692</v>
      </c>
      <c r="C2875" s="1" t="s">
        <v>15</v>
      </c>
      <c r="D2875" s="1">
        <v>24</v>
      </c>
      <c r="E2875" s="1">
        <f t="shared" si="1"/>
        <v>21</v>
      </c>
      <c r="F2875" s="1">
        <v>4.3106796116504853</v>
      </c>
      <c r="G2875" s="1">
        <v>0.83211678832116787</v>
      </c>
      <c r="H2875" s="1" t="str">
        <f>IF(IF(F2875&gt;VLOOKUP(C2875,Espec_Produtos!$A$1:$E$3,3,FALSE),0,IF(Dados_produção!F2875&lt;VLOOKUP(Dados_produção!C2875,Espec_Produtos!$A$1:$E$3,2,FALSE),0,1))*IF(G2875&gt;VLOOKUP(C2875,Espec_Produtos!$A$1:$E$3,5,FALSE),0,IF(Dados_produção!G2875&lt;VLOOKUP(Dados_produção!C2875,Espec_Produtos!$A$1:$E$3,4,FALSE),0,1))=1,"OK","Refugo")</f>
        <v>Refugo</v>
      </c>
      <c r="I2875" s="1" t="s">
        <v>12</v>
      </c>
      <c r="J2875" s="1">
        <v>0.83211678832116787</v>
      </c>
    </row>
    <row r="2876" spans="1:10" ht="15.75" customHeight="1" x14ac:dyDescent="0.3">
      <c r="A2876" s="1">
        <v>2</v>
      </c>
      <c r="B2876" s="2">
        <f t="shared" si="2"/>
        <v>43112.984027779472</v>
      </c>
      <c r="C2876" s="1" t="s">
        <v>15</v>
      </c>
      <c r="D2876" s="1">
        <v>24</v>
      </c>
      <c r="E2876" s="1">
        <f t="shared" si="1"/>
        <v>22</v>
      </c>
      <c r="F2876" s="1">
        <v>4.2970297029702973</v>
      </c>
      <c r="G2876" s="1">
        <v>0.6506024096385542</v>
      </c>
      <c r="H2876" s="1" t="str">
        <f>IF(IF(F2876&gt;VLOOKUP(C2876,Espec_Produtos!$A$1:$E$3,3,FALSE),0,IF(Dados_produção!F2876&lt;VLOOKUP(Dados_produção!C2876,Espec_Produtos!$A$1:$E$3,2,FALSE),0,1))*IF(G2876&gt;VLOOKUP(C2876,Espec_Produtos!$A$1:$E$3,5,FALSE),0,IF(Dados_produção!G2876&lt;VLOOKUP(Dados_produção!C2876,Espec_Produtos!$A$1:$E$3,4,FALSE),0,1))=1,"OK","Refugo")</f>
        <v>OK</v>
      </c>
      <c r="I2876" s="1" t="s">
        <v>10</v>
      </c>
      <c r="J2876" s="1">
        <v>0.6506024096385542</v>
      </c>
    </row>
    <row r="2877" spans="1:10" ht="15.75" customHeight="1" x14ac:dyDescent="0.3">
      <c r="A2877" s="1">
        <v>2</v>
      </c>
      <c r="B2877" s="2">
        <f t="shared" si="2"/>
        <v>43112.986805557252</v>
      </c>
      <c r="C2877" s="1" t="s">
        <v>15</v>
      </c>
      <c r="D2877" s="1">
        <v>24</v>
      </c>
      <c r="E2877" s="1">
        <f t="shared" si="1"/>
        <v>23</v>
      </c>
      <c r="F2877" s="1">
        <v>4.0090090090090094</v>
      </c>
      <c r="G2877" s="1">
        <v>0.78169014084507038</v>
      </c>
      <c r="H2877" s="1" t="str">
        <f>IF(IF(F2877&gt;VLOOKUP(C2877,Espec_Produtos!$A$1:$E$3,3,FALSE),0,IF(Dados_produção!F2877&lt;VLOOKUP(Dados_produção!C2877,Espec_Produtos!$A$1:$E$3,2,FALSE),0,1))*IF(G2877&gt;VLOOKUP(C2877,Espec_Produtos!$A$1:$E$3,5,FALSE),0,IF(Dados_produção!G2877&lt;VLOOKUP(Dados_produção!C2877,Espec_Produtos!$A$1:$E$3,4,FALSE),0,1))=1,"OK","Refugo")</f>
        <v>OK</v>
      </c>
      <c r="I2877" s="1" t="s">
        <v>10</v>
      </c>
      <c r="J2877" s="1">
        <v>0.78169014084507038</v>
      </c>
    </row>
    <row r="2878" spans="1:10" ht="15.75" customHeight="1" x14ac:dyDescent="0.3">
      <c r="A2878" s="1">
        <v>2</v>
      </c>
      <c r="B2878" s="2">
        <f t="shared" si="2"/>
        <v>43112.989583335031</v>
      </c>
      <c r="C2878" s="1" t="s">
        <v>15</v>
      </c>
      <c r="D2878" s="1">
        <v>24</v>
      </c>
      <c r="E2878" s="1">
        <f t="shared" si="1"/>
        <v>24</v>
      </c>
      <c r="F2878" s="1">
        <v>4.166666666666667</v>
      </c>
      <c r="G2878" s="1">
        <v>0.72916666666666663</v>
      </c>
      <c r="H2878" s="1" t="str">
        <f>IF(IF(F2878&gt;VLOOKUP(C2878,Espec_Produtos!$A$1:$E$3,3,FALSE),0,IF(Dados_produção!F2878&lt;VLOOKUP(Dados_produção!C2878,Espec_Produtos!$A$1:$E$3,2,FALSE),0,1))*IF(G2878&gt;VLOOKUP(C2878,Espec_Produtos!$A$1:$E$3,5,FALSE),0,IF(Dados_produção!G2878&lt;VLOOKUP(Dados_produção!C2878,Espec_Produtos!$A$1:$E$3,4,FALSE),0,1))=1,"OK","Refugo")</f>
        <v>OK</v>
      </c>
      <c r="I2878" s="1" t="s">
        <v>10</v>
      </c>
      <c r="J2878" s="1">
        <v>0.72916666666666663</v>
      </c>
    </row>
    <row r="2879" spans="1:10" ht="15.75" customHeight="1" x14ac:dyDescent="0.3">
      <c r="A2879" s="1">
        <v>2</v>
      </c>
      <c r="B2879" s="2">
        <f t="shared" si="2"/>
        <v>43112.992361112811</v>
      </c>
      <c r="C2879" s="1" t="s">
        <v>15</v>
      </c>
      <c r="D2879" s="1">
        <v>24</v>
      </c>
      <c r="E2879" s="1">
        <f t="shared" si="1"/>
        <v>25</v>
      </c>
      <c r="F2879" s="1">
        <v>4.18</v>
      </c>
      <c r="G2879" s="1">
        <v>0.60451977401129942</v>
      </c>
      <c r="H2879" s="1" t="str">
        <f>IF(IF(F2879&gt;VLOOKUP(C2879,Espec_Produtos!$A$1:$E$3,3,FALSE),0,IF(Dados_produção!F2879&lt;VLOOKUP(Dados_produção!C2879,Espec_Produtos!$A$1:$E$3,2,FALSE),0,1))*IF(G2879&gt;VLOOKUP(C2879,Espec_Produtos!$A$1:$E$3,5,FALSE),0,IF(Dados_produção!G2879&lt;VLOOKUP(Dados_produção!C2879,Espec_Produtos!$A$1:$E$3,4,FALSE),0,1))=1,"OK","Refugo")</f>
        <v>OK</v>
      </c>
      <c r="I2879" s="1" t="s">
        <v>10</v>
      </c>
      <c r="J2879" s="1">
        <v>0.60451977401129942</v>
      </c>
    </row>
    <row r="2880" spans="1:10" ht="15.75" customHeight="1" x14ac:dyDescent="0.3">
      <c r="A2880" s="1">
        <v>2</v>
      </c>
      <c r="B2880" s="2">
        <f t="shared" si="2"/>
        <v>43112.99513889059</v>
      </c>
      <c r="C2880" s="1" t="s">
        <v>15</v>
      </c>
      <c r="D2880" s="1">
        <v>24</v>
      </c>
      <c r="E2880" s="1">
        <f t="shared" si="1"/>
        <v>26</v>
      </c>
      <c r="F2880" s="1">
        <v>3.6875</v>
      </c>
      <c r="G2880" s="1">
        <v>0.61818181818181817</v>
      </c>
      <c r="H2880" s="1" t="str">
        <f>IF(IF(F2880&gt;VLOOKUP(C2880,Espec_Produtos!$A$1:$E$3,3,FALSE),0,IF(Dados_produção!F2880&lt;VLOOKUP(Dados_produção!C2880,Espec_Produtos!$A$1:$E$3,2,FALSE),0,1))*IF(G2880&gt;VLOOKUP(C2880,Espec_Produtos!$A$1:$E$3,5,FALSE),0,IF(Dados_produção!G2880&lt;VLOOKUP(Dados_produção!C2880,Espec_Produtos!$A$1:$E$3,4,FALSE),0,1))=1,"OK","Refugo")</f>
        <v>Refugo</v>
      </c>
      <c r="I2880" s="1" t="s">
        <v>12</v>
      </c>
      <c r="J2880" s="1">
        <v>0.61818181818181817</v>
      </c>
    </row>
    <row r="2881" spans="1:10" ht="15.75" customHeight="1" x14ac:dyDescent="0.3">
      <c r="A2881" s="1">
        <v>2</v>
      </c>
      <c r="B2881" s="2">
        <f t="shared" si="2"/>
        <v>43112.99791666837</v>
      </c>
      <c r="C2881" s="1" t="s">
        <v>15</v>
      </c>
      <c r="D2881" s="1">
        <v>24</v>
      </c>
      <c r="E2881" s="1">
        <f t="shared" si="1"/>
        <v>27</v>
      </c>
      <c r="F2881" s="1">
        <v>4.1881188118811883</v>
      </c>
      <c r="G2881" s="1">
        <v>0.73426573426573427</v>
      </c>
      <c r="H2881" s="1" t="str">
        <f>IF(IF(F2881&gt;VLOOKUP(C2881,Espec_Produtos!$A$1:$E$3,3,FALSE),0,IF(Dados_produção!F2881&lt;VLOOKUP(Dados_produção!C2881,Espec_Produtos!$A$1:$E$3,2,FALSE),0,1))*IF(G2881&gt;VLOOKUP(C2881,Espec_Produtos!$A$1:$E$3,5,FALSE),0,IF(Dados_produção!G2881&lt;VLOOKUP(Dados_produção!C2881,Espec_Produtos!$A$1:$E$3,4,FALSE),0,1))=1,"OK","Refugo")</f>
        <v>OK</v>
      </c>
      <c r="I2881" s="1" t="s">
        <v>10</v>
      </c>
      <c r="J2881" s="1">
        <v>0.73426573426573427</v>
      </c>
    </row>
    <row r="2882" spans="1:10" ht="15.75" customHeight="1" x14ac:dyDescent="0.3">
      <c r="A2882" s="1">
        <v>2</v>
      </c>
      <c r="B2882" s="2">
        <f t="shared" si="2"/>
        <v>43113.000694446149</v>
      </c>
      <c r="C2882" s="1" t="s">
        <v>15</v>
      </c>
      <c r="D2882" s="1">
        <v>24</v>
      </c>
      <c r="E2882" s="1">
        <f t="shared" si="1"/>
        <v>28</v>
      </c>
      <c r="F2882" s="1">
        <v>3.8347826086956522</v>
      </c>
      <c r="G2882" s="1">
        <v>0.69444444444444442</v>
      </c>
      <c r="H2882" s="1" t="str">
        <f>IF(IF(F2882&gt;VLOOKUP(C2882,Espec_Produtos!$A$1:$E$3,3,FALSE),0,IF(Dados_produção!F2882&lt;VLOOKUP(Dados_produção!C2882,Espec_Produtos!$A$1:$E$3,2,FALSE),0,1))*IF(G2882&gt;VLOOKUP(C2882,Espec_Produtos!$A$1:$E$3,5,FALSE),0,IF(Dados_produção!G2882&lt;VLOOKUP(Dados_produção!C2882,Espec_Produtos!$A$1:$E$3,4,FALSE),0,1))=1,"OK","Refugo")</f>
        <v>OK</v>
      </c>
      <c r="I2882" s="1" t="s">
        <v>10</v>
      </c>
      <c r="J2882" s="1">
        <v>0.69444444444444442</v>
      </c>
    </row>
    <row r="2883" spans="1:10" ht="15.75" customHeight="1" x14ac:dyDescent="0.3">
      <c r="A2883" s="1">
        <v>2</v>
      </c>
      <c r="B2883" s="2">
        <f t="shared" si="2"/>
        <v>43113.003472223929</v>
      </c>
      <c r="C2883" s="1" t="s">
        <v>15</v>
      </c>
      <c r="D2883" s="1">
        <v>24</v>
      </c>
      <c r="E2883" s="1">
        <f t="shared" si="1"/>
        <v>29</v>
      </c>
      <c r="F2883" s="1">
        <v>3.7130434782608694</v>
      </c>
      <c r="G2883" s="1">
        <v>0.67469879518072284</v>
      </c>
      <c r="H2883" s="1" t="str">
        <f>IF(IF(F2883&gt;VLOOKUP(C2883,Espec_Produtos!$A$1:$E$3,3,FALSE),0,IF(Dados_produção!F2883&lt;VLOOKUP(Dados_produção!C2883,Espec_Produtos!$A$1:$E$3,2,FALSE),0,1))*IF(G2883&gt;VLOOKUP(C2883,Espec_Produtos!$A$1:$E$3,5,FALSE),0,IF(Dados_produção!G2883&lt;VLOOKUP(Dados_produção!C2883,Espec_Produtos!$A$1:$E$3,4,FALSE),0,1))=1,"OK","Refugo")</f>
        <v>OK</v>
      </c>
      <c r="I2883" s="1" t="s">
        <v>10</v>
      </c>
      <c r="J2883" s="1">
        <v>0.67469879518072284</v>
      </c>
    </row>
    <row r="2884" spans="1:10" ht="15.75" customHeight="1" x14ac:dyDescent="0.3">
      <c r="A2884" s="1">
        <v>2</v>
      </c>
      <c r="B2884" s="2">
        <f t="shared" si="2"/>
        <v>43113.006250001708</v>
      </c>
      <c r="C2884" s="1" t="s">
        <v>15</v>
      </c>
      <c r="D2884" s="1">
        <v>24</v>
      </c>
      <c r="E2884" s="1">
        <f t="shared" si="1"/>
        <v>30</v>
      </c>
      <c r="F2884" s="1">
        <v>4.1904761904761907</v>
      </c>
      <c r="G2884" s="1">
        <v>0.7225433526011561</v>
      </c>
      <c r="H2884" s="1" t="str">
        <f>IF(IF(F2884&gt;VLOOKUP(C2884,Espec_Produtos!$A$1:$E$3,3,FALSE),0,IF(Dados_produção!F2884&lt;VLOOKUP(Dados_produção!C2884,Espec_Produtos!$A$1:$E$3,2,FALSE),0,1))*IF(G2884&gt;VLOOKUP(C2884,Espec_Produtos!$A$1:$E$3,5,FALSE),0,IF(Dados_produção!G2884&lt;VLOOKUP(Dados_produção!C2884,Espec_Produtos!$A$1:$E$3,4,FALSE),0,1))=1,"OK","Refugo")</f>
        <v>OK</v>
      </c>
      <c r="I2884" s="1" t="s">
        <v>10</v>
      </c>
      <c r="J2884" s="1">
        <v>0.7225433526011561</v>
      </c>
    </row>
    <row r="2885" spans="1:10" ht="15.75" customHeight="1" x14ac:dyDescent="0.3">
      <c r="A2885" s="1">
        <v>2</v>
      </c>
      <c r="B2885" s="2">
        <f t="shared" si="2"/>
        <v>43113.009027779488</v>
      </c>
      <c r="C2885" s="1" t="s">
        <v>15</v>
      </c>
      <c r="D2885" s="1">
        <v>24</v>
      </c>
      <c r="E2885" s="1">
        <f t="shared" si="1"/>
        <v>31</v>
      </c>
      <c r="F2885" s="1">
        <v>4.2673267326732676</v>
      </c>
      <c r="G2885" s="1">
        <v>0.75641025641025639</v>
      </c>
      <c r="H2885" s="1" t="str">
        <f>IF(IF(F2885&gt;VLOOKUP(C2885,Espec_Produtos!$A$1:$E$3,3,FALSE),0,IF(Dados_produção!F2885&lt;VLOOKUP(Dados_produção!C2885,Espec_Produtos!$A$1:$E$3,2,FALSE),0,1))*IF(G2885&gt;VLOOKUP(C2885,Espec_Produtos!$A$1:$E$3,5,FALSE),0,IF(Dados_produção!G2885&lt;VLOOKUP(Dados_produção!C2885,Espec_Produtos!$A$1:$E$3,4,FALSE),0,1))=1,"OK","Refugo")</f>
        <v>OK</v>
      </c>
      <c r="I2885" s="1" t="s">
        <v>10</v>
      </c>
      <c r="J2885" s="1">
        <v>0.75641025641025639</v>
      </c>
    </row>
    <row r="2886" spans="1:10" ht="15.75" customHeight="1" x14ac:dyDescent="0.3">
      <c r="A2886" s="1">
        <v>2</v>
      </c>
      <c r="B2886" s="2">
        <f t="shared" si="2"/>
        <v>43113.011805557268</v>
      </c>
      <c r="C2886" s="1" t="s">
        <v>15</v>
      </c>
      <c r="D2886" s="1">
        <v>24</v>
      </c>
      <c r="E2886" s="1">
        <f t="shared" si="1"/>
        <v>32</v>
      </c>
      <c r="F2886" s="1">
        <v>4.46</v>
      </c>
      <c r="G2886" s="1">
        <v>0.7651006711409396</v>
      </c>
      <c r="H2886" s="1" t="str">
        <f>IF(IF(F2886&gt;VLOOKUP(C2886,Espec_Produtos!$A$1:$E$3,3,FALSE),0,IF(Dados_produção!F2886&lt;VLOOKUP(Dados_produção!C2886,Espec_Produtos!$A$1:$E$3,2,FALSE),0,1))*IF(G2886&gt;VLOOKUP(C2886,Espec_Produtos!$A$1:$E$3,5,FALSE),0,IF(Dados_produção!G2886&lt;VLOOKUP(Dados_produção!C2886,Espec_Produtos!$A$1:$E$3,4,FALSE),0,1))=1,"OK","Refugo")</f>
        <v>Refugo</v>
      </c>
      <c r="I2886" s="1" t="s">
        <v>14</v>
      </c>
      <c r="J2886" s="1">
        <v>0.7651006711409396</v>
      </c>
    </row>
    <row r="2887" spans="1:10" ht="15.75" customHeight="1" x14ac:dyDescent="0.3">
      <c r="A2887" s="1">
        <v>2</v>
      </c>
      <c r="B2887" s="2">
        <f t="shared" si="2"/>
        <v>43113.014583335047</v>
      </c>
      <c r="C2887" s="1" t="s">
        <v>15</v>
      </c>
      <c r="D2887" s="1">
        <v>24</v>
      </c>
      <c r="E2887" s="1">
        <f t="shared" si="1"/>
        <v>33</v>
      </c>
      <c r="F2887" s="1">
        <v>3.6052631578947367</v>
      </c>
      <c r="G2887" s="1">
        <v>0.89130434782608692</v>
      </c>
      <c r="H2887" s="1" t="str">
        <f>IF(IF(F2887&gt;VLOOKUP(C2887,Espec_Produtos!$A$1:$E$3,3,FALSE),0,IF(Dados_produção!F2887&lt;VLOOKUP(Dados_produção!C2887,Espec_Produtos!$A$1:$E$3,2,FALSE),0,1))*IF(G2887&gt;VLOOKUP(C2887,Espec_Produtos!$A$1:$E$3,5,FALSE),0,IF(Dados_produção!G2887&lt;VLOOKUP(Dados_produção!C2887,Espec_Produtos!$A$1:$E$3,4,FALSE),0,1))=1,"OK","Refugo")</f>
        <v>Refugo</v>
      </c>
      <c r="I2887" s="1" t="s">
        <v>12</v>
      </c>
      <c r="J2887" s="1">
        <v>0.89130434782608692</v>
      </c>
    </row>
    <row r="2888" spans="1:10" ht="15.75" customHeight="1" x14ac:dyDescent="0.3">
      <c r="A2888" s="1">
        <v>2</v>
      </c>
      <c r="B2888" s="2">
        <f t="shared" si="2"/>
        <v>43113.017361112827</v>
      </c>
      <c r="C2888" s="1" t="s">
        <v>15</v>
      </c>
      <c r="D2888" s="1">
        <v>24</v>
      </c>
      <c r="E2888" s="1">
        <f t="shared" si="1"/>
        <v>34</v>
      </c>
      <c r="F2888" s="1">
        <v>4.0188679245283021</v>
      </c>
      <c r="G2888" s="1">
        <v>0.7167630057803468</v>
      </c>
      <c r="H2888" s="1" t="str">
        <f>IF(IF(F2888&gt;VLOOKUP(C2888,Espec_Produtos!$A$1:$E$3,3,FALSE),0,IF(Dados_produção!F2888&lt;VLOOKUP(Dados_produção!C2888,Espec_Produtos!$A$1:$E$3,2,FALSE),0,1))*IF(G2888&gt;VLOOKUP(C2888,Espec_Produtos!$A$1:$E$3,5,FALSE),0,IF(Dados_produção!G2888&lt;VLOOKUP(Dados_produção!C2888,Espec_Produtos!$A$1:$E$3,4,FALSE),0,1))=1,"OK","Refugo")</f>
        <v>OK</v>
      </c>
      <c r="I2888" s="1" t="s">
        <v>10</v>
      </c>
      <c r="J2888" s="1">
        <v>0.7167630057803468</v>
      </c>
    </row>
    <row r="2889" spans="1:10" ht="15.75" customHeight="1" x14ac:dyDescent="0.3">
      <c r="A2889" s="1">
        <v>2</v>
      </c>
      <c r="B2889" s="2">
        <f t="shared" si="2"/>
        <v>43113.020138890606</v>
      </c>
      <c r="C2889" s="1" t="s">
        <v>15</v>
      </c>
      <c r="D2889" s="1">
        <v>24</v>
      </c>
      <c r="E2889" s="1">
        <f t="shared" si="1"/>
        <v>35</v>
      </c>
      <c r="F2889" s="1">
        <v>4.41</v>
      </c>
      <c r="G2889" s="1">
        <v>0.87943262411347523</v>
      </c>
      <c r="H2889" s="1" t="str">
        <f>IF(IF(F2889&gt;VLOOKUP(C2889,Espec_Produtos!$A$1:$E$3,3,FALSE),0,IF(Dados_produção!F2889&lt;VLOOKUP(Dados_produção!C2889,Espec_Produtos!$A$1:$E$3,2,FALSE),0,1))*IF(G2889&gt;VLOOKUP(C2889,Espec_Produtos!$A$1:$E$3,5,FALSE),0,IF(Dados_produção!G2889&lt;VLOOKUP(Dados_produção!C2889,Espec_Produtos!$A$1:$E$3,4,FALSE),0,1))=1,"OK","Refugo")</f>
        <v>Refugo</v>
      </c>
      <c r="I2889" s="1" t="s">
        <v>14</v>
      </c>
      <c r="J2889" s="1">
        <v>0.87943262411347523</v>
      </c>
    </row>
    <row r="2890" spans="1:10" ht="15.75" customHeight="1" x14ac:dyDescent="0.3">
      <c r="A2890" s="1">
        <v>2</v>
      </c>
      <c r="B2890" s="2">
        <f t="shared" si="2"/>
        <v>43113.022916668386</v>
      </c>
      <c r="C2890" s="1" t="s">
        <v>15</v>
      </c>
      <c r="D2890" s="1">
        <v>24</v>
      </c>
      <c r="E2890" s="1">
        <f t="shared" si="1"/>
        <v>36</v>
      </c>
      <c r="F2890" s="1">
        <v>4.4554455445544559</v>
      </c>
      <c r="G2890" s="1">
        <v>0.70833333333333337</v>
      </c>
      <c r="H2890" s="1" t="str">
        <f>IF(IF(F2890&gt;VLOOKUP(C2890,Espec_Produtos!$A$1:$E$3,3,FALSE),0,IF(Dados_produção!F2890&lt;VLOOKUP(Dados_produção!C2890,Espec_Produtos!$A$1:$E$3,2,FALSE),0,1))*IF(G2890&gt;VLOOKUP(C2890,Espec_Produtos!$A$1:$E$3,5,FALSE),0,IF(Dados_produção!G2890&lt;VLOOKUP(Dados_produção!C2890,Espec_Produtos!$A$1:$E$3,4,FALSE),0,1))=1,"OK","Refugo")</f>
        <v>Refugo</v>
      </c>
      <c r="I2890" s="1" t="s">
        <v>12</v>
      </c>
      <c r="J2890" s="1">
        <v>0.70833333333333337</v>
      </c>
    </row>
    <row r="2891" spans="1:10" ht="15.75" customHeight="1" x14ac:dyDescent="0.3">
      <c r="A2891" s="1">
        <v>2</v>
      </c>
      <c r="B2891" s="2">
        <f t="shared" si="2"/>
        <v>43113.025694446165</v>
      </c>
      <c r="C2891" s="1" t="s">
        <v>15</v>
      </c>
      <c r="D2891" s="1">
        <v>24</v>
      </c>
      <c r="E2891" s="1">
        <f t="shared" si="1"/>
        <v>37</v>
      </c>
      <c r="F2891" s="1">
        <v>4.01</v>
      </c>
      <c r="G2891" s="1">
        <v>0.64331210191082799</v>
      </c>
      <c r="H2891" s="1" t="str">
        <f>IF(IF(F2891&gt;VLOOKUP(C2891,Espec_Produtos!$A$1:$E$3,3,FALSE),0,IF(Dados_produção!F2891&lt;VLOOKUP(Dados_produção!C2891,Espec_Produtos!$A$1:$E$3,2,FALSE),0,1))*IF(G2891&gt;VLOOKUP(C2891,Espec_Produtos!$A$1:$E$3,5,FALSE),0,IF(Dados_produção!G2891&lt;VLOOKUP(Dados_produção!C2891,Espec_Produtos!$A$1:$E$3,4,FALSE),0,1))=1,"OK","Refugo")</f>
        <v>OK</v>
      </c>
      <c r="I2891" s="1" t="s">
        <v>10</v>
      </c>
      <c r="J2891" s="1">
        <v>0.64331210191082799</v>
      </c>
    </row>
    <row r="2892" spans="1:10" ht="15.75" customHeight="1" x14ac:dyDescent="0.3">
      <c r="A2892" s="1">
        <v>2</v>
      </c>
      <c r="B2892" s="2">
        <f t="shared" si="2"/>
        <v>43113.028472223945</v>
      </c>
      <c r="C2892" s="1" t="s">
        <v>15</v>
      </c>
      <c r="D2892" s="1">
        <v>24</v>
      </c>
      <c r="E2892" s="1">
        <f t="shared" si="1"/>
        <v>38</v>
      </c>
      <c r="F2892" s="1">
        <v>4.1869158878504669</v>
      </c>
      <c r="G2892" s="1">
        <v>0.78881987577639756</v>
      </c>
      <c r="H2892" s="1" t="str">
        <f>IF(IF(F2892&gt;VLOOKUP(C2892,Espec_Produtos!$A$1:$E$3,3,FALSE),0,IF(Dados_produção!F2892&lt;VLOOKUP(Dados_produção!C2892,Espec_Produtos!$A$1:$E$3,2,FALSE),0,1))*IF(G2892&gt;VLOOKUP(C2892,Espec_Produtos!$A$1:$E$3,5,FALSE),0,IF(Dados_produção!G2892&lt;VLOOKUP(Dados_produção!C2892,Espec_Produtos!$A$1:$E$3,4,FALSE),0,1))=1,"OK","Refugo")</f>
        <v>OK</v>
      </c>
      <c r="I2892" s="1" t="s">
        <v>10</v>
      </c>
      <c r="J2892" s="1">
        <v>0.78881987577639756</v>
      </c>
    </row>
    <row r="2893" spans="1:10" ht="15.75" customHeight="1" x14ac:dyDescent="0.3">
      <c r="A2893" s="1">
        <v>2</v>
      </c>
      <c r="B2893" s="2">
        <f t="shared" si="2"/>
        <v>43113.031250001724</v>
      </c>
      <c r="C2893" s="1" t="s">
        <v>15</v>
      </c>
      <c r="D2893" s="1">
        <v>24</v>
      </c>
      <c r="E2893" s="1">
        <f t="shared" si="1"/>
        <v>39</v>
      </c>
      <c r="F2893" s="1">
        <v>4.1650485436893208</v>
      </c>
      <c r="G2893" s="1">
        <v>0.7407407407407407</v>
      </c>
      <c r="H2893" s="1" t="str">
        <f>IF(IF(F2893&gt;VLOOKUP(C2893,Espec_Produtos!$A$1:$E$3,3,FALSE),0,IF(Dados_produção!F2893&lt;VLOOKUP(Dados_produção!C2893,Espec_Produtos!$A$1:$E$3,2,FALSE),0,1))*IF(G2893&gt;VLOOKUP(C2893,Espec_Produtos!$A$1:$E$3,5,FALSE),0,IF(Dados_produção!G2893&lt;VLOOKUP(Dados_produção!C2893,Espec_Produtos!$A$1:$E$3,4,FALSE),0,1))=1,"OK","Refugo")</f>
        <v>OK</v>
      </c>
      <c r="I2893" s="1" t="s">
        <v>10</v>
      </c>
      <c r="J2893" s="1">
        <v>0.7407407407407407</v>
      </c>
    </row>
    <row r="2894" spans="1:10" ht="15.75" customHeight="1" x14ac:dyDescent="0.3">
      <c r="A2894" s="1">
        <v>2</v>
      </c>
      <c r="B2894" s="2">
        <f t="shared" si="2"/>
        <v>43113.034027779504</v>
      </c>
      <c r="C2894" s="1" t="s">
        <v>15</v>
      </c>
      <c r="D2894" s="1">
        <v>24</v>
      </c>
      <c r="E2894" s="1">
        <f t="shared" si="1"/>
        <v>40</v>
      </c>
      <c r="F2894" s="1">
        <v>4.3592233009708741</v>
      </c>
      <c r="G2894" s="1">
        <v>0.6380368098159509</v>
      </c>
      <c r="H2894" s="1" t="str">
        <f>IF(IF(F2894&gt;VLOOKUP(C2894,Espec_Produtos!$A$1:$E$3,3,FALSE),0,IF(Dados_produção!F2894&lt;VLOOKUP(Dados_produção!C2894,Espec_Produtos!$A$1:$E$3,2,FALSE),0,1))*IF(G2894&gt;VLOOKUP(C2894,Espec_Produtos!$A$1:$E$3,5,FALSE),0,IF(Dados_produção!G2894&lt;VLOOKUP(Dados_produção!C2894,Espec_Produtos!$A$1:$E$3,4,FALSE),0,1))=1,"OK","Refugo")</f>
        <v>Refugo</v>
      </c>
      <c r="I2894" s="1" t="s">
        <v>12</v>
      </c>
      <c r="J2894" s="1">
        <v>0.6380368098159509</v>
      </c>
    </row>
    <row r="2895" spans="1:10" ht="15.75" customHeight="1" x14ac:dyDescent="0.3">
      <c r="A2895" s="1">
        <v>2</v>
      </c>
      <c r="B2895" s="2">
        <f t="shared" si="2"/>
        <v>43113.036805557284</v>
      </c>
      <c r="C2895" s="1" t="s">
        <v>15</v>
      </c>
      <c r="D2895" s="1">
        <v>24</v>
      </c>
      <c r="E2895" s="1">
        <f t="shared" si="1"/>
        <v>41</v>
      </c>
      <c r="F2895" s="1">
        <v>3.9823008849557522</v>
      </c>
      <c r="G2895" s="1">
        <v>0.73939393939393938</v>
      </c>
      <c r="H2895" s="1" t="str">
        <f>IF(IF(F2895&gt;VLOOKUP(C2895,Espec_Produtos!$A$1:$E$3,3,FALSE),0,IF(Dados_produção!F2895&lt;VLOOKUP(Dados_produção!C2895,Espec_Produtos!$A$1:$E$3,2,FALSE),0,1))*IF(G2895&gt;VLOOKUP(C2895,Espec_Produtos!$A$1:$E$3,5,FALSE),0,IF(Dados_produção!G2895&lt;VLOOKUP(Dados_produção!C2895,Espec_Produtos!$A$1:$E$3,4,FALSE),0,1))=1,"OK","Refugo")</f>
        <v>OK</v>
      </c>
      <c r="I2895" s="1" t="s">
        <v>10</v>
      </c>
      <c r="J2895" s="1">
        <v>0.73939393939393938</v>
      </c>
    </row>
    <row r="2896" spans="1:10" ht="15.75" customHeight="1" x14ac:dyDescent="0.3">
      <c r="A2896" s="1">
        <v>2</v>
      </c>
      <c r="B2896" s="2">
        <f t="shared" si="2"/>
        <v>43113.039583335063</v>
      </c>
      <c r="C2896" s="1" t="s">
        <v>15</v>
      </c>
      <c r="D2896" s="1">
        <v>24</v>
      </c>
      <c r="E2896" s="1">
        <f t="shared" si="1"/>
        <v>42</v>
      </c>
      <c r="F2896" s="1">
        <v>4</v>
      </c>
      <c r="G2896" s="1">
        <v>0.6467065868263473</v>
      </c>
      <c r="H2896" s="1" t="str">
        <f>IF(IF(F2896&gt;VLOOKUP(C2896,Espec_Produtos!$A$1:$E$3,3,FALSE),0,IF(Dados_produção!F2896&lt;VLOOKUP(Dados_produção!C2896,Espec_Produtos!$A$1:$E$3,2,FALSE),0,1))*IF(G2896&gt;VLOOKUP(C2896,Espec_Produtos!$A$1:$E$3,5,FALSE),0,IF(Dados_produção!G2896&lt;VLOOKUP(Dados_produção!C2896,Espec_Produtos!$A$1:$E$3,4,FALSE),0,1))=1,"OK","Refugo")</f>
        <v>OK</v>
      </c>
      <c r="I2896" s="1" t="s">
        <v>10</v>
      </c>
      <c r="J2896" s="1">
        <v>0.6467065868263473</v>
      </c>
    </row>
    <row r="2897" spans="1:10" ht="15.75" customHeight="1" x14ac:dyDescent="0.3">
      <c r="A2897" s="1">
        <v>2</v>
      </c>
      <c r="B2897" s="2">
        <f t="shared" si="2"/>
        <v>43113.042361112843</v>
      </c>
      <c r="C2897" s="1" t="s">
        <v>15</v>
      </c>
      <c r="D2897" s="1">
        <v>24</v>
      </c>
      <c r="E2897" s="1">
        <f t="shared" si="1"/>
        <v>43</v>
      </c>
      <c r="F2897" s="1">
        <v>4.0178571428571432</v>
      </c>
      <c r="G2897" s="1">
        <v>0.70469798657718119</v>
      </c>
      <c r="H2897" s="1" t="str">
        <f>IF(IF(F2897&gt;VLOOKUP(C2897,Espec_Produtos!$A$1:$E$3,3,FALSE),0,IF(Dados_produção!F2897&lt;VLOOKUP(Dados_produção!C2897,Espec_Produtos!$A$1:$E$3,2,FALSE),0,1))*IF(G2897&gt;VLOOKUP(C2897,Espec_Produtos!$A$1:$E$3,5,FALSE),0,IF(Dados_produção!G2897&lt;VLOOKUP(Dados_produção!C2897,Espec_Produtos!$A$1:$E$3,4,FALSE),0,1))=1,"OK","Refugo")</f>
        <v>OK</v>
      </c>
      <c r="I2897" s="1" t="s">
        <v>10</v>
      </c>
      <c r="J2897" s="1">
        <v>0.70469798657718119</v>
      </c>
    </row>
    <row r="2898" spans="1:10" ht="15.75" customHeight="1" x14ac:dyDescent="0.3">
      <c r="A2898" s="1">
        <v>2</v>
      </c>
      <c r="B2898" s="2">
        <f t="shared" si="2"/>
        <v>43113.045138890622</v>
      </c>
      <c r="C2898" s="1" t="s">
        <v>15</v>
      </c>
      <c r="D2898" s="1">
        <v>24</v>
      </c>
      <c r="E2898" s="1">
        <f t="shared" si="1"/>
        <v>44</v>
      </c>
      <c r="F2898" s="1">
        <v>3.9444444444444446</v>
      </c>
      <c r="G2898" s="1">
        <v>0.58381502890173409</v>
      </c>
      <c r="H2898" s="1" t="str">
        <f>IF(IF(F2898&gt;VLOOKUP(C2898,Espec_Produtos!$A$1:$E$3,3,FALSE),0,IF(Dados_produção!F2898&lt;VLOOKUP(Dados_produção!C2898,Espec_Produtos!$A$1:$E$3,2,FALSE),0,1))*IF(G2898&gt;VLOOKUP(C2898,Espec_Produtos!$A$1:$E$3,5,FALSE),0,IF(Dados_produção!G2898&lt;VLOOKUP(Dados_produção!C2898,Espec_Produtos!$A$1:$E$3,4,FALSE),0,1))=1,"OK","Refugo")</f>
        <v>OK</v>
      </c>
      <c r="I2898" s="1" t="s">
        <v>10</v>
      </c>
      <c r="J2898" s="1">
        <v>0.58381502890173409</v>
      </c>
    </row>
    <row r="2899" spans="1:10" ht="15.75" customHeight="1" x14ac:dyDescent="0.3">
      <c r="A2899" s="1">
        <v>2</v>
      </c>
      <c r="B2899" s="2">
        <f t="shared" si="2"/>
        <v>43113.047916668402</v>
      </c>
      <c r="C2899" s="1" t="s">
        <v>15</v>
      </c>
      <c r="D2899" s="1">
        <v>24</v>
      </c>
      <c r="E2899" s="1">
        <f t="shared" si="1"/>
        <v>45</v>
      </c>
      <c r="F2899" s="1">
        <v>4.1809523809523812</v>
      </c>
      <c r="G2899" s="1">
        <v>0.79113924050632911</v>
      </c>
      <c r="H2899" s="1" t="str">
        <f>IF(IF(F2899&gt;VLOOKUP(C2899,Espec_Produtos!$A$1:$E$3,3,FALSE),0,IF(Dados_produção!F2899&lt;VLOOKUP(Dados_produção!C2899,Espec_Produtos!$A$1:$E$3,2,FALSE),0,1))*IF(G2899&gt;VLOOKUP(C2899,Espec_Produtos!$A$1:$E$3,5,FALSE),0,IF(Dados_produção!G2899&lt;VLOOKUP(Dados_produção!C2899,Espec_Produtos!$A$1:$E$3,4,FALSE),0,1))=1,"OK","Refugo")</f>
        <v>OK</v>
      </c>
      <c r="I2899" s="1" t="s">
        <v>10</v>
      </c>
      <c r="J2899" s="1">
        <v>0.79113924050632911</v>
      </c>
    </row>
    <row r="2900" spans="1:10" ht="15.75" customHeight="1" x14ac:dyDescent="0.3">
      <c r="A2900" s="1">
        <v>2</v>
      </c>
      <c r="B2900" s="2">
        <f t="shared" si="2"/>
        <v>43113.050694446181</v>
      </c>
      <c r="C2900" s="1" t="s">
        <v>15</v>
      </c>
      <c r="D2900" s="1">
        <v>24</v>
      </c>
      <c r="E2900" s="1">
        <f t="shared" si="1"/>
        <v>46</v>
      </c>
      <c r="F2900" s="1">
        <v>3.7383177570093458</v>
      </c>
      <c r="G2900" s="1">
        <v>0.70807453416149069</v>
      </c>
      <c r="H2900" s="1" t="str">
        <f>IF(IF(F2900&gt;VLOOKUP(C2900,Espec_Produtos!$A$1:$E$3,3,FALSE),0,IF(Dados_produção!F2900&lt;VLOOKUP(Dados_produção!C2900,Espec_Produtos!$A$1:$E$3,2,FALSE),0,1))*IF(G2900&gt;VLOOKUP(C2900,Espec_Produtos!$A$1:$E$3,5,FALSE),0,IF(Dados_produção!G2900&lt;VLOOKUP(Dados_produção!C2900,Espec_Produtos!$A$1:$E$3,4,FALSE),0,1))=1,"OK","Refugo")</f>
        <v>OK</v>
      </c>
      <c r="I2900" s="1" t="s">
        <v>10</v>
      </c>
      <c r="J2900" s="1">
        <v>0.70807453416149069</v>
      </c>
    </row>
    <row r="2901" spans="1:10" ht="15.75" customHeight="1" x14ac:dyDescent="0.3">
      <c r="A2901" s="1">
        <v>2</v>
      </c>
      <c r="B2901" s="2">
        <f t="shared" si="2"/>
        <v>43113.053472223961</v>
      </c>
      <c r="C2901" s="1" t="s">
        <v>15</v>
      </c>
      <c r="D2901" s="1">
        <v>24</v>
      </c>
      <c r="E2901" s="1">
        <f t="shared" si="1"/>
        <v>47</v>
      </c>
      <c r="F2901" s="1">
        <v>3.8018867924528301</v>
      </c>
      <c r="G2901" s="1">
        <v>0.79577464788732399</v>
      </c>
      <c r="H2901" s="1" t="str">
        <f>IF(IF(F2901&gt;VLOOKUP(C2901,Espec_Produtos!$A$1:$E$3,3,FALSE),0,IF(Dados_produção!F2901&lt;VLOOKUP(Dados_produção!C2901,Espec_Produtos!$A$1:$E$3,2,FALSE),0,1))*IF(G2901&gt;VLOOKUP(C2901,Espec_Produtos!$A$1:$E$3,5,FALSE),0,IF(Dados_produção!G2901&lt;VLOOKUP(Dados_produção!C2901,Espec_Produtos!$A$1:$E$3,4,FALSE),0,1))=1,"OK","Refugo")</f>
        <v>OK</v>
      </c>
      <c r="I2901" s="1" t="s">
        <v>10</v>
      </c>
      <c r="J2901" s="1">
        <v>0.79577464788732399</v>
      </c>
    </row>
    <row r="2902" spans="1:10" ht="15.75" customHeight="1" x14ac:dyDescent="0.3">
      <c r="A2902" s="1">
        <v>2</v>
      </c>
      <c r="B2902" s="2">
        <f t="shared" si="2"/>
        <v>43113.05625000174</v>
      </c>
      <c r="C2902" s="1" t="s">
        <v>15</v>
      </c>
      <c r="D2902" s="1">
        <v>24</v>
      </c>
      <c r="E2902" s="1">
        <f t="shared" si="1"/>
        <v>48</v>
      </c>
      <c r="F2902" s="1">
        <v>4.0188679245283021</v>
      </c>
      <c r="G2902" s="1">
        <v>0.84210526315789469</v>
      </c>
      <c r="H2902" s="1" t="str">
        <f>IF(IF(F2902&gt;VLOOKUP(C2902,Espec_Produtos!$A$1:$E$3,3,FALSE),0,IF(Dados_produção!F2902&lt;VLOOKUP(Dados_produção!C2902,Espec_Produtos!$A$1:$E$3,2,FALSE),0,1))*IF(G2902&gt;VLOOKUP(C2902,Espec_Produtos!$A$1:$E$3,5,FALSE),0,IF(Dados_produção!G2902&lt;VLOOKUP(Dados_produção!C2902,Espec_Produtos!$A$1:$E$3,4,FALSE),0,1))=1,"OK","Refugo")</f>
        <v>OK</v>
      </c>
      <c r="I2902" s="1" t="s">
        <v>10</v>
      </c>
      <c r="J2902" s="1">
        <v>0.84210526315789469</v>
      </c>
    </row>
    <row r="2903" spans="1:10" ht="15.75" customHeight="1" x14ac:dyDescent="0.3">
      <c r="A2903" s="1">
        <v>2</v>
      </c>
      <c r="B2903" s="2">
        <f t="shared" si="2"/>
        <v>43113.05902777952</v>
      </c>
      <c r="C2903" s="1" t="s">
        <v>15</v>
      </c>
      <c r="D2903" s="1">
        <v>24</v>
      </c>
      <c r="E2903" s="1">
        <f t="shared" si="1"/>
        <v>49</v>
      </c>
      <c r="F2903" s="1">
        <v>3.6</v>
      </c>
      <c r="G2903" s="1">
        <v>0.72189349112426038</v>
      </c>
      <c r="H2903" s="1" t="str">
        <f>IF(IF(F2903&gt;VLOOKUP(C2903,Espec_Produtos!$A$1:$E$3,3,FALSE),0,IF(Dados_produção!F2903&lt;VLOOKUP(Dados_produção!C2903,Espec_Produtos!$A$1:$E$3,2,FALSE),0,1))*IF(G2903&gt;VLOOKUP(C2903,Espec_Produtos!$A$1:$E$3,5,FALSE),0,IF(Dados_produção!G2903&lt;VLOOKUP(Dados_produção!C2903,Espec_Produtos!$A$1:$E$3,4,FALSE),0,1))=1,"OK","Refugo")</f>
        <v>Refugo</v>
      </c>
      <c r="I2903" s="1" t="s">
        <v>14</v>
      </c>
      <c r="J2903" s="1">
        <v>0.72189349112426038</v>
      </c>
    </row>
    <row r="2904" spans="1:10" ht="15.75" customHeight="1" x14ac:dyDescent="0.3">
      <c r="A2904" s="1">
        <v>2</v>
      </c>
      <c r="B2904" s="2">
        <f t="shared" si="2"/>
        <v>43113.0618055573</v>
      </c>
      <c r="C2904" s="1" t="s">
        <v>15</v>
      </c>
      <c r="D2904" s="1">
        <v>24</v>
      </c>
      <c r="E2904" s="1">
        <f t="shared" si="1"/>
        <v>50</v>
      </c>
      <c r="F2904" s="1">
        <v>4.3173076923076925</v>
      </c>
      <c r="G2904" s="1">
        <v>0.62146892655367236</v>
      </c>
      <c r="H2904" s="1" t="str">
        <f>IF(IF(F2904&gt;VLOOKUP(C2904,Espec_Produtos!$A$1:$E$3,3,FALSE),0,IF(Dados_produção!F2904&lt;VLOOKUP(Dados_produção!C2904,Espec_Produtos!$A$1:$E$3,2,FALSE),0,1))*IF(G2904&gt;VLOOKUP(C2904,Espec_Produtos!$A$1:$E$3,5,FALSE),0,IF(Dados_produção!G2904&lt;VLOOKUP(Dados_produção!C2904,Espec_Produtos!$A$1:$E$3,4,FALSE),0,1))=1,"OK","Refugo")</f>
        <v>Refugo</v>
      </c>
      <c r="I2904" s="1" t="s">
        <v>11</v>
      </c>
      <c r="J2904" s="1">
        <v>0.62146892655367236</v>
      </c>
    </row>
    <row r="2905" spans="1:10" ht="15.75" customHeight="1" x14ac:dyDescent="0.3">
      <c r="A2905" s="1">
        <v>2</v>
      </c>
      <c r="B2905" s="2">
        <f t="shared" si="2"/>
        <v>43113.064583335079</v>
      </c>
      <c r="C2905" s="1" t="s">
        <v>15</v>
      </c>
      <c r="D2905" s="1">
        <v>24</v>
      </c>
      <c r="E2905" s="1">
        <f t="shared" si="1"/>
        <v>51</v>
      </c>
      <c r="F2905" s="1">
        <v>4.0917431192660549</v>
      </c>
      <c r="G2905" s="1">
        <v>0.73825503355704702</v>
      </c>
      <c r="H2905" s="1" t="str">
        <f>IF(IF(F2905&gt;VLOOKUP(C2905,Espec_Produtos!$A$1:$E$3,3,FALSE),0,IF(Dados_produção!F2905&lt;VLOOKUP(Dados_produção!C2905,Espec_Produtos!$A$1:$E$3,2,FALSE),0,1))*IF(G2905&gt;VLOOKUP(C2905,Espec_Produtos!$A$1:$E$3,5,FALSE),0,IF(Dados_produção!G2905&lt;VLOOKUP(Dados_produção!C2905,Espec_Produtos!$A$1:$E$3,4,FALSE),0,1))=1,"OK","Refugo")</f>
        <v>OK</v>
      </c>
      <c r="I2905" s="1" t="s">
        <v>10</v>
      </c>
      <c r="J2905" s="1">
        <v>0.73825503355704702</v>
      </c>
    </row>
    <row r="2906" spans="1:10" ht="15.75" customHeight="1" x14ac:dyDescent="0.3">
      <c r="A2906" s="1">
        <v>2</v>
      </c>
      <c r="B2906" s="2">
        <f t="shared" si="2"/>
        <v>43113.067361112859</v>
      </c>
      <c r="C2906" s="1" t="s">
        <v>15</v>
      </c>
      <c r="D2906" s="1">
        <v>24</v>
      </c>
      <c r="E2906" s="1">
        <f t="shared" si="1"/>
        <v>52</v>
      </c>
      <c r="F2906" s="1">
        <v>3.7363636363636363</v>
      </c>
      <c r="G2906" s="1">
        <v>0.77027027027027029</v>
      </c>
      <c r="H2906" s="1" t="str">
        <f>IF(IF(F2906&gt;VLOOKUP(C2906,Espec_Produtos!$A$1:$E$3,3,FALSE),0,IF(Dados_produção!F2906&lt;VLOOKUP(Dados_produção!C2906,Espec_Produtos!$A$1:$E$3,2,FALSE),0,1))*IF(G2906&gt;VLOOKUP(C2906,Espec_Produtos!$A$1:$E$3,5,FALSE),0,IF(Dados_produção!G2906&lt;VLOOKUP(Dados_produção!C2906,Espec_Produtos!$A$1:$E$3,4,FALSE),0,1))=1,"OK","Refugo")</f>
        <v>OK</v>
      </c>
      <c r="I2906" s="1" t="s">
        <v>10</v>
      </c>
      <c r="J2906" s="1">
        <v>0.77027027027027029</v>
      </c>
    </row>
    <row r="2907" spans="1:10" ht="15.75" customHeight="1" x14ac:dyDescent="0.3">
      <c r="A2907" s="1">
        <v>2</v>
      </c>
      <c r="B2907" s="2">
        <f t="shared" si="2"/>
        <v>43113.070138890638</v>
      </c>
      <c r="C2907" s="1" t="s">
        <v>15</v>
      </c>
      <c r="D2907" s="1">
        <v>24</v>
      </c>
      <c r="E2907" s="1">
        <f t="shared" si="1"/>
        <v>53</v>
      </c>
      <c r="F2907" s="1">
        <v>3.8761061946902653</v>
      </c>
      <c r="G2907" s="1">
        <v>0.70625000000000004</v>
      </c>
      <c r="H2907" s="1" t="str">
        <f>IF(IF(F2907&gt;VLOOKUP(C2907,Espec_Produtos!$A$1:$E$3,3,FALSE),0,IF(Dados_produção!F2907&lt;VLOOKUP(Dados_produção!C2907,Espec_Produtos!$A$1:$E$3,2,FALSE),0,1))*IF(G2907&gt;VLOOKUP(C2907,Espec_Produtos!$A$1:$E$3,5,FALSE),0,IF(Dados_produção!G2907&lt;VLOOKUP(Dados_produção!C2907,Espec_Produtos!$A$1:$E$3,4,FALSE),0,1))=1,"OK","Refugo")</f>
        <v>OK</v>
      </c>
      <c r="I2907" s="1" t="s">
        <v>10</v>
      </c>
      <c r="J2907" s="1">
        <v>0.70625000000000004</v>
      </c>
    </row>
    <row r="2908" spans="1:10" ht="15.75" customHeight="1" x14ac:dyDescent="0.3">
      <c r="A2908" s="1">
        <v>2</v>
      </c>
      <c r="B2908" s="2">
        <f t="shared" si="2"/>
        <v>43113.072916668418</v>
      </c>
      <c r="C2908" s="1" t="s">
        <v>15</v>
      </c>
      <c r="D2908" s="1">
        <v>24</v>
      </c>
      <c r="E2908" s="1">
        <f t="shared" si="1"/>
        <v>54</v>
      </c>
      <c r="F2908" s="1">
        <v>3.8715596330275228</v>
      </c>
      <c r="G2908" s="1">
        <v>0.63694267515923564</v>
      </c>
      <c r="H2908" s="1" t="str">
        <f>IF(IF(F2908&gt;VLOOKUP(C2908,Espec_Produtos!$A$1:$E$3,3,FALSE),0,IF(Dados_produção!F2908&lt;VLOOKUP(Dados_produção!C2908,Espec_Produtos!$A$1:$E$3,2,FALSE),0,1))*IF(G2908&gt;VLOOKUP(C2908,Espec_Produtos!$A$1:$E$3,5,FALSE),0,IF(Dados_produção!G2908&lt;VLOOKUP(Dados_produção!C2908,Espec_Produtos!$A$1:$E$3,4,FALSE),0,1))=1,"OK","Refugo")</f>
        <v>OK</v>
      </c>
      <c r="I2908" s="1" t="s">
        <v>10</v>
      </c>
      <c r="J2908" s="1">
        <v>0.63694267515923564</v>
      </c>
    </row>
    <row r="2909" spans="1:10" ht="15.75" customHeight="1" x14ac:dyDescent="0.3">
      <c r="A2909" s="1">
        <v>2</v>
      </c>
      <c r="B2909" s="2">
        <f t="shared" si="2"/>
        <v>43113.075694446197</v>
      </c>
      <c r="C2909" s="1" t="s">
        <v>15</v>
      </c>
      <c r="D2909" s="1">
        <v>24</v>
      </c>
      <c r="E2909" s="1">
        <f t="shared" si="1"/>
        <v>55</v>
      </c>
      <c r="F2909" s="1">
        <v>3.9611650485436893</v>
      </c>
      <c r="G2909" s="1">
        <v>0.875</v>
      </c>
      <c r="H2909" s="1" t="str">
        <f>IF(IF(F2909&gt;VLOOKUP(C2909,Espec_Produtos!$A$1:$E$3,3,FALSE),0,IF(Dados_produção!F2909&lt;VLOOKUP(Dados_produção!C2909,Espec_Produtos!$A$1:$E$3,2,FALSE),0,1))*IF(G2909&gt;VLOOKUP(C2909,Espec_Produtos!$A$1:$E$3,5,FALSE),0,IF(Dados_produção!G2909&lt;VLOOKUP(Dados_produção!C2909,Espec_Produtos!$A$1:$E$3,4,FALSE),0,1))=1,"OK","Refugo")</f>
        <v>OK</v>
      </c>
      <c r="I2909" s="1" t="s">
        <v>10</v>
      </c>
      <c r="J2909" s="1">
        <v>0.875</v>
      </c>
    </row>
    <row r="2910" spans="1:10" ht="15.75" customHeight="1" x14ac:dyDescent="0.3">
      <c r="A2910" s="1">
        <v>2</v>
      </c>
      <c r="B2910" s="2">
        <f t="shared" si="2"/>
        <v>43113.078472223977</v>
      </c>
      <c r="C2910" s="1" t="s">
        <v>15</v>
      </c>
      <c r="D2910" s="1">
        <v>24</v>
      </c>
      <c r="E2910" s="1">
        <f t="shared" si="1"/>
        <v>56</v>
      </c>
      <c r="F2910" s="1">
        <v>4.3600000000000003</v>
      </c>
      <c r="G2910" s="1">
        <v>0.61931818181818177</v>
      </c>
      <c r="H2910" s="1" t="str">
        <f>IF(IF(F2910&gt;VLOOKUP(C2910,Espec_Produtos!$A$1:$E$3,3,FALSE),0,IF(Dados_produção!F2910&lt;VLOOKUP(Dados_produção!C2910,Espec_Produtos!$A$1:$E$3,2,FALSE),0,1))*IF(G2910&gt;VLOOKUP(C2910,Espec_Produtos!$A$1:$E$3,5,FALSE),0,IF(Dados_produção!G2910&lt;VLOOKUP(Dados_produção!C2910,Espec_Produtos!$A$1:$E$3,4,FALSE),0,1))=1,"OK","Refugo")</f>
        <v>Refugo</v>
      </c>
      <c r="I2910" s="1" t="s">
        <v>17</v>
      </c>
    </row>
    <row r="2911" spans="1:10" ht="15.75" customHeight="1" x14ac:dyDescent="0.3">
      <c r="A2911" s="1">
        <v>2</v>
      </c>
      <c r="B2911" s="2">
        <f t="shared" si="2"/>
        <v>43113.081250001756</v>
      </c>
      <c r="C2911" s="1" t="s">
        <v>15</v>
      </c>
      <c r="D2911" s="1">
        <v>24</v>
      </c>
      <c r="E2911" s="1">
        <f t="shared" si="1"/>
        <v>57</v>
      </c>
      <c r="F2911" s="1">
        <v>3.9473684210526314</v>
      </c>
      <c r="G2911" s="1">
        <v>0.57541899441340782</v>
      </c>
      <c r="H2911" s="1" t="str">
        <f>IF(IF(F2911&gt;VLOOKUP(C2911,Espec_Produtos!$A$1:$E$3,3,FALSE),0,IF(Dados_produção!F2911&lt;VLOOKUP(Dados_produção!C2911,Espec_Produtos!$A$1:$E$3,2,FALSE),0,1))*IF(G2911&gt;VLOOKUP(C2911,Espec_Produtos!$A$1:$E$3,5,FALSE),0,IF(Dados_produção!G2911&lt;VLOOKUP(Dados_produção!C2911,Espec_Produtos!$A$1:$E$3,4,FALSE),0,1))=1,"OK","Refugo")</f>
        <v>OK</v>
      </c>
      <c r="I2911" s="1" t="s">
        <v>10</v>
      </c>
      <c r="J2911" s="1">
        <v>0.57541899441340782</v>
      </c>
    </row>
    <row r="2912" spans="1:10" ht="15.75" customHeight="1" x14ac:dyDescent="0.3">
      <c r="A2912" s="1">
        <v>2</v>
      </c>
      <c r="B2912" s="2">
        <f t="shared" si="2"/>
        <v>43113.084027779536</v>
      </c>
      <c r="C2912" s="1" t="s">
        <v>15</v>
      </c>
      <c r="D2912" s="1">
        <v>24</v>
      </c>
      <c r="E2912" s="1">
        <f t="shared" si="1"/>
        <v>58</v>
      </c>
      <c r="F2912" s="1">
        <v>4</v>
      </c>
      <c r="G2912" s="1">
        <v>0.70285714285714285</v>
      </c>
      <c r="H2912" s="1" t="str">
        <f>IF(IF(F2912&gt;VLOOKUP(C2912,Espec_Produtos!$A$1:$E$3,3,FALSE),0,IF(Dados_produção!F2912&lt;VLOOKUP(Dados_produção!C2912,Espec_Produtos!$A$1:$E$3,2,FALSE),0,1))*IF(G2912&gt;VLOOKUP(C2912,Espec_Produtos!$A$1:$E$3,5,FALSE),0,IF(Dados_produção!G2912&lt;VLOOKUP(Dados_produção!C2912,Espec_Produtos!$A$1:$E$3,4,FALSE),0,1))=1,"OK","Refugo")</f>
        <v>OK</v>
      </c>
      <c r="I2912" s="1" t="s">
        <v>10</v>
      </c>
      <c r="J2912" s="1">
        <v>0.70285714285714285</v>
      </c>
    </row>
    <row r="2913" spans="1:10" ht="15.75" customHeight="1" x14ac:dyDescent="0.3">
      <c r="A2913" s="1">
        <v>2</v>
      </c>
      <c r="B2913" s="2">
        <f t="shared" si="2"/>
        <v>43113.086805557316</v>
      </c>
      <c r="C2913" s="1" t="s">
        <v>15</v>
      </c>
      <c r="D2913" s="1">
        <v>24</v>
      </c>
      <c r="E2913" s="1">
        <f t="shared" si="1"/>
        <v>59</v>
      </c>
      <c r="F2913" s="1">
        <v>3.8037383177570092</v>
      </c>
      <c r="G2913" s="1">
        <v>0.75903614457831325</v>
      </c>
      <c r="H2913" s="1" t="str">
        <f>IF(IF(F2913&gt;VLOOKUP(C2913,Espec_Produtos!$A$1:$E$3,3,FALSE),0,IF(Dados_produção!F2913&lt;VLOOKUP(Dados_produção!C2913,Espec_Produtos!$A$1:$E$3,2,FALSE),0,1))*IF(G2913&gt;VLOOKUP(C2913,Espec_Produtos!$A$1:$E$3,5,FALSE),0,IF(Dados_produção!G2913&lt;VLOOKUP(Dados_produção!C2913,Espec_Produtos!$A$1:$E$3,4,FALSE),0,1))=1,"OK","Refugo")</f>
        <v>OK</v>
      </c>
      <c r="I2913" s="1" t="s">
        <v>10</v>
      </c>
      <c r="J2913" s="1">
        <v>0.75903614457831325</v>
      </c>
    </row>
    <row r="2914" spans="1:10" ht="15.75" customHeight="1" x14ac:dyDescent="0.3">
      <c r="A2914" s="1">
        <v>2</v>
      </c>
      <c r="B2914" s="2">
        <f t="shared" si="2"/>
        <v>43113.089583335095</v>
      </c>
      <c r="C2914" s="1" t="s">
        <v>15</v>
      </c>
      <c r="D2914" s="1">
        <v>24</v>
      </c>
      <c r="E2914" s="1">
        <f t="shared" si="1"/>
        <v>60</v>
      </c>
      <c r="F2914" s="1">
        <v>3.8256880733944953</v>
      </c>
      <c r="G2914" s="1">
        <v>0.63905325443786987</v>
      </c>
      <c r="H2914" s="1" t="str">
        <f>IF(IF(F2914&gt;VLOOKUP(C2914,Espec_Produtos!$A$1:$E$3,3,FALSE),0,IF(Dados_produção!F2914&lt;VLOOKUP(Dados_produção!C2914,Espec_Produtos!$A$1:$E$3,2,FALSE),0,1))*IF(G2914&gt;VLOOKUP(C2914,Espec_Produtos!$A$1:$E$3,5,FALSE),0,IF(Dados_produção!G2914&lt;VLOOKUP(Dados_produção!C2914,Espec_Produtos!$A$1:$E$3,4,FALSE),0,1))=1,"OK","Refugo")</f>
        <v>OK</v>
      </c>
      <c r="I2914" s="1" t="s">
        <v>10</v>
      </c>
      <c r="J2914" s="1">
        <v>0.63905325443786987</v>
      </c>
    </row>
    <row r="2915" spans="1:10" ht="15.75" customHeight="1" x14ac:dyDescent="0.3">
      <c r="A2915" s="1">
        <v>2</v>
      </c>
      <c r="B2915" s="2">
        <f t="shared" si="2"/>
        <v>43113.092361112875</v>
      </c>
      <c r="C2915" s="1" t="s">
        <v>15</v>
      </c>
      <c r="D2915" s="1">
        <v>24</v>
      </c>
      <c r="E2915" s="1">
        <f t="shared" si="1"/>
        <v>61</v>
      </c>
      <c r="F2915" s="1">
        <v>3.9043478260869566</v>
      </c>
      <c r="G2915" s="1">
        <v>0.70588235294117652</v>
      </c>
      <c r="H2915" s="1" t="str">
        <f>IF(IF(F2915&gt;VLOOKUP(C2915,Espec_Produtos!$A$1:$E$3,3,FALSE),0,IF(Dados_produção!F2915&lt;VLOOKUP(Dados_produção!C2915,Espec_Produtos!$A$1:$E$3,2,FALSE),0,1))*IF(G2915&gt;VLOOKUP(C2915,Espec_Produtos!$A$1:$E$3,5,FALSE),0,IF(Dados_produção!G2915&lt;VLOOKUP(Dados_produção!C2915,Espec_Produtos!$A$1:$E$3,4,FALSE),0,1))=1,"OK","Refugo")</f>
        <v>OK</v>
      </c>
      <c r="I2915" s="1" t="s">
        <v>10</v>
      </c>
      <c r="J2915" s="1">
        <v>0.70588235294117652</v>
      </c>
    </row>
    <row r="2916" spans="1:10" ht="15.75" customHeight="1" x14ac:dyDescent="0.3">
      <c r="A2916" s="1">
        <v>2</v>
      </c>
      <c r="B2916" s="2">
        <f t="shared" si="2"/>
        <v>43113.095138890654</v>
      </c>
      <c r="C2916" s="1" t="s">
        <v>15</v>
      </c>
      <c r="D2916" s="1">
        <v>24</v>
      </c>
      <c r="E2916" s="1">
        <f t="shared" si="1"/>
        <v>62</v>
      </c>
      <c r="F2916" s="1">
        <v>4.0192307692307692</v>
      </c>
      <c r="G2916" s="1">
        <v>0.57062146892655363</v>
      </c>
      <c r="H2916" s="1" t="str">
        <f>IF(IF(F2916&gt;VLOOKUP(C2916,Espec_Produtos!$A$1:$E$3,3,FALSE),0,IF(Dados_produção!F2916&lt;VLOOKUP(Dados_produção!C2916,Espec_Produtos!$A$1:$E$3,2,FALSE),0,1))*IF(G2916&gt;VLOOKUP(C2916,Espec_Produtos!$A$1:$E$3,5,FALSE),0,IF(Dados_produção!G2916&lt;VLOOKUP(Dados_produção!C2916,Espec_Produtos!$A$1:$E$3,4,FALSE),0,1))=1,"OK","Refugo")</f>
        <v>OK</v>
      </c>
      <c r="I2916" s="1" t="s">
        <v>10</v>
      </c>
      <c r="J2916" s="1">
        <v>0.57062146892655363</v>
      </c>
    </row>
    <row r="2917" spans="1:10" ht="15.75" customHeight="1" x14ac:dyDescent="0.3">
      <c r="A2917" s="1">
        <v>2</v>
      </c>
      <c r="B2917" s="2">
        <f t="shared" si="2"/>
        <v>43113.097916668434</v>
      </c>
      <c r="C2917" s="1" t="s">
        <v>15</v>
      </c>
      <c r="D2917" s="1">
        <v>24</v>
      </c>
      <c r="E2917" s="1">
        <f t="shared" si="1"/>
        <v>63</v>
      </c>
      <c r="F2917" s="1">
        <v>4.1714285714285717</v>
      </c>
      <c r="G2917" s="1">
        <v>0.86466165413533835</v>
      </c>
      <c r="H2917" s="1" t="str">
        <f>IF(IF(F2917&gt;VLOOKUP(C2917,Espec_Produtos!$A$1:$E$3,3,FALSE),0,IF(Dados_produção!F2917&lt;VLOOKUP(Dados_produção!C2917,Espec_Produtos!$A$1:$E$3,2,FALSE),0,1))*IF(G2917&gt;VLOOKUP(C2917,Espec_Produtos!$A$1:$E$3,5,FALSE),0,IF(Dados_produção!G2917&lt;VLOOKUP(Dados_produção!C2917,Espec_Produtos!$A$1:$E$3,4,FALSE),0,1))=1,"OK","Refugo")</f>
        <v>OK</v>
      </c>
      <c r="I2917" s="1" t="s">
        <v>10</v>
      </c>
      <c r="J2917" s="1">
        <v>0.86466165413533835</v>
      </c>
    </row>
    <row r="2918" spans="1:10" ht="15.75" customHeight="1" x14ac:dyDescent="0.3">
      <c r="A2918" s="1">
        <v>2</v>
      </c>
      <c r="B2918" s="2">
        <f t="shared" si="2"/>
        <v>43113.100694446213</v>
      </c>
      <c r="C2918" s="1" t="s">
        <v>15</v>
      </c>
      <c r="D2918" s="1">
        <v>24</v>
      </c>
      <c r="E2918" s="1">
        <f t="shared" si="1"/>
        <v>64</v>
      </c>
      <c r="F2918" s="1">
        <v>3.8761061946902653</v>
      </c>
      <c r="G2918" s="1">
        <v>0.70114942528735635</v>
      </c>
      <c r="H2918" s="1" t="str">
        <f>IF(IF(F2918&gt;VLOOKUP(C2918,Espec_Produtos!$A$1:$E$3,3,FALSE),0,IF(Dados_produção!F2918&lt;VLOOKUP(Dados_produção!C2918,Espec_Produtos!$A$1:$E$3,2,FALSE),0,1))*IF(G2918&gt;VLOOKUP(C2918,Espec_Produtos!$A$1:$E$3,5,FALSE),0,IF(Dados_produção!G2918&lt;VLOOKUP(Dados_produção!C2918,Espec_Produtos!$A$1:$E$3,4,FALSE),0,1))=1,"OK","Refugo")</f>
        <v>OK</v>
      </c>
      <c r="I2918" s="1" t="s">
        <v>10</v>
      </c>
      <c r="J2918" s="1">
        <v>0.70114942528735635</v>
      </c>
    </row>
    <row r="2919" spans="1:10" ht="15.75" customHeight="1" x14ac:dyDescent="0.3">
      <c r="A2919" s="1">
        <v>2</v>
      </c>
      <c r="B2919" s="2">
        <f t="shared" si="2"/>
        <v>43113.103472223993</v>
      </c>
      <c r="C2919" s="1" t="s">
        <v>15</v>
      </c>
      <c r="D2919" s="1">
        <v>24</v>
      </c>
      <c r="E2919" s="1">
        <f t="shared" si="1"/>
        <v>65</v>
      </c>
      <c r="F2919" s="1">
        <v>3.9814814814814814</v>
      </c>
      <c r="G2919" s="1">
        <v>0.90151515151515149</v>
      </c>
      <c r="H2919" s="1" t="str">
        <f>IF(IF(F2919&gt;VLOOKUP(C2919,Espec_Produtos!$A$1:$E$3,3,FALSE),0,IF(Dados_produção!F2919&lt;VLOOKUP(Dados_produção!C2919,Espec_Produtos!$A$1:$E$3,2,FALSE),0,1))*IF(G2919&gt;VLOOKUP(C2919,Espec_Produtos!$A$1:$E$3,5,FALSE),0,IF(Dados_produção!G2919&lt;VLOOKUP(Dados_produção!C2919,Espec_Produtos!$A$1:$E$3,4,FALSE),0,1))=1,"OK","Refugo")</f>
        <v>Refugo</v>
      </c>
      <c r="I2919" s="1" t="s">
        <v>13</v>
      </c>
      <c r="J2919" s="1">
        <v>0.90151515151515149</v>
      </c>
    </row>
    <row r="2920" spans="1:10" ht="15.75" customHeight="1" x14ac:dyDescent="0.3">
      <c r="A2920" s="1">
        <v>2</v>
      </c>
      <c r="B2920" s="2">
        <f t="shared" si="2"/>
        <v>43113.106250001772</v>
      </c>
      <c r="C2920" s="1" t="s">
        <v>15</v>
      </c>
      <c r="D2920" s="1">
        <v>24</v>
      </c>
      <c r="E2920" s="1">
        <f t="shared" si="1"/>
        <v>66</v>
      </c>
      <c r="F2920" s="1">
        <v>3.6434782608695651</v>
      </c>
      <c r="G2920" s="1">
        <v>0.79617834394904463</v>
      </c>
      <c r="H2920" s="1" t="str">
        <f>IF(IF(F2920&gt;VLOOKUP(C2920,Espec_Produtos!$A$1:$E$3,3,FALSE),0,IF(Dados_produção!F2920&lt;VLOOKUP(Dados_produção!C2920,Espec_Produtos!$A$1:$E$3,2,FALSE),0,1))*IF(G2920&gt;VLOOKUP(C2920,Espec_Produtos!$A$1:$E$3,5,FALSE),0,IF(Dados_produção!G2920&lt;VLOOKUP(Dados_produção!C2920,Espec_Produtos!$A$1:$E$3,4,FALSE),0,1))=1,"OK","Refugo")</f>
        <v>Refugo</v>
      </c>
      <c r="I2920" s="1" t="s">
        <v>11</v>
      </c>
      <c r="J2920" s="1">
        <v>0.79617834394904463</v>
      </c>
    </row>
    <row r="2921" spans="1:10" ht="15.75" customHeight="1" x14ac:dyDescent="0.3">
      <c r="A2921" s="1">
        <v>2</v>
      </c>
      <c r="B2921" s="2">
        <f t="shared" si="2"/>
        <v>43113.109027779552</v>
      </c>
      <c r="C2921" s="1" t="s">
        <v>15</v>
      </c>
      <c r="D2921" s="1">
        <v>24</v>
      </c>
      <c r="E2921" s="1">
        <f t="shared" si="1"/>
        <v>67</v>
      </c>
      <c r="F2921" s="1">
        <v>3.9158878504672896</v>
      </c>
      <c r="G2921" s="1">
        <v>0.82962962962962961</v>
      </c>
      <c r="H2921" s="1" t="str">
        <f>IF(IF(F2921&gt;VLOOKUP(C2921,Espec_Produtos!$A$1:$E$3,3,FALSE),0,IF(Dados_produção!F2921&lt;VLOOKUP(Dados_produção!C2921,Espec_Produtos!$A$1:$E$3,2,FALSE),0,1))*IF(G2921&gt;VLOOKUP(C2921,Espec_Produtos!$A$1:$E$3,5,FALSE),0,IF(Dados_produção!G2921&lt;VLOOKUP(Dados_produção!C2921,Espec_Produtos!$A$1:$E$3,4,FALSE),0,1))=1,"OK","Refugo")</f>
        <v>OK</v>
      </c>
      <c r="I2921" s="1" t="s">
        <v>10</v>
      </c>
      <c r="J2921" s="1">
        <v>0.82962962962962961</v>
      </c>
    </row>
    <row r="2922" spans="1:10" ht="15.75" customHeight="1" x14ac:dyDescent="0.3">
      <c r="A2922" s="1">
        <v>2</v>
      </c>
      <c r="B2922" s="2">
        <f t="shared" si="2"/>
        <v>43113.111805557332</v>
      </c>
      <c r="C2922" s="1" t="s">
        <v>15</v>
      </c>
      <c r="D2922" s="1">
        <v>24</v>
      </c>
      <c r="E2922" s="1">
        <f t="shared" si="1"/>
        <v>68</v>
      </c>
      <c r="F2922" s="1">
        <v>3.7924528301886791</v>
      </c>
      <c r="G2922" s="1">
        <v>0.852112676056338</v>
      </c>
      <c r="H2922" s="1" t="str">
        <f>IF(IF(F2922&gt;VLOOKUP(C2922,Espec_Produtos!$A$1:$E$3,3,FALSE),0,IF(Dados_produção!F2922&lt;VLOOKUP(Dados_produção!C2922,Espec_Produtos!$A$1:$E$3,2,FALSE),0,1))*IF(G2922&gt;VLOOKUP(C2922,Espec_Produtos!$A$1:$E$3,5,FALSE),0,IF(Dados_produção!G2922&lt;VLOOKUP(Dados_produção!C2922,Espec_Produtos!$A$1:$E$3,4,FALSE),0,1))=1,"OK","Refugo")</f>
        <v>OK</v>
      </c>
      <c r="I2922" s="1" t="s">
        <v>10</v>
      </c>
      <c r="J2922" s="1">
        <v>0.852112676056338</v>
      </c>
    </row>
    <row r="2923" spans="1:10" ht="15.75" customHeight="1" x14ac:dyDescent="0.3">
      <c r="A2923" s="1">
        <v>2</v>
      </c>
      <c r="B2923" s="2">
        <f t="shared" si="2"/>
        <v>43113.114583335111</v>
      </c>
      <c r="C2923" s="1" t="s">
        <v>15</v>
      </c>
      <c r="D2923" s="1">
        <v>24</v>
      </c>
      <c r="E2923" s="1">
        <f t="shared" si="1"/>
        <v>69</v>
      </c>
      <c r="F2923" s="1">
        <v>4.05</v>
      </c>
      <c r="G2923" s="1">
        <v>0.73717948717948723</v>
      </c>
      <c r="H2923" s="1" t="str">
        <f>IF(IF(F2923&gt;VLOOKUP(C2923,Espec_Produtos!$A$1:$E$3,3,FALSE),0,IF(Dados_produção!F2923&lt;VLOOKUP(Dados_produção!C2923,Espec_Produtos!$A$1:$E$3,2,FALSE),0,1))*IF(G2923&gt;VLOOKUP(C2923,Espec_Produtos!$A$1:$E$3,5,FALSE),0,IF(Dados_produção!G2923&lt;VLOOKUP(Dados_produção!C2923,Espec_Produtos!$A$1:$E$3,4,FALSE),0,1))=1,"OK","Refugo")</f>
        <v>OK</v>
      </c>
      <c r="I2923" s="1" t="s">
        <v>10</v>
      </c>
      <c r="J2923" s="1">
        <v>0.73717948717948723</v>
      </c>
    </row>
    <row r="2924" spans="1:10" ht="15.75" customHeight="1" x14ac:dyDescent="0.3">
      <c r="A2924" s="1">
        <v>2</v>
      </c>
      <c r="B2924" s="2">
        <f t="shared" si="2"/>
        <v>43113.117361112891</v>
      </c>
      <c r="C2924" s="1" t="s">
        <v>15</v>
      </c>
      <c r="D2924" s="1">
        <v>24</v>
      </c>
      <c r="E2924" s="1">
        <f t="shared" si="1"/>
        <v>70</v>
      </c>
      <c r="F2924" s="1">
        <v>4.2056074766355138</v>
      </c>
      <c r="G2924" s="1">
        <v>0.67630057803468213</v>
      </c>
      <c r="H2924" s="1" t="str">
        <f>IF(IF(F2924&gt;VLOOKUP(C2924,Espec_Produtos!$A$1:$E$3,3,FALSE),0,IF(Dados_produção!F2924&lt;VLOOKUP(Dados_produção!C2924,Espec_Produtos!$A$1:$E$3,2,FALSE),0,1))*IF(G2924&gt;VLOOKUP(C2924,Espec_Produtos!$A$1:$E$3,5,FALSE),0,IF(Dados_produção!G2924&lt;VLOOKUP(Dados_produção!C2924,Espec_Produtos!$A$1:$E$3,4,FALSE),0,1))=1,"OK","Refugo")</f>
        <v>OK</v>
      </c>
      <c r="I2924" s="1" t="s">
        <v>10</v>
      </c>
      <c r="J2924" s="1">
        <v>0.67630057803468213</v>
      </c>
    </row>
    <row r="2925" spans="1:10" ht="15.75" customHeight="1" x14ac:dyDescent="0.3">
      <c r="A2925" s="1">
        <v>2</v>
      </c>
      <c r="B2925" s="2">
        <f t="shared" si="2"/>
        <v>43113.12013889067</v>
      </c>
      <c r="C2925" s="1" t="s">
        <v>15</v>
      </c>
      <c r="D2925" s="1">
        <v>24</v>
      </c>
      <c r="E2925" s="1">
        <f t="shared" si="1"/>
        <v>71</v>
      </c>
      <c r="F2925" s="1">
        <v>4.1844660194174761</v>
      </c>
      <c r="G2925" s="1">
        <v>0.79850746268656714</v>
      </c>
      <c r="H2925" s="1" t="str">
        <f>IF(IF(F2925&gt;VLOOKUP(C2925,Espec_Produtos!$A$1:$E$3,3,FALSE),0,IF(Dados_produção!F2925&lt;VLOOKUP(Dados_produção!C2925,Espec_Produtos!$A$1:$E$3,2,FALSE),0,1))*IF(G2925&gt;VLOOKUP(C2925,Espec_Produtos!$A$1:$E$3,5,FALSE),0,IF(Dados_produção!G2925&lt;VLOOKUP(Dados_produção!C2925,Espec_Produtos!$A$1:$E$3,4,FALSE),0,1))=1,"OK","Refugo")</f>
        <v>OK</v>
      </c>
      <c r="I2925" s="1" t="s">
        <v>10</v>
      </c>
      <c r="J2925" s="1">
        <v>0.79850746268656714</v>
      </c>
    </row>
    <row r="2926" spans="1:10" ht="15.75" customHeight="1" x14ac:dyDescent="0.3">
      <c r="A2926" s="1">
        <v>2</v>
      </c>
      <c r="B2926" s="2">
        <f t="shared" si="2"/>
        <v>43113.12291666845</v>
      </c>
      <c r="C2926" s="1" t="s">
        <v>15</v>
      </c>
      <c r="D2926" s="1">
        <v>24</v>
      </c>
      <c r="E2926" s="1">
        <f t="shared" si="1"/>
        <v>72</v>
      </c>
      <c r="F2926" s="1">
        <v>3.883495145631068</v>
      </c>
      <c r="G2926" s="1">
        <v>0.79470198675496684</v>
      </c>
      <c r="H2926" s="1" t="str">
        <f>IF(IF(F2926&gt;VLOOKUP(C2926,Espec_Produtos!$A$1:$E$3,3,FALSE),0,IF(Dados_produção!F2926&lt;VLOOKUP(Dados_produção!C2926,Espec_Produtos!$A$1:$E$3,2,FALSE),0,1))*IF(G2926&gt;VLOOKUP(C2926,Espec_Produtos!$A$1:$E$3,5,FALSE),0,IF(Dados_produção!G2926&lt;VLOOKUP(Dados_produção!C2926,Espec_Produtos!$A$1:$E$3,4,FALSE),0,1))=1,"OK","Refugo")</f>
        <v>OK</v>
      </c>
      <c r="I2926" s="1" t="s">
        <v>10</v>
      </c>
      <c r="J2926" s="1">
        <v>0.79470198675496684</v>
      </c>
    </row>
    <row r="2927" spans="1:10" ht="15.75" customHeight="1" x14ac:dyDescent="0.3">
      <c r="A2927" s="1">
        <v>2</v>
      </c>
      <c r="B2927" s="2">
        <f t="shared" si="2"/>
        <v>43113.125694446229</v>
      </c>
      <c r="C2927" s="1" t="s">
        <v>15</v>
      </c>
      <c r="D2927" s="1">
        <v>24</v>
      </c>
      <c r="E2927" s="1">
        <f t="shared" si="1"/>
        <v>73</v>
      </c>
      <c r="F2927" s="1">
        <v>3.6607142857142856</v>
      </c>
      <c r="G2927" s="1">
        <v>0.73863636363636365</v>
      </c>
      <c r="H2927" s="1" t="str">
        <f>IF(IF(F2927&gt;VLOOKUP(C2927,Espec_Produtos!$A$1:$E$3,3,FALSE),0,IF(Dados_produção!F2927&lt;VLOOKUP(Dados_produção!C2927,Espec_Produtos!$A$1:$E$3,2,FALSE),0,1))*IF(G2927&gt;VLOOKUP(C2927,Espec_Produtos!$A$1:$E$3,5,FALSE),0,IF(Dados_produção!G2927&lt;VLOOKUP(Dados_produção!C2927,Espec_Produtos!$A$1:$E$3,4,FALSE),0,1))=1,"OK","Refugo")</f>
        <v>Refugo</v>
      </c>
      <c r="I2927" s="1" t="s">
        <v>12</v>
      </c>
      <c r="J2927" s="1">
        <v>0.73863636363636365</v>
      </c>
    </row>
    <row r="2928" spans="1:10" ht="15.75" customHeight="1" x14ac:dyDescent="0.3">
      <c r="A2928" s="1">
        <v>2</v>
      </c>
      <c r="B2928" s="2">
        <f t="shared" si="2"/>
        <v>43113.128472224009</v>
      </c>
      <c r="C2928" s="1" t="s">
        <v>15</v>
      </c>
      <c r="D2928" s="1">
        <v>24</v>
      </c>
      <c r="E2928" s="1">
        <f t="shared" si="1"/>
        <v>74</v>
      </c>
      <c r="F2928" s="1">
        <v>4.1900000000000004</v>
      </c>
      <c r="G2928" s="1">
        <v>0.80666666666666664</v>
      </c>
      <c r="H2928" s="1" t="str">
        <f>IF(IF(F2928&gt;VLOOKUP(C2928,Espec_Produtos!$A$1:$E$3,3,FALSE),0,IF(Dados_produção!F2928&lt;VLOOKUP(Dados_produção!C2928,Espec_Produtos!$A$1:$E$3,2,FALSE),0,1))*IF(G2928&gt;VLOOKUP(C2928,Espec_Produtos!$A$1:$E$3,5,FALSE),0,IF(Dados_produção!G2928&lt;VLOOKUP(Dados_produção!C2928,Espec_Produtos!$A$1:$E$3,4,FALSE),0,1))=1,"OK","Refugo")</f>
        <v>OK</v>
      </c>
      <c r="I2928" s="1" t="s">
        <v>10</v>
      </c>
      <c r="J2928" s="1">
        <v>0.80666666666666664</v>
      </c>
    </row>
    <row r="2929" spans="1:10" ht="15.75" customHeight="1" x14ac:dyDescent="0.3">
      <c r="A2929" s="1">
        <v>2</v>
      </c>
      <c r="B2929" s="2">
        <f t="shared" si="2"/>
        <v>43113.131250001788</v>
      </c>
      <c r="C2929" s="1" t="s">
        <v>15</v>
      </c>
      <c r="D2929" s="1">
        <v>24</v>
      </c>
      <c r="E2929" s="1">
        <f t="shared" si="1"/>
        <v>75</v>
      </c>
      <c r="F2929" s="1">
        <v>4.2307692307692308</v>
      </c>
      <c r="G2929" s="1">
        <v>0.87407407407407411</v>
      </c>
      <c r="H2929" s="1" t="str">
        <f>IF(IF(F2929&gt;VLOOKUP(C2929,Espec_Produtos!$A$1:$E$3,3,FALSE),0,IF(Dados_produção!F2929&lt;VLOOKUP(Dados_produção!C2929,Espec_Produtos!$A$1:$E$3,2,FALSE),0,1))*IF(G2929&gt;VLOOKUP(C2929,Espec_Produtos!$A$1:$E$3,5,FALSE),0,IF(Dados_produção!G2929&lt;VLOOKUP(Dados_produção!C2929,Espec_Produtos!$A$1:$E$3,4,FALSE),0,1))=1,"OK","Refugo")</f>
        <v>OK</v>
      </c>
      <c r="I2929" s="1" t="s">
        <v>10</v>
      </c>
      <c r="J2929" s="1">
        <v>0.87407407407407411</v>
      </c>
    </row>
    <row r="2930" spans="1:10" ht="15.75" customHeight="1" x14ac:dyDescent="0.3">
      <c r="A2930" s="1">
        <v>2</v>
      </c>
      <c r="B2930" s="2">
        <f t="shared" si="2"/>
        <v>43113.134027779568</v>
      </c>
      <c r="C2930" s="1" t="s">
        <v>15</v>
      </c>
      <c r="D2930" s="1">
        <v>24</v>
      </c>
      <c r="E2930" s="1">
        <f t="shared" si="1"/>
        <v>76</v>
      </c>
      <c r="F2930" s="1">
        <v>4.3762376237623766</v>
      </c>
      <c r="G2930" s="1">
        <v>0.84558823529411764</v>
      </c>
      <c r="H2930" s="1" t="str">
        <f>IF(IF(F2930&gt;VLOOKUP(C2930,Espec_Produtos!$A$1:$E$3,3,FALSE),0,IF(Dados_produção!F2930&lt;VLOOKUP(Dados_produção!C2930,Espec_Produtos!$A$1:$E$3,2,FALSE),0,1))*IF(G2930&gt;VLOOKUP(C2930,Espec_Produtos!$A$1:$E$3,5,FALSE),0,IF(Dados_produção!G2930&lt;VLOOKUP(Dados_produção!C2930,Espec_Produtos!$A$1:$E$3,4,FALSE),0,1))=1,"OK","Refugo")</f>
        <v>Refugo</v>
      </c>
      <c r="I2930" s="1" t="s">
        <v>14</v>
      </c>
      <c r="J2930" s="1">
        <v>0.84558823529411764</v>
      </c>
    </row>
    <row r="2931" spans="1:10" ht="15.75" customHeight="1" x14ac:dyDescent="0.3">
      <c r="A2931" s="1">
        <v>2</v>
      </c>
      <c r="B2931" s="2">
        <f t="shared" si="2"/>
        <v>43113.136805557348</v>
      </c>
      <c r="C2931" s="1" t="s">
        <v>15</v>
      </c>
      <c r="D2931" s="1">
        <v>24</v>
      </c>
      <c r="E2931" s="1">
        <f t="shared" si="1"/>
        <v>77</v>
      </c>
      <c r="F2931" s="1">
        <v>4.1192660550458715</v>
      </c>
      <c r="G2931" s="1">
        <v>0.70303030303030301</v>
      </c>
      <c r="H2931" s="1" t="str">
        <f>IF(IF(F2931&gt;VLOOKUP(C2931,Espec_Produtos!$A$1:$E$3,3,FALSE),0,IF(Dados_produção!F2931&lt;VLOOKUP(Dados_produção!C2931,Espec_Produtos!$A$1:$E$3,2,FALSE),0,1))*IF(G2931&gt;VLOOKUP(C2931,Espec_Produtos!$A$1:$E$3,5,FALSE),0,IF(Dados_produção!G2931&lt;VLOOKUP(Dados_produção!C2931,Espec_Produtos!$A$1:$E$3,4,FALSE),0,1))=1,"OK","Refugo")</f>
        <v>OK</v>
      </c>
      <c r="I2931" s="1" t="s">
        <v>10</v>
      </c>
      <c r="J2931" s="1">
        <v>0.70303030303030301</v>
      </c>
    </row>
    <row r="2932" spans="1:10" ht="15.75" customHeight="1" x14ac:dyDescent="0.3">
      <c r="A2932" s="1">
        <v>2</v>
      </c>
      <c r="B2932" s="2">
        <f t="shared" si="2"/>
        <v>43113.139583335127</v>
      </c>
      <c r="C2932" s="1" t="s">
        <v>15</v>
      </c>
      <c r="D2932" s="1">
        <v>24</v>
      </c>
      <c r="E2932" s="1">
        <f t="shared" si="1"/>
        <v>78</v>
      </c>
      <c r="F2932" s="1">
        <v>3.8190476190476192</v>
      </c>
      <c r="G2932" s="1">
        <v>0.55865921787709494</v>
      </c>
      <c r="H2932" s="1" t="str">
        <f>IF(IF(F2932&gt;VLOOKUP(C2932,Espec_Produtos!$A$1:$E$3,3,FALSE),0,IF(Dados_produção!F2932&lt;VLOOKUP(Dados_produção!C2932,Espec_Produtos!$A$1:$E$3,2,FALSE),0,1))*IF(G2932&gt;VLOOKUP(C2932,Espec_Produtos!$A$1:$E$3,5,FALSE),0,IF(Dados_produção!G2932&lt;VLOOKUP(Dados_produção!C2932,Espec_Produtos!$A$1:$E$3,4,FALSE),0,1))=1,"OK","Refugo")</f>
        <v>OK</v>
      </c>
      <c r="I2932" s="1" t="s">
        <v>10</v>
      </c>
      <c r="J2932" s="1">
        <v>0.55865921787709494</v>
      </c>
    </row>
    <row r="2933" spans="1:10" ht="15.75" customHeight="1" x14ac:dyDescent="0.3">
      <c r="A2933" s="1">
        <v>2</v>
      </c>
      <c r="B2933" s="2">
        <f t="shared" si="2"/>
        <v>43113.142361112907</v>
      </c>
      <c r="C2933" s="1" t="s">
        <v>15</v>
      </c>
      <c r="D2933" s="1">
        <v>24</v>
      </c>
      <c r="E2933" s="1">
        <f t="shared" si="1"/>
        <v>79</v>
      </c>
      <c r="F2933" s="1">
        <v>3.6</v>
      </c>
      <c r="G2933" s="1">
        <v>0.61585365853658536</v>
      </c>
      <c r="H2933" s="1" t="str">
        <f>IF(IF(F2933&gt;VLOOKUP(C2933,Espec_Produtos!$A$1:$E$3,3,FALSE),0,IF(Dados_produção!F2933&lt;VLOOKUP(Dados_produção!C2933,Espec_Produtos!$A$1:$E$3,2,FALSE),0,1))*IF(G2933&gt;VLOOKUP(C2933,Espec_Produtos!$A$1:$E$3,5,FALSE),0,IF(Dados_produção!G2933&lt;VLOOKUP(Dados_produção!C2933,Espec_Produtos!$A$1:$E$3,4,FALSE),0,1))=1,"OK","Refugo")</f>
        <v>Refugo</v>
      </c>
      <c r="I2933" s="1" t="s">
        <v>17</v>
      </c>
    </row>
    <row r="2934" spans="1:10" ht="15.75" customHeight="1" x14ac:dyDescent="0.3">
      <c r="A2934" s="1">
        <v>2</v>
      </c>
      <c r="B2934" s="2">
        <f t="shared" si="2"/>
        <v>43113.145138890686</v>
      </c>
      <c r="C2934" s="1" t="s">
        <v>15</v>
      </c>
      <c r="D2934" s="1">
        <v>24</v>
      </c>
      <c r="E2934" s="1">
        <f t="shared" si="1"/>
        <v>80</v>
      </c>
      <c r="F2934" s="1">
        <v>3.9622641509433962</v>
      </c>
      <c r="G2934" s="1">
        <v>0.86301369863013699</v>
      </c>
      <c r="H2934" s="1" t="str">
        <f>IF(IF(F2934&gt;VLOOKUP(C2934,Espec_Produtos!$A$1:$E$3,3,FALSE),0,IF(Dados_produção!F2934&lt;VLOOKUP(Dados_produção!C2934,Espec_Produtos!$A$1:$E$3,2,FALSE),0,1))*IF(G2934&gt;VLOOKUP(C2934,Espec_Produtos!$A$1:$E$3,5,FALSE),0,IF(Dados_produção!G2934&lt;VLOOKUP(Dados_produção!C2934,Espec_Produtos!$A$1:$E$3,4,FALSE),0,1))=1,"OK","Refugo")</f>
        <v>OK</v>
      </c>
      <c r="I2934" s="1" t="s">
        <v>10</v>
      </c>
      <c r="J2934" s="1">
        <v>0.86301369863013699</v>
      </c>
    </row>
    <row r="2935" spans="1:10" ht="15.75" customHeight="1" x14ac:dyDescent="0.3">
      <c r="A2935" s="1">
        <v>2</v>
      </c>
      <c r="B2935" s="2">
        <f t="shared" si="2"/>
        <v>43113.147916668466</v>
      </c>
      <c r="C2935" s="1" t="s">
        <v>15</v>
      </c>
      <c r="D2935" s="1">
        <v>24</v>
      </c>
      <c r="E2935" s="1">
        <f t="shared" si="1"/>
        <v>81</v>
      </c>
      <c r="F2935" s="1">
        <v>3.9814814814814814</v>
      </c>
      <c r="G2935" s="1">
        <v>0.83673469387755106</v>
      </c>
      <c r="H2935" s="1" t="str">
        <f>IF(IF(F2935&gt;VLOOKUP(C2935,Espec_Produtos!$A$1:$E$3,3,FALSE),0,IF(Dados_produção!F2935&lt;VLOOKUP(Dados_produção!C2935,Espec_Produtos!$A$1:$E$3,2,FALSE),0,1))*IF(G2935&gt;VLOOKUP(C2935,Espec_Produtos!$A$1:$E$3,5,FALSE),0,IF(Dados_produção!G2935&lt;VLOOKUP(Dados_produção!C2935,Espec_Produtos!$A$1:$E$3,4,FALSE),0,1))=1,"OK","Refugo")</f>
        <v>OK</v>
      </c>
      <c r="I2935" s="1" t="s">
        <v>10</v>
      </c>
      <c r="J2935" s="1">
        <v>0.83673469387755106</v>
      </c>
    </row>
    <row r="2936" spans="1:10" ht="15.75" customHeight="1" x14ac:dyDescent="0.3">
      <c r="A2936" s="1">
        <v>2</v>
      </c>
      <c r="B2936" s="2">
        <f t="shared" si="2"/>
        <v>43113.150694446245</v>
      </c>
      <c r="C2936" s="1" t="s">
        <v>15</v>
      </c>
      <c r="D2936" s="1">
        <v>24</v>
      </c>
      <c r="E2936" s="1">
        <f t="shared" si="1"/>
        <v>82</v>
      </c>
      <c r="F2936" s="1">
        <v>4.3861386138613865</v>
      </c>
      <c r="G2936" s="1">
        <v>0.61581920903954801</v>
      </c>
      <c r="H2936" s="1" t="str">
        <f>IF(IF(F2936&gt;VLOOKUP(C2936,Espec_Produtos!$A$1:$E$3,3,FALSE),0,IF(Dados_produção!F2936&lt;VLOOKUP(Dados_produção!C2936,Espec_Produtos!$A$1:$E$3,2,FALSE),0,1))*IF(G2936&gt;VLOOKUP(C2936,Espec_Produtos!$A$1:$E$3,5,FALSE),0,IF(Dados_produção!G2936&lt;VLOOKUP(Dados_produção!C2936,Espec_Produtos!$A$1:$E$3,4,FALSE),0,1))=1,"OK","Refugo")</f>
        <v>Refugo</v>
      </c>
      <c r="I2936" s="1" t="s">
        <v>13</v>
      </c>
      <c r="J2936" s="1">
        <v>0.61581920903954801</v>
      </c>
    </row>
    <row r="2937" spans="1:10" ht="15.75" customHeight="1" x14ac:dyDescent="0.3">
      <c r="A2937" s="1">
        <v>2</v>
      </c>
      <c r="B2937" s="2">
        <f t="shared" si="2"/>
        <v>43113.153472224025</v>
      </c>
      <c r="C2937" s="1" t="s">
        <v>15</v>
      </c>
      <c r="D2937" s="1">
        <v>24</v>
      </c>
      <c r="E2937" s="1">
        <f t="shared" si="1"/>
        <v>83</v>
      </c>
      <c r="F2937" s="1">
        <v>3.9215686274509802</v>
      </c>
      <c r="G2937" s="1">
        <v>0.62195121951219512</v>
      </c>
      <c r="H2937" s="1" t="str">
        <f>IF(IF(F2937&gt;VLOOKUP(C2937,Espec_Produtos!$A$1:$E$3,3,FALSE),0,IF(Dados_produção!F2937&lt;VLOOKUP(Dados_produção!C2937,Espec_Produtos!$A$1:$E$3,2,FALSE),0,1))*IF(G2937&gt;VLOOKUP(C2937,Espec_Produtos!$A$1:$E$3,5,FALSE),0,IF(Dados_produção!G2937&lt;VLOOKUP(Dados_produção!C2937,Espec_Produtos!$A$1:$E$3,4,FALSE),0,1))=1,"OK","Refugo")</f>
        <v>OK</v>
      </c>
      <c r="I2937" s="1" t="s">
        <v>10</v>
      </c>
      <c r="J2937" s="1">
        <v>0.62195121951219512</v>
      </c>
    </row>
    <row r="2938" spans="1:10" ht="15.75" customHeight="1" x14ac:dyDescent="0.3">
      <c r="A2938" s="1">
        <v>2</v>
      </c>
      <c r="B2938" s="2">
        <f t="shared" si="2"/>
        <v>43113.156250001804</v>
      </c>
      <c r="C2938" s="1" t="s">
        <v>15</v>
      </c>
      <c r="D2938" s="1">
        <v>24</v>
      </c>
      <c r="E2938" s="1">
        <f t="shared" si="1"/>
        <v>84</v>
      </c>
      <c r="F2938" s="1">
        <v>4.21</v>
      </c>
      <c r="G2938" s="1">
        <v>0.77483443708609268</v>
      </c>
      <c r="H2938" s="1" t="str">
        <f>IF(IF(F2938&gt;VLOOKUP(C2938,Espec_Produtos!$A$1:$E$3,3,FALSE),0,IF(Dados_produção!F2938&lt;VLOOKUP(Dados_produção!C2938,Espec_Produtos!$A$1:$E$3,2,FALSE),0,1))*IF(G2938&gt;VLOOKUP(C2938,Espec_Produtos!$A$1:$E$3,5,FALSE),0,IF(Dados_produção!G2938&lt;VLOOKUP(Dados_produção!C2938,Espec_Produtos!$A$1:$E$3,4,FALSE),0,1))=1,"OK","Refugo")</f>
        <v>OK</v>
      </c>
      <c r="I2938" s="1" t="s">
        <v>10</v>
      </c>
      <c r="J2938" s="1">
        <v>0.77483443708609268</v>
      </c>
    </row>
    <row r="2939" spans="1:10" ht="15.75" customHeight="1" x14ac:dyDescent="0.3">
      <c r="A2939" s="1">
        <v>2</v>
      </c>
      <c r="B2939" s="2">
        <f t="shared" si="2"/>
        <v>43113.159027779584</v>
      </c>
      <c r="C2939" s="1" t="s">
        <v>15</v>
      </c>
      <c r="D2939" s="1">
        <v>24</v>
      </c>
      <c r="E2939" s="1">
        <f t="shared" si="1"/>
        <v>85</v>
      </c>
      <c r="F2939" s="1">
        <v>4.1057692307692308</v>
      </c>
      <c r="G2939" s="1">
        <v>1</v>
      </c>
      <c r="H2939" s="1" t="str">
        <f>IF(IF(F2939&gt;VLOOKUP(C2939,Espec_Produtos!$A$1:$E$3,3,FALSE),0,IF(Dados_produção!F2939&lt;VLOOKUP(Dados_produção!C2939,Espec_Produtos!$A$1:$E$3,2,FALSE),0,1))*IF(G2939&gt;VLOOKUP(C2939,Espec_Produtos!$A$1:$E$3,5,FALSE),0,IF(Dados_produção!G2939&lt;VLOOKUP(Dados_produção!C2939,Espec_Produtos!$A$1:$E$3,4,FALSE),0,1))=1,"OK","Refugo")</f>
        <v>Refugo</v>
      </c>
      <c r="I2939" s="1" t="s">
        <v>12</v>
      </c>
      <c r="J2939" s="1">
        <v>1</v>
      </c>
    </row>
    <row r="2940" spans="1:10" ht="15.75" customHeight="1" x14ac:dyDescent="0.3">
      <c r="A2940" s="1">
        <v>2</v>
      </c>
      <c r="B2940" s="2">
        <f t="shared" si="2"/>
        <v>43113.161805557364</v>
      </c>
      <c r="C2940" s="1" t="s">
        <v>15</v>
      </c>
      <c r="D2940" s="1">
        <v>24</v>
      </c>
      <c r="E2940" s="1">
        <f t="shared" si="1"/>
        <v>86</v>
      </c>
      <c r="F2940" s="1">
        <v>4.38</v>
      </c>
      <c r="G2940" s="1">
        <v>0.78985507246376807</v>
      </c>
      <c r="H2940" s="1" t="str">
        <f>IF(IF(F2940&gt;VLOOKUP(C2940,Espec_Produtos!$A$1:$E$3,3,FALSE),0,IF(Dados_produção!F2940&lt;VLOOKUP(Dados_produção!C2940,Espec_Produtos!$A$1:$E$3,2,FALSE),0,1))*IF(G2940&gt;VLOOKUP(C2940,Espec_Produtos!$A$1:$E$3,5,FALSE),0,IF(Dados_produção!G2940&lt;VLOOKUP(Dados_produção!C2940,Espec_Produtos!$A$1:$E$3,4,FALSE),0,1))=1,"OK","Refugo")</f>
        <v>Refugo</v>
      </c>
      <c r="I2940" s="1" t="s">
        <v>14</v>
      </c>
      <c r="J2940" s="1">
        <v>0.78985507246376807</v>
      </c>
    </row>
    <row r="2941" spans="1:10" ht="15.75" customHeight="1" x14ac:dyDescent="0.3">
      <c r="A2941" s="1">
        <v>2</v>
      </c>
      <c r="B2941" s="2">
        <f t="shared" si="2"/>
        <v>43113.164583335143</v>
      </c>
      <c r="C2941" s="1" t="s">
        <v>15</v>
      </c>
      <c r="D2941" s="1">
        <v>24</v>
      </c>
      <c r="E2941" s="1">
        <f t="shared" si="1"/>
        <v>87</v>
      </c>
      <c r="F2941" s="1">
        <v>4.1018518518518521</v>
      </c>
      <c r="G2941" s="1">
        <v>0.9007633587786259</v>
      </c>
      <c r="H2941" s="1" t="str">
        <f>IF(IF(F2941&gt;VLOOKUP(C2941,Espec_Produtos!$A$1:$E$3,3,FALSE),0,IF(Dados_produção!F2941&lt;VLOOKUP(Dados_produção!C2941,Espec_Produtos!$A$1:$E$3,2,FALSE),0,1))*IF(G2941&gt;VLOOKUP(C2941,Espec_Produtos!$A$1:$E$3,5,FALSE),0,IF(Dados_produção!G2941&lt;VLOOKUP(Dados_produção!C2941,Espec_Produtos!$A$1:$E$3,4,FALSE),0,1))=1,"OK","Refugo")</f>
        <v>Refugo</v>
      </c>
      <c r="I2941" s="1" t="s">
        <v>14</v>
      </c>
      <c r="J2941" s="1">
        <v>0.9007633587786259</v>
      </c>
    </row>
    <row r="2942" spans="1:10" ht="15.75" customHeight="1" x14ac:dyDescent="0.3">
      <c r="A2942" s="1">
        <v>2</v>
      </c>
      <c r="B2942" s="2">
        <f t="shared" si="2"/>
        <v>43113.167361112923</v>
      </c>
      <c r="C2942" s="1" t="s">
        <v>15</v>
      </c>
      <c r="D2942" s="1">
        <v>24</v>
      </c>
      <c r="E2942" s="1">
        <f t="shared" si="1"/>
        <v>88</v>
      </c>
      <c r="F2942" s="1">
        <v>4</v>
      </c>
      <c r="G2942" s="1">
        <v>0.83941605839416056</v>
      </c>
      <c r="H2942" s="1" t="str">
        <f>IF(IF(F2942&gt;VLOOKUP(C2942,Espec_Produtos!$A$1:$E$3,3,FALSE),0,IF(Dados_produção!F2942&lt;VLOOKUP(Dados_produção!C2942,Espec_Produtos!$A$1:$E$3,2,FALSE),0,1))*IF(G2942&gt;VLOOKUP(C2942,Espec_Produtos!$A$1:$E$3,5,FALSE),0,IF(Dados_produção!G2942&lt;VLOOKUP(Dados_produção!C2942,Espec_Produtos!$A$1:$E$3,4,FALSE),0,1))=1,"OK","Refugo")</f>
        <v>OK</v>
      </c>
      <c r="I2942" s="1" t="s">
        <v>10</v>
      </c>
      <c r="J2942" s="1">
        <v>0.83941605839416056</v>
      </c>
    </row>
    <row r="2943" spans="1:10" ht="15.75" customHeight="1" x14ac:dyDescent="0.3">
      <c r="A2943" s="1">
        <v>2</v>
      </c>
      <c r="B2943" s="2">
        <f t="shared" si="2"/>
        <v>43113.170138890702</v>
      </c>
      <c r="C2943" s="1" t="s">
        <v>15</v>
      </c>
      <c r="D2943" s="1">
        <v>24</v>
      </c>
      <c r="E2943" s="1">
        <f t="shared" si="1"/>
        <v>89</v>
      </c>
      <c r="F2943" s="1">
        <v>4.4059405940594063</v>
      </c>
      <c r="G2943" s="1">
        <v>0.64556962025316456</v>
      </c>
      <c r="H2943" s="1" t="str">
        <f>IF(IF(F2943&gt;VLOOKUP(C2943,Espec_Produtos!$A$1:$E$3,3,FALSE),0,IF(Dados_produção!F2943&lt;VLOOKUP(Dados_produção!C2943,Espec_Produtos!$A$1:$E$3,2,FALSE),0,1))*IF(G2943&gt;VLOOKUP(C2943,Espec_Produtos!$A$1:$E$3,5,FALSE),0,IF(Dados_produção!G2943&lt;VLOOKUP(Dados_produção!C2943,Espec_Produtos!$A$1:$E$3,4,FALSE),0,1))=1,"OK","Refugo")</f>
        <v>Refugo</v>
      </c>
      <c r="I2943" s="1" t="s">
        <v>13</v>
      </c>
      <c r="J2943" s="1">
        <v>0.64556962025316456</v>
      </c>
    </row>
    <row r="2944" spans="1:10" ht="15.75" customHeight="1" x14ac:dyDescent="0.3">
      <c r="A2944" s="1">
        <v>2</v>
      </c>
      <c r="B2944" s="2">
        <f t="shared" si="2"/>
        <v>43113.172916668482</v>
      </c>
      <c r="C2944" s="1" t="s">
        <v>15</v>
      </c>
      <c r="D2944" s="1">
        <v>24</v>
      </c>
      <c r="E2944" s="1">
        <f t="shared" si="1"/>
        <v>90</v>
      </c>
      <c r="F2944" s="1">
        <v>3.9166666666666665</v>
      </c>
      <c r="G2944" s="1">
        <v>0.84848484848484851</v>
      </c>
      <c r="H2944" s="1" t="str">
        <f>IF(IF(F2944&gt;VLOOKUP(C2944,Espec_Produtos!$A$1:$E$3,3,FALSE),0,IF(Dados_produção!F2944&lt;VLOOKUP(Dados_produção!C2944,Espec_Produtos!$A$1:$E$3,2,FALSE),0,1))*IF(G2944&gt;VLOOKUP(C2944,Espec_Produtos!$A$1:$E$3,5,FALSE),0,IF(Dados_produção!G2944&lt;VLOOKUP(Dados_produção!C2944,Espec_Produtos!$A$1:$E$3,4,FALSE),0,1))=1,"OK","Refugo")</f>
        <v>OK</v>
      </c>
      <c r="I2944" s="1" t="s">
        <v>10</v>
      </c>
      <c r="J2944" s="1">
        <v>0.84848484848484851</v>
      </c>
    </row>
    <row r="2945" spans="1:10" ht="15.75" customHeight="1" x14ac:dyDescent="0.3">
      <c r="A2945" s="1">
        <v>2</v>
      </c>
      <c r="B2945" s="2">
        <f t="shared" si="2"/>
        <v>43113.175694446261</v>
      </c>
      <c r="C2945" s="1" t="s">
        <v>15</v>
      </c>
      <c r="D2945" s="1">
        <v>24</v>
      </c>
      <c r="E2945" s="1">
        <f t="shared" si="1"/>
        <v>91</v>
      </c>
      <c r="F2945" s="1">
        <v>4.083333333333333</v>
      </c>
      <c r="G2945" s="1">
        <v>0.68627450980392157</v>
      </c>
      <c r="H2945" s="1" t="str">
        <f>IF(IF(F2945&gt;VLOOKUP(C2945,Espec_Produtos!$A$1:$E$3,3,FALSE),0,IF(Dados_produção!F2945&lt;VLOOKUP(Dados_produção!C2945,Espec_Produtos!$A$1:$E$3,2,FALSE),0,1))*IF(G2945&gt;VLOOKUP(C2945,Espec_Produtos!$A$1:$E$3,5,FALSE),0,IF(Dados_produção!G2945&lt;VLOOKUP(Dados_produção!C2945,Espec_Produtos!$A$1:$E$3,4,FALSE),0,1))=1,"OK","Refugo")</f>
        <v>OK</v>
      </c>
      <c r="I2945" s="1" t="s">
        <v>10</v>
      </c>
      <c r="J2945" s="1">
        <v>0.68627450980392157</v>
      </c>
    </row>
    <row r="2946" spans="1:10" ht="15.75" customHeight="1" x14ac:dyDescent="0.3">
      <c r="A2946" s="1">
        <v>2</v>
      </c>
      <c r="B2946" s="2">
        <f t="shared" si="2"/>
        <v>43113.178472224041</v>
      </c>
      <c r="C2946" s="1" t="s">
        <v>15</v>
      </c>
      <c r="D2946" s="1">
        <v>24</v>
      </c>
      <c r="E2946" s="1">
        <f t="shared" si="1"/>
        <v>92</v>
      </c>
      <c r="F2946" s="1">
        <v>4.0727272727272723</v>
      </c>
      <c r="G2946" s="1">
        <v>0.77551020408163263</v>
      </c>
      <c r="H2946" s="1" t="str">
        <f>IF(IF(F2946&gt;VLOOKUP(C2946,Espec_Produtos!$A$1:$E$3,3,FALSE),0,IF(Dados_produção!F2946&lt;VLOOKUP(Dados_produção!C2946,Espec_Produtos!$A$1:$E$3,2,FALSE),0,1))*IF(G2946&gt;VLOOKUP(C2946,Espec_Produtos!$A$1:$E$3,5,FALSE),0,IF(Dados_produção!G2946&lt;VLOOKUP(Dados_produção!C2946,Espec_Produtos!$A$1:$E$3,4,FALSE),0,1))=1,"OK","Refugo")</f>
        <v>OK</v>
      </c>
      <c r="I2946" s="1" t="s">
        <v>10</v>
      </c>
      <c r="J2946" s="1">
        <v>0.77551020408163263</v>
      </c>
    </row>
    <row r="2947" spans="1:10" ht="15.75" customHeight="1" x14ac:dyDescent="0.3">
      <c r="A2947" s="1">
        <v>2</v>
      </c>
      <c r="B2947" s="2">
        <f t="shared" si="2"/>
        <v>43113.18125000182</v>
      </c>
      <c r="C2947" s="1" t="s">
        <v>15</v>
      </c>
      <c r="D2947" s="1">
        <v>24</v>
      </c>
      <c r="E2947" s="1">
        <f t="shared" si="1"/>
        <v>93</v>
      </c>
      <c r="F2947" s="1">
        <v>3.9449541284403669</v>
      </c>
      <c r="G2947" s="1">
        <v>0.84892086330935257</v>
      </c>
      <c r="H2947" s="1" t="str">
        <f>IF(IF(F2947&gt;VLOOKUP(C2947,Espec_Produtos!$A$1:$E$3,3,FALSE),0,IF(Dados_produção!F2947&lt;VLOOKUP(Dados_produção!C2947,Espec_Produtos!$A$1:$E$3,2,FALSE),0,1))*IF(G2947&gt;VLOOKUP(C2947,Espec_Produtos!$A$1:$E$3,5,FALSE),0,IF(Dados_produção!G2947&lt;VLOOKUP(Dados_produção!C2947,Espec_Produtos!$A$1:$E$3,4,FALSE),0,1))=1,"OK","Refugo")</f>
        <v>OK</v>
      </c>
      <c r="I2947" s="1" t="s">
        <v>10</v>
      </c>
      <c r="J2947" s="1">
        <v>0.84892086330935257</v>
      </c>
    </row>
    <row r="2948" spans="1:10" ht="15.75" customHeight="1" x14ac:dyDescent="0.3">
      <c r="A2948" s="1">
        <v>2</v>
      </c>
      <c r="B2948" s="2">
        <f t="shared" si="2"/>
        <v>43113.1840277796</v>
      </c>
      <c r="C2948" s="1" t="s">
        <v>15</v>
      </c>
      <c r="D2948" s="1">
        <v>24</v>
      </c>
      <c r="E2948" s="1">
        <f t="shared" si="1"/>
        <v>94</v>
      </c>
      <c r="F2948" s="1">
        <v>4.1067961165048548</v>
      </c>
      <c r="G2948" s="1">
        <v>0.64071856287425155</v>
      </c>
      <c r="H2948" s="1" t="str">
        <f>IF(IF(F2948&gt;VLOOKUP(C2948,Espec_Produtos!$A$1:$E$3,3,FALSE),0,IF(Dados_produção!F2948&lt;VLOOKUP(Dados_produção!C2948,Espec_Produtos!$A$1:$E$3,2,FALSE),0,1))*IF(G2948&gt;VLOOKUP(C2948,Espec_Produtos!$A$1:$E$3,5,FALSE),0,IF(Dados_produção!G2948&lt;VLOOKUP(Dados_produção!C2948,Espec_Produtos!$A$1:$E$3,4,FALSE),0,1))=1,"OK","Refugo")</f>
        <v>OK</v>
      </c>
      <c r="I2948" s="1" t="s">
        <v>10</v>
      </c>
      <c r="J2948" s="1">
        <v>0.64071856287425155</v>
      </c>
    </row>
    <row r="2949" spans="1:10" ht="15.75" customHeight="1" x14ac:dyDescent="0.3">
      <c r="A2949" s="1">
        <v>2</v>
      </c>
      <c r="B2949" s="2">
        <f t="shared" si="2"/>
        <v>43113.18680555738</v>
      </c>
      <c r="C2949" s="1" t="s">
        <v>15</v>
      </c>
      <c r="D2949" s="1">
        <v>24</v>
      </c>
      <c r="E2949" s="1">
        <f t="shared" si="1"/>
        <v>95</v>
      </c>
      <c r="F2949" s="1">
        <v>4.0384615384615383</v>
      </c>
      <c r="G2949" s="1">
        <v>0.77124183006535951</v>
      </c>
      <c r="H2949" s="1" t="str">
        <f>IF(IF(F2949&gt;VLOOKUP(C2949,Espec_Produtos!$A$1:$E$3,3,FALSE),0,IF(Dados_produção!F2949&lt;VLOOKUP(Dados_produção!C2949,Espec_Produtos!$A$1:$E$3,2,FALSE),0,1))*IF(G2949&gt;VLOOKUP(C2949,Espec_Produtos!$A$1:$E$3,5,FALSE),0,IF(Dados_produção!G2949&lt;VLOOKUP(Dados_produção!C2949,Espec_Produtos!$A$1:$E$3,4,FALSE),0,1))=1,"OK","Refugo")</f>
        <v>OK</v>
      </c>
      <c r="I2949" s="1" t="s">
        <v>10</v>
      </c>
      <c r="J2949" s="1">
        <v>0.77124183006535951</v>
      </c>
    </row>
    <row r="2950" spans="1:10" ht="15.75" customHeight="1" x14ac:dyDescent="0.3">
      <c r="A2950" s="1">
        <v>2</v>
      </c>
      <c r="B2950" s="2">
        <f t="shared" si="2"/>
        <v>43113.189583335159</v>
      </c>
      <c r="C2950" s="1" t="s">
        <v>15</v>
      </c>
      <c r="D2950" s="1">
        <v>24</v>
      </c>
      <c r="E2950" s="1">
        <f t="shared" si="1"/>
        <v>96</v>
      </c>
      <c r="F2950" s="1">
        <v>3.8504672897196262</v>
      </c>
      <c r="G2950" s="1">
        <v>0.80769230769230771</v>
      </c>
      <c r="H2950" s="1" t="str">
        <f>IF(IF(F2950&gt;VLOOKUP(C2950,Espec_Produtos!$A$1:$E$3,3,FALSE),0,IF(Dados_produção!F2950&lt;VLOOKUP(Dados_produção!C2950,Espec_Produtos!$A$1:$E$3,2,FALSE),0,1))*IF(G2950&gt;VLOOKUP(C2950,Espec_Produtos!$A$1:$E$3,5,FALSE),0,IF(Dados_produção!G2950&lt;VLOOKUP(Dados_produção!C2950,Espec_Produtos!$A$1:$E$3,4,FALSE),0,1))=1,"OK","Refugo")</f>
        <v>OK</v>
      </c>
      <c r="I2950" s="1" t="s">
        <v>10</v>
      </c>
      <c r="J2950" s="1">
        <v>0.80769230769230771</v>
      </c>
    </row>
    <row r="2951" spans="1:10" ht="15.75" customHeight="1" x14ac:dyDescent="0.3">
      <c r="A2951" s="1">
        <v>2</v>
      </c>
      <c r="B2951" s="2">
        <f t="shared" si="2"/>
        <v>43113.192361112939</v>
      </c>
      <c r="C2951" s="1" t="s">
        <v>15</v>
      </c>
      <c r="D2951" s="1">
        <v>24</v>
      </c>
      <c r="E2951" s="1">
        <f t="shared" si="1"/>
        <v>97</v>
      </c>
      <c r="F2951" s="1">
        <v>3.9449541284403669</v>
      </c>
      <c r="G2951" s="1">
        <v>0.7142857142857143</v>
      </c>
      <c r="H2951" s="1" t="str">
        <f>IF(IF(F2951&gt;VLOOKUP(C2951,Espec_Produtos!$A$1:$E$3,3,FALSE),0,IF(Dados_produção!F2951&lt;VLOOKUP(Dados_produção!C2951,Espec_Produtos!$A$1:$E$3,2,FALSE),0,1))*IF(G2951&gt;VLOOKUP(C2951,Espec_Produtos!$A$1:$E$3,5,FALSE),0,IF(Dados_produção!G2951&lt;VLOOKUP(Dados_produção!C2951,Espec_Produtos!$A$1:$E$3,4,FALSE),0,1))=1,"OK","Refugo")</f>
        <v>OK</v>
      </c>
      <c r="I2951" s="1" t="s">
        <v>10</v>
      </c>
      <c r="J2951" s="1">
        <v>0.7142857142857143</v>
      </c>
    </row>
    <row r="2952" spans="1:10" ht="15.75" customHeight="1" x14ac:dyDescent="0.3">
      <c r="A2952" s="1">
        <v>2</v>
      </c>
      <c r="B2952" s="2">
        <f t="shared" si="2"/>
        <v>43113.195138890718</v>
      </c>
      <c r="C2952" s="1" t="s">
        <v>15</v>
      </c>
      <c r="D2952" s="1">
        <v>24</v>
      </c>
      <c r="E2952" s="1">
        <f t="shared" si="1"/>
        <v>98</v>
      </c>
      <c r="F2952" s="1">
        <v>3.824074074074074</v>
      </c>
      <c r="G2952" s="1">
        <v>0.83783783783783783</v>
      </c>
      <c r="H2952" s="1" t="str">
        <f>IF(IF(F2952&gt;VLOOKUP(C2952,Espec_Produtos!$A$1:$E$3,3,FALSE),0,IF(Dados_produção!F2952&lt;VLOOKUP(Dados_produção!C2952,Espec_Produtos!$A$1:$E$3,2,FALSE),0,1))*IF(G2952&gt;VLOOKUP(C2952,Espec_Produtos!$A$1:$E$3,5,FALSE),0,IF(Dados_produção!G2952&lt;VLOOKUP(Dados_produção!C2952,Espec_Produtos!$A$1:$E$3,4,FALSE),0,1))=1,"OK","Refugo")</f>
        <v>OK</v>
      </c>
      <c r="I2952" s="1" t="s">
        <v>10</v>
      </c>
      <c r="J2952" s="1">
        <v>0.83783783783783783</v>
      </c>
    </row>
    <row r="2953" spans="1:10" ht="15.75" customHeight="1" x14ac:dyDescent="0.3">
      <c r="A2953" s="1">
        <v>2</v>
      </c>
      <c r="B2953" s="2">
        <f t="shared" si="2"/>
        <v>43113.197916668498</v>
      </c>
      <c r="C2953" s="1" t="s">
        <v>15</v>
      </c>
      <c r="D2953" s="1">
        <v>24</v>
      </c>
      <c r="E2953" s="1">
        <f t="shared" si="1"/>
        <v>99</v>
      </c>
      <c r="F2953" s="1">
        <v>4.0198019801980198</v>
      </c>
      <c r="G2953" s="1">
        <v>0.93430656934306566</v>
      </c>
      <c r="H2953" s="1" t="str">
        <f>IF(IF(F2953&gt;VLOOKUP(C2953,Espec_Produtos!$A$1:$E$3,3,FALSE),0,IF(Dados_produção!F2953&lt;VLOOKUP(Dados_produção!C2953,Espec_Produtos!$A$1:$E$3,2,FALSE),0,1))*IF(G2953&gt;VLOOKUP(C2953,Espec_Produtos!$A$1:$E$3,5,FALSE),0,IF(Dados_produção!G2953&lt;VLOOKUP(Dados_produção!C2953,Espec_Produtos!$A$1:$E$3,4,FALSE),0,1))=1,"OK","Refugo")</f>
        <v>Refugo</v>
      </c>
      <c r="I2953" s="1" t="s">
        <v>12</v>
      </c>
      <c r="J2953" s="1">
        <v>0.93430656934306566</v>
      </c>
    </row>
    <row r="2954" spans="1:10" ht="15.75" customHeight="1" x14ac:dyDescent="0.3">
      <c r="A2954" s="1">
        <v>2</v>
      </c>
      <c r="B2954" s="2">
        <f t="shared" si="2"/>
        <v>43113.200694446277</v>
      </c>
      <c r="C2954" s="1" t="s">
        <v>15</v>
      </c>
      <c r="D2954" s="1">
        <v>24</v>
      </c>
      <c r="E2954" s="1">
        <f t="shared" si="1"/>
        <v>100</v>
      </c>
      <c r="F2954" s="1">
        <v>4.2970297029702973</v>
      </c>
      <c r="G2954" s="1">
        <v>0.97014925373134331</v>
      </c>
      <c r="H2954" s="1" t="str">
        <f>IF(IF(F2954&gt;VLOOKUP(C2954,Espec_Produtos!$A$1:$E$3,3,FALSE),0,IF(Dados_produção!F2954&lt;VLOOKUP(Dados_produção!C2954,Espec_Produtos!$A$1:$E$3,2,FALSE),0,1))*IF(G2954&gt;VLOOKUP(C2954,Espec_Produtos!$A$1:$E$3,5,FALSE),0,IF(Dados_produção!G2954&lt;VLOOKUP(Dados_produção!C2954,Espec_Produtos!$A$1:$E$3,4,FALSE),0,1))=1,"OK","Refugo")</f>
        <v>Refugo</v>
      </c>
      <c r="I2954" s="1" t="s">
        <v>11</v>
      </c>
      <c r="J2954" s="1">
        <v>0.97014925373134331</v>
      </c>
    </row>
    <row r="2955" spans="1:10" ht="15.75" customHeight="1" x14ac:dyDescent="0.3">
      <c r="A2955" s="1">
        <v>2</v>
      </c>
      <c r="B2955" s="2">
        <f t="shared" si="2"/>
        <v>43113.203472224057</v>
      </c>
      <c r="C2955" s="1" t="s">
        <v>15</v>
      </c>
      <c r="D2955" s="1">
        <v>24</v>
      </c>
      <c r="E2955" s="1">
        <f t="shared" si="1"/>
        <v>101</v>
      </c>
      <c r="F2955" s="1">
        <v>4.2300000000000004</v>
      </c>
      <c r="G2955" s="1">
        <v>0.67878787878787883</v>
      </c>
      <c r="H2955" s="1" t="str">
        <f>IF(IF(F2955&gt;VLOOKUP(C2955,Espec_Produtos!$A$1:$E$3,3,FALSE),0,IF(Dados_produção!F2955&lt;VLOOKUP(Dados_produção!C2955,Espec_Produtos!$A$1:$E$3,2,FALSE),0,1))*IF(G2955&gt;VLOOKUP(C2955,Espec_Produtos!$A$1:$E$3,5,FALSE),0,IF(Dados_produção!G2955&lt;VLOOKUP(Dados_produção!C2955,Espec_Produtos!$A$1:$E$3,4,FALSE),0,1))=1,"OK","Refugo")</f>
        <v>OK</v>
      </c>
      <c r="I2955" s="1" t="s">
        <v>10</v>
      </c>
      <c r="J2955" s="1">
        <v>0.67878787878787883</v>
      </c>
    </row>
    <row r="2956" spans="1:10" ht="15.75" customHeight="1" x14ac:dyDescent="0.3">
      <c r="A2956" s="1">
        <v>2</v>
      </c>
      <c r="B2956" s="2">
        <f t="shared" si="2"/>
        <v>43113.206250001836</v>
      </c>
      <c r="C2956" s="1" t="s">
        <v>15</v>
      </c>
      <c r="D2956" s="1">
        <v>24</v>
      </c>
      <c r="E2956" s="1">
        <f t="shared" si="1"/>
        <v>102</v>
      </c>
      <c r="F2956" s="1">
        <v>4.0934579439252339</v>
      </c>
      <c r="G2956" s="1">
        <v>0.74545454545454548</v>
      </c>
      <c r="H2956" s="1" t="str">
        <f>IF(IF(F2956&gt;VLOOKUP(C2956,Espec_Produtos!$A$1:$E$3,3,FALSE),0,IF(Dados_produção!F2956&lt;VLOOKUP(Dados_produção!C2956,Espec_Produtos!$A$1:$E$3,2,FALSE),0,1))*IF(G2956&gt;VLOOKUP(C2956,Espec_Produtos!$A$1:$E$3,5,FALSE),0,IF(Dados_produção!G2956&lt;VLOOKUP(Dados_produção!C2956,Espec_Produtos!$A$1:$E$3,4,FALSE),0,1))=1,"OK","Refugo")</f>
        <v>OK</v>
      </c>
      <c r="I2956" s="1" t="s">
        <v>10</v>
      </c>
      <c r="J2956" s="1">
        <v>0.74545454545454548</v>
      </c>
    </row>
    <row r="2957" spans="1:10" ht="15.75" customHeight="1" x14ac:dyDescent="0.3">
      <c r="A2957" s="1">
        <v>2</v>
      </c>
      <c r="B2957" s="2">
        <f t="shared" si="2"/>
        <v>43113.209027779616</v>
      </c>
      <c r="C2957" s="1" t="s">
        <v>15</v>
      </c>
      <c r="D2957" s="1">
        <v>24</v>
      </c>
      <c r="E2957" s="1">
        <f t="shared" si="1"/>
        <v>103</v>
      </c>
      <c r="F2957" s="1">
        <v>3.7699115044247788</v>
      </c>
      <c r="G2957" s="1">
        <v>0.6900584795321637</v>
      </c>
      <c r="H2957" s="1" t="str">
        <f>IF(IF(F2957&gt;VLOOKUP(C2957,Espec_Produtos!$A$1:$E$3,3,FALSE),0,IF(Dados_produção!F2957&lt;VLOOKUP(Dados_produção!C2957,Espec_Produtos!$A$1:$E$3,2,FALSE),0,1))*IF(G2957&gt;VLOOKUP(C2957,Espec_Produtos!$A$1:$E$3,5,FALSE),0,IF(Dados_produção!G2957&lt;VLOOKUP(Dados_produção!C2957,Espec_Produtos!$A$1:$E$3,4,FALSE),0,1))=1,"OK","Refugo")</f>
        <v>OK</v>
      </c>
      <c r="I2957" s="1" t="s">
        <v>10</v>
      </c>
      <c r="J2957" s="1">
        <v>0.6900584795321637</v>
      </c>
    </row>
    <row r="2958" spans="1:10" ht="15.75" customHeight="1" x14ac:dyDescent="0.3">
      <c r="A2958" s="1">
        <v>2</v>
      </c>
      <c r="B2958" s="2">
        <f t="shared" si="2"/>
        <v>43113.211805557396</v>
      </c>
      <c r="C2958" s="1" t="s">
        <v>15</v>
      </c>
      <c r="D2958" s="1">
        <v>24</v>
      </c>
      <c r="E2958" s="1">
        <f t="shared" si="1"/>
        <v>104</v>
      </c>
      <c r="F2958" s="1">
        <v>4.0285714285714285</v>
      </c>
      <c r="G2958" s="1">
        <v>0.94615384615384612</v>
      </c>
      <c r="H2958" s="1" t="str">
        <f>IF(IF(F2958&gt;VLOOKUP(C2958,Espec_Produtos!$A$1:$E$3,3,FALSE),0,IF(Dados_produção!F2958&lt;VLOOKUP(Dados_produção!C2958,Espec_Produtos!$A$1:$E$3,2,FALSE),0,1))*IF(G2958&gt;VLOOKUP(C2958,Espec_Produtos!$A$1:$E$3,5,FALSE),0,IF(Dados_produção!G2958&lt;VLOOKUP(Dados_produção!C2958,Espec_Produtos!$A$1:$E$3,4,FALSE),0,1))=1,"OK","Refugo")</f>
        <v>Refugo</v>
      </c>
      <c r="I2958" s="1" t="s">
        <v>11</v>
      </c>
      <c r="J2958" s="1">
        <v>0.94615384615384612</v>
      </c>
    </row>
    <row r="2959" spans="1:10" ht="15.75" customHeight="1" x14ac:dyDescent="0.3">
      <c r="A2959" s="1">
        <v>2</v>
      </c>
      <c r="B2959" s="2">
        <f t="shared" si="2"/>
        <v>43113.214583335175</v>
      </c>
      <c r="C2959" s="1" t="s">
        <v>15</v>
      </c>
      <c r="D2959" s="1">
        <v>24</v>
      </c>
      <c r="E2959" s="1">
        <f t="shared" si="1"/>
        <v>105</v>
      </c>
      <c r="F2959" s="1">
        <v>3.6306306306306309</v>
      </c>
      <c r="G2959" s="1">
        <v>0.82692307692307687</v>
      </c>
      <c r="H2959" s="1" t="str">
        <f>IF(IF(F2959&gt;VLOOKUP(C2959,Espec_Produtos!$A$1:$E$3,3,FALSE),0,IF(Dados_produção!F2959&lt;VLOOKUP(Dados_produção!C2959,Espec_Produtos!$A$1:$E$3,2,FALSE),0,1))*IF(G2959&gt;VLOOKUP(C2959,Espec_Produtos!$A$1:$E$3,5,FALSE),0,IF(Dados_produção!G2959&lt;VLOOKUP(Dados_produção!C2959,Espec_Produtos!$A$1:$E$3,4,FALSE),0,1))=1,"OK","Refugo")</f>
        <v>Refugo</v>
      </c>
      <c r="I2959" s="1" t="s">
        <v>13</v>
      </c>
      <c r="J2959" s="1">
        <v>0.82692307692307687</v>
      </c>
    </row>
    <row r="2960" spans="1:10" ht="15.75" customHeight="1" x14ac:dyDescent="0.3">
      <c r="A2960" s="1">
        <v>2</v>
      </c>
      <c r="B2960" s="2">
        <f t="shared" si="2"/>
        <v>43113.217361112955</v>
      </c>
      <c r="C2960" s="1" t="s">
        <v>15</v>
      </c>
      <c r="D2960" s="1">
        <v>24</v>
      </c>
      <c r="E2960" s="1">
        <f t="shared" si="1"/>
        <v>106</v>
      </c>
      <c r="F2960" s="1">
        <v>3.761467889908257</v>
      </c>
      <c r="G2960" s="1">
        <v>0.67073170731707321</v>
      </c>
      <c r="H2960" s="1" t="str">
        <f>IF(IF(F2960&gt;VLOOKUP(C2960,Espec_Produtos!$A$1:$E$3,3,FALSE),0,IF(Dados_produção!F2960&lt;VLOOKUP(Dados_produção!C2960,Espec_Produtos!$A$1:$E$3,2,FALSE),0,1))*IF(G2960&gt;VLOOKUP(C2960,Espec_Produtos!$A$1:$E$3,5,FALSE),0,IF(Dados_produção!G2960&lt;VLOOKUP(Dados_produção!C2960,Espec_Produtos!$A$1:$E$3,4,FALSE),0,1))=1,"OK","Refugo")</f>
        <v>OK</v>
      </c>
      <c r="I2960" s="1" t="s">
        <v>10</v>
      </c>
      <c r="J2960" s="1">
        <v>0.67073170731707321</v>
      </c>
    </row>
    <row r="2961" spans="1:10" ht="15.75" customHeight="1" x14ac:dyDescent="0.3">
      <c r="A2961" s="1">
        <v>2</v>
      </c>
      <c r="B2961" s="2">
        <f t="shared" si="2"/>
        <v>43113.220138890734</v>
      </c>
      <c r="C2961" s="1" t="s">
        <v>15</v>
      </c>
      <c r="D2961" s="1">
        <v>24</v>
      </c>
      <c r="E2961" s="1">
        <f t="shared" si="1"/>
        <v>107</v>
      </c>
      <c r="F2961" s="1">
        <v>3.7663551401869158</v>
      </c>
      <c r="G2961" s="1">
        <v>0.71830985915492962</v>
      </c>
      <c r="H2961" s="1" t="str">
        <f>IF(IF(F2961&gt;VLOOKUP(C2961,Espec_Produtos!$A$1:$E$3,3,FALSE),0,IF(Dados_produção!F2961&lt;VLOOKUP(Dados_produção!C2961,Espec_Produtos!$A$1:$E$3,2,FALSE),0,1))*IF(G2961&gt;VLOOKUP(C2961,Espec_Produtos!$A$1:$E$3,5,FALSE),0,IF(Dados_produção!G2961&lt;VLOOKUP(Dados_produção!C2961,Espec_Produtos!$A$1:$E$3,4,FALSE),0,1))=1,"OK","Refugo")</f>
        <v>OK</v>
      </c>
      <c r="I2961" s="1" t="s">
        <v>10</v>
      </c>
      <c r="J2961" s="1">
        <v>0.71830985915492962</v>
      </c>
    </row>
    <row r="2962" spans="1:10" ht="15.75" customHeight="1" x14ac:dyDescent="0.3">
      <c r="A2962" s="1">
        <v>2</v>
      </c>
      <c r="B2962" s="2">
        <f t="shared" si="2"/>
        <v>43113.222916668514</v>
      </c>
      <c r="C2962" s="1" t="s">
        <v>15</v>
      </c>
      <c r="D2962" s="1">
        <v>24</v>
      </c>
      <c r="E2962" s="1">
        <f t="shared" si="1"/>
        <v>108</v>
      </c>
      <c r="F2962" s="1">
        <v>3.5350877192982457</v>
      </c>
      <c r="G2962" s="1">
        <v>0.66101694915254239</v>
      </c>
      <c r="H2962" s="1" t="str">
        <f>IF(IF(F2962&gt;VLOOKUP(C2962,Espec_Produtos!$A$1:$E$3,3,FALSE),0,IF(Dados_produção!F2962&lt;VLOOKUP(Dados_produção!C2962,Espec_Produtos!$A$1:$E$3,2,FALSE),0,1))*IF(G2962&gt;VLOOKUP(C2962,Espec_Produtos!$A$1:$E$3,5,FALSE),0,IF(Dados_produção!G2962&lt;VLOOKUP(Dados_produção!C2962,Espec_Produtos!$A$1:$E$3,4,FALSE),0,1))=1,"OK","Refugo")</f>
        <v>Refugo</v>
      </c>
      <c r="I2962" s="1" t="s">
        <v>11</v>
      </c>
      <c r="J2962" s="1">
        <v>0.66101694915254239</v>
      </c>
    </row>
    <row r="2963" spans="1:10" ht="15.75" customHeight="1" x14ac:dyDescent="0.3">
      <c r="A2963" s="1">
        <v>2</v>
      </c>
      <c r="B2963" s="2">
        <f t="shared" si="2"/>
        <v>43113.225694446293</v>
      </c>
      <c r="C2963" s="1" t="s">
        <v>15</v>
      </c>
      <c r="D2963" s="1">
        <v>24</v>
      </c>
      <c r="E2963" s="1">
        <f t="shared" si="1"/>
        <v>109</v>
      </c>
      <c r="F2963" s="1">
        <v>4.0849056603773581</v>
      </c>
      <c r="G2963" s="1">
        <v>0.6380368098159509</v>
      </c>
      <c r="H2963" s="1" t="str">
        <f>IF(IF(F2963&gt;VLOOKUP(C2963,Espec_Produtos!$A$1:$E$3,3,FALSE),0,IF(Dados_produção!F2963&lt;VLOOKUP(Dados_produção!C2963,Espec_Produtos!$A$1:$E$3,2,FALSE),0,1))*IF(G2963&gt;VLOOKUP(C2963,Espec_Produtos!$A$1:$E$3,5,FALSE),0,IF(Dados_produção!G2963&lt;VLOOKUP(Dados_produção!C2963,Espec_Produtos!$A$1:$E$3,4,FALSE),0,1))=1,"OK","Refugo")</f>
        <v>OK</v>
      </c>
      <c r="I2963" s="1" t="s">
        <v>10</v>
      </c>
      <c r="J2963" s="1">
        <v>0.6380368098159509</v>
      </c>
    </row>
    <row r="2964" spans="1:10" ht="15.75" customHeight="1" x14ac:dyDescent="0.3">
      <c r="A2964" s="1">
        <v>2</v>
      </c>
      <c r="B2964" s="2">
        <f t="shared" si="2"/>
        <v>43113.228472224073</v>
      </c>
      <c r="C2964" s="1" t="s">
        <v>15</v>
      </c>
      <c r="D2964" s="1">
        <v>24</v>
      </c>
      <c r="E2964" s="1">
        <f t="shared" si="1"/>
        <v>110</v>
      </c>
      <c r="F2964" s="1">
        <v>3.7636363636363637</v>
      </c>
      <c r="G2964" s="1">
        <v>0.78102189781021902</v>
      </c>
      <c r="H2964" s="1" t="str">
        <f>IF(IF(F2964&gt;VLOOKUP(C2964,Espec_Produtos!$A$1:$E$3,3,FALSE),0,IF(Dados_produção!F2964&lt;VLOOKUP(Dados_produção!C2964,Espec_Produtos!$A$1:$E$3,2,FALSE),0,1))*IF(G2964&gt;VLOOKUP(C2964,Espec_Produtos!$A$1:$E$3,5,FALSE),0,IF(Dados_produção!G2964&lt;VLOOKUP(Dados_produção!C2964,Espec_Produtos!$A$1:$E$3,4,FALSE),0,1))=1,"OK","Refugo")</f>
        <v>OK</v>
      </c>
      <c r="I2964" s="1" t="s">
        <v>10</v>
      </c>
      <c r="J2964" s="1">
        <v>0.78102189781021902</v>
      </c>
    </row>
    <row r="2965" spans="1:10" ht="15.75" customHeight="1" x14ac:dyDescent="0.3">
      <c r="A2965" s="1">
        <v>2</v>
      </c>
      <c r="B2965" s="2">
        <f t="shared" si="2"/>
        <v>43113.231250001852</v>
      </c>
      <c r="C2965" s="1" t="s">
        <v>15</v>
      </c>
      <c r="D2965" s="1">
        <v>24</v>
      </c>
      <c r="E2965" s="1">
        <f t="shared" si="1"/>
        <v>111</v>
      </c>
      <c r="F2965" s="1">
        <v>3.8672566371681416</v>
      </c>
      <c r="G2965" s="1">
        <v>0.72151898734177211</v>
      </c>
      <c r="H2965" s="1" t="str">
        <f>IF(IF(F2965&gt;VLOOKUP(C2965,Espec_Produtos!$A$1:$E$3,3,FALSE),0,IF(Dados_produção!F2965&lt;VLOOKUP(Dados_produção!C2965,Espec_Produtos!$A$1:$E$3,2,FALSE),0,1))*IF(G2965&gt;VLOOKUP(C2965,Espec_Produtos!$A$1:$E$3,5,FALSE),0,IF(Dados_produção!G2965&lt;VLOOKUP(Dados_produção!C2965,Espec_Produtos!$A$1:$E$3,4,FALSE),0,1))=1,"OK","Refugo")</f>
        <v>OK</v>
      </c>
      <c r="I2965" s="1" t="s">
        <v>10</v>
      </c>
      <c r="J2965" s="1">
        <v>0.72151898734177211</v>
      </c>
    </row>
    <row r="2966" spans="1:10" ht="15.75" customHeight="1" x14ac:dyDescent="0.3">
      <c r="A2966" s="1">
        <v>2</v>
      </c>
      <c r="B2966" s="2">
        <f t="shared" si="2"/>
        <v>43113.234027779632</v>
      </c>
      <c r="C2966" s="1" t="s">
        <v>15</v>
      </c>
      <c r="D2966" s="1">
        <v>25</v>
      </c>
      <c r="E2966" s="1">
        <f t="shared" si="1"/>
        <v>1</v>
      </c>
      <c r="F2966" s="1">
        <v>4.29</v>
      </c>
      <c r="G2966" s="1">
        <v>0.86206896551724133</v>
      </c>
      <c r="H2966" s="1" t="str">
        <f>IF(IF(F2966&gt;VLOOKUP(C2966,Espec_Produtos!$A$1:$E$3,3,FALSE),0,IF(Dados_produção!F2966&lt;VLOOKUP(Dados_produção!C2966,Espec_Produtos!$A$1:$E$3,2,FALSE),0,1))*IF(G2966&gt;VLOOKUP(C2966,Espec_Produtos!$A$1:$E$3,5,FALSE),0,IF(Dados_produção!G2966&lt;VLOOKUP(Dados_produção!C2966,Espec_Produtos!$A$1:$E$3,4,FALSE),0,1))=1,"OK","Refugo")</f>
        <v>OK</v>
      </c>
      <c r="I2966" s="1" t="s">
        <v>10</v>
      </c>
      <c r="J2966" s="1">
        <v>0.86206896551724133</v>
      </c>
    </row>
    <row r="2967" spans="1:10" ht="15.75" customHeight="1" x14ac:dyDescent="0.3">
      <c r="A2967" s="1">
        <v>2</v>
      </c>
      <c r="B2967" s="2">
        <f t="shared" si="2"/>
        <v>43113.236805557412</v>
      </c>
      <c r="C2967" s="1" t="s">
        <v>15</v>
      </c>
      <c r="D2967" s="1">
        <v>25</v>
      </c>
      <c r="E2967" s="1">
        <f t="shared" si="1"/>
        <v>2</v>
      </c>
      <c r="F2967" s="1">
        <v>3.8095238095238093</v>
      </c>
      <c r="G2967" s="1">
        <v>0.68292682926829273</v>
      </c>
      <c r="H2967" s="1" t="str">
        <f>IF(IF(F2967&gt;VLOOKUP(C2967,Espec_Produtos!$A$1:$E$3,3,FALSE),0,IF(Dados_produção!F2967&lt;VLOOKUP(Dados_produção!C2967,Espec_Produtos!$A$1:$E$3,2,FALSE),0,1))*IF(G2967&gt;VLOOKUP(C2967,Espec_Produtos!$A$1:$E$3,5,FALSE),0,IF(Dados_produção!G2967&lt;VLOOKUP(Dados_produção!C2967,Espec_Produtos!$A$1:$E$3,4,FALSE),0,1))=1,"OK","Refugo")</f>
        <v>OK</v>
      </c>
      <c r="I2967" s="1" t="s">
        <v>10</v>
      </c>
      <c r="J2967" s="1">
        <v>0.68292682926829273</v>
      </c>
    </row>
    <row r="2968" spans="1:10" ht="15.75" customHeight="1" x14ac:dyDescent="0.3">
      <c r="A2968" s="1">
        <v>2</v>
      </c>
      <c r="B2968" s="2">
        <f t="shared" si="2"/>
        <v>43113.239583335191</v>
      </c>
      <c r="C2968" s="1" t="s">
        <v>15</v>
      </c>
      <c r="D2968" s="1">
        <v>25</v>
      </c>
      <c r="E2968" s="1">
        <f t="shared" si="1"/>
        <v>3</v>
      </c>
      <c r="F2968" s="1">
        <v>4.1553398058252426</v>
      </c>
      <c r="G2968" s="1">
        <v>0.70731707317073167</v>
      </c>
      <c r="H2968" s="1" t="str">
        <f>IF(IF(F2968&gt;VLOOKUP(C2968,Espec_Produtos!$A$1:$E$3,3,FALSE),0,IF(Dados_produção!F2968&lt;VLOOKUP(Dados_produção!C2968,Espec_Produtos!$A$1:$E$3,2,FALSE),0,1))*IF(G2968&gt;VLOOKUP(C2968,Espec_Produtos!$A$1:$E$3,5,FALSE),0,IF(Dados_produção!G2968&lt;VLOOKUP(Dados_produção!C2968,Espec_Produtos!$A$1:$E$3,4,FALSE),0,1))=1,"OK","Refugo")</f>
        <v>OK</v>
      </c>
      <c r="I2968" s="1" t="s">
        <v>10</v>
      </c>
      <c r="J2968" s="1">
        <v>0.70731707317073167</v>
      </c>
    </row>
    <row r="2969" spans="1:10" ht="15.75" customHeight="1" x14ac:dyDescent="0.3">
      <c r="A2969" s="1">
        <v>2</v>
      </c>
      <c r="B2969" s="2">
        <f t="shared" si="2"/>
        <v>43113.242361112971</v>
      </c>
      <c r="C2969" s="1" t="s">
        <v>15</v>
      </c>
      <c r="D2969" s="1">
        <v>25</v>
      </c>
      <c r="E2969" s="1">
        <f t="shared" si="1"/>
        <v>4</v>
      </c>
      <c r="F2969" s="1">
        <v>3.9333333333333331</v>
      </c>
      <c r="G2969" s="1">
        <v>0.88028169014084512</v>
      </c>
      <c r="H2969" s="1" t="str">
        <f>IF(IF(F2969&gt;VLOOKUP(C2969,Espec_Produtos!$A$1:$E$3,3,FALSE),0,IF(Dados_produção!F2969&lt;VLOOKUP(Dados_produção!C2969,Espec_Produtos!$A$1:$E$3,2,FALSE),0,1))*IF(G2969&gt;VLOOKUP(C2969,Espec_Produtos!$A$1:$E$3,5,FALSE),0,IF(Dados_produção!G2969&lt;VLOOKUP(Dados_produção!C2969,Espec_Produtos!$A$1:$E$3,4,FALSE),0,1))=1,"OK","Refugo")</f>
        <v>OK</v>
      </c>
      <c r="I2969" s="1" t="s">
        <v>10</v>
      </c>
      <c r="J2969" s="1">
        <v>0.88028169014084512</v>
      </c>
    </row>
    <row r="2970" spans="1:10" ht="15.75" customHeight="1" x14ac:dyDescent="0.3">
      <c r="A2970" s="1">
        <v>2</v>
      </c>
      <c r="B2970" s="2">
        <f t="shared" si="2"/>
        <v>43113.24513889075</v>
      </c>
      <c r="C2970" s="1" t="s">
        <v>15</v>
      </c>
      <c r="D2970" s="1">
        <v>25</v>
      </c>
      <c r="E2970" s="1">
        <f t="shared" si="1"/>
        <v>5</v>
      </c>
      <c r="F2970" s="1">
        <v>4.0925925925925926</v>
      </c>
      <c r="G2970" s="1">
        <v>0.71875</v>
      </c>
      <c r="H2970" s="1" t="str">
        <f>IF(IF(F2970&gt;VLOOKUP(C2970,Espec_Produtos!$A$1:$E$3,3,FALSE),0,IF(Dados_produção!F2970&lt;VLOOKUP(Dados_produção!C2970,Espec_Produtos!$A$1:$E$3,2,FALSE),0,1))*IF(G2970&gt;VLOOKUP(C2970,Espec_Produtos!$A$1:$E$3,5,FALSE),0,IF(Dados_produção!G2970&lt;VLOOKUP(Dados_produção!C2970,Espec_Produtos!$A$1:$E$3,4,FALSE),0,1))=1,"OK","Refugo")</f>
        <v>OK</v>
      </c>
      <c r="I2970" s="1" t="s">
        <v>10</v>
      </c>
      <c r="J2970" s="1">
        <v>0.71875</v>
      </c>
    </row>
    <row r="2971" spans="1:10" ht="15.75" customHeight="1" x14ac:dyDescent="0.3">
      <c r="A2971" s="1">
        <v>2</v>
      </c>
      <c r="B2971" s="2">
        <f t="shared" si="2"/>
        <v>43113.24791666853</v>
      </c>
      <c r="C2971" s="1" t="s">
        <v>15</v>
      </c>
      <c r="D2971" s="1">
        <v>25</v>
      </c>
      <c r="E2971" s="1">
        <f t="shared" si="1"/>
        <v>6</v>
      </c>
      <c r="F2971" s="1">
        <v>3.8636363636363638</v>
      </c>
      <c r="G2971" s="1">
        <v>0.67532467532467533</v>
      </c>
      <c r="H2971" s="1" t="str">
        <f>IF(IF(F2971&gt;VLOOKUP(C2971,Espec_Produtos!$A$1:$E$3,3,FALSE),0,IF(Dados_produção!F2971&lt;VLOOKUP(Dados_produção!C2971,Espec_Produtos!$A$1:$E$3,2,FALSE),0,1))*IF(G2971&gt;VLOOKUP(C2971,Espec_Produtos!$A$1:$E$3,5,FALSE),0,IF(Dados_produção!G2971&lt;VLOOKUP(Dados_produção!C2971,Espec_Produtos!$A$1:$E$3,4,FALSE),0,1))=1,"OK","Refugo")</f>
        <v>OK</v>
      </c>
      <c r="I2971" s="1" t="s">
        <v>10</v>
      </c>
      <c r="J2971" s="1">
        <v>0.67532467532467533</v>
      </c>
    </row>
    <row r="2972" spans="1:10" ht="15.75" customHeight="1" x14ac:dyDescent="0.3">
      <c r="A2972" s="1">
        <v>2</v>
      </c>
      <c r="B2972" s="2">
        <f t="shared" si="2"/>
        <v>43113.250694446309</v>
      </c>
      <c r="C2972" s="1" t="s">
        <v>15</v>
      </c>
      <c r="D2972" s="1">
        <v>25</v>
      </c>
      <c r="E2972" s="1">
        <f t="shared" si="1"/>
        <v>7</v>
      </c>
      <c r="F2972" s="1">
        <v>3.7117117117117115</v>
      </c>
      <c r="G2972" s="1">
        <v>0.8</v>
      </c>
      <c r="H2972" s="1" t="str">
        <f>IF(IF(F2972&gt;VLOOKUP(C2972,Espec_Produtos!$A$1:$E$3,3,FALSE),0,IF(Dados_produção!F2972&lt;VLOOKUP(Dados_produção!C2972,Espec_Produtos!$A$1:$E$3,2,FALSE),0,1))*IF(G2972&gt;VLOOKUP(C2972,Espec_Produtos!$A$1:$E$3,5,FALSE),0,IF(Dados_produção!G2972&lt;VLOOKUP(Dados_produção!C2972,Espec_Produtos!$A$1:$E$3,4,FALSE),0,1))=1,"OK","Refugo")</f>
        <v>OK</v>
      </c>
      <c r="I2972" s="1" t="s">
        <v>10</v>
      </c>
      <c r="J2972" s="1">
        <v>0.8</v>
      </c>
    </row>
    <row r="2973" spans="1:10" ht="15.75" customHeight="1" x14ac:dyDescent="0.3">
      <c r="A2973" s="1">
        <v>2</v>
      </c>
      <c r="B2973" s="2">
        <f t="shared" si="2"/>
        <v>43113.253472224089</v>
      </c>
      <c r="C2973" s="1" t="s">
        <v>15</v>
      </c>
      <c r="D2973" s="1">
        <v>25</v>
      </c>
      <c r="E2973" s="1">
        <f t="shared" si="1"/>
        <v>8</v>
      </c>
      <c r="F2973" s="1">
        <v>3.9473684210526314</v>
      </c>
      <c r="G2973" s="1">
        <v>0.79591836734693877</v>
      </c>
      <c r="H2973" s="1" t="str">
        <f>IF(IF(F2973&gt;VLOOKUP(C2973,Espec_Produtos!$A$1:$E$3,3,FALSE),0,IF(Dados_produção!F2973&lt;VLOOKUP(Dados_produção!C2973,Espec_Produtos!$A$1:$E$3,2,FALSE),0,1))*IF(G2973&gt;VLOOKUP(C2973,Espec_Produtos!$A$1:$E$3,5,FALSE),0,IF(Dados_produção!G2973&lt;VLOOKUP(Dados_produção!C2973,Espec_Produtos!$A$1:$E$3,4,FALSE),0,1))=1,"OK","Refugo")</f>
        <v>OK</v>
      </c>
      <c r="I2973" s="1" t="s">
        <v>10</v>
      </c>
      <c r="J2973" s="1">
        <v>0.79591836734693877</v>
      </c>
    </row>
    <row r="2974" spans="1:10" ht="15.75" customHeight="1" x14ac:dyDescent="0.3">
      <c r="A2974" s="1">
        <v>2</v>
      </c>
      <c r="B2974" s="2">
        <f t="shared" si="2"/>
        <v>43113.256250001868</v>
      </c>
      <c r="C2974" s="1" t="s">
        <v>15</v>
      </c>
      <c r="D2974" s="1">
        <v>25</v>
      </c>
      <c r="E2974" s="1">
        <f t="shared" si="1"/>
        <v>9</v>
      </c>
      <c r="F2974" s="1">
        <v>3.9532710280373831</v>
      </c>
      <c r="G2974" s="1">
        <v>0.90277777777777779</v>
      </c>
      <c r="H2974" s="1" t="str">
        <f>IF(IF(F2974&gt;VLOOKUP(C2974,Espec_Produtos!$A$1:$E$3,3,FALSE),0,IF(Dados_produção!F2974&lt;VLOOKUP(Dados_produção!C2974,Espec_Produtos!$A$1:$E$3,2,FALSE),0,1))*IF(G2974&gt;VLOOKUP(C2974,Espec_Produtos!$A$1:$E$3,5,FALSE),0,IF(Dados_produção!G2974&lt;VLOOKUP(Dados_produção!C2974,Espec_Produtos!$A$1:$E$3,4,FALSE),0,1))=1,"OK","Refugo")</f>
        <v>Refugo</v>
      </c>
      <c r="I2974" s="1" t="s">
        <v>11</v>
      </c>
      <c r="J2974" s="1">
        <v>0.90277777777777779</v>
      </c>
    </row>
    <row r="2975" spans="1:10" ht="15.75" customHeight="1" x14ac:dyDescent="0.3">
      <c r="A2975" s="1">
        <v>2</v>
      </c>
      <c r="B2975" s="2">
        <f t="shared" si="2"/>
        <v>43113.259027779648</v>
      </c>
      <c r="C2975" s="1" t="s">
        <v>15</v>
      </c>
      <c r="D2975" s="1">
        <v>25</v>
      </c>
      <c r="E2975" s="1">
        <f t="shared" si="1"/>
        <v>10</v>
      </c>
      <c r="F2975" s="1">
        <v>3.6216216216216215</v>
      </c>
      <c r="G2975" s="1">
        <v>0.6967741935483871</v>
      </c>
      <c r="H2975" s="1" t="str">
        <f>IF(IF(F2975&gt;VLOOKUP(C2975,Espec_Produtos!$A$1:$E$3,3,FALSE),0,IF(Dados_produção!F2975&lt;VLOOKUP(Dados_produção!C2975,Espec_Produtos!$A$1:$E$3,2,FALSE),0,1))*IF(G2975&gt;VLOOKUP(C2975,Espec_Produtos!$A$1:$E$3,5,FALSE),0,IF(Dados_produção!G2975&lt;VLOOKUP(Dados_produção!C2975,Espec_Produtos!$A$1:$E$3,4,FALSE),0,1))=1,"OK","Refugo")</f>
        <v>Refugo</v>
      </c>
      <c r="I2975" s="1" t="s">
        <v>12</v>
      </c>
      <c r="J2975" s="1">
        <v>0.6967741935483871</v>
      </c>
    </row>
    <row r="2976" spans="1:10" ht="15.75" customHeight="1" x14ac:dyDescent="0.3">
      <c r="A2976" s="1">
        <v>2</v>
      </c>
      <c r="B2976" s="2">
        <f t="shared" si="2"/>
        <v>43113.261805557428</v>
      </c>
      <c r="C2976" s="1" t="s">
        <v>15</v>
      </c>
      <c r="D2976" s="1">
        <v>25</v>
      </c>
      <c r="E2976" s="1">
        <f t="shared" si="1"/>
        <v>11</v>
      </c>
      <c r="F2976" s="1">
        <v>4.009345794392523</v>
      </c>
      <c r="G2976" s="1">
        <v>0.67664670658682635</v>
      </c>
      <c r="H2976" s="1" t="str">
        <f>IF(IF(F2976&gt;VLOOKUP(C2976,Espec_Produtos!$A$1:$E$3,3,FALSE),0,IF(Dados_produção!F2976&lt;VLOOKUP(Dados_produção!C2976,Espec_Produtos!$A$1:$E$3,2,FALSE),0,1))*IF(G2976&gt;VLOOKUP(C2976,Espec_Produtos!$A$1:$E$3,5,FALSE),0,IF(Dados_produção!G2976&lt;VLOOKUP(Dados_produção!C2976,Espec_Produtos!$A$1:$E$3,4,FALSE),0,1))=1,"OK","Refugo")</f>
        <v>OK</v>
      </c>
      <c r="I2976" s="1" t="s">
        <v>10</v>
      </c>
      <c r="J2976" s="1">
        <v>0.67664670658682635</v>
      </c>
    </row>
    <row r="2977" spans="1:10" ht="15.75" customHeight="1" x14ac:dyDescent="0.3">
      <c r="A2977" s="1">
        <v>2</v>
      </c>
      <c r="B2977" s="2">
        <f t="shared" si="2"/>
        <v>43113.264583335207</v>
      </c>
      <c r="C2977" s="1" t="s">
        <v>15</v>
      </c>
      <c r="D2977" s="1">
        <v>25</v>
      </c>
      <c r="E2977" s="1">
        <f t="shared" si="1"/>
        <v>12</v>
      </c>
      <c r="F2977" s="1">
        <v>3.9026548672566372</v>
      </c>
      <c r="G2977" s="1">
        <v>0.67272727272727273</v>
      </c>
      <c r="H2977" s="1" t="str">
        <f>IF(IF(F2977&gt;VLOOKUP(C2977,Espec_Produtos!$A$1:$E$3,3,FALSE),0,IF(Dados_produção!F2977&lt;VLOOKUP(Dados_produção!C2977,Espec_Produtos!$A$1:$E$3,2,FALSE),0,1))*IF(G2977&gt;VLOOKUP(C2977,Espec_Produtos!$A$1:$E$3,5,FALSE),0,IF(Dados_produção!G2977&lt;VLOOKUP(Dados_produção!C2977,Espec_Produtos!$A$1:$E$3,4,FALSE),0,1))=1,"OK","Refugo")</f>
        <v>OK</v>
      </c>
      <c r="I2977" s="1" t="s">
        <v>10</v>
      </c>
      <c r="J2977" s="1">
        <v>0.67272727272727273</v>
      </c>
    </row>
    <row r="2978" spans="1:10" ht="15.75" customHeight="1" x14ac:dyDescent="0.3">
      <c r="A2978" s="1">
        <v>2</v>
      </c>
      <c r="B2978" s="2">
        <f t="shared" si="2"/>
        <v>43113.267361112987</v>
      </c>
      <c r="C2978" s="1" t="s">
        <v>15</v>
      </c>
      <c r="D2978" s="1">
        <v>25</v>
      </c>
      <c r="E2978" s="1">
        <f t="shared" si="1"/>
        <v>13</v>
      </c>
      <c r="F2978" s="1">
        <v>4.0555555555555554</v>
      </c>
      <c r="G2978" s="1">
        <v>0.6607142857142857</v>
      </c>
      <c r="H2978" s="1" t="str">
        <f>IF(IF(F2978&gt;VLOOKUP(C2978,Espec_Produtos!$A$1:$E$3,3,FALSE),0,IF(Dados_produção!F2978&lt;VLOOKUP(Dados_produção!C2978,Espec_Produtos!$A$1:$E$3,2,FALSE),0,1))*IF(G2978&gt;VLOOKUP(C2978,Espec_Produtos!$A$1:$E$3,5,FALSE),0,IF(Dados_produção!G2978&lt;VLOOKUP(Dados_produção!C2978,Espec_Produtos!$A$1:$E$3,4,FALSE),0,1))=1,"OK","Refugo")</f>
        <v>OK</v>
      </c>
      <c r="I2978" s="1" t="s">
        <v>10</v>
      </c>
      <c r="J2978" s="1">
        <v>0.6607142857142857</v>
      </c>
    </row>
    <row r="2979" spans="1:10" ht="15.75" customHeight="1" x14ac:dyDescent="0.3">
      <c r="A2979" s="1">
        <v>2</v>
      </c>
      <c r="B2979" s="2">
        <f t="shared" si="2"/>
        <v>43113.270138890766</v>
      </c>
      <c r="C2979" s="1" t="s">
        <v>15</v>
      </c>
      <c r="D2979" s="1">
        <v>25</v>
      </c>
      <c r="E2979" s="1">
        <f t="shared" si="1"/>
        <v>14</v>
      </c>
      <c r="F2979" s="1">
        <v>3.8053097345132745</v>
      </c>
      <c r="G2979" s="1">
        <v>0.8783783783783784</v>
      </c>
      <c r="H2979" s="1" t="str">
        <f>IF(IF(F2979&gt;VLOOKUP(C2979,Espec_Produtos!$A$1:$E$3,3,FALSE),0,IF(Dados_produção!F2979&lt;VLOOKUP(Dados_produção!C2979,Espec_Produtos!$A$1:$E$3,2,FALSE),0,1))*IF(G2979&gt;VLOOKUP(C2979,Espec_Produtos!$A$1:$E$3,5,FALSE),0,IF(Dados_produção!G2979&lt;VLOOKUP(Dados_produção!C2979,Espec_Produtos!$A$1:$E$3,4,FALSE),0,1))=1,"OK","Refugo")</f>
        <v>OK</v>
      </c>
      <c r="I2979" s="1" t="s">
        <v>10</v>
      </c>
      <c r="J2979" s="1">
        <v>0.8783783783783784</v>
      </c>
    </row>
    <row r="2980" spans="1:10" ht="15.75" customHeight="1" x14ac:dyDescent="0.3">
      <c r="A2980" s="1">
        <v>2</v>
      </c>
      <c r="B2980" s="2">
        <f t="shared" si="2"/>
        <v>43113.272916668546</v>
      </c>
      <c r="C2980" s="1" t="s">
        <v>15</v>
      </c>
      <c r="D2980" s="1">
        <v>25</v>
      </c>
      <c r="E2980" s="1">
        <f t="shared" si="1"/>
        <v>15</v>
      </c>
      <c r="F2980" s="1">
        <v>4.0454545454545459</v>
      </c>
      <c r="G2980" s="1">
        <v>0.63690476190476186</v>
      </c>
      <c r="H2980" s="1" t="str">
        <f>IF(IF(F2980&gt;VLOOKUP(C2980,Espec_Produtos!$A$1:$E$3,3,FALSE),0,IF(Dados_produção!F2980&lt;VLOOKUP(Dados_produção!C2980,Espec_Produtos!$A$1:$E$3,2,FALSE),0,1))*IF(G2980&gt;VLOOKUP(C2980,Espec_Produtos!$A$1:$E$3,5,FALSE),0,IF(Dados_produção!G2980&lt;VLOOKUP(Dados_produção!C2980,Espec_Produtos!$A$1:$E$3,4,FALSE),0,1))=1,"OK","Refugo")</f>
        <v>OK</v>
      </c>
      <c r="I2980" s="1" t="s">
        <v>10</v>
      </c>
      <c r="J2980" s="1">
        <v>0.63690476190476186</v>
      </c>
    </row>
    <row r="2981" spans="1:10" ht="15.75" customHeight="1" x14ac:dyDescent="0.3">
      <c r="A2981" s="1">
        <v>2</v>
      </c>
      <c r="B2981" s="2">
        <f t="shared" si="2"/>
        <v>43113.275694446325</v>
      </c>
      <c r="C2981" s="1" t="s">
        <v>15</v>
      </c>
      <c r="D2981" s="1">
        <v>25</v>
      </c>
      <c r="E2981" s="1">
        <f t="shared" si="1"/>
        <v>16</v>
      </c>
      <c r="F2981" s="1">
        <v>4.1764705882352944</v>
      </c>
      <c r="G2981" s="1">
        <v>0.81428571428571428</v>
      </c>
      <c r="H2981" s="1" t="str">
        <f>IF(IF(F2981&gt;VLOOKUP(C2981,Espec_Produtos!$A$1:$E$3,3,FALSE),0,IF(Dados_produção!F2981&lt;VLOOKUP(Dados_produção!C2981,Espec_Produtos!$A$1:$E$3,2,FALSE),0,1))*IF(G2981&gt;VLOOKUP(C2981,Espec_Produtos!$A$1:$E$3,5,FALSE),0,IF(Dados_produção!G2981&lt;VLOOKUP(Dados_produção!C2981,Espec_Produtos!$A$1:$E$3,4,FALSE),0,1))=1,"OK","Refugo")</f>
        <v>OK</v>
      </c>
      <c r="I2981" s="1" t="s">
        <v>10</v>
      </c>
      <c r="J2981" s="1">
        <v>0.81428571428571428</v>
      </c>
    </row>
    <row r="2982" spans="1:10" ht="15.75" customHeight="1" x14ac:dyDescent="0.3">
      <c r="A2982" s="1">
        <v>2</v>
      </c>
      <c r="B2982" s="2">
        <f t="shared" si="2"/>
        <v>43113.278472224105</v>
      </c>
      <c r="C2982" s="1" t="s">
        <v>15</v>
      </c>
      <c r="D2982" s="1">
        <v>25</v>
      </c>
      <c r="E2982" s="1">
        <f t="shared" si="1"/>
        <v>17</v>
      </c>
      <c r="F2982" s="1">
        <v>3.8598130841121496</v>
      </c>
      <c r="G2982" s="1">
        <v>0.64204545454545459</v>
      </c>
      <c r="H2982" s="1" t="str">
        <f>IF(IF(F2982&gt;VLOOKUP(C2982,Espec_Produtos!$A$1:$E$3,3,FALSE),0,IF(Dados_produção!F2982&lt;VLOOKUP(Dados_produção!C2982,Espec_Produtos!$A$1:$E$3,2,FALSE),0,1))*IF(G2982&gt;VLOOKUP(C2982,Espec_Produtos!$A$1:$E$3,5,FALSE),0,IF(Dados_produção!G2982&lt;VLOOKUP(Dados_produção!C2982,Espec_Produtos!$A$1:$E$3,4,FALSE),0,1))=1,"OK","Refugo")</f>
        <v>OK</v>
      </c>
      <c r="I2982" s="1" t="s">
        <v>10</v>
      </c>
      <c r="J2982" s="1">
        <v>0.64204545454545459</v>
      </c>
    </row>
    <row r="2983" spans="1:10" ht="15.75" customHeight="1" x14ac:dyDescent="0.3">
      <c r="A2983" s="1">
        <v>2</v>
      </c>
      <c r="B2983" s="2">
        <f t="shared" si="2"/>
        <v>43113.281250001884</v>
      </c>
      <c r="C2983" s="1" t="s">
        <v>15</v>
      </c>
      <c r="D2983" s="1">
        <v>25</v>
      </c>
      <c r="E2983" s="1">
        <f t="shared" si="1"/>
        <v>18</v>
      </c>
      <c r="F2983" s="1">
        <v>3.6491228070175437</v>
      </c>
      <c r="G2983" s="1">
        <v>0.86567164179104472</v>
      </c>
      <c r="H2983" s="1" t="str">
        <f>IF(IF(F2983&gt;VLOOKUP(C2983,Espec_Produtos!$A$1:$E$3,3,FALSE),0,IF(Dados_produção!F2983&lt;VLOOKUP(Dados_produção!C2983,Espec_Produtos!$A$1:$E$3,2,FALSE),0,1))*IF(G2983&gt;VLOOKUP(C2983,Espec_Produtos!$A$1:$E$3,5,FALSE),0,IF(Dados_produção!G2983&lt;VLOOKUP(Dados_produção!C2983,Espec_Produtos!$A$1:$E$3,4,FALSE),0,1))=1,"OK","Refugo")</f>
        <v>Refugo</v>
      </c>
      <c r="I2983" s="1" t="s">
        <v>14</v>
      </c>
      <c r="J2983" s="1">
        <v>0.86567164179104472</v>
      </c>
    </row>
    <row r="2984" spans="1:10" ht="15.75" customHeight="1" x14ac:dyDescent="0.3">
      <c r="A2984" s="1">
        <v>2</v>
      </c>
      <c r="B2984" s="2">
        <f t="shared" si="2"/>
        <v>43113.284027779664</v>
      </c>
      <c r="C2984" s="1" t="s">
        <v>15</v>
      </c>
      <c r="D2984" s="1">
        <v>25</v>
      </c>
      <c r="E2984" s="1">
        <f t="shared" si="1"/>
        <v>19</v>
      </c>
      <c r="F2984" s="1">
        <v>4.2871287128712874</v>
      </c>
      <c r="G2984" s="1">
        <v>0.66871165644171782</v>
      </c>
      <c r="H2984" s="1" t="str">
        <f>IF(IF(F2984&gt;VLOOKUP(C2984,Espec_Produtos!$A$1:$E$3,3,FALSE),0,IF(Dados_produção!F2984&lt;VLOOKUP(Dados_produção!C2984,Espec_Produtos!$A$1:$E$3,2,FALSE),0,1))*IF(G2984&gt;VLOOKUP(C2984,Espec_Produtos!$A$1:$E$3,5,FALSE),0,IF(Dados_produção!G2984&lt;VLOOKUP(Dados_produção!C2984,Espec_Produtos!$A$1:$E$3,4,FALSE),0,1))=1,"OK","Refugo")</f>
        <v>OK</v>
      </c>
      <c r="I2984" s="1" t="s">
        <v>10</v>
      </c>
      <c r="J2984" s="1">
        <v>0.66871165644171782</v>
      </c>
    </row>
    <row r="2985" spans="1:10" ht="15.75" customHeight="1" x14ac:dyDescent="0.3">
      <c r="A2985" s="1">
        <v>2</v>
      </c>
      <c r="B2985" s="2">
        <f t="shared" si="2"/>
        <v>43113.286805557444</v>
      </c>
      <c r="C2985" s="1" t="s">
        <v>15</v>
      </c>
      <c r="D2985" s="1">
        <v>25</v>
      </c>
      <c r="E2985" s="1">
        <f t="shared" si="1"/>
        <v>20</v>
      </c>
      <c r="F2985" s="1">
        <v>4.25</v>
      </c>
      <c r="G2985" s="1">
        <v>0.84353741496598644</v>
      </c>
      <c r="H2985" s="1" t="str">
        <f>IF(IF(F2985&gt;VLOOKUP(C2985,Espec_Produtos!$A$1:$E$3,3,FALSE),0,IF(Dados_produção!F2985&lt;VLOOKUP(Dados_produção!C2985,Espec_Produtos!$A$1:$E$3,2,FALSE),0,1))*IF(G2985&gt;VLOOKUP(C2985,Espec_Produtos!$A$1:$E$3,5,FALSE),0,IF(Dados_produção!G2985&lt;VLOOKUP(Dados_produção!C2985,Espec_Produtos!$A$1:$E$3,4,FALSE),0,1))=1,"OK","Refugo")</f>
        <v>OK</v>
      </c>
      <c r="I2985" s="1" t="s">
        <v>10</v>
      </c>
      <c r="J2985" s="1">
        <v>0.84353741496598644</v>
      </c>
    </row>
    <row r="2986" spans="1:10" ht="15.75" customHeight="1" x14ac:dyDescent="0.3">
      <c r="A2986" s="1">
        <v>2</v>
      </c>
      <c r="B2986" s="2">
        <f t="shared" si="2"/>
        <v>43113.289583335223</v>
      </c>
      <c r="C2986" s="1" t="s">
        <v>15</v>
      </c>
      <c r="D2986" s="1">
        <v>25</v>
      </c>
      <c r="E2986" s="1">
        <f t="shared" si="1"/>
        <v>21</v>
      </c>
      <c r="F2986" s="1">
        <v>3.763157894736842</v>
      </c>
      <c r="G2986" s="1">
        <v>0.82307692307692304</v>
      </c>
      <c r="H2986" s="1" t="str">
        <f>IF(IF(F2986&gt;VLOOKUP(C2986,Espec_Produtos!$A$1:$E$3,3,FALSE),0,IF(Dados_produção!F2986&lt;VLOOKUP(Dados_produção!C2986,Espec_Produtos!$A$1:$E$3,2,FALSE),0,1))*IF(G2986&gt;VLOOKUP(C2986,Espec_Produtos!$A$1:$E$3,5,FALSE),0,IF(Dados_produção!G2986&lt;VLOOKUP(Dados_produção!C2986,Espec_Produtos!$A$1:$E$3,4,FALSE),0,1))=1,"OK","Refugo")</f>
        <v>OK</v>
      </c>
      <c r="I2986" s="1" t="s">
        <v>10</v>
      </c>
      <c r="J2986" s="1">
        <v>0.82307692307692304</v>
      </c>
    </row>
    <row r="2987" spans="1:10" ht="15.75" customHeight="1" x14ac:dyDescent="0.3">
      <c r="A2987" s="1">
        <v>2</v>
      </c>
      <c r="B2987" s="2">
        <f t="shared" si="2"/>
        <v>43113.292361113003</v>
      </c>
      <c r="C2987" s="1" t="s">
        <v>15</v>
      </c>
      <c r="D2987" s="1">
        <v>25</v>
      </c>
      <c r="E2987" s="1">
        <f t="shared" si="1"/>
        <v>22</v>
      </c>
      <c r="F2987" s="1">
        <v>3.5217391304347827</v>
      </c>
      <c r="G2987" s="1">
        <v>0.56818181818181823</v>
      </c>
      <c r="H2987" s="1" t="str">
        <f>IF(IF(F2987&gt;VLOOKUP(C2987,Espec_Produtos!$A$1:$E$3,3,FALSE),0,IF(Dados_produção!F2987&lt;VLOOKUP(Dados_produção!C2987,Espec_Produtos!$A$1:$E$3,2,FALSE),0,1))*IF(G2987&gt;VLOOKUP(C2987,Espec_Produtos!$A$1:$E$3,5,FALSE),0,IF(Dados_produção!G2987&lt;VLOOKUP(Dados_produção!C2987,Espec_Produtos!$A$1:$E$3,4,FALSE),0,1))=1,"OK","Refugo")</f>
        <v>Refugo</v>
      </c>
      <c r="I2987" s="1" t="s">
        <v>12</v>
      </c>
      <c r="J2987" s="1">
        <v>0.56818181818181823</v>
      </c>
    </row>
    <row r="2988" spans="1:10" ht="15.75" customHeight="1" x14ac:dyDescent="0.3">
      <c r="A2988" s="1">
        <v>2</v>
      </c>
      <c r="B2988" s="2">
        <f t="shared" si="2"/>
        <v>43113.295138890782</v>
      </c>
      <c r="C2988" s="1" t="s">
        <v>15</v>
      </c>
      <c r="D2988" s="1">
        <v>25</v>
      </c>
      <c r="E2988" s="1">
        <f t="shared" si="1"/>
        <v>23</v>
      </c>
      <c r="F2988" s="1">
        <v>4.1500000000000004</v>
      </c>
      <c r="G2988" s="1">
        <v>0.69444444444444442</v>
      </c>
      <c r="H2988" s="1" t="str">
        <f>IF(IF(F2988&gt;VLOOKUP(C2988,Espec_Produtos!$A$1:$E$3,3,FALSE),0,IF(Dados_produção!F2988&lt;VLOOKUP(Dados_produção!C2988,Espec_Produtos!$A$1:$E$3,2,FALSE),0,1))*IF(G2988&gt;VLOOKUP(C2988,Espec_Produtos!$A$1:$E$3,5,FALSE),0,IF(Dados_produção!G2988&lt;VLOOKUP(Dados_produção!C2988,Espec_Produtos!$A$1:$E$3,4,FALSE),0,1))=1,"OK","Refugo")</f>
        <v>OK</v>
      </c>
      <c r="I2988" s="1" t="s">
        <v>10</v>
      </c>
      <c r="J2988" s="1">
        <v>0.69444444444444442</v>
      </c>
    </row>
    <row r="2989" spans="1:10" ht="15.75" customHeight="1" x14ac:dyDescent="0.3">
      <c r="A2989" s="1">
        <v>2</v>
      </c>
      <c r="B2989" s="2">
        <f t="shared" si="2"/>
        <v>43113.297916668562</v>
      </c>
      <c r="C2989" s="1" t="s">
        <v>15</v>
      </c>
      <c r="D2989" s="1">
        <v>25</v>
      </c>
      <c r="E2989" s="1">
        <f t="shared" si="1"/>
        <v>24</v>
      </c>
      <c r="F2989" s="1">
        <v>3.5663716814159292</v>
      </c>
      <c r="G2989" s="1">
        <v>0.740506329113924</v>
      </c>
      <c r="H2989" s="1" t="str">
        <f>IF(IF(F2989&gt;VLOOKUP(C2989,Espec_Produtos!$A$1:$E$3,3,FALSE),0,IF(Dados_produção!F2989&lt;VLOOKUP(Dados_produção!C2989,Espec_Produtos!$A$1:$E$3,2,FALSE),0,1))*IF(G2989&gt;VLOOKUP(C2989,Espec_Produtos!$A$1:$E$3,5,FALSE),0,IF(Dados_produção!G2989&lt;VLOOKUP(Dados_produção!C2989,Espec_Produtos!$A$1:$E$3,4,FALSE),0,1))=1,"OK","Refugo")</f>
        <v>Refugo</v>
      </c>
      <c r="I2989" s="1" t="s">
        <v>12</v>
      </c>
      <c r="J2989" s="1">
        <v>0.740506329113924</v>
      </c>
    </row>
    <row r="2990" spans="1:10" ht="15.75" customHeight="1" x14ac:dyDescent="0.3">
      <c r="A2990" s="1">
        <v>2</v>
      </c>
      <c r="B2990" s="2">
        <f t="shared" si="2"/>
        <v>43113.300694446341</v>
      </c>
      <c r="C2990" s="1" t="s">
        <v>15</v>
      </c>
      <c r="D2990" s="1">
        <v>25</v>
      </c>
      <c r="E2990" s="1">
        <f t="shared" si="1"/>
        <v>25</v>
      </c>
      <c r="F2990" s="1">
        <v>4.3168316831683171</v>
      </c>
      <c r="G2990" s="1">
        <v>0.86428571428571432</v>
      </c>
      <c r="H2990" s="1" t="str">
        <f>IF(IF(F2990&gt;VLOOKUP(C2990,Espec_Produtos!$A$1:$E$3,3,FALSE),0,IF(Dados_produção!F2990&lt;VLOOKUP(Dados_produção!C2990,Espec_Produtos!$A$1:$E$3,2,FALSE),0,1))*IF(G2990&gt;VLOOKUP(C2990,Espec_Produtos!$A$1:$E$3,5,FALSE),0,IF(Dados_produção!G2990&lt;VLOOKUP(Dados_produção!C2990,Espec_Produtos!$A$1:$E$3,4,FALSE),0,1))=1,"OK","Refugo")</f>
        <v>Refugo</v>
      </c>
      <c r="I2990" s="1" t="s">
        <v>12</v>
      </c>
      <c r="J2990" s="1">
        <v>0.86428571428571432</v>
      </c>
    </row>
    <row r="2991" spans="1:10" ht="15.75" customHeight="1" x14ac:dyDescent="0.3">
      <c r="A2991" s="1">
        <v>2</v>
      </c>
      <c r="B2991" s="2">
        <f t="shared" si="2"/>
        <v>43113.303472224121</v>
      </c>
      <c r="C2991" s="1" t="s">
        <v>15</v>
      </c>
      <c r="D2991" s="1">
        <v>25</v>
      </c>
      <c r="E2991" s="1">
        <f t="shared" si="1"/>
        <v>26</v>
      </c>
      <c r="F2991" s="1">
        <v>3.6785714285714284</v>
      </c>
      <c r="G2991" s="1">
        <v>0.62569832402234637</v>
      </c>
      <c r="H2991" s="1" t="str">
        <f>IF(IF(F2991&gt;VLOOKUP(C2991,Espec_Produtos!$A$1:$E$3,3,FALSE),0,IF(Dados_produção!F2991&lt;VLOOKUP(Dados_produção!C2991,Espec_Produtos!$A$1:$E$3,2,FALSE),0,1))*IF(G2991&gt;VLOOKUP(C2991,Espec_Produtos!$A$1:$E$3,5,FALSE),0,IF(Dados_produção!G2991&lt;VLOOKUP(Dados_produção!C2991,Espec_Produtos!$A$1:$E$3,4,FALSE),0,1))=1,"OK","Refugo")</f>
        <v>Refugo</v>
      </c>
      <c r="I2991" s="1" t="s">
        <v>14</v>
      </c>
      <c r="J2991" s="1">
        <v>0.62569832402234637</v>
      </c>
    </row>
    <row r="2992" spans="1:10" ht="15.75" customHeight="1" x14ac:dyDescent="0.3">
      <c r="A2992" s="1">
        <v>2</v>
      </c>
      <c r="B2992" s="2">
        <f t="shared" si="2"/>
        <v>43113.3062500019</v>
      </c>
      <c r="C2992" s="1" t="s">
        <v>15</v>
      </c>
      <c r="D2992" s="1">
        <v>25</v>
      </c>
      <c r="E2992" s="1">
        <f t="shared" si="1"/>
        <v>27</v>
      </c>
      <c r="F2992" s="1">
        <v>4.0458715596330279</v>
      </c>
      <c r="G2992" s="1">
        <v>0.60555555555555551</v>
      </c>
      <c r="H2992" s="1" t="str">
        <f>IF(IF(F2992&gt;VLOOKUP(C2992,Espec_Produtos!$A$1:$E$3,3,FALSE),0,IF(Dados_produção!F2992&lt;VLOOKUP(Dados_produção!C2992,Espec_Produtos!$A$1:$E$3,2,FALSE),0,1))*IF(G2992&gt;VLOOKUP(C2992,Espec_Produtos!$A$1:$E$3,5,FALSE),0,IF(Dados_produção!G2992&lt;VLOOKUP(Dados_produção!C2992,Espec_Produtos!$A$1:$E$3,4,FALSE),0,1))=1,"OK","Refugo")</f>
        <v>OK</v>
      </c>
      <c r="I2992" s="1" t="s">
        <v>10</v>
      </c>
      <c r="J2992" s="1">
        <v>0.60555555555555551</v>
      </c>
    </row>
    <row r="2993" spans="1:10" ht="15.75" customHeight="1" x14ac:dyDescent="0.3">
      <c r="A2993" s="1">
        <v>2</v>
      </c>
      <c r="B2993" s="2">
        <f t="shared" si="2"/>
        <v>43113.30902777968</v>
      </c>
      <c r="C2993" s="1" t="s">
        <v>15</v>
      </c>
      <c r="D2993" s="1">
        <v>25</v>
      </c>
      <c r="E2993" s="1">
        <f t="shared" si="1"/>
        <v>28</v>
      </c>
      <c r="F2993" s="1">
        <v>3.8</v>
      </c>
      <c r="G2993" s="1">
        <v>0.76595744680851063</v>
      </c>
      <c r="H2993" s="1" t="str">
        <f>IF(IF(F2993&gt;VLOOKUP(C2993,Espec_Produtos!$A$1:$E$3,3,FALSE),0,IF(Dados_produção!F2993&lt;VLOOKUP(Dados_produção!C2993,Espec_Produtos!$A$1:$E$3,2,FALSE),0,1))*IF(G2993&gt;VLOOKUP(C2993,Espec_Produtos!$A$1:$E$3,5,FALSE),0,IF(Dados_produção!G2993&lt;VLOOKUP(Dados_produção!C2993,Espec_Produtos!$A$1:$E$3,4,FALSE),0,1))=1,"OK","Refugo")</f>
        <v>OK</v>
      </c>
      <c r="I2993" s="1" t="s">
        <v>10</v>
      </c>
      <c r="J2993" s="1">
        <v>0.76595744680851063</v>
      </c>
    </row>
    <row r="2994" spans="1:10" ht="15.75" customHeight="1" x14ac:dyDescent="0.3">
      <c r="A2994" s="1">
        <v>2</v>
      </c>
      <c r="B2994" s="2">
        <f t="shared" si="2"/>
        <v>43113.31180555746</v>
      </c>
      <c r="C2994" s="1" t="s">
        <v>15</v>
      </c>
      <c r="D2994" s="1">
        <v>25</v>
      </c>
      <c r="E2994" s="1">
        <f t="shared" si="1"/>
        <v>29</v>
      </c>
      <c r="F2994" s="1">
        <v>3.5614035087719298</v>
      </c>
      <c r="G2994" s="1">
        <v>0.75177304964539005</v>
      </c>
      <c r="H2994" s="1" t="str">
        <f>IF(IF(F2994&gt;VLOOKUP(C2994,Espec_Produtos!$A$1:$E$3,3,FALSE),0,IF(Dados_produção!F2994&lt;VLOOKUP(Dados_produção!C2994,Espec_Produtos!$A$1:$E$3,2,FALSE),0,1))*IF(G2994&gt;VLOOKUP(C2994,Espec_Produtos!$A$1:$E$3,5,FALSE),0,IF(Dados_produção!G2994&lt;VLOOKUP(Dados_produção!C2994,Espec_Produtos!$A$1:$E$3,4,FALSE),0,1))=1,"OK","Refugo")</f>
        <v>Refugo</v>
      </c>
      <c r="I2994" s="1" t="s">
        <v>12</v>
      </c>
      <c r="J2994" s="1">
        <v>0.75177304964539005</v>
      </c>
    </row>
    <row r="2995" spans="1:10" ht="15.75" customHeight="1" x14ac:dyDescent="0.3">
      <c r="A2995" s="1">
        <v>2</v>
      </c>
      <c r="B2995" s="2">
        <f t="shared" si="2"/>
        <v>43113.314583335239</v>
      </c>
      <c r="C2995" s="1" t="s">
        <v>15</v>
      </c>
      <c r="D2995" s="1">
        <v>25</v>
      </c>
      <c r="E2995" s="1">
        <f t="shared" si="1"/>
        <v>30</v>
      </c>
      <c r="F2995" s="1">
        <v>4.0097087378640781</v>
      </c>
      <c r="G2995" s="1">
        <v>0.7441860465116279</v>
      </c>
      <c r="H2995" s="1" t="str">
        <f>IF(IF(F2995&gt;VLOOKUP(C2995,Espec_Produtos!$A$1:$E$3,3,FALSE),0,IF(Dados_produção!F2995&lt;VLOOKUP(Dados_produção!C2995,Espec_Produtos!$A$1:$E$3,2,FALSE),0,1))*IF(G2995&gt;VLOOKUP(C2995,Espec_Produtos!$A$1:$E$3,5,FALSE),0,IF(Dados_produção!G2995&lt;VLOOKUP(Dados_produção!C2995,Espec_Produtos!$A$1:$E$3,4,FALSE),0,1))=1,"OK","Refugo")</f>
        <v>OK</v>
      </c>
      <c r="I2995" s="1" t="s">
        <v>10</v>
      </c>
      <c r="J2995" s="1">
        <v>0.7441860465116279</v>
      </c>
    </row>
    <row r="2996" spans="1:10" ht="15.75" customHeight="1" x14ac:dyDescent="0.3">
      <c r="A2996" s="1">
        <v>2</v>
      </c>
      <c r="B2996" s="2">
        <f t="shared" si="2"/>
        <v>43113.317361113019</v>
      </c>
      <c r="C2996" s="1" t="s">
        <v>15</v>
      </c>
      <c r="D2996" s="1">
        <v>25</v>
      </c>
      <c r="E2996" s="1">
        <f t="shared" si="1"/>
        <v>31</v>
      </c>
      <c r="F2996" s="1">
        <v>3.7314814814814814</v>
      </c>
      <c r="G2996" s="1">
        <v>0.79865771812080533</v>
      </c>
      <c r="H2996" s="1" t="str">
        <f>IF(IF(F2996&gt;VLOOKUP(C2996,Espec_Produtos!$A$1:$E$3,3,FALSE),0,IF(Dados_produção!F2996&lt;VLOOKUP(Dados_produção!C2996,Espec_Produtos!$A$1:$E$3,2,FALSE),0,1))*IF(G2996&gt;VLOOKUP(C2996,Espec_Produtos!$A$1:$E$3,5,FALSE),0,IF(Dados_produção!G2996&lt;VLOOKUP(Dados_produção!C2996,Espec_Produtos!$A$1:$E$3,4,FALSE),0,1))=1,"OK","Refugo")</f>
        <v>OK</v>
      </c>
      <c r="I2996" s="1" t="s">
        <v>10</v>
      </c>
      <c r="J2996" s="1">
        <v>0.79865771812080533</v>
      </c>
    </row>
    <row r="2997" spans="1:10" ht="15.75" customHeight="1" x14ac:dyDescent="0.3">
      <c r="A2997" s="1">
        <v>2</v>
      </c>
      <c r="B2997" s="2">
        <f t="shared" si="2"/>
        <v>43113.320138890798</v>
      </c>
      <c r="C2997" s="1" t="s">
        <v>15</v>
      </c>
      <c r="D2997" s="1">
        <v>25</v>
      </c>
      <c r="E2997" s="1">
        <f t="shared" si="1"/>
        <v>32</v>
      </c>
      <c r="F2997" s="1">
        <v>3.7545454545454544</v>
      </c>
      <c r="G2997" s="1">
        <v>0.75301204819277112</v>
      </c>
      <c r="H2997" s="1" t="str">
        <f>IF(IF(F2997&gt;VLOOKUP(C2997,Espec_Produtos!$A$1:$E$3,3,FALSE),0,IF(Dados_produção!F2997&lt;VLOOKUP(Dados_produção!C2997,Espec_Produtos!$A$1:$E$3,2,FALSE),0,1))*IF(G2997&gt;VLOOKUP(C2997,Espec_Produtos!$A$1:$E$3,5,FALSE),0,IF(Dados_produção!G2997&lt;VLOOKUP(Dados_produção!C2997,Espec_Produtos!$A$1:$E$3,4,FALSE),0,1))=1,"OK","Refugo")</f>
        <v>OK</v>
      </c>
      <c r="I2997" s="1" t="s">
        <v>10</v>
      </c>
      <c r="J2997" s="1">
        <v>0.75301204819277112</v>
      </c>
    </row>
    <row r="2998" spans="1:10" ht="15.75" customHeight="1" x14ac:dyDescent="0.3">
      <c r="A2998" s="1">
        <v>2</v>
      </c>
      <c r="B2998" s="2">
        <f t="shared" si="2"/>
        <v>43113.322916668578</v>
      </c>
      <c r="C2998" s="1" t="s">
        <v>15</v>
      </c>
      <c r="D2998" s="1">
        <v>25</v>
      </c>
      <c r="E2998" s="1">
        <f t="shared" si="1"/>
        <v>33</v>
      </c>
      <c r="F2998" s="1">
        <v>3.8018867924528301</v>
      </c>
      <c r="G2998" s="1">
        <v>0.76875000000000004</v>
      </c>
      <c r="H2998" s="1" t="str">
        <f>IF(IF(F2998&gt;VLOOKUP(C2998,Espec_Produtos!$A$1:$E$3,3,FALSE),0,IF(Dados_produção!F2998&lt;VLOOKUP(Dados_produção!C2998,Espec_Produtos!$A$1:$E$3,2,FALSE),0,1))*IF(G2998&gt;VLOOKUP(C2998,Espec_Produtos!$A$1:$E$3,5,FALSE),0,IF(Dados_produção!G2998&lt;VLOOKUP(Dados_produção!C2998,Espec_Produtos!$A$1:$E$3,4,FALSE),0,1))=1,"OK","Refugo")</f>
        <v>OK</v>
      </c>
      <c r="I2998" s="1" t="s">
        <v>10</v>
      </c>
      <c r="J2998" s="1">
        <v>0.76875000000000004</v>
      </c>
    </row>
    <row r="2999" spans="1:10" ht="15.75" customHeight="1" x14ac:dyDescent="0.3">
      <c r="A2999" s="1">
        <v>2</v>
      </c>
      <c r="B2999" s="2">
        <f t="shared" si="2"/>
        <v>43113.325694446357</v>
      </c>
      <c r="C2999" s="1" t="s">
        <v>15</v>
      </c>
      <c r="D2999" s="1">
        <v>25</v>
      </c>
      <c r="E2999" s="1">
        <f t="shared" si="1"/>
        <v>34</v>
      </c>
      <c r="F2999" s="1">
        <v>3.8272727272727272</v>
      </c>
      <c r="G2999" s="1">
        <v>0.58381502890173409</v>
      </c>
      <c r="H2999" s="1" t="str">
        <f>IF(IF(F2999&gt;VLOOKUP(C2999,Espec_Produtos!$A$1:$E$3,3,FALSE),0,IF(Dados_produção!F2999&lt;VLOOKUP(Dados_produção!C2999,Espec_Produtos!$A$1:$E$3,2,FALSE),0,1))*IF(G2999&gt;VLOOKUP(C2999,Espec_Produtos!$A$1:$E$3,5,FALSE),0,IF(Dados_produção!G2999&lt;VLOOKUP(Dados_produção!C2999,Espec_Produtos!$A$1:$E$3,4,FALSE),0,1))=1,"OK","Refugo")</f>
        <v>OK</v>
      </c>
      <c r="I2999" s="1" t="s">
        <v>10</v>
      </c>
      <c r="J2999" s="1">
        <v>0.58381502890173409</v>
      </c>
    </row>
    <row r="3000" spans="1:10" ht="15.75" customHeight="1" x14ac:dyDescent="0.3">
      <c r="A3000" s="1">
        <v>2</v>
      </c>
      <c r="B3000" s="2">
        <f t="shared" si="2"/>
        <v>43113.328472224137</v>
      </c>
      <c r="C3000" s="1" t="s">
        <v>15</v>
      </c>
      <c r="D3000" s="1">
        <v>25</v>
      </c>
      <c r="E3000" s="1">
        <f t="shared" si="1"/>
        <v>35</v>
      </c>
      <c r="F3000" s="1">
        <v>3.6785714285714284</v>
      </c>
      <c r="G3000" s="1">
        <v>0.66225165562913912</v>
      </c>
      <c r="H3000" s="1" t="str">
        <f>IF(IF(F3000&gt;VLOOKUP(C3000,Espec_Produtos!$A$1:$E$3,3,FALSE),0,IF(Dados_produção!F3000&lt;VLOOKUP(Dados_produção!C3000,Espec_Produtos!$A$1:$E$3,2,FALSE),0,1))*IF(G3000&gt;VLOOKUP(C3000,Espec_Produtos!$A$1:$E$3,5,FALSE),0,IF(Dados_produção!G3000&lt;VLOOKUP(Dados_produção!C3000,Espec_Produtos!$A$1:$E$3,4,FALSE),0,1))=1,"OK","Refugo")</f>
        <v>Refugo</v>
      </c>
      <c r="I3000" s="1" t="s">
        <v>12</v>
      </c>
      <c r="J3000" s="1">
        <v>0.66225165562913912</v>
      </c>
    </row>
    <row r="3001" spans="1:10" ht="15.75" customHeight="1" x14ac:dyDescent="0.3">
      <c r="A3001" s="1">
        <v>2</v>
      </c>
      <c r="B3001" s="2">
        <f t="shared" si="2"/>
        <v>43113.331250001916</v>
      </c>
      <c r="C3001" s="1" t="s">
        <v>15</v>
      </c>
      <c r="D3001" s="1">
        <v>25</v>
      </c>
      <c r="E3001" s="1">
        <f t="shared" si="1"/>
        <v>36</v>
      </c>
      <c r="F3001" s="1">
        <v>3.8636363636363638</v>
      </c>
      <c r="G3001" s="1">
        <v>0.77108433734939763</v>
      </c>
      <c r="H3001" s="1" t="str">
        <f>IF(IF(F3001&gt;VLOOKUP(C3001,Espec_Produtos!$A$1:$E$3,3,FALSE),0,IF(Dados_produção!F3001&lt;VLOOKUP(Dados_produção!C3001,Espec_Produtos!$A$1:$E$3,2,FALSE),0,1))*IF(G3001&gt;VLOOKUP(C3001,Espec_Produtos!$A$1:$E$3,5,FALSE),0,IF(Dados_produção!G3001&lt;VLOOKUP(Dados_produção!C3001,Espec_Produtos!$A$1:$E$3,4,FALSE),0,1))=1,"OK","Refugo")</f>
        <v>OK</v>
      </c>
      <c r="I3001" s="1" t="s">
        <v>10</v>
      </c>
      <c r="J3001" s="1">
        <v>0.77108433734939763</v>
      </c>
    </row>
    <row r="3002" spans="1:10" ht="15.75" customHeight="1" x14ac:dyDescent="0.3">
      <c r="A3002" s="1">
        <v>2</v>
      </c>
      <c r="B3002" s="2">
        <f t="shared" si="2"/>
        <v>43113.334027779696</v>
      </c>
      <c r="C3002" s="1" t="s">
        <v>15</v>
      </c>
      <c r="D3002" s="1">
        <v>25</v>
      </c>
      <c r="E3002" s="1">
        <f t="shared" si="1"/>
        <v>37</v>
      </c>
      <c r="F3002" s="1">
        <v>3.9622641509433962</v>
      </c>
      <c r="G3002" s="1">
        <v>0.94852941176470584</v>
      </c>
      <c r="H3002" s="1" t="str">
        <f>IF(IF(F3002&gt;VLOOKUP(C3002,Espec_Produtos!$A$1:$E$3,3,FALSE),0,IF(Dados_produção!F3002&lt;VLOOKUP(Dados_produção!C3002,Espec_Produtos!$A$1:$E$3,2,FALSE),0,1))*IF(G3002&gt;VLOOKUP(C3002,Espec_Produtos!$A$1:$E$3,5,FALSE),0,IF(Dados_produção!G3002&lt;VLOOKUP(Dados_produção!C3002,Espec_Produtos!$A$1:$E$3,4,FALSE),0,1))=1,"OK","Refugo")</f>
        <v>Refugo</v>
      </c>
      <c r="I3002" s="1" t="s">
        <v>13</v>
      </c>
      <c r="J3002" s="1">
        <v>0.94852941176470584</v>
      </c>
    </row>
    <row r="3003" spans="1:10" ht="15.75" customHeight="1" x14ac:dyDescent="0.3">
      <c r="A3003" s="1">
        <v>2</v>
      </c>
      <c r="B3003" s="2">
        <f t="shared" si="2"/>
        <v>43113.336805557476</v>
      </c>
      <c r="C3003" s="1" t="s">
        <v>15</v>
      </c>
      <c r="D3003" s="1">
        <v>25</v>
      </c>
      <c r="E3003" s="1">
        <f t="shared" si="1"/>
        <v>38</v>
      </c>
      <c r="F3003" s="1">
        <v>4.24</v>
      </c>
      <c r="G3003" s="1">
        <v>0.69736842105263153</v>
      </c>
      <c r="H3003" s="1" t="str">
        <f>IF(IF(F3003&gt;VLOOKUP(C3003,Espec_Produtos!$A$1:$E$3,3,FALSE),0,IF(Dados_produção!F3003&lt;VLOOKUP(Dados_produção!C3003,Espec_Produtos!$A$1:$E$3,2,FALSE),0,1))*IF(G3003&gt;VLOOKUP(C3003,Espec_Produtos!$A$1:$E$3,5,FALSE),0,IF(Dados_produção!G3003&lt;VLOOKUP(Dados_produção!C3003,Espec_Produtos!$A$1:$E$3,4,FALSE),0,1))=1,"OK","Refugo")</f>
        <v>OK</v>
      </c>
      <c r="I3003" s="1" t="s">
        <v>10</v>
      </c>
      <c r="J3003" s="1">
        <v>0.69736842105263153</v>
      </c>
    </row>
    <row r="3004" spans="1:10" ht="15.75" customHeight="1" x14ac:dyDescent="0.3">
      <c r="A3004" s="1">
        <v>2</v>
      </c>
      <c r="B3004" s="2">
        <f t="shared" si="2"/>
        <v>43113.339583335255</v>
      </c>
      <c r="C3004" s="1" t="s">
        <v>15</v>
      </c>
      <c r="D3004" s="1">
        <v>25</v>
      </c>
      <c r="E3004" s="1">
        <f t="shared" si="1"/>
        <v>39</v>
      </c>
      <c r="F3004" s="1">
        <v>4</v>
      </c>
      <c r="G3004" s="1">
        <v>0.8014184397163121</v>
      </c>
      <c r="H3004" s="1" t="str">
        <f>IF(IF(F3004&gt;VLOOKUP(C3004,Espec_Produtos!$A$1:$E$3,3,FALSE),0,IF(Dados_produção!F3004&lt;VLOOKUP(Dados_produção!C3004,Espec_Produtos!$A$1:$E$3,2,FALSE),0,1))*IF(G3004&gt;VLOOKUP(C3004,Espec_Produtos!$A$1:$E$3,5,FALSE),0,IF(Dados_produção!G3004&lt;VLOOKUP(Dados_produção!C3004,Espec_Produtos!$A$1:$E$3,4,FALSE),0,1))=1,"OK","Refugo")</f>
        <v>OK</v>
      </c>
      <c r="I3004" s="1" t="s">
        <v>10</v>
      </c>
      <c r="J3004" s="1">
        <v>0.8014184397163121</v>
      </c>
    </row>
    <row r="3005" spans="1:10" ht="15.75" customHeight="1" x14ac:dyDescent="0.3">
      <c r="A3005" s="1">
        <v>2</v>
      </c>
      <c r="B3005" s="2">
        <f t="shared" si="2"/>
        <v>43113.342361113035</v>
      </c>
      <c r="C3005" s="1" t="s">
        <v>15</v>
      </c>
      <c r="D3005" s="1">
        <v>25</v>
      </c>
      <c r="E3005" s="1">
        <f t="shared" si="1"/>
        <v>40</v>
      </c>
      <c r="F3005" s="1">
        <v>4.0849056603773581</v>
      </c>
      <c r="G3005" s="1">
        <v>0.55555555555555558</v>
      </c>
      <c r="H3005" s="1" t="str">
        <f>IF(IF(F3005&gt;VLOOKUP(C3005,Espec_Produtos!$A$1:$E$3,3,FALSE),0,IF(Dados_produção!F3005&lt;VLOOKUP(Dados_produção!C3005,Espec_Produtos!$A$1:$E$3,2,FALSE),0,1))*IF(G3005&gt;VLOOKUP(C3005,Espec_Produtos!$A$1:$E$3,5,FALSE),0,IF(Dados_produção!G3005&lt;VLOOKUP(Dados_produção!C3005,Espec_Produtos!$A$1:$E$3,4,FALSE),0,1))=1,"OK","Refugo")</f>
        <v>OK</v>
      </c>
      <c r="I3005" s="1" t="s">
        <v>10</v>
      </c>
      <c r="J3005" s="1">
        <v>0.55555555555555558</v>
      </c>
    </row>
    <row r="3006" spans="1:10" ht="15.75" customHeight="1" x14ac:dyDescent="0.3">
      <c r="A3006" s="1">
        <v>2</v>
      </c>
      <c r="B3006" s="2">
        <f t="shared" si="2"/>
        <v>43113.345138890814</v>
      </c>
      <c r="C3006" s="1" t="s">
        <v>15</v>
      </c>
      <c r="D3006" s="1">
        <v>25</v>
      </c>
      <c r="E3006" s="1">
        <f t="shared" si="1"/>
        <v>41</v>
      </c>
      <c r="F3006" s="1">
        <v>4.0740740740740744</v>
      </c>
      <c r="G3006" s="1">
        <v>0.76515151515151514</v>
      </c>
      <c r="H3006" s="1" t="str">
        <f>IF(IF(F3006&gt;VLOOKUP(C3006,Espec_Produtos!$A$1:$E$3,3,FALSE),0,IF(Dados_produção!F3006&lt;VLOOKUP(Dados_produção!C3006,Espec_Produtos!$A$1:$E$3,2,FALSE),0,1))*IF(G3006&gt;VLOOKUP(C3006,Espec_Produtos!$A$1:$E$3,5,FALSE),0,IF(Dados_produção!G3006&lt;VLOOKUP(Dados_produção!C3006,Espec_Produtos!$A$1:$E$3,4,FALSE),0,1))=1,"OK","Refugo")</f>
        <v>OK</v>
      </c>
      <c r="I3006" s="1" t="s">
        <v>10</v>
      </c>
      <c r="J3006" s="1">
        <v>0.76515151515151514</v>
      </c>
    </row>
    <row r="3007" spans="1:10" ht="15.75" customHeight="1" x14ac:dyDescent="0.3">
      <c r="A3007" s="1">
        <v>2</v>
      </c>
      <c r="B3007" s="2">
        <f t="shared" si="2"/>
        <v>43113.347916668594</v>
      </c>
      <c r="C3007" s="1" t="s">
        <v>15</v>
      </c>
      <c r="D3007" s="1">
        <v>25</v>
      </c>
      <c r="E3007" s="1">
        <f t="shared" si="1"/>
        <v>42</v>
      </c>
      <c r="F3007" s="1">
        <v>3.8230088495575223</v>
      </c>
      <c r="G3007" s="1">
        <v>0.92481203007518797</v>
      </c>
      <c r="H3007" s="1" t="str">
        <f>IF(IF(F3007&gt;VLOOKUP(C3007,Espec_Produtos!$A$1:$E$3,3,FALSE),0,IF(Dados_produção!F3007&lt;VLOOKUP(Dados_produção!C3007,Espec_Produtos!$A$1:$E$3,2,FALSE),0,1))*IF(G3007&gt;VLOOKUP(C3007,Espec_Produtos!$A$1:$E$3,5,FALSE),0,IF(Dados_produção!G3007&lt;VLOOKUP(Dados_produção!C3007,Espec_Produtos!$A$1:$E$3,4,FALSE),0,1))=1,"OK","Refugo")</f>
        <v>Refugo</v>
      </c>
      <c r="I3007" s="1" t="s">
        <v>12</v>
      </c>
      <c r="J3007" s="1">
        <v>0.92481203007518797</v>
      </c>
    </row>
    <row r="3008" spans="1:10" ht="15.75" customHeight="1" x14ac:dyDescent="0.3">
      <c r="A3008" s="1">
        <v>2</v>
      </c>
      <c r="B3008" s="2">
        <f t="shared" si="2"/>
        <v>43113.350694446373</v>
      </c>
      <c r="C3008" s="1" t="s">
        <v>15</v>
      </c>
      <c r="D3008" s="1">
        <v>25</v>
      </c>
      <c r="E3008" s="1">
        <f t="shared" si="1"/>
        <v>43</v>
      </c>
      <c r="F3008" s="1">
        <v>4.2475247524752477</v>
      </c>
      <c r="G3008" s="1">
        <v>0.81343283582089554</v>
      </c>
      <c r="H3008" s="1" t="str">
        <f>IF(IF(F3008&gt;VLOOKUP(C3008,Espec_Produtos!$A$1:$E$3,3,FALSE),0,IF(Dados_produção!F3008&lt;VLOOKUP(Dados_produção!C3008,Espec_Produtos!$A$1:$E$3,2,FALSE),0,1))*IF(G3008&gt;VLOOKUP(C3008,Espec_Produtos!$A$1:$E$3,5,FALSE),0,IF(Dados_produção!G3008&lt;VLOOKUP(Dados_produção!C3008,Espec_Produtos!$A$1:$E$3,4,FALSE),0,1))=1,"OK","Refugo")</f>
        <v>OK</v>
      </c>
      <c r="I3008" s="1" t="s">
        <v>10</v>
      </c>
      <c r="J3008" s="1">
        <v>0.81343283582089554</v>
      </c>
    </row>
    <row r="3009" spans="1:10" ht="15.75" customHeight="1" x14ac:dyDescent="0.3">
      <c r="A3009" s="1">
        <v>2</v>
      </c>
      <c r="B3009" s="2">
        <f t="shared" si="2"/>
        <v>43113.353472224153</v>
      </c>
      <c r="C3009" s="1" t="s">
        <v>15</v>
      </c>
      <c r="D3009" s="1">
        <v>25</v>
      </c>
      <c r="E3009" s="1">
        <f t="shared" si="1"/>
        <v>44</v>
      </c>
      <c r="F3009" s="1">
        <v>3.9428571428571431</v>
      </c>
      <c r="G3009" s="1">
        <v>0.83941605839416056</v>
      </c>
      <c r="H3009" s="1" t="str">
        <f>IF(IF(F3009&gt;VLOOKUP(C3009,Espec_Produtos!$A$1:$E$3,3,FALSE),0,IF(Dados_produção!F3009&lt;VLOOKUP(Dados_produção!C3009,Espec_Produtos!$A$1:$E$3,2,FALSE),0,1))*IF(G3009&gt;VLOOKUP(C3009,Espec_Produtos!$A$1:$E$3,5,FALSE),0,IF(Dados_produção!G3009&lt;VLOOKUP(Dados_produção!C3009,Espec_Produtos!$A$1:$E$3,4,FALSE),0,1))=1,"OK","Refugo")</f>
        <v>OK</v>
      </c>
      <c r="I3009" s="1" t="s">
        <v>10</v>
      </c>
      <c r="J3009" s="1">
        <v>0.83941605839416056</v>
      </c>
    </row>
    <row r="3010" spans="1:10" ht="15.75" customHeight="1" x14ac:dyDescent="0.3">
      <c r="A3010" s="1">
        <v>2</v>
      </c>
      <c r="B3010" s="2">
        <f t="shared" si="2"/>
        <v>43113.356250001932</v>
      </c>
      <c r="C3010" s="1" t="s">
        <v>15</v>
      </c>
      <c r="D3010" s="1">
        <v>25</v>
      </c>
      <c r="E3010" s="1">
        <f t="shared" si="1"/>
        <v>45</v>
      </c>
      <c r="F3010" s="1">
        <v>4.1869158878504669</v>
      </c>
      <c r="G3010" s="1">
        <v>0.73103448275862071</v>
      </c>
      <c r="H3010" s="1" t="str">
        <f>IF(IF(F3010&gt;VLOOKUP(C3010,Espec_Produtos!$A$1:$E$3,3,FALSE),0,IF(Dados_produção!F3010&lt;VLOOKUP(Dados_produção!C3010,Espec_Produtos!$A$1:$E$3,2,FALSE),0,1))*IF(G3010&gt;VLOOKUP(C3010,Espec_Produtos!$A$1:$E$3,5,FALSE),0,IF(Dados_produção!G3010&lt;VLOOKUP(Dados_produção!C3010,Espec_Produtos!$A$1:$E$3,4,FALSE),0,1))=1,"OK","Refugo")</f>
        <v>OK</v>
      </c>
      <c r="I3010" s="1" t="s">
        <v>10</v>
      </c>
      <c r="J3010" s="1">
        <v>0.73103448275862071</v>
      </c>
    </row>
    <row r="3011" spans="1:10" ht="15.75" customHeight="1" x14ac:dyDescent="0.3">
      <c r="A3011" s="1">
        <v>2</v>
      </c>
      <c r="B3011" s="2">
        <f t="shared" si="2"/>
        <v>43113.359027779712</v>
      </c>
      <c r="C3011" s="1" t="s">
        <v>15</v>
      </c>
      <c r="D3011" s="1">
        <v>25</v>
      </c>
      <c r="E3011" s="1">
        <f t="shared" si="1"/>
        <v>46</v>
      </c>
      <c r="F3011" s="1">
        <v>3.6173913043478261</v>
      </c>
      <c r="G3011" s="1">
        <v>0.72727272727272729</v>
      </c>
      <c r="H3011" s="1" t="str">
        <f>IF(IF(F3011&gt;VLOOKUP(C3011,Espec_Produtos!$A$1:$E$3,3,FALSE),0,IF(Dados_produção!F3011&lt;VLOOKUP(Dados_produção!C3011,Espec_Produtos!$A$1:$E$3,2,FALSE),0,1))*IF(G3011&gt;VLOOKUP(C3011,Espec_Produtos!$A$1:$E$3,5,FALSE),0,IF(Dados_produção!G3011&lt;VLOOKUP(Dados_produção!C3011,Espec_Produtos!$A$1:$E$3,4,FALSE),0,1))=1,"OK","Refugo")</f>
        <v>Refugo</v>
      </c>
      <c r="I3011" s="1" t="s">
        <v>14</v>
      </c>
      <c r="J3011" s="1">
        <v>0.72727272727272729</v>
      </c>
    </row>
    <row r="3012" spans="1:10" ht="15.75" customHeight="1" x14ac:dyDescent="0.3">
      <c r="A3012" s="1">
        <v>2</v>
      </c>
      <c r="B3012" s="2">
        <f t="shared" si="2"/>
        <v>43113.361805557492</v>
      </c>
      <c r="C3012" s="1" t="s">
        <v>15</v>
      </c>
      <c r="D3012" s="1">
        <v>25</v>
      </c>
      <c r="E3012" s="1">
        <f t="shared" si="1"/>
        <v>47</v>
      </c>
      <c r="F3012" s="1">
        <v>3.8363636363636364</v>
      </c>
      <c r="G3012" s="1">
        <v>0.80519480519480524</v>
      </c>
      <c r="H3012" s="1" t="str">
        <f>IF(IF(F3012&gt;VLOOKUP(C3012,Espec_Produtos!$A$1:$E$3,3,FALSE),0,IF(Dados_produção!F3012&lt;VLOOKUP(Dados_produção!C3012,Espec_Produtos!$A$1:$E$3,2,FALSE),0,1))*IF(G3012&gt;VLOOKUP(C3012,Espec_Produtos!$A$1:$E$3,5,FALSE),0,IF(Dados_produção!G3012&lt;VLOOKUP(Dados_produção!C3012,Espec_Produtos!$A$1:$E$3,4,FALSE),0,1))=1,"OK","Refugo")</f>
        <v>OK</v>
      </c>
      <c r="I3012" s="1" t="s">
        <v>10</v>
      </c>
      <c r="J3012" s="1">
        <v>0.80519480519480524</v>
      </c>
    </row>
    <row r="3013" spans="1:10" ht="15.75" customHeight="1" x14ac:dyDescent="0.3">
      <c r="A3013" s="1">
        <v>2</v>
      </c>
      <c r="B3013" s="2">
        <f t="shared" si="2"/>
        <v>43113.364583335271</v>
      </c>
      <c r="C3013" s="1" t="s">
        <v>15</v>
      </c>
      <c r="D3013" s="1">
        <v>25</v>
      </c>
      <c r="E3013" s="1">
        <f t="shared" si="1"/>
        <v>48</v>
      </c>
      <c r="F3013" s="1">
        <v>3.7027027027027026</v>
      </c>
      <c r="G3013" s="1">
        <v>0.74025974025974028</v>
      </c>
      <c r="H3013" s="1" t="str">
        <f>IF(IF(F3013&gt;VLOOKUP(C3013,Espec_Produtos!$A$1:$E$3,3,FALSE),0,IF(Dados_produção!F3013&lt;VLOOKUP(Dados_produção!C3013,Espec_Produtos!$A$1:$E$3,2,FALSE),0,1))*IF(G3013&gt;VLOOKUP(C3013,Espec_Produtos!$A$1:$E$3,5,FALSE),0,IF(Dados_produção!G3013&lt;VLOOKUP(Dados_produção!C3013,Espec_Produtos!$A$1:$E$3,4,FALSE),0,1))=1,"OK","Refugo")</f>
        <v>OK</v>
      </c>
      <c r="I3013" s="1" t="s">
        <v>10</v>
      </c>
      <c r="J3013" s="1">
        <v>0.74025974025974028</v>
      </c>
    </row>
    <row r="3014" spans="1:10" ht="15.75" customHeight="1" x14ac:dyDescent="0.3">
      <c r="A3014" s="1">
        <v>2</v>
      </c>
      <c r="B3014" s="2">
        <f t="shared" si="2"/>
        <v>43113.367361113051</v>
      </c>
      <c r="C3014" s="1" t="s">
        <v>15</v>
      </c>
      <c r="D3014" s="1">
        <v>25</v>
      </c>
      <c r="E3014" s="1">
        <f t="shared" si="1"/>
        <v>49</v>
      </c>
      <c r="F3014" s="1">
        <v>3.7543859649122808</v>
      </c>
      <c r="G3014" s="1">
        <v>0.78666666666666663</v>
      </c>
      <c r="H3014" s="1" t="str">
        <f>IF(IF(F3014&gt;VLOOKUP(C3014,Espec_Produtos!$A$1:$E$3,3,FALSE),0,IF(Dados_produção!F3014&lt;VLOOKUP(Dados_produção!C3014,Espec_Produtos!$A$1:$E$3,2,FALSE),0,1))*IF(G3014&gt;VLOOKUP(C3014,Espec_Produtos!$A$1:$E$3,5,FALSE),0,IF(Dados_produção!G3014&lt;VLOOKUP(Dados_produção!C3014,Espec_Produtos!$A$1:$E$3,4,FALSE),0,1))=1,"OK","Refugo")</f>
        <v>OK</v>
      </c>
      <c r="I3014" s="1" t="s">
        <v>10</v>
      </c>
      <c r="J3014" s="1">
        <v>0.78666666666666663</v>
      </c>
    </row>
    <row r="3015" spans="1:10" ht="15.75" customHeight="1" x14ac:dyDescent="0.3">
      <c r="A3015" s="1">
        <v>2</v>
      </c>
      <c r="B3015" s="2">
        <f t="shared" si="2"/>
        <v>43113.37013889083</v>
      </c>
      <c r="C3015" s="1" t="s">
        <v>15</v>
      </c>
      <c r="D3015" s="1">
        <v>25</v>
      </c>
      <c r="E3015" s="1">
        <f t="shared" si="1"/>
        <v>50</v>
      </c>
      <c r="F3015" s="1">
        <v>3.8434782608695652</v>
      </c>
      <c r="G3015" s="1">
        <v>0.65895953757225434</v>
      </c>
      <c r="H3015" s="1" t="str">
        <f>IF(IF(F3015&gt;VLOOKUP(C3015,Espec_Produtos!$A$1:$E$3,3,FALSE),0,IF(Dados_produção!F3015&lt;VLOOKUP(Dados_produção!C3015,Espec_Produtos!$A$1:$E$3,2,FALSE),0,1))*IF(G3015&gt;VLOOKUP(C3015,Espec_Produtos!$A$1:$E$3,5,FALSE),0,IF(Dados_produção!G3015&lt;VLOOKUP(Dados_produção!C3015,Espec_Produtos!$A$1:$E$3,4,FALSE),0,1))=1,"OK","Refugo")</f>
        <v>OK</v>
      </c>
      <c r="I3015" s="1" t="s">
        <v>10</v>
      </c>
      <c r="J3015" s="1">
        <v>0.65895953757225434</v>
      </c>
    </row>
    <row r="3016" spans="1:10" ht="15.75" customHeight="1" x14ac:dyDescent="0.3">
      <c r="A3016" s="1">
        <v>2</v>
      </c>
      <c r="B3016" s="2">
        <f t="shared" si="2"/>
        <v>43113.37291666861</v>
      </c>
      <c r="C3016" s="1" t="s">
        <v>15</v>
      </c>
      <c r="D3016" s="1">
        <v>25</v>
      </c>
      <c r="E3016" s="1">
        <f t="shared" si="1"/>
        <v>51</v>
      </c>
      <c r="F3016" s="1">
        <v>4.3689320388349513</v>
      </c>
      <c r="G3016" s="1">
        <v>0.80689655172413788</v>
      </c>
      <c r="H3016" s="1" t="str">
        <f>IF(IF(F3016&gt;VLOOKUP(C3016,Espec_Produtos!$A$1:$E$3,3,FALSE),0,IF(Dados_produção!F3016&lt;VLOOKUP(Dados_produção!C3016,Espec_Produtos!$A$1:$E$3,2,FALSE),0,1))*IF(G3016&gt;VLOOKUP(C3016,Espec_Produtos!$A$1:$E$3,5,FALSE),0,IF(Dados_produção!G3016&lt;VLOOKUP(Dados_produção!C3016,Espec_Produtos!$A$1:$E$3,4,FALSE),0,1))=1,"OK","Refugo")</f>
        <v>Refugo</v>
      </c>
      <c r="I3016" s="1" t="s">
        <v>11</v>
      </c>
      <c r="J3016" s="1">
        <v>0.80689655172413788</v>
      </c>
    </row>
    <row r="3017" spans="1:10" ht="15.75" customHeight="1" x14ac:dyDescent="0.3">
      <c r="A3017" s="1">
        <v>2</v>
      </c>
      <c r="B3017" s="2">
        <f t="shared" si="2"/>
        <v>43113.375694446389</v>
      </c>
      <c r="C3017" s="1" t="s">
        <v>15</v>
      </c>
      <c r="D3017" s="1">
        <v>25</v>
      </c>
      <c r="E3017" s="1">
        <f t="shared" si="1"/>
        <v>52</v>
      </c>
      <c r="F3017" s="1">
        <v>4.4400000000000004</v>
      </c>
      <c r="G3017" s="1">
        <v>0.64935064935064934</v>
      </c>
      <c r="H3017" s="1" t="str">
        <f>IF(IF(F3017&gt;VLOOKUP(C3017,Espec_Produtos!$A$1:$E$3,3,FALSE),0,IF(Dados_produção!F3017&lt;VLOOKUP(Dados_produção!C3017,Espec_Produtos!$A$1:$E$3,2,FALSE),0,1))*IF(G3017&gt;VLOOKUP(C3017,Espec_Produtos!$A$1:$E$3,5,FALSE),0,IF(Dados_produção!G3017&lt;VLOOKUP(Dados_produção!C3017,Espec_Produtos!$A$1:$E$3,4,FALSE),0,1))=1,"OK","Refugo")</f>
        <v>Refugo</v>
      </c>
      <c r="I3017" s="1" t="s">
        <v>14</v>
      </c>
      <c r="J3017" s="1">
        <v>0.64935064935064934</v>
      </c>
    </row>
    <row r="3018" spans="1:10" ht="15.75" customHeight="1" x14ac:dyDescent="0.3">
      <c r="A3018" s="1">
        <v>2</v>
      </c>
      <c r="B3018" s="2">
        <f t="shared" si="2"/>
        <v>43113.378472224169</v>
      </c>
      <c r="C3018" s="1" t="s">
        <v>15</v>
      </c>
      <c r="D3018" s="1">
        <v>25</v>
      </c>
      <c r="E3018" s="1">
        <f t="shared" si="1"/>
        <v>53</v>
      </c>
      <c r="F3018" s="1">
        <v>3.7130434782608694</v>
      </c>
      <c r="G3018" s="1">
        <v>0.75483870967741939</v>
      </c>
      <c r="H3018" s="1" t="str">
        <f>IF(IF(F3018&gt;VLOOKUP(C3018,Espec_Produtos!$A$1:$E$3,3,FALSE),0,IF(Dados_produção!F3018&lt;VLOOKUP(Dados_produção!C3018,Espec_Produtos!$A$1:$E$3,2,FALSE),0,1))*IF(G3018&gt;VLOOKUP(C3018,Espec_Produtos!$A$1:$E$3,5,FALSE),0,IF(Dados_produção!G3018&lt;VLOOKUP(Dados_produção!C3018,Espec_Produtos!$A$1:$E$3,4,FALSE),0,1))=1,"OK","Refugo")</f>
        <v>OK</v>
      </c>
      <c r="I3018" s="1" t="s">
        <v>10</v>
      </c>
      <c r="J3018" s="1">
        <v>0.75483870967741939</v>
      </c>
    </row>
    <row r="3019" spans="1:10" ht="15.75" customHeight="1" x14ac:dyDescent="0.3">
      <c r="A3019" s="1">
        <v>2</v>
      </c>
      <c r="B3019" s="2">
        <f t="shared" si="2"/>
        <v>43113.381250001949</v>
      </c>
      <c r="C3019" s="1" t="s">
        <v>15</v>
      </c>
      <c r="D3019" s="1">
        <v>25</v>
      </c>
      <c r="E3019" s="1">
        <f t="shared" si="1"/>
        <v>54</v>
      </c>
      <c r="F3019" s="1">
        <v>4.0377358490566042</v>
      </c>
      <c r="G3019" s="1">
        <v>0.83006535947712423</v>
      </c>
      <c r="H3019" s="1" t="str">
        <f>IF(IF(F3019&gt;VLOOKUP(C3019,Espec_Produtos!$A$1:$E$3,3,FALSE),0,IF(Dados_produção!F3019&lt;VLOOKUP(Dados_produção!C3019,Espec_Produtos!$A$1:$E$3,2,FALSE),0,1))*IF(G3019&gt;VLOOKUP(C3019,Espec_Produtos!$A$1:$E$3,5,FALSE),0,IF(Dados_produção!G3019&lt;VLOOKUP(Dados_produção!C3019,Espec_Produtos!$A$1:$E$3,4,FALSE),0,1))=1,"OK","Refugo")</f>
        <v>OK</v>
      </c>
      <c r="I3019" s="1" t="s">
        <v>10</v>
      </c>
      <c r="J3019" s="1">
        <v>0.83006535947712423</v>
      </c>
    </row>
    <row r="3020" spans="1:10" ht="15.75" customHeight="1" x14ac:dyDescent="0.3">
      <c r="A3020" s="1">
        <v>2</v>
      </c>
      <c r="B3020" s="2">
        <f t="shared" si="2"/>
        <v>43113.384027779728</v>
      </c>
      <c r="C3020" s="1" t="s">
        <v>15</v>
      </c>
      <c r="D3020" s="1">
        <v>25</v>
      </c>
      <c r="E3020" s="1">
        <f t="shared" si="1"/>
        <v>55</v>
      </c>
      <c r="F3020" s="1">
        <v>3.7545454545454544</v>
      </c>
      <c r="G3020" s="1">
        <v>0.68571428571428572</v>
      </c>
      <c r="H3020" s="1" t="str">
        <f>IF(IF(F3020&gt;VLOOKUP(C3020,Espec_Produtos!$A$1:$E$3,3,FALSE),0,IF(Dados_produção!F3020&lt;VLOOKUP(Dados_produção!C3020,Espec_Produtos!$A$1:$E$3,2,FALSE),0,1))*IF(G3020&gt;VLOOKUP(C3020,Espec_Produtos!$A$1:$E$3,5,FALSE),0,IF(Dados_produção!G3020&lt;VLOOKUP(Dados_produção!C3020,Espec_Produtos!$A$1:$E$3,4,FALSE),0,1))=1,"OK","Refugo")</f>
        <v>OK</v>
      </c>
      <c r="I3020" s="1" t="s">
        <v>10</v>
      </c>
      <c r="J3020" s="1">
        <v>0.68571428571428572</v>
      </c>
    </row>
    <row r="3021" spans="1:10" ht="15.75" customHeight="1" x14ac:dyDescent="0.3">
      <c r="A3021" s="1">
        <v>2</v>
      </c>
      <c r="B3021" s="2">
        <f t="shared" si="2"/>
        <v>43113.386805557508</v>
      </c>
      <c r="C3021" s="1" t="s">
        <v>15</v>
      </c>
      <c r="D3021" s="1">
        <v>25</v>
      </c>
      <c r="E3021" s="1">
        <f t="shared" si="1"/>
        <v>56</v>
      </c>
      <c r="F3021" s="1">
        <v>4.1386138613861387</v>
      </c>
      <c r="G3021" s="1">
        <v>0.76978417266187049</v>
      </c>
      <c r="H3021" s="1" t="str">
        <f>IF(IF(F3021&gt;VLOOKUP(C3021,Espec_Produtos!$A$1:$E$3,3,FALSE),0,IF(Dados_produção!F3021&lt;VLOOKUP(Dados_produção!C3021,Espec_Produtos!$A$1:$E$3,2,FALSE),0,1))*IF(G3021&gt;VLOOKUP(C3021,Espec_Produtos!$A$1:$E$3,5,FALSE),0,IF(Dados_produção!G3021&lt;VLOOKUP(Dados_produção!C3021,Espec_Produtos!$A$1:$E$3,4,FALSE),0,1))=1,"OK","Refugo")</f>
        <v>OK</v>
      </c>
      <c r="I3021" s="1" t="s">
        <v>10</v>
      </c>
      <c r="J3021" s="1">
        <v>0.76978417266187049</v>
      </c>
    </row>
    <row r="3022" spans="1:10" ht="15.75" customHeight="1" x14ac:dyDescent="0.3">
      <c r="A3022" s="1">
        <v>2</v>
      </c>
      <c r="B3022" s="2">
        <f t="shared" si="2"/>
        <v>43113.389583335287</v>
      </c>
      <c r="C3022" s="1" t="s">
        <v>15</v>
      </c>
      <c r="D3022" s="1">
        <v>25</v>
      </c>
      <c r="E3022" s="1">
        <f t="shared" si="1"/>
        <v>57</v>
      </c>
      <c r="F3022" s="1">
        <v>4.0090909090909088</v>
      </c>
      <c r="G3022" s="1">
        <v>0.9</v>
      </c>
      <c r="H3022" s="1" t="str">
        <f>IF(IF(F3022&gt;VLOOKUP(C3022,Espec_Produtos!$A$1:$E$3,3,FALSE),0,IF(Dados_produção!F3022&lt;VLOOKUP(Dados_produção!C3022,Espec_Produtos!$A$1:$E$3,2,FALSE),0,1))*IF(G3022&gt;VLOOKUP(C3022,Espec_Produtos!$A$1:$E$3,5,FALSE),0,IF(Dados_produção!G3022&lt;VLOOKUP(Dados_produção!C3022,Espec_Produtos!$A$1:$E$3,4,FALSE),0,1))=1,"OK","Refugo")</f>
        <v>OK</v>
      </c>
      <c r="I3022" s="1" t="s">
        <v>10</v>
      </c>
      <c r="J3022" s="1">
        <v>0.9</v>
      </c>
    </row>
    <row r="3023" spans="1:10" ht="15.75" customHeight="1" x14ac:dyDescent="0.3">
      <c r="A3023" s="1">
        <v>2</v>
      </c>
      <c r="B3023" s="2">
        <f t="shared" si="2"/>
        <v>43113.392361113067</v>
      </c>
      <c r="C3023" s="1" t="s">
        <v>15</v>
      </c>
      <c r="D3023" s="1">
        <v>25</v>
      </c>
      <c r="E3023" s="1">
        <f t="shared" si="1"/>
        <v>58</v>
      </c>
      <c r="F3023" s="1">
        <v>3.8899082568807342</v>
      </c>
      <c r="G3023" s="1">
        <v>0.80434782608695654</v>
      </c>
      <c r="H3023" s="1" t="str">
        <f>IF(IF(F3023&gt;VLOOKUP(C3023,Espec_Produtos!$A$1:$E$3,3,FALSE),0,IF(Dados_produção!F3023&lt;VLOOKUP(Dados_produção!C3023,Espec_Produtos!$A$1:$E$3,2,FALSE),0,1))*IF(G3023&gt;VLOOKUP(C3023,Espec_Produtos!$A$1:$E$3,5,FALSE),0,IF(Dados_produção!G3023&lt;VLOOKUP(Dados_produção!C3023,Espec_Produtos!$A$1:$E$3,4,FALSE),0,1))=1,"OK","Refugo")</f>
        <v>OK</v>
      </c>
      <c r="I3023" s="1" t="s">
        <v>10</v>
      </c>
      <c r="J3023" s="1">
        <v>0.80434782608695654</v>
      </c>
    </row>
    <row r="3024" spans="1:10" ht="15.75" customHeight="1" x14ac:dyDescent="0.3">
      <c r="A3024" s="1">
        <v>2</v>
      </c>
      <c r="B3024" s="2">
        <f t="shared" si="2"/>
        <v>43113.395138890846</v>
      </c>
      <c r="C3024" s="1" t="s">
        <v>15</v>
      </c>
      <c r="D3024" s="1">
        <v>25</v>
      </c>
      <c r="E3024" s="1">
        <f t="shared" si="1"/>
        <v>59</v>
      </c>
      <c r="F3024" s="1">
        <v>3.5714285714285716</v>
      </c>
      <c r="G3024" s="1">
        <v>0.8716216216216216</v>
      </c>
      <c r="H3024" s="1" t="str">
        <f>IF(IF(F3024&gt;VLOOKUP(C3024,Espec_Produtos!$A$1:$E$3,3,FALSE),0,IF(Dados_produção!F3024&lt;VLOOKUP(Dados_produção!C3024,Espec_Produtos!$A$1:$E$3,2,FALSE),0,1))*IF(G3024&gt;VLOOKUP(C3024,Espec_Produtos!$A$1:$E$3,5,FALSE),0,IF(Dados_produção!G3024&lt;VLOOKUP(Dados_produção!C3024,Espec_Produtos!$A$1:$E$3,4,FALSE),0,1))=1,"OK","Refugo")</f>
        <v>Refugo</v>
      </c>
      <c r="I3024" s="1" t="s">
        <v>13</v>
      </c>
      <c r="J3024" s="1">
        <v>0.8716216216216216</v>
      </c>
    </row>
    <row r="3025" spans="1:10" ht="15.75" customHeight="1" x14ac:dyDescent="0.3">
      <c r="A3025" s="1">
        <v>2</v>
      </c>
      <c r="B3025" s="2">
        <f t="shared" si="2"/>
        <v>43113.397916668626</v>
      </c>
      <c r="C3025" s="1" t="s">
        <v>15</v>
      </c>
      <c r="D3025" s="1">
        <v>25</v>
      </c>
      <c r="E3025" s="1">
        <f t="shared" si="1"/>
        <v>60</v>
      </c>
      <c r="F3025" s="1">
        <v>3.584070796460177</v>
      </c>
      <c r="G3025" s="1">
        <v>0.94117647058823528</v>
      </c>
      <c r="H3025" s="1" t="str">
        <f>IF(IF(F3025&gt;VLOOKUP(C3025,Espec_Produtos!$A$1:$E$3,3,FALSE),0,IF(Dados_produção!F3025&lt;VLOOKUP(Dados_produção!C3025,Espec_Produtos!$A$1:$E$3,2,FALSE),0,1))*IF(G3025&gt;VLOOKUP(C3025,Espec_Produtos!$A$1:$E$3,5,FALSE),0,IF(Dados_produção!G3025&lt;VLOOKUP(Dados_produção!C3025,Espec_Produtos!$A$1:$E$3,4,FALSE),0,1))=1,"OK","Refugo")</f>
        <v>Refugo</v>
      </c>
      <c r="I3025" s="1" t="s">
        <v>13</v>
      </c>
      <c r="J3025" s="1">
        <v>0.94117647058823528</v>
      </c>
    </row>
    <row r="3026" spans="1:10" ht="15.75" customHeight="1" x14ac:dyDescent="0.3">
      <c r="A3026" s="1">
        <v>2</v>
      </c>
      <c r="B3026" s="2">
        <f t="shared" si="2"/>
        <v>43113.400694446405</v>
      </c>
      <c r="C3026" s="1" t="s">
        <v>15</v>
      </c>
      <c r="D3026" s="1">
        <v>25</v>
      </c>
      <c r="E3026" s="1">
        <f t="shared" si="1"/>
        <v>61</v>
      </c>
      <c r="F3026" s="1">
        <v>4.284313725490196</v>
      </c>
      <c r="G3026" s="1">
        <v>0.70945945945945943</v>
      </c>
      <c r="H3026" s="1" t="str">
        <f>IF(IF(F3026&gt;VLOOKUP(C3026,Espec_Produtos!$A$1:$E$3,3,FALSE),0,IF(Dados_produção!F3026&lt;VLOOKUP(Dados_produção!C3026,Espec_Produtos!$A$1:$E$3,2,FALSE),0,1))*IF(G3026&gt;VLOOKUP(C3026,Espec_Produtos!$A$1:$E$3,5,FALSE),0,IF(Dados_produção!G3026&lt;VLOOKUP(Dados_produção!C3026,Espec_Produtos!$A$1:$E$3,4,FALSE),0,1))=1,"OK","Refugo")</f>
        <v>OK</v>
      </c>
      <c r="I3026" s="1" t="s">
        <v>10</v>
      </c>
      <c r="J3026" s="1">
        <v>0.70945945945945943</v>
      </c>
    </row>
    <row r="3027" spans="1:10" ht="15.75" customHeight="1" x14ac:dyDescent="0.3">
      <c r="A3027" s="1">
        <v>2</v>
      </c>
      <c r="B3027" s="2">
        <f t="shared" si="2"/>
        <v>43113.403472224185</v>
      </c>
      <c r="C3027" s="1" t="s">
        <v>15</v>
      </c>
      <c r="D3027" s="1">
        <v>25</v>
      </c>
      <c r="E3027" s="1">
        <f t="shared" si="1"/>
        <v>62</v>
      </c>
      <c r="F3027" s="1">
        <v>4.1844660194174761</v>
      </c>
      <c r="G3027" s="1">
        <v>0.85611510791366907</v>
      </c>
      <c r="H3027" s="1" t="str">
        <f>IF(IF(F3027&gt;VLOOKUP(C3027,Espec_Produtos!$A$1:$E$3,3,FALSE),0,IF(Dados_produção!F3027&lt;VLOOKUP(Dados_produção!C3027,Espec_Produtos!$A$1:$E$3,2,FALSE),0,1))*IF(G3027&gt;VLOOKUP(C3027,Espec_Produtos!$A$1:$E$3,5,FALSE),0,IF(Dados_produção!G3027&lt;VLOOKUP(Dados_produção!C3027,Espec_Produtos!$A$1:$E$3,4,FALSE),0,1))=1,"OK","Refugo")</f>
        <v>OK</v>
      </c>
      <c r="I3027" s="1" t="s">
        <v>10</v>
      </c>
      <c r="J3027" s="1">
        <v>0.85611510791366907</v>
      </c>
    </row>
    <row r="3028" spans="1:10" ht="15.75" customHeight="1" x14ac:dyDescent="0.3">
      <c r="A3028" s="1">
        <v>2</v>
      </c>
      <c r="B3028" s="2">
        <f t="shared" si="2"/>
        <v>43113.406250001965</v>
      </c>
      <c r="C3028" s="1" t="s">
        <v>15</v>
      </c>
      <c r="D3028" s="1">
        <v>25</v>
      </c>
      <c r="E3028" s="1">
        <f t="shared" si="1"/>
        <v>63</v>
      </c>
      <c r="F3028" s="1">
        <v>3.912621359223301</v>
      </c>
      <c r="G3028" s="1">
        <v>0.79710144927536231</v>
      </c>
      <c r="H3028" s="1" t="str">
        <f>IF(IF(F3028&gt;VLOOKUP(C3028,Espec_Produtos!$A$1:$E$3,3,FALSE),0,IF(Dados_produção!F3028&lt;VLOOKUP(Dados_produção!C3028,Espec_Produtos!$A$1:$E$3,2,FALSE),0,1))*IF(G3028&gt;VLOOKUP(C3028,Espec_Produtos!$A$1:$E$3,5,FALSE),0,IF(Dados_produção!G3028&lt;VLOOKUP(Dados_produção!C3028,Espec_Produtos!$A$1:$E$3,4,FALSE),0,1))=1,"OK","Refugo")</f>
        <v>OK</v>
      </c>
      <c r="I3028" s="1" t="s">
        <v>10</v>
      </c>
      <c r="J3028" s="1">
        <v>0.79710144927536231</v>
      </c>
    </row>
    <row r="3029" spans="1:10" ht="15.75" customHeight="1" x14ac:dyDescent="0.3">
      <c r="A3029" s="1">
        <v>2</v>
      </c>
      <c r="B3029" s="2">
        <f t="shared" si="2"/>
        <v>43113.409027779744</v>
      </c>
      <c r="C3029" s="1" t="s">
        <v>15</v>
      </c>
      <c r="D3029" s="1">
        <v>25</v>
      </c>
      <c r="E3029" s="1">
        <f t="shared" si="1"/>
        <v>64</v>
      </c>
      <c r="F3029" s="1">
        <v>3.9313725490196076</v>
      </c>
      <c r="G3029" s="1">
        <v>0.98484848484848486</v>
      </c>
      <c r="H3029" s="1" t="str">
        <f>IF(IF(F3029&gt;VLOOKUP(C3029,Espec_Produtos!$A$1:$E$3,3,FALSE),0,IF(Dados_produção!F3029&lt;VLOOKUP(Dados_produção!C3029,Espec_Produtos!$A$1:$E$3,2,FALSE),0,1))*IF(G3029&gt;VLOOKUP(C3029,Espec_Produtos!$A$1:$E$3,5,FALSE),0,IF(Dados_produção!G3029&lt;VLOOKUP(Dados_produção!C3029,Espec_Produtos!$A$1:$E$3,4,FALSE),0,1))=1,"OK","Refugo")</f>
        <v>Refugo</v>
      </c>
      <c r="I3029" s="1" t="s">
        <v>17</v>
      </c>
    </row>
    <row r="3030" spans="1:10" ht="15.75" customHeight="1" x14ac:dyDescent="0.3">
      <c r="A3030" s="1">
        <v>2</v>
      </c>
      <c r="B3030" s="2">
        <f t="shared" si="2"/>
        <v>43113.411805557524</v>
      </c>
      <c r="C3030" s="1" t="s">
        <v>15</v>
      </c>
      <c r="D3030" s="1">
        <v>25</v>
      </c>
      <c r="E3030" s="1">
        <f t="shared" si="1"/>
        <v>65</v>
      </c>
      <c r="F3030" s="1">
        <v>3.9326923076923075</v>
      </c>
      <c r="G3030" s="1">
        <v>0.91538461538461535</v>
      </c>
      <c r="H3030" s="1" t="str">
        <f>IF(IF(F3030&gt;VLOOKUP(C3030,Espec_Produtos!$A$1:$E$3,3,FALSE),0,IF(Dados_produção!F3030&lt;VLOOKUP(Dados_produção!C3030,Espec_Produtos!$A$1:$E$3,2,FALSE),0,1))*IF(G3030&gt;VLOOKUP(C3030,Espec_Produtos!$A$1:$E$3,5,FALSE),0,IF(Dados_produção!G3030&lt;VLOOKUP(Dados_produção!C3030,Espec_Produtos!$A$1:$E$3,4,FALSE),0,1))=1,"OK","Refugo")</f>
        <v>Refugo</v>
      </c>
      <c r="I3030" s="1" t="s">
        <v>12</v>
      </c>
      <c r="J3030" s="1">
        <v>0.91538461538461535</v>
      </c>
    </row>
    <row r="3031" spans="1:10" ht="15.75" customHeight="1" x14ac:dyDescent="0.3">
      <c r="A3031" s="1">
        <v>2</v>
      </c>
      <c r="B3031" s="2">
        <f t="shared" si="2"/>
        <v>43113.414583335303</v>
      </c>
      <c r="C3031" s="1" t="s">
        <v>15</v>
      </c>
      <c r="D3031" s="1">
        <v>25</v>
      </c>
      <c r="E3031" s="1">
        <f t="shared" si="1"/>
        <v>66</v>
      </c>
      <c r="F3031" s="1">
        <v>3.7610619469026547</v>
      </c>
      <c r="G3031" s="1">
        <v>0.61349693251533743</v>
      </c>
      <c r="H3031" s="1" t="str">
        <f>IF(IF(F3031&gt;VLOOKUP(C3031,Espec_Produtos!$A$1:$E$3,3,FALSE),0,IF(Dados_produção!F3031&lt;VLOOKUP(Dados_produção!C3031,Espec_Produtos!$A$1:$E$3,2,FALSE),0,1))*IF(G3031&gt;VLOOKUP(C3031,Espec_Produtos!$A$1:$E$3,5,FALSE),0,IF(Dados_produção!G3031&lt;VLOOKUP(Dados_produção!C3031,Espec_Produtos!$A$1:$E$3,4,FALSE),0,1))=1,"OK","Refugo")</f>
        <v>OK</v>
      </c>
      <c r="I3031" s="1" t="s">
        <v>10</v>
      </c>
      <c r="J3031" s="1">
        <v>0.61349693251533743</v>
      </c>
    </row>
    <row r="3032" spans="1:10" ht="15.75" customHeight="1" x14ac:dyDescent="0.3">
      <c r="A3032" s="1">
        <v>2</v>
      </c>
      <c r="B3032" s="2">
        <f t="shared" si="2"/>
        <v>43113.417361113083</v>
      </c>
      <c r="C3032" s="1" t="s">
        <v>15</v>
      </c>
      <c r="D3032" s="1">
        <v>25</v>
      </c>
      <c r="E3032" s="1">
        <f t="shared" si="1"/>
        <v>67</v>
      </c>
      <c r="F3032" s="1">
        <v>3.6339285714285716</v>
      </c>
      <c r="G3032" s="1">
        <v>0.65269461077844315</v>
      </c>
      <c r="H3032" s="1" t="str">
        <f>IF(IF(F3032&gt;VLOOKUP(C3032,Espec_Produtos!$A$1:$E$3,3,FALSE),0,IF(Dados_produção!F3032&lt;VLOOKUP(Dados_produção!C3032,Espec_Produtos!$A$1:$E$3,2,FALSE),0,1))*IF(G3032&gt;VLOOKUP(C3032,Espec_Produtos!$A$1:$E$3,5,FALSE),0,IF(Dados_produção!G3032&lt;VLOOKUP(Dados_produção!C3032,Espec_Produtos!$A$1:$E$3,4,FALSE),0,1))=1,"OK","Refugo")</f>
        <v>Refugo</v>
      </c>
      <c r="I3032" s="1" t="s">
        <v>17</v>
      </c>
    </row>
    <row r="3033" spans="1:10" ht="15.75" customHeight="1" x14ac:dyDescent="0.3">
      <c r="A3033" s="1">
        <v>2</v>
      </c>
      <c r="B3033" s="2">
        <f t="shared" si="2"/>
        <v>43113.420138890862</v>
      </c>
      <c r="C3033" s="1" t="s">
        <v>15</v>
      </c>
      <c r="D3033" s="1">
        <v>25</v>
      </c>
      <c r="E3033" s="1">
        <f t="shared" si="1"/>
        <v>68</v>
      </c>
      <c r="F3033" s="1">
        <v>4.2380952380952381</v>
      </c>
      <c r="G3033" s="1">
        <v>0.62777777777777777</v>
      </c>
      <c r="H3033" s="1" t="str">
        <f>IF(IF(F3033&gt;VLOOKUP(C3033,Espec_Produtos!$A$1:$E$3,3,FALSE),0,IF(Dados_produção!F3033&lt;VLOOKUP(Dados_produção!C3033,Espec_Produtos!$A$1:$E$3,2,FALSE),0,1))*IF(G3033&gt;VLOOKUP(C3033,Espec_Produtos!$A$1:$E$3,5,FALSE),0,IF(Dados_produção!G3033&lt;VLOOKUP(Dados_produção!C3033,Espec_Produtos!$A$1:$E$3,4,FALSE),0,1))=1,"OK","Refugo")</f>
        <v>OK</v>
      </c>
      <c r="I3033" s="1" t="s">
        <v>10</v>
      </c>
      <c r="J3033" s="1">
        <v>0.62777777777777777</v>
      </c>
    </row>
    <row r="3034" spans="1:10" ht="15.75" customHeight="1" x14ac:dyDescent="0.3">
      <c r="A3034" s="1">
        <v>2</v>
      </c>
      <c r="B3034" s="2">
        <f t="shared" si="2"/>
        <v>43113.422916668642</v>
      </c>
      <c r="C3034" s="1" t="s">
        <v>15</v>
      </c>
      <c r="D3034" s="1">
        <v>25</v>
      </c>
      <c r="E3034" s="1">
        <f t="shared" si="1"/>
        <v>69</v>
      </c>
      <c r="F3034" s="1">
        <v>3.9134615384615383</v>
      </c>
      <c r="G3034" s="1">
        <v>0.72413793103448276</v>
      </c>
      <c r="H3034" s="1" t="str">
        <f>IF(IF(F3034&gt;VLOOKUP(C3034,Espec_Produtos!$A$1:$E$3,3,FALSE),0,IF(Dados_produção!F3034&lt;VLOOKUP(Dados_produção!C3034,Espec_Produtos!$A$1:$E$3,2,FALSE),0,1))*IF(G3034&gt;VLOOKUP(C3034,Espec_Produtos!$A$1:$E$3,5,FALSE),0,IF(Dados_produção!G3034&lt;VLOOKUP(Dados_produção!C3034,Espec_Produtos!$A$1:$E$3,4,FALSE),0,1))=1,"OK","Refugo")</f>
        <v>OK</v>
      </c>
      <c r="I3034" s="1" t="s">
        <v>10</v>
      </c>
      <c r="J3034" s="1">
        <v>0.72413793103448276</v>
      </c>
    </row>
    <row r="3035" spans="1:10" ht="15.75" customHeight="1" x14ac:dyDescent="0.3">
      <c r="A3035" s="1">
        <v>2</v>
      </c>
      <c r="B3035" s="2">
        <f t="shared" si="2"/>
        <v>43113.425694446421</v>
      </c>
      <c r="C3035" s="1" t="s">
        <v>15</v>
      </c>
      <c r="D3035" s="1">
        <v>25</v>
      </c>
      <c r="E3035" s="1">
        <f t="shared" si="1"/>
        <v>70</v>
      </c>
      <c r="F3035" s="1">
        <v>3.8363636363636364</v>
      </c>
      <c r="G3035" s="1">
        <v>0.7142857142857143</v>
      </c>
      <c r="H3035" s="1" t="str">
        <f>IF(IF(F3035&gt;VLOOKUP(C3035,Espec_Produtos!$A$1:$E$3,3,FALSE),0,IF(Dados_produção!F3035&lt;VLOOKUP(Dados_produção!C3035,Espec_Produtos!$A$1:$E$3,2,FALSE),0,1))*IF(G3035&gt;VLOOKUP(C3035,Espec_Produtos!$A$1:$E$3,5,FALSE),0,IF(Dados_produção!G3035&lt;VLOOKUP(Dados_produção!C3035,Espec_Produtos!$A$1:$E$3,4,FALSE),0,1))=1,"OK","Refugo")</f>
        <v>OK</v>
      </c>
      <c r="I3035" s="1" t="s">
        <v>10</v>
      </c>
      <c r="J3035" s="1">
        <v>0.7142857142857143</v>
      </c>
    </row>
    <row r="3036" spans="1:10" ht="15.75" customHeight="1" x14ac:dyDescent="0.3">
      <c r="A3036" s="1">
        <v>2</v>
      </c>
      <c r="B3036" s="2">
        <f t="shared" si="2"/>
        <v>43113.428472224201</v>
      </c>
      <c r="C3036" s="1" t="s">
        <v>15</v>
      </c>
      <c r="D3036" s="1">
        <v>25</v>
      </c>
      <c r="E3036" s="1">
        <f t="shared" si="1"/>
        <v>71</v>
      </c>
      <c r="F3036" s="1">
        <v>4</v>
      </c>
      <c r="G3036" s="1">
        <v>0.65909090909090906</v>
      </c>
      <c r="H3036" s="1" t="str">
        <f>IF(IF(F3036&gt;VLOOKUP(C3036,Espec_Produtos!$A$1:$E$3,3,FALSE),0,IF(Dados_produção!F3036&lt;VLOOKUP(Dados_produção!C3036,Espec_Produtos!$A$1:$E$3,2,FALSE),0,1))*IF(G3036&gt;VLOOKUP(C3036,Espec_Produtos!$A$1:$E$3,5,FALSE),0,IF(Dados_produção!G3036&lt;VLOOKUP(Dados_produção!C3036,Espec_Produtos!$A$1:$E$3,4,FALSE),0,1))=1,"OK","Refugo")</f>
        <v>OK</v>
      </c>
      <c r="I3036" s="1" t="s">
        <v>10</v>
      </c>
      <c r="J3036" s="1">
        <v>0.65909090909090906</v>
      </c>
    </row>
    <row r="3037" spans="1:10" ht="15.75" customHeight="1" x14ac:dyDescent="0.3">
      <c r="A3037" s="1">
        <v>2</v>
      </c>
      <c r="B3037" s="2">
        <f t="shared" si="2"/>
        <v>43113.431250001981</v>
      </c>
      <c r="C3037" s="1" t="s">
        <v>15</v>
      </c>
      <c r="D3037" s="1">
        <v>25</v>
      </c>
      <c r="E3037" s="1">
        <f t="shared" si="1"/>
        <v>72</v>
      </c>
      <c r="F3037" s="1">
        <v>3.8461538461538463</v>
      </c>
      <c r="G3037" s="1">
        <v>0.70344827586206893</v>
      </c>
      <c r="H3037" s="1" t="str">
        <f>IF(IF(F3037&gt;VLOOKUP(C3037,Espec_Produtos!$A$1:$E$3,3,FALSE),0,IF(Dados_produção!F3037&lt;VLOOKUP(Dados_produção!C3037,Espec_Produtos!$A$1:$E$3,2,FALSE),0,1))*IF(G3037&gt;VLOOKUP(C3037,Espec_Produtos!$A$1:$E$3,5,FALSE),0,IF(Dados_produção!G3037&lt;VLOOKUP(Dados_produção!C3037,Espec_Produtos!$A$1:$E$3,4,FALSE),0,1))=1,"OK","Refugo")</f>
        <v>OK</v>
      </c>
      <c r="I3037" s="1" t="s">
        <v>10</v>
      </c>
      <c r="J3037" s="1">
        <v>0.70344827586206893</v>
      </c>
    </row>
    <row r="3038" spans="1:10" ht="15.75" customHeight="1" x14ac:dyDescent="0.3">
      <c r="A3038" s="1">
        <v>2</v>
      </c>
      <c r="B3038" s="2">
        <f t="shared" si="2"/>
        <v>43113.43402777976</v>
      </c>
      <c r="C3038" s="1" t="s">
        <v>15</v>
      </c>
      <c r="D3038" s="1">
        <v>25</v>
      </c>
      <c r="E3038" s="1">
        <f t="shared" si="1"/>
        <v>73</v>
      </c>
      <c r="F3038" s="1">
        <v>3.9351851851851851</v>
      </c>
      <c r="G3038" s="1">
        <v>0.72535211267605637</v>
      </c>
      <c r="H3038" s="1" t="str">
        <f>IF(IF(F3038&gt;VLOOKUP(C3038,Espec_Produtos!$A$1:$E$3,3,FALSE),0,IF(Dados_produção!F3038&lt;VLOOKUP(Dados_produção!C3038,Espec_Produtos!$A$1:$E$3,2,FALSE),0,1))*IF(G3038&gt;VLOOKUP(C3038,Espec_Produtos!$A$1:$E$3,5,FALSE),0,IF(Dados_produção!G3038&lt;VLOOKUP(Dados_produção!C3038,Espec_Produtos!$A$1:$E$3,4,FALSE),0,1))=1,"OK","Refugo")</f>
        <v>OK</v>
      </c>
      <c r="I3038" s="1" t="s">
        <v>10</v>
      </c>
      <c r="J3038" s="1">
        <v>0.72535211267605637</v>
      </c>
    </row>
    <row r="3039" spans="1:10" ht="15.75" customHeight="1" x14ac:dyDescent="0.3">
      <c r="A3039" s="1">
        <v>2</v>
      </c>
      <c r="B3039" s="2">
        <f t="shared" si="2"/>
        <v>43113.43680555754</v>
      </c>
      <c r="C3039" s="1" t="s">
        <v>15</v>
      </c>
      <c r="D3039" s="1">
        <v>25</v>
      </c>
      <c r="E3039" s="1">
        <f t="shared" si="1"/>
        <v>74</v>
      </c>
      <c r="F3039" s="1">
        <v>3.692982456140351</v>
      </c>
      <c r="G3039" s="1">
        <v>0.71250000000000002</v>
      </c>
      <c r="H3039" s="1" t="str">
        <f>IF(IF(F3039&gt;VLOOKUP(C3039,Espec_Produtos!$A$1:$E$3,3,FALSE),0,IF(Dados_produção!F3039&lt;VLOOKUP(Dados_produção!C3039,Espec_Produtos!$A$1:$E$3,2,FALSE),0,1))*IF(G3039&gt;VLOOKUP(C3039,Espec_Produtos!$A$1:$E$3,5,FALSE),0,IF(Dados_produção!G3039&lt;VLOOKUP(Dados_produção!C3039,Espec_Produtos!$A$1:$E$3,4,FALSE),0,1))=1,"OK","Refugo")</f>
        <v>Refugo</v>
      </c>
      <c r="I3039" s="1" t="s">
        <v>12</v>
      </c>
      <c r="J3039" s="1">
        <v>0.71250000000000002</v>
      </c>
    </row>
    <row r="3040" spans="1:10" ht="15.75" customHeight="1" x14ac:dyDescent="0.3">
      <c r="A3040" s="1">
        <v>2</v>
      </c>
      <c r="B3040" s="2">
        <f t="shared" si="2"/>
        <v>43113.439583335319</v>
      </c>
      <c r="C3040" s="1" t="s">
        <v>15</v>
      </c>
      <c r="D3040" s="1">
        <v>25</v>
      </c>
      <c r="E3040" s="1">
        <f t="shared" si="1"/>
        <v>75</v>
      </c>
      <c r="F3040" s="1">
        <v>4.1238095238095234</v>
      </c>
      <c r="G3040" s="1">
        <v>0.81506849315068497</v>
      </c>
      <c r="H3040" s="1" t="str">
        <f>IF(IF(F3040&gt;VLOOKUP(C3040,Espec_Produtos!$A$1:$E$3,3,FALSE),0,IF(Dados_produção!F3040&lt;VLOOKUP(Dados_produção!C3040,Espec_Produtos!$A$1:$E$3,2,FALSE),0,1))*IF(G3040&gt;VLOOKUP(C3040,Espec_Produtos!$A$1:$E$3,5,FALSE),0,IF(Dados_produção!G3040&lt;VLOOKUP(Dados_produção!C3040,Espec_Produtos!$A$1:$E$3,4,FALSE),0,1))=1,"OK","Refugo")</f>
        <v>OK</v>
      </c>
      <c r="I3040" s="1" t="s">
        <v>10</v>
      </c>
      <c r="J3040" s="1">
        <v>0.81506849315068497</v>
      </c>
    </row>
    <row r="3041" spans="1:10" ht="15.75" customHeight="1" x14ac:dyDescent="0.3">
      <c r="A3041" s="1">
        <v>2</v>
      </c>
      <c r="B3041" s="2">
        <f t="shared" si="2"/>
        <v>43113.442361113099</v>
      </c>
      <c r="C3041" s="1" t="s">
        <v>15</v>
      </c>
      <c r="D3041" s="1">
        <v>25</v>
      </c>
      <c r="E3041" s="1">
        <f t="shared" si="1"/>
        <v>76</v>
      </c>
      <c r="F3041" s="1">
        <v>4.0285714285714285</v>
      </c>
      <c r="G3041" s="1">
        <v>0.75373134328358204</v>
      </c>
      <c r="H3041" s="1" t="str">
        <f>IF(IF(F3041&gt;VLOOKUP(C3041,Espec_Produtos!$A$1:$E$3,3,FALSE),0,IF(Dados_produção!F3041&lt;VLOOKUP(Dados_produção!C3041,Espec_Produtos!$A$1:$E$3,2,FALSE),0,1))*IF(G3041&gt;VLOOKUP(C3041,Espec_Produtos!$A$1:$E$3,5,FALSE),0,IF(Dados_produção!G3041&lt;VLOOKUP(Dados_produção!C3041,Espec_Produtos!$A$1:$E$3,4,FALSE),0,1))=1,"OK","Refugo")</f>
        <v>OK</v>
      </c>
      <c r="I3041" s="1" t="s">
        <v>10</v>
      </c>
      <c r="J3041" s="1">
        <v>0.75373134328358204</v>
      </c>
    </row>
    <row r="3042" spans="1:10" ht="15.75" customHeight="1" x14ac:dyDescent="0.3">
      <c r="A3042" s="1">
        <v>2</v>
      </c>
      <c r="B3042" s="2">
        <f t="shared" si="2"/>
        <v>43113.445138890878</v>
      </c>
      <c r="C3042" s="1" t="s">
        <v>15</v>
      </c>
      <c r="D3042" s="1">
        <v>25</v>
      </c>
      <c r="E3042" s="1">
        <f t="shared" si="1"/>
        <v>77</v>
      </c>
      <c r="F3042" s="1">
        <v>4.0288461538461542</v>
      </c>
      <c r="G3042" s="1">
        <v>0.69135802469135799</v>
      </c>
      <c r="H3042" s="1" t="str">
        <f>IF(IF(F3042&gt;VLOOKUP(C3042,Espec_Produtos!$A$1:$E$3,3,FALSE),0,IF(Dados_produção!F3042&lt;VLOOKUP(Dados_produção!C3042,Espec_Produtos!$A$1:$E$3,2,FALSE),0,1))*IF(G3042&gt;VLOOKUP(C3042,Espec_Produtos!$A$1:$E$3,5,FALSE),0,IF(Dados_produção!G3042&lt;VLOOKUP(Dados_produção!C3042,Espec_Produtos!$A$1:$E$3,4,FALSE),0,1))=1,"OK","Refugo")</f>
        <v>OK</v>
      </c>
      <c r="I3042" s="1" t="s">
        <v>10</v>
      </c>
      <c r="J3042" s="1">
        <v>0.69135802469135799</v>
      </c>
    </row>
    <row r="3043" spans="1:10" ht="15.75" customHeight="1" x14ac:dyDescent="0.3">
      <c r="A3043" s="1">
        <v>2</v>
      </c>
      <c r="B3043" s="2">
        <f t="shared" si="2"/>
        <v>43113.447916668658</v>
      </c>
      <c r="C3043" s="1" t="s">
        <v>15</v>
      </c>
      <c r="D3043" s="1">
        <v>25</v>
      </c>
      <c r="E3043" s="1">
        <f t="shared" si="1"/>
        <v>78</v>
      </c>
      <c r="F3043" s="1">
        <v>3.7592592592592591</v>
      </c>
      <c r="G3043" s="1">
        <v>0.82781456953642385</v>
      </c>
      <c r="H3043" s="1" t="str">
        <f>IF(IF(F3043&gt;VLOOKUP(C3043,Espec_Produtos!$A$1:$E$3,3,FALSE),0,IF(Dados_produção!F3043&lt;VLOOKUP(Dados_produção!C3043,Espec_Produtos!$A$1:$E$3,2,FALSE),0,1))*IF(G3043&gt;VLOOKUP(C3043,Espec_Produtos!$A$1:$E$3,5,FALSE),0,IF(Dados_produção!G3043&lt;VLOOKUP(Dados_produção!C3043,Espec_Produtos!$A$1:$E$3,4,FALSE),0,1))=1,"OK","Refugo")</f>
        <v>OK</v>
      </c>
      <c r="I3043" s="1" t="s">
        <v>10</v>
      </c>
      <c r="J3043" s="1">
        <v>0.82781456953642385</v>
      </c>
    </row>
    <row r="3044" spans="1:10" ht="15.75" customHeight="1" x14ac:dyDescent="0.3">
      <c r="A3044" s="1">
        <v>2</v>
      </c>
      <c r="B3044" s="2">
        <f t="shared" si="2"/>
        <v>43113.450694446437</v>
      </c>
      <c r="C3044" s="1" t="s">
        <v>15</v>
      </c>
      <c r="D3044" s="1">
        <v>25</v>
      </c>
      <c r="E3044" s="1">
        <f t="shared" si="1"/>
        <v>79</v>
      </c>
      <c r="F3044" s="1">
        <v>4.18</v>
      </c>
      <c r="G3044" s="1">
        <v>0.67231638418079098</v>
      </c>
      <c r="H3044" s="1" t="str">
        <f>IF(IF(F3044&gt;VLOOKUP(C3044,Espec_Produtos!$A$1:$E$3,3,FALSE),0,IF(Dados_produção!F3044&lt;VLOOKUP(Dados_produção!C3044,Espec_Produtos!$A$1:$E$3,2,FALSE),0,1))*IF(G3044&gt;VLOOKUP(C3044,Espec_Produtos!$A$1:$E$3,5,FALSE),0,IF(Dados_produção!G3044&lt;VLOOKUP(Dados_produção!C3044,Espec_Produtos!$A$1:$E$3,4,FALSE),0,1))=1,"OK","Refugo")</f>
        <v>OK</v>
      </c>
      <c r="I3044" s="1" t="s">
        <v>10</v>
      </c>
      <c r="J3044" s="1">
        <v>0.67231638418079098</v>
      </c>
    </row>
    <row r="3045" spans="1:10" ht="15.75" customHeight="1" x14ac:dyDescent="0.3">
      <c r="A3045" s="1">
        <v>2</v>
      </c>
      <c r="B3045" s="2">
        <f t="shared" si="2"/>
        <v>43113.453472224217</v>
      </c>
      <c r="C3045" s="1" t="s">
        <v>15</v>
      </c>
      <c r="D3045" s="1">
        <v>25</v>
      </c>
      <c r="E3045" s="1">
        <f t="shared" si="1"/>
        <v>80</v>
      </c>
      <c r="F3045" s="1">
        <v>4.1553398058252426</v>
      </c>
      <c r="G3045" s="1">
        <v>0.67549668874172186</v>
      </c>
      <c r="H3045" s="1" t="str">
        <f>IF(IF(F3045&gt;VLOOKUP(C3045,Espec_Produtos!$A$1:$E$3,3,FALSE),0,IF(Dados_produção!F3045&lt;VLOOKUP(Dados_produção!C3045,Espec_Produtos!$A$1:$E$3,2,FALSE),0,1))*IF(G3045&gt;VLOOKUP(C3045,Espec_Produtos!$A$1:$E$3,5,FALSE),0,IF(Dados_produção!G3045&lt;VLOOKUP(Dados_produção!C3045,Espec_Produtos!$A$1:$E$3,4,FALSE),0,1))=1,"OK","Refugo")</f>
        <v>OK</v>
      </c>
      <c r="I3045" s="1" t="s">
        <v>10</v>
      </c>
      <c r="J3045" s="1">
        <v>0.67549668874172186</v>
      </c>
    </row>
    <row r="3046" spans="1:10" ht="15.75" customHeight="1" x14ac:dyDescent="0.3">
      <c r="A3046" s="1">
        <v>2</v>
      </c>
      <c r="B3046" s="2">
        <f t="shared" si="2"/>
        <v>43113.456250001997</v>
      </c>
      <c r="C3046" s="1" t="s">
        <v>15</v>
      </c>
      <c r="D3046" s="1">
        <v>25</v>
      </c>
      <c r="E3046" s="1">
        <f t="shared" si="1"/>
        <v>81</v>
      </c>
      <c r="F3046" s="1">
        <v>4.333333333333333</v>
      </c>
      <c r="G3046" s="1">
        <v>0.62643678160919536</v>
      </c>
      <c r="H3046" s="1" t="str">
        <f>IF(IF(F3046&gt;VLOOKUP(C3046,Espec_Produtos!$A$1:$E$3,3,FALSE),0,IF(Dados_produção!F3046&lt;VLOOKUP(Dados_produção!C3046,Espec_Produtos!$A$1:$E$3,2,FALSE),0,1))*IF(G3046&gt;VLOOKUP(C3046,Espec_Produtos!$A$1:$E$3,5,FALSE),0,IF(Dados_produção!G3046&lt;VLOOKUP(Dados_produção!C3046,Espec_Produtos!$A$1:$E$3,4,FALSE),0,1))=1,"OK","Refugo")</f>
        <v>Refugo</v>
      </c>
      <c r="I3046" s="1" t="s">
        <v>12</v>
      </c>
      <c r="J3046" s="1">
        <v>0.62643678160919536</v>
      </c>
    </row>
    <row r="3047" spans="1:10" ht="15.75" customHeight="1" x14ac:dyDescent="0.3">
      <c r="A3047" s="1">
        <v>2</v>
      </c>
      <c r="B3047" s="2">
        <f t="shared" si="2"/>
        <v>43113.459027779776</v>
      </c>
      <c r="C3047" s="1" t="s">
        <v>15</v>
      </c>
      <c r="D3047" s="1">
        <v>25</v>
      </c>
      <c r="E3047" s="1">
        <f t="shared" si="1"/>
        <v>82</v>
      </c>
      <c r="F3047" s="1">
        <v>3.6140350877192984</v>
      </c>
      <c r="G3047" s="1">
        <v>0.83969465648854957</v>
      </c>
      <c r="H3047" s="1" t="str">
        <f>IF(IF(F3047&gt;VLOOKUP(C3047,Espec_Produtos!$A$1:$E$3,3,FALSE),0,IF(Dados_produção!F3047&lt;VLOOKUP(Dados_produção!C3047,Espec_Produtos!$A$1:$E$3,2,FALSE),0,1))*IF(G3047&gt;VLOOKUP(C3047,Espec_Produtos!$A$1:$E$3,5,FALSE),0,IF(Dados_produção!G3047&lt;VLOOKUP(Dados_produção!C3047,Espec_Produtos!$A$1:$E$3,4,FALSE),0,1))=1,"OK","Refugo")</f>
        <v>Refugo</v>
      </c>
      <c r="I3047" s="1" t="s">
        <v>11</v>
      </c>
      <c r="J3047" s="1">
        <v>0.83969465648854957</v>
      </c>
    </row>
    <row r="3048" spans="1:10" ht="15.75" customHeight="1" x14ac:dyDescent="0.3">
      <c r="A3048" s="1">
        <v>2</v>
      </c>
      <c r="B3048" s="2">
        <f t="shared" si="2"/>
        <v>43113.461805557556</v>
      </c>
      <c r="C3048" s="1" t="s">
        <v>15</v>
      </c>
      <c r="D3048" s="1">
        <v>25</v>
      </c>
      <c r="E3048" s="1">
        <f t="shared" si="1"/>
        <v>83</v>
      </c>
      <c r="F3048" s="1">
        <v>4.2233009708737868</v>
      </c>
      <c r="G3048" s="1">
        <v>0.73913043478260865</v>
      </c>
      <c r="H3048" s="1" t="str">
        <f>IF(IF(F3048&gt;VLOOKUP(C3048,Espec_Produtos!$A$1:$E$3,3,FALSE),0,IF(Dados_produção!F3048&lt;VLOOKUP(Dados_produção!C3048,Espec_Produtos!$A$1:$E$3,2,FALSE),0,1))*IF(G3048&gt;VLOOKUP(C3048,Espec_Produtos!$A$1:$E$3,5,FALSE),0,IF(Dados_produção!G3048&lt;VLOOKUP(Dados_produção!C3048,Espec_Produtos!$A$1:$E$3,4,FALSE),0,1))=1,"OK","Refugo")</f>
        <v>OK</v>
      </c>
      <c r="I3048" s="1" t="s">
        <v>10</v>
      </c>
      <c r="J3048" s="1">
        <v>0.73913043478260865</v>
      </c>
    </row>
    <row r="3049" spans="1:10" ht="15.75" customHeight="1" x14ac:dyDescent="0.3">
      <c r="A3049" s="1">
        <v>2</v>
      </c>
      <c r="B3049" s="2">
        <f t="shared" si="2"/>
        <v>43113.464583335335</v>
      </c>
      <c r="C3049" s="1" t="s">
        <v>15</v>
      </c>
      <c r="D3049" s="1">
        <v>25</v>
      </c>
      <c r="E3049" s="1">
        <f t="shared" si="1"/>
        <v>84</v>
      </c>
      <c r="F3049" s="1">
        <v>3.6371681415929205</v>
      </c>
      <c r="G3049" s="1">
        <v>0.56497175141242939</v>
      </c>
      <c r="H3049" s="1" t="str">
        <f>IF(IF(F3049&gt;VLOOKUP(C3049,Espec_Produtos!$A$1:$E$3,3,FALSE),0,IF(Dados_produção!F3049&lt;VLOOKUP(Dados_produção!C3049,Espec_Produtos!$A$1:$E$3,2,FALSE),0,1))*IF(G3049&gt;VLOOKUP(C3049,Espec_Produtos!$A$1:$E$3,5,FALSE),0,IF(Dados_produção!G3049&lt;VLOOKUP(Dados_produção!C3049,Espec_Produtos!$A$1:$E$3,4,FALSE),0,1))=1,"OK","Refugo")</f>
        <v>Refugo</v>
      </c>
      <c r="I3049" s="1" t="s">
        <v>12</v>
      </c>
      <c r="J3049" s="1">
        <v>0.56497175141242939</v>
      </c>
    </row>
    <row r="3050" spans="1:10" ht="15.75" customHeight="1" x14ac:dyDescent="0.3">
      <c r="A3050" s="1">
        <v>2</v>
      </c>
      <c r="B3050" s="2">
        <f t="shared" si="2"/>
        <v>43113.467361113115</v>
      </c>
      <c r="C3050" s="1" t="s">
        <v>15</v>
      </c>
      <c r="D3050" s="1">
        <v>25</v>
      </c>
      <c r="E3050" s="1">
        <f t="shared" si="1"/>
        <v>85</v>
      </c>
      <c r="F3050" s="1">
        <v>3.5877192982456139</v>
      </c>
      <c r="G3050" s="1">
        <v>0.80392156862745101</v>
      </c>
      <c r="H3050" s="1" t="str">
        <f>IF(IF(F3050&gt;VLOOKUP(C3050,Espec_Produtos!$A$1:$E$3,3,FALSE),0,IF(Dados_produção!F3050&lt;VLOOKUP(Dados_produção!C3050,Espec_Produtos!$A$1:$E$3,2,FALSE),0,1))*IF(G3050&gt;VLOOKUP(C3050,Espec_Produtos!$A$1:$E$3,5,FALSE),0,IF(Dados_produção!G3050&lt;VLOOKUP(Dados_produção!C3050,Espec_Produtos!$A$1:$E$3,4,FALSE),0,1))=1,"OK","Refugo")</f>
        <v>Refugo</v>
      </c>
      <c r="I3050" s="1" t="s">
        <v>11</v>
      </c>
      <c r="J3050" s="1">
        <v>0.80392156862745101</v>
      </c>
    </row>
    <row r="3051" spans="1:10" ht="15.75" customHeight="1" x14ac:dyDescent="0.3">
      <c r="A3051" s="1">
        <v>2</v>
      </c>
      <c r="B3051" s="2">
        <f t="shared" si="2"/>
        <v>43113.470138890894</v>
      </c>
      <c r="C3051" s="1" t="s">
        <v>15</v>
      </c>
      <c r="D3051" s="1">
        <v>25</v>
      </c>
      <c r="E3051" s="1">
        <f t="shared" si="1"/>
        <v>86</v>
      </c>
      <c r="F3051" s="1">
        <v>4.0396039603960396</v>
      </c>
      <c r="G3051" s="1">
        <v>0.63583815028901736</v>
      </c>
      <c r="H3051" s="1" t="str">
        <f>IF(IF(F3051&gt;VLOOKUP(C3051,Espec_Produtos!$A$1:$E$3,3,FALSE),0,IF(Dados_produção!F3051&lt;VLOOKUP(Dados_produção!C3051,Espec_Produtos!$A$1:$E$3,2,FALSE),0,1))*IF(G3051&gt;VLOOKUP(C3051,Espec_Produtos!$A$1:$E$3,5,FALSE),0,IF(Dados_produção!G3051&lt;VLOOKUP(Dados_produção!C3051,Espec_Produtos!$A$1:$E$3,4,FALSE),0,1))=1,"OK","Refugo")</f>
        <v>OK</v>
      </c>
      <c r="I3051" s="1" t="s">
        <v>10</v>
      </c>
      <c r="J3051" s="1">
        <v>0.63583815028901736</v>
      </c>
    </row>
    <row r="3052" spans="1:10" ht="15.75" customHeight="1" x14ac:dyDescent="0.3">
      <c r="A3052" s="1">
        <v>2</v>
      </c>
      <c r="B3052" s="2">
        <f t="shared" si="2"/>
        <v>43113.472916668674</v>
      </c>
      <c r="C3052" s="1" t="s">
        <v>15</v>
      </c>
      <c r="D3052" s="1">
        <v>25</v>
      </c>
      <c r="E3052" s="1">
        <f t="shared" si="1"/>
        <v>87</v>
      </c>
      <c r="F3052" s="1">
        <v>4.3009708737864081</v>
      </c>
      <c r="G3052" s="1">
        <v>0.8</v>
      </c>
      <c r="H3052" s="1" t="str">
        <f>IF(IF(F3052&gt;VLOOKUP(C3052,Espec_Produtos!$A$1:$E$3,3,FALSE),0,IF(Dados_produção!F3052&lt;VLOOKUP(Dados_produção!C3052,Espec_Produtos!$A$1:$E$3,2,FALSE),0,1))*IF(G3052&gt;VLOOKUP(C3052,Espec_Produtos!$A$1:$E$3,5,FALSE),0,IF(Dados_produção!G3052&lt;VLOOKUP(Dados_produção!C3052,Espec_Produtos!$A$1:$E$3,4,FALSE),0,1))=1,"OK","Refugo")</f>
        <v>Refugo</v>
      </c>
      <c r="I3052" s="1" t="s">
        <v>17</v>
      </c>
    </row>
    <row r="3053" spans="1:10" ht="15.75" customHeight="1" x14ac:dyDescent="0.3">
      <c r="A3053" s="1">
        <v>2</v>
      </c>
      <c r="B3053" s="2">
        <f t="shared" si="2"/>
        <v>43113.475694446453</v>
      </c>
      <c r="C3053" s="1" t="s">
        <v>15</v>
      </c>
      <c r="D3053" s="1">
        <v>25</v>
      </c>
      <c r="E3053" s="1">
        <f t="shared" si="1"/>
        <v>88</v>
      </c>
      <c r="F3053" s="1">
        <v>4.0366972477064218</v>
      </c>
      <c r="G3053" s="1">
        <v>0.80147058823529416</v>
      </c>
      <c r="H3053" s="1" t="str">
        <f>IF(IF(F3053&gt;VLOOKUP(C3053,Espec_Produtos!$A$1:$E$3,3,FALSE),0,IF(Dados_produção!F3053&lt;VLOOKUP(Dados_produção!C3053,Espec_Produtos!$A$1:$E$3,2,FALSE),0,1))*IF(G3053&gt;VLOOKUP(C3053,Espec_Produtos!$A$1:$E$3,5,FALSE),0,IF(Dados_produção!G3053&lt;VLOOKUP(Dados_produção!C3053,Espec_Produtos!$A$1:$E$3,4,FALSE),0,1))=1,"OK","Refugo")</f>
        <v>OK</v>
      </c>
      <c r="I3053" s="1" t="s">
        <v>10</v>
      </c>
      <c r="J3053" s="1">
        <v>0.80147058823529416</v>
      </c>
    </row>
    <row r="3054" spans="1:10" ht="15.75" customHeight="1" x14ac:dyDescent="0.3">
      <c r="A3054" s="1">
        <v>2</v>
      </c>
      <c r="B3054" s="2">
        <f t="shared" si="2"/>
        <v>43113.478472224233</v>
      </c>
      <c r="C3054" s="1" t="s">
        <v>15</v>
      </c>
      <c r="D3054" s="1">
        <v>25</v>
      </c>
      <c r="E3054" s="1">
        <f t="shared" si="1"/>
        <v>89</v>
      </c>
      <c r="F3054" s="1">
        <v>3.900900900900901</v>
      </c>
      <c r="G3054" s="1">
        <v>0.92086330935251803</v>
      </c>
      <c r="H3054" s="1" t="str">
        <f>IF(IF(F3054&gt;VLOOKUP(C3054,Espec_Produtos!$A$1:$E$3,3,FALSE),0,IF(Dados_produção!F3054&lt;VLOOKUP(Dados_produção!C3054,Espec_Produtos!$A$1:$E$3,2,FALSE),0,1))*IF(G3054&gt;VLOOKUP(C3054,Espec_Produtos!$A$1:$E$3,5,FALSE),0,IF(Dados_produção!G3054&lt;VLOOKUP(Dados_produção!C3054,Espec_Produtos!$A$1:$E$3,4,FALSE),0,1))=1,"OK","Refugo")</f>
        <v>Refugo</v>
      </c>
      <c r="I3054" s="1" t="s">
        <v>12</v>
      </c>
      <c r="J3054" s="1">
        <v>0.92086330935251803</v>
      </c>
    </row>
    <row r="3055" spans="1:10" ht="15.75" customHeight="1" x14ac:dyDescent="0.3">
      <c r="A3055" s="1">
        <v>2</v>
      </c>
      <c r="B3055" s="2">
        <f t="shared" si="2"/>
        <v>43113.481250002013</v>
      </c>
      <c r="C3055" s="1" t="s">
        <v>15</v>
      </c>
      <c r="D3055" s="1">
        <v>25</v>
      </c>
      <c r="E3055" s="1">
        <f t="shared" si="1"/>
        <v>90</v>
      </c>
      <c r="F3055" s="1">
        <v>4.3168316831683171</v>
      </c>
      <c r="G3055" s="1">
        <v>0.82978723404255317</v>
      </c>
      <c r="H3055" s="1" t="str">
        <f>IF(IF(F3055&gt;VLOOKUP(C3055,Espec_Produtos!$A$1:$E$3,3,FALSE),0,IF(Dados_produção!F3055&lt;VLOOKUP(Dados_produção!C3055,Espec_Produtos!$A$1:$E$3,2,FALSE),0,1))*IF(G3055&gt;VLOOKUP(C3055,Espec_Produtos!$A$1:$E$3,5,FALSE),0,IF(Dados_produção!G3055&lt;VLOOKUP(Dados_produção!C3055,Espec_Produtos!$A$1:$E$3,4,FALSE),0,1))=1,"OK","Refugo")</f>
        <v>Refugo</v>
      </c>
      <c r="I3055" s="1" t="s">
        <v>14</v>
      </c>
      <c r="J3055" s="1">
        <v>0.82978723404255317</v>
      </c>
    </row>
    <row r="3056" spans="1:10" ht="15.75" customHeight="1" x14ac:dyDescent="0.3">
      <c r="A3056" s="1">
        <v>2</v>
      </c>
      <c r="B3056" s="2">
        <f t="shared" si="2"/>
        <v>43113.484027779792</v>
      </c>
      <c r="C3056" s="1" t="s">
        <v>15</v>
      </c>
      <c r="D3056" s="1">
        <v>25</v>
      </c>
      <c r="E3056" s="1">
        <f t="shared" si="1"/>
        <v>91</v>
      </c>
      <c r="F3056" s="1">
        <v>4.2427184466019421</v>
      </c>
      <c r="G3056" s="1">
        <v>0.86394557823129248</v>
      </c>
      <c r="H3056" s="1" t="str">
        <f>IF(IF(F3056&gt;VLOOKUP(C3056,Espec_Produtos!$A$1:$E$3,3,FALSE),0,IF(Dados_produção!F3056&lt;VLOOKUP(Dados_produção!C3056,Espec_Produtos!$A$1:$E$3,2,FALSE),0,1))*IF(G3056&gt;VLOOKUP(C3056,Espec_Produtos!$A$1:$E$3,5,FALSE),0,IF(Dados_produção!G3056&lt;VLOOKUP(Dados_produção!C3056,Espec_Produtos!$A$1:$E$3,4,FALSE),0,1))=1,"OK","Refugo")</f>
        <v>OK</v>
      </c>
      <c r="I3056" s="1" t="s">
        <v>10</v>
      </c>
      <c r="J3056" s="1">
        <v>0.86394557823129248</v>
      </c>
    </row>
    <row r="3057" spans="1:10" ht="15.75" customHeight="1" x14ac:dyDescent="0.3">
      <c r="A3057" s="1">
        <v>2</v>
      </c>
      <c r="B3057" s="2">
        <f t="shared" si="2"/>
        <v>43113.486805557572</v>
      </c>
      <c r="C3057" s="1" t="s">
        <v>15</v>
      </c>
      <c r="D3057" s="1">
        <v>25</v>
      </c>
      <c r="E3057" s="1">
        <f t="shared" si="1"/>
        <v>92</v>
      </c>
      <c r="F3057" s="1">
        <v>3.8</v>
      </c>
      <c r="G3057" s="1">
        <v>0.85</v>
      </c>
      <c r="H3057" s="1" t="str">
        <f>IF(IF(F3057&gt;VLOOKUP(C3057,Espec_Produtos!$A$1:$E$3,3,FALSE),0,IF(Dados_produção!F3057&lt;VLOOKUP(Dados_produção!C3057,Espec_Produtos!$A$1:$E$3,2,FALSE),0,1))*IF(G3057&gt;VLOOKUP(C3057,Espec_Produtos!$A$1:$E$3,5,FALSE),0,IF(Dados_produção!G3057&lt;VLOOKUP(Dados_produção!C3057,Espec_Produtos!$A$1:$E$3,4,FALSE),0,1))=1,"OK","Refugo")</f>
        <v>OK</v>
      </c>
      <c r="I3057" s="1" t="s">
        <v>10</v>
      </c>
      <c r="J3057" s="1">
        <v>0.85</v>
      </c>
    </row>
    <row r="3058" spans="1:10" ht="15.75" customHeight="1" x14ac:dyDescent="0.3">
      <c r="A3058" s="1">
        <v>2</v>
      </c>
      <c r="B3058" s="2">
        <f t="shared" si="2"/>
        <v>43113.489583335351</v>
      </c>
      <c r="C3058" s="1" t="s">
        <v>15</v>
      </c>
      <c r="D3058" s="1">
        <v>25</v>
      </c>
      <c r="E3058" s="1">
        <f t="shared" si="1"/>
        <v>93</v>
      </c>
      <c r="F3058" s="1">
        <v>3.5130434782608697</v>
      </c>
      <c r="G3058" s="1">
        <v>0.66467065868263475</v>
      </c>
      <c r="H3058" s="1" t="str">
        <f>IF(IF(F3058&gt;VLOOKUP(C3058,Espec_Produtos!$A$1:$E$3,3,FALSE),0,IF(Dados_produção!F3058&lt;VLOOKUP(Dados_produção!C3058,Espec_Produtos!$A$1:$E$3,2,FALSE),0,1))*IF(G3058&gt;VLOOKUP(C3058,Espec_Produtos!$A$1:$E$3,5,FALSE),0,IF(Dados_produção!G3058&lt;VLOOKUP(Dados_produção!C3058,Espec_Produtos!$A$1:$E$3,4,FALSE),0,1))=1,"OK","Refugo")</f>
        <v>Refugo</v>
      </c>
      <c r="I3058" s="1" t="s">
        <v>14</v>
      </c>
      <c r="J3058" s="1">
        <v>0.66467065868263475</v>
      </c>
    </row>
    <row r="3059" spans="1:10" ht="15.75" customHeight="1" x14ac:dyDescent="0.3">
      <c r="A3059" s="1">
        <v>2</v>
      </c>
      <c r="B3059" s="2">
        <f t="shared" si="2"/>
        <v>43113.492361113131</v>
      </c>
      <c r="C3059" s="1" t="s">
        <v>15</v>
      </c>
      <c r="D3059" s="1">
        <v>25</v>
      </c>
      <c r="E3059" s="1">
        <f t="shared" si="1"/>
        <v>94</v>
      </c>
      <c r="F3059" s="1">
        <v>3.912621359223301</v>
      </c>
      <c r="G3059" s="1">
        <v>0.5955056179775281</v>
      </c>
      <c r="H3059" s="1" t="str">
        <f>IF(IF(F3059&gt;VLOOKUP(C3059,Espec_Produtos!$A$1:$E$3,3,FALSE),0,IF(Dados_produção!F3059&lt;VLOOKUP(Dados_produção!C3059,Espec_Produtos!$A$1:$E$3,2,FALSE),0,1))*IF(G3059&gt;VLOOKUP(C3059,Espec_Produtos!$A$1:$E$3,5,FALSE),0,IF(Dados_produção!G3059&lt;VLOOKUP(Dados_produção!C3059,Espec_Produtos!$A$1:$E$3,4,FALSE),0,1))=1,"OK","Refugo")</f>
        <v>OK</v>
      </c>
      <c r="I3059" s="1" t="s">
        <v>10</v>
      </c>
      <c r="J3059" s="1">
        <v>0.5955056179775281</v>
      </c>
    </row>
    <row r="3060" spans="1:10" ht="15.75" customHeight="1" x14ac:dyDescent="0.3">
      <c r="A3060" s="1">
        <v>2</v>
      </c>
      <c r="B3060" s="2">
        <f t="shared" si="2"/>
        <v>43113.49513889091</v>
      </c>
      <c r="C3060" s="1" t="s">
        <v>15</v>
      </c>
      <c r="D3060" s="1">
        <v>25</v>
      </c>
      <c r="E3060" s="1">
        <f t="shared" si="1"/>
        <v>95</v>
      </c>
      <c r="F3060" s="1">
        <v>4.0099009900990099</v>
      </c>
      <c r="G3060" s="1">
        <v>0.69714285714285718</v>
      </c>
      <c r="H3060" s="1" t="str">
        <f>IF(IF(F3060&gt;VLOOKUP(C3060,Espec_Produtos!$A$1:$E$3,3,FALSE),0,IF(Dados_produção!F3060&lt;VLOOKUP(Dados_produção!C3060,Espec_Produtos!$A$1:$E$3,2,FALSE),0,1))*IF(G3060&gt;VLOOKUP(C3060,Espec_Produtos!$A$1:$E$3,5,FALSE),0,IF(Dados_produção!G3060&lt;VLOOKUP(Dados_produção!C3060,Espec_Produtos!$A$1:$E$3,4,FALSE),0,1))=1,"OK","Refugo")</f>
        <v>OK</v>
      </c>
      <c r="I3060" s="1" t="s">
        <v>10</v>
      </c>
      <c r="J3060" s="1">
        <v>0.69714285714285718</v>
      </c>
    </row>
    <row r="3061" spans="1:10" ht="15.75" customHeight="1" x14ac:dyDescent="0.3">
      <c r="A3061" s="1">
        <v>2</v>
      </c>
      <c r="B3061" s="2">
        <f t="shared" si="2"/>
        <v>43113.49791666869</v>
      </c>
      <c r="C3061" s="1" t="s">
        <v>15</v>
      </c>
      <c r="D3061" s="1">
        <v>25</v>
      </c>
      <c r="E3061" s="1">
        <f t="shared" si="1"/>
        <v>96</v>
      </c>
      <c r="F3061" s="1">
        <v>3.8504672897196262</v>
      </c>
      <c r="G3061" s="1">
        <v>0.84615384615384615</v>
      </c>
      <c r="H3061" s="1" t="str">
        <f>IF(IF(F3061&gt;VLOOKUP(C3061,Espec_Produtos!$A$1:$E$3,3,FALSE),0,IF(Dados_produção!F3061&lt;VLOOKUP(Dados_produção!C3061,Espec_Produtos!$A$1:$E$3,2,FALSE),0,1))*IF(G3061&gt;VLOOKUP(C3061,Espec_Produtos!$A$1:$E$3,5,FALSE),0,IF(Dados_produção!G3061&lt;VLOOKUP(Dados_produção!C3061,Espec_Produtos!$A$1:$E$3,4,FALSE),0,1))=1,"OK","Refugo")</f>
        <v>OK</v>
      </c>
      <c r="I3061" s="1" t="s">
        <v>10</v>
      </c>
      <c r="J3061" s="1">
        <v>0.84615384615384615</v>
      </c>
    </row>
    <row r="3062" spans="1:10" ht="15.75" customHeight="1" x14ac:dyDescent="0.3">
      <c r="A3062" s="1">
        <v>2</v>
      </c>
      <c r="B3062" s="2">
        <f t="shared" si="2"/>
        <v>43113.500694446469</v>
      </c>
      <c r="C3062" s="1" t="s">
        <v>15</v>
      </c>
      <c r="D3062" s="1">
        <v>25</v>
      </c>
      <c r="E3062" s="1">
        <f t="shared" si="1"/>
        <v>97</v>
      </c>
      <c r="F3062" s="1">
        <v>3.7777777777777777</v>
      </c>
      <c r="G3062" s="1">
        <v>0.87121212121212122</v>
      </c>
      <c r="H3062" s="1" t="str">
        <f>IF(IF(F3062&gt;VLOOKUP(C3062,Espec_Produtos!$A$1:$E$3,3,FALSE),0,IF(Dados_produção!F3062&lt;VLOOKUP(Dados_produção!C3062,Espec_Produtos!$A$1:$E$3,2,FALSE),0,1))*IF(G3062&gt;VLOOKUP(C3062,Espec_Produtos!$A$1:$E$3,5,FALSE),0,IF(Dados_produção!G3062&lt;VLOOKUP(Dados_produção!C3062,Espec_Produtos!$A$1:$E$3,4,FALSE),0,1))=1,"OK","Refugo")</f>
        <v>OK</v>
      </c>
      <c r="I3062" s="1" t="s">
        <v>10</v>
      </c>
      <c r="J3062" s="1">
        <v>0.87121212121212122</v>
      </c>
    </row>
    <row r="3063" spans="1:10" ht="15.75" customHeight="1" x14ac:dyDescent="0.3">
      <c r="A3063" s="1">
        <v>2</v>
      </c>
      <c r="B3063" s="2">
        <f t="shared" si="2"/>
        <v>43113.503472224249</v>
      </c>
      <c r="C3063" s="1" t="s">
        <v>15</v>
      </c>
      <c r="D3063" s="1">
        <v>25</v>
      </c>
      <c r="E3063" s="1">
        <f t="shared" si="1"/>
        <v>98</v>
      </c>
      <c r="F3063" s="1">
        <v>4.2475247524752477</v>
      </c>
      <c r="G3063" s="1">
        <v>0.86713286713286708</v>
      </c>
      <c r="H3063" s="1" t="str">
        <f>IF(IF(F3063&gt;VLOOKUP(C3063,Espec_Produtos!$A$1:$E$3,3,FALSE),0,IF(Dados_produção!F3063&lt;VLOOKUP(Dados_produção!C3063,Espec_Produtos!$A$1:$E$3,2,FALSE),0,1))*IF(G3063&gt;VLOOKUP(C3063,Espec_Produtos!$A$1:$E$3,5,FALSE),0,IF(Dados_produção!G3063&lt;VLOOKUP(Dados_produção!C3063,Espec_Produtos!$A$1:$E$3,4,FALSE),0,1))=1,"OK","Refugo")</f>
        <v>OK</v>
      </c>
      <c r="I3063" s="1" t="s">
        <v>10</v>
      </c>
      <c r="J3063" s="1">
        <v>0.86713286713286708</v>
      </c>
    </row>
    <row r="3064" spans="1:10" ht="15.75" customHeight="1" x14ac:dyDescent="0.3">
      <c r="A3064" s="1">
        <v>2</v>
      </c>
      <c r="B3064" s="2">
        <f t="shared" si="2"/>
        <v>43113.506250002029</v>
      </c>
      <c r="C3064" s="1" t="s">
        <v>15</v>
      </c>
      <c r="D3064" s="1">
        <v>25</v>
      </c>
      <c r="E3064" s="1">
        <f t="shared" si="1"/>
        <v>99</v>
      </c>
      <c r="F3064" s="1">
        <v>3.9537037037037037</v>
      </c>
      <c r="G3064" s="1">
        <v>0.65789473684210531</v>
      </c>
      <c r="H3064" s="1" t="str">
        <f>IF(IF(F3064&gt;VLOOKUP(C3064,Espec_Produtos!$A$1:$E$3,3,FALSE),0,IF(Dados_produção!F3064&lt;VLOOKUP(Dados_produção!C3064,Espec_Produtos!$A$1:$E$3,2,FALSE),0,1))*IF(G3064&gt;VLOOKUP(C3064,Espec_Produtos!$A$1:$E$3,5,FALSE),0,IF(Dados_produção!G3064&lt;VLOOKUP(Dados_produção!C3064,Espec_Produtos!$A$1:$E$3,4,FALSE),0,1))=1,"OK","Refugo")</f>
        <v>OK</v>
      </c>
      <c r="I3064" s="1" t="s">
        <v>10</v>
      </c>
      <c r="J3064" s="1">
        <v>0.65789473684210531</v>
      </c>
    </row>
    <row r="3065" spans="1:10" ht="15.75" customHeight="1" x14ac:dyDescent="0.3">
      <c r="A3065" s="1">
        <v>2</v>
      </c>
      <c r="B3065" s="2">
        <f t="shared" si="2"/>
        <v>43113.509027779808</v>
      </c>
      <c r="C3065" s="1" t="s">
        <v>15</v>
      </c>
      <c r="D3065" s="1">
        <v>25</v>
      </c>
      <c r="E3065" s="1">
        <f t="shared" si="1"/>
        <v>100</v>
      </c>
      <c r="F3065" s="1">
        <v>3.9459459459459461</v>
      </c>
      <c r="G3065" s="1">
        <v>0.77914110429447858</v>
      </c>
      <c r="H3065" s="1" t="str">
        <f>IF(IF(F3065&gt;VLOOKUP(C3065,Espec_Produtos!$A$1:$E$3,3,FALSE),0,IF(Dados_produção!F3065&lt;VLOOKUP(Dados_produção!C3065,Espec_Produtos!$A$1:$E$3,2,FALSE),0,1))*IF(G3065&gt;VLOOKUP(C3065,Espec_Produtos!$A$1:$E$3,5,FALSE),0,IF(Dados_produção!G3065&lt;VLOOKUP(Dados_produção!C3065,Espec_Produtos!$A$1:$E$3,4,FALSE),0,1))=1,"OK","Refugo")</f>
        <v>OK</v>
      </c>
      <c r="I3065" s="1" t="s">
        <v>10</v>
      </c>
      <c r="J3065" s="1">
        <v>0.77914110429447858</v>
      </c>
    </row>
    <row r="3066" spans="1:10" ht="15.75" customHeight="1" x14ac:dyDescent="0.3">
      <c r="A3066" s="1">
        <v>2</v>
      </c>
      <c r="B3066" s="2">
        <f t="shared" si="2"/>
        <v>43113.511805557588</v>
      </c>
      <c r="C3066" s="1" t="s">
        <v>15</v>
      </c>
      <c r="D3066" s="1">
        <v>25</v>
      </c>
      <c r="E3066" s="1">
        <f t="shared" si="1"/>
        <v>101</v>
      </c>
      <c r="F3066" s="1">
        <v>3.7232142857142856</v>
      </c>
      <c r="G3066" s="1">
        <v>0.90977443609022557</v>
      </c>
      <c r="H3066" s="1" t="str">
        <f>IF(IF(F3066&gt;VLOOKUP(C3066,Espec_Produtos!$A$1:$E$3,3,FALSE),0,IF(Dados_produção!F3066&lt;VLOOKUP(Dados_produção!C3066,Espec_Produtos!$A$1:$E$3,2,FALSE),0,1))*IF(G3066&gt;VLOOKUP(C3066,Espec_Produtos!$A$1:$E$3,5,FALSE),0,IF(Dados_produção!G3066&lt;VLOOKUP(Dados_produção!C3066,Espec_Produtos!$A$1:$E$3,4,FALSE),0,1))=1,"OK","Refugo")</f>
        <v>Refugo</v>
      </c>
      <c r="I3066" s="1" t="s">
        <v>14</v>
      </c>
      <c r="J3066" s="1">
        <v>0.90977443609022557</v>
      </c>
    </row>
    <row r="3067" spans="1:10" ht="15.75" customHeight="1" x14ac:dyDescent="0.3">
      <c r="A3067" s="1">
        <v>2</v>
      </c>
      <c r="B3067" s="2">
        <f t="shared" si="2"/>
        <v>43113.514583335367</v>
      </c>
      <c r="C3067" s="1" t="s">
        <v>15</v>
      </c>
      <c r="D3067" s="1">
        <v>25</v>
      </c>
      <c r="E3067" s="1">
        <f t="shared" si="1"/>
        <v>102</v>
      </c>
      <c r="F3067" s="1">
        <v>4.41</v>
      </c>
      <c r="G3067" s="1">
        <v>0.75</v>
      </c>
      <c r="H3067" s="1" t="str">
        <f>IF(IF(F3067&gt;VLOOKUP(C3067,Espec_Produtos!$A$1:$E$3,3,FALSE),0,IF(Dados_produção!F3067&lt;VLOOKUP(Dados_produção!C3067,Espec_Produtos!$A$1:$E$3,2,FALSE),0,1))*IF(G3067&gt;VLOOKUP(C3067,Espec_Produtos!$A$1:$E$3,5,FALSE),0,IF(Dados_produção!G3067&lt;VLOOKUP(Dados_produção!C3067,Espec_Produtos!$A$1:$E$3,4,FALSE),0,1))=1,"OK","Refugo")</f>
        <v>Refugo</v>
      </c>
      <c r="I3067" s="1" t="s">
        <v>17</v>
      </c>
    </row>
    <row r="3068" spans="1:10" ht="15.75" customHeight="1" x14ac:dyDescent="0.3">
      <c r="A3068" s="1">
        <v>2</v>
      </c>
      <c r="B3068" s="2">
        <f t="shared" si="2"/>
        <v>43113.517361113147</v>
      </c>
      <c r="C3068" s="1" t="s">
        <v>15</v>
      </c>
      <c r="D3068" s="1">
        <v>25</v>
      </c>
      <c r="E3068" s="1">
        <f t="shared" si="1"/>
        <v>103</v>
      </c>
      <c r="F3068" s="1">
        <v>3.6036036036036037</v>
      </c>
      <c r="G3068" s="1">
        <v>0.82269503546099287</v>
      </c>
      <c r="H3068" s="1" t="str">
        <f>IF(IF(F3068&gt;VLOOKUP(C3068,Espec_Produtos!$A$1:$E$3,3,FALSE),0,IF(Dados_produção!F3068&lt;VLOOKUP(Dados_produção!C3068,Espec_Produtos!$A$1:$E$3,2,FALSE),0,1))*IF(G3068&gt;VLOOKUP(C3068,Espec_Produtos!$A$1:$E$3,5,FALSE),0,IF(Dados_produção!G3068&lt;VLOOKUP(Dados_produção!C3068,Espec_Produtos!$A$1:$E$3,4,FALSE),0,1))=1,"OK","Refugo")</f>
        <v>Refugo</v>
      </c>
      <c r="I3068" s="1" t="s">
        <v>12</v>
      </c>
      <c r="J3068" s="1">
        <v>0.82269503546099287</v>
      </c>
    </row>
    <row r="3069" spans="1:10" ht="15.75" customHeight="1" x14ac:dyDescent="0.3">
      <c r="A3069" s="1">
        <v>2</v>
      </c>
      <c r="B3069" s="2">
        <f t="shared" si="2"/>
        <v>43113.520138890926</v>
      </c>
      <c r="C3069" s="1" t="s">
        <v>15</v>
      </c>
      <c r="D3069" s="1">
        <v>25</v>
      </c>
      <c r="E3069" s="1">
        <f t="shared" si="1"/>
        <v>104</v>
      </c>
      <c r="F3069" s="1">
        <v>3.8035714285714284</v>
      </c>
      <c r="G3069" s="1">
        <v>0.69230769230769229</v>
      </c>
      <c r="H3069" s="1" t="str">
        <f>IF(IF(F3069&gt;VLOOKUP(C3069,Espec_Produtos!$A$1:$E$3,3,FALSE),0,IF(Dados_produção!F3069&lt;VLOOKUP(Dados_produção!C3069,Espec_Produtos!$A$1:$E$3,2,FALSE),0,1))*IF(G3069&gt;VLOOKUP(C3069,Espec_Produtos!$A$1:$E$3,5,FALSE),0,IF(Dados_produção!G3069&lt;VLOOKUP(Dados_produção!C3069,Espec_Produtos!$A$1:$E$3,4,FALSE),0,1))=1,"OK","Refugo")</f>
        <v>OK</v>
      </c>
      <c r="I3069" s="1" t="s">
        <v>10</v>
      </c>
      <c r="J3069" s="1">
        <v>0.69230769230769229</v>
      </c>
    </row>
    <row r="3070" spans="1:10" ht="15.75" customHeight="1" x14ac:dyDescent="0.3">
      <c r="A3070" s="1">
        <v>2</v>
      </c>
      <c r="B3070" s="2">
        <f t="shared" si="2"/>
        <v>43113.522916668706</v>
      </c>
      <c r="C3070" s="1" t="s">
        <v>15</v>
      </c>
      <c r="D3070" s="1">
        <v>26</v>
      </c>
      <c r="E3070" s="1">
        <f t="shared" si="1"/>
        <v>1</v>
      </c>
      <c r="F3070" s="1">
        <v>4.2574257425742577</v>
      </c>
      <c r="G3070" s="1">
        <v>0.75316455696202533</v>
      </c>
      <c r="H3070" s="1" t="str">
        <f>IF(IF(F3070&gt;VLOOKUP(C3070,Espec_Produtos!$A$1:$E$3,3,FALSE),0,IF(Dados_produção!F3070&lt;VLOOKUP(Dados_produção!C3070,Espec_Produtos!$A$1:$E$3,2,FALSE),0,1))*IF(G3070&gt;VLOOKUP(C3070,Espec_Produtos!$A$1:$E$3,5,FALSE),0,IF(Dados_produção!G3070&lt;VLOOKUP(Dados_produção!C3070,Espec_Produtos!$A$1:$E$3,4,FALSE),0,1))=1,"OK","Refugo")</f>
        <v>OK</v>
      </c>
      <c r="I3070" s="1" t="s">
        <v>10</v>
      </c>
      <c r="J3070" s="1">
        <v>0.75316455696202533</v>
      </c>
    </row>
    <row r="3071" spans="1:10" ht="15.75" customHeight="1" x14ac:dyDescent="0.3">
      <c r="A3071" s="1">
        <v>2</v>
      </c>
      <c r="B3071" s="2">
        <f t="shared" si="2"/>
        <v>43113.525694446485</v>
      </c>
      <c r="C3071" s="1" t="s">
        <v>15</v>
      </c>
      <c r="D3071" s="1">
        <v>26</v>
      </c>
      <c r="E3071" s="1">
        <f t="shared" si="1"/>
        <v>2</v>
      </c>
      <c r="F3071" s="1">
        <v>3.9902912621359223</v>
      </c>
      <c r="G3071" s="1">
        <v>0.56424581005586594</v>
      </c>
      <c r="H3071" s="1" t="str">
        <f>IF(IF(F3071&gt;VLOOKUP(C3071,Espec_Produtos!$A$1:$E$3,3,FALSE),0,IF(Dados_produção!F3071&lt;VLOOKUP(Dados_produção!C3071,Espec_Produtos!$A$1:$E$3,2,FALSE),0,1))*IF(G3071&gt;VLOOKUP(C3071,Espec_Produtos!$A$1:$E$3,5,FALSE),0,IF(Dados_produção!G3071&lt;VLOOKUP(Dados_produção!C3071,Espec_Produtos!$A$1:$E$3,4,FALSE),0,1))=1,"OK","Refugo")</f>
        <v>OK</v>
      </c>
      <c r="I3071" s="1" t="s">
        <v>10</v>
      </c>
      <c r="J3071" s="1">
        <v>0.56424581005586594</v>
      </c>
    </row>
    <row r="3072" spans="1:10" ht="15.75" customHeight="1" x14ac:dyDescent="0.3">
      <c r="A3072" s="1">
        <v>2</v>
      </c>
      <c r="B3072" s="2">
        <f t="shared" si="2"/>
        <v>43113.528472224265</v>
      </c>
      <c r="C3072" s="1" t="s">
        <v>15</v>
      </c>
      <c r="D3072" s="1">
        <v>26</v>
      </c>
      <c r="E3072" s="1">
        <f t="shared" si="1"/>
        <v>3</v>
      </c>
      <c r="F3072" s="1">
        <v>3.8224299065420562</v>
      </c>
      <c r="G3072" s="1">
        <v>0.69934640522875813</v>
      </c>
      <c r="H3072" s="1" t="str">
        <f>IF(IF(F3072&gt;VLOOKUP(C3072,Espec_Produtos!$A$1:$E$3,3,FALSE),0,IF(Dados_produção!F3072&lt;VLOOKUP(Dados_produção!C3072,Espec_Produtos!$A$1:$E$3,2,FALSE),0,1))*IF(G3072&gt;VLOOKUP(C3072,Espec_Produtos!$A$1:$E$3,5,FALSE),0,IF(Dados_produção!G3072&lt;VLOOKUP(Dados_produção!C3072,Espec_Produtos!$A$1:$E$3,4,FALSE),0,1))=1,"OK","Refugo")</f>
        <v>OK</v>
      </c>
      <c r="I3072" s="1" t="s">
        <v>10</v>
      </c>
      <c r="J3072" s="1">
        <v>0.69934640522875813</v>
      </c>
    </row>
    <row r="3073" spans="1:10" ht="15.75" customHeight="1" x14ac:dyDescent="0.3">
      <c r="A3073" s="1">
        <v>2</v>
      </c>
      <c r="B3073" s="2">
        <f t="shared" si="2"/>
        <v>43113.531250002045</v>
      </c>
      <c r="C3073" s="1" t="s">
        <v>15</v>
      </c>
      <c r="D3073" s="1">
        <v>26</v>
      </c>
      <c r="E3073" s="1">
        <f t="shared" si="1"/>
        <v>4</v>
      </c>
      <c r="F3073" s="1">
        <v>4.0865384615384617</v>
      </c>
      <c r="G3073" s="1">
        <v>0.88721804511278191</v>
      </c>
      <c r="H3073" s="1" t="str">
        <f>IF(IF(F3073&gt;VLOOKUP(C3073,Espec_Produtos!$A$1:$E$3,3,FALSE),0,IF(Dados_produção!F3073&lt;VLOOKUP(Dados_produção!C3073,Espec_Produtos!$A$1:$E$3,2,FALSE),0,1))*IF(G3073&gt;VLOOKUP(C3073,Espec_Produtos!$A$1:$E$3,5,FALSE),0,IF(Dados_produção!G3073&lt;VLOOKUP(Dados_produção!C3073,Espec_Produtos!$A$1:$E$3,4,FALSE),0,1))=1,"OK","Refugo")</f>
        <v>OK</v>
      </c>
      <c r="I3073" s="1" t="s">
        <v>10</v>
      </c>
      <c r="J3073" s="1">
        <v>0.88721804511278191</v>
      </c>
    </row>
    <row r="3074" spans="1:10" ht="15.75" customHeight="1" x14ac:dyDescent="0.3">
      <c r="A3074" s="1">
        <v>2</v>
      </c>
      <c r="B3074" s="2">
        <f t="shared" si="2"/>
        <v>43113.534027779824</v>
      </c>
      <c r="C3074" s="1" t="s">
        <v>15</v>
      </c>
      <c r="D3074" s="1">
        <v>26</v>
      </c>
      <c r="E3074" s="1">
        <f t="shared" si="1"/>
        <v>5</v>
      </c>
      <c r="F3074" s="1">
        <v>3.8782608695652172</v>
      </c>
      <c r="G3074" s="1">
        <v>0.71710526315789469</v>
      </c>
      <c r="H3074" s="1" t="str">
        <f>IF(IF(F3074&gt;VLOOKUP(C3074,Espec_Produtos!$A$1:$E$3,3,FALSE),0,IF(Dados_produção!F3074&lt;VLOOKUP(Dados_produção!C3074,Espec_Produtos!$A$1:$E$3,2,FALSE),0,1))*IF(G3074&gt;VLOOKUP(C3074,Espec_Produtos!$A$1:$E$3,5,FALSE),0,IF(Dados_produção!G3074&lt;VLOOKUP(Dados_produção!C3074,Espec_Produtos!$A$1:$E$3,4,FALSE),0,1))=1,"OK","Refugo")</f>
        <v>OK</v>
      </c>
      <c r="I3074" s="1" t="s">
        <v>10</v>
      </c>
      <c r="J3074" s="1">
        <v>0.71710526315789469</v>
      </c>
    </row>
    <row r="3075" spans="1:10" ht="15.75" customHeight="1" x14ac:dyDescent="0.3">
      <c r="A3075" s="1">
        <v>2</v>
      </c>
      <c r="B3075" s="2">
        <f t="shared" si="2"/>
        <v>43113.536805557604</v>
      </c>
      <c r="C3075" s="1" t="s">
        <v>15</v>
      </c>
      <c r="D3075" s="1">
        <v>26</v>
      </c>
      <c r="E3075" s="1">
        <f t="shared" si="1"/>
        <v>6</v>
      </c>
      <c r="F3075" s="1">
        <v>4.0891089108910892</v>
      </c>
      <c r="G3075" s="1">
        <v>0.71328671328671334</v>
      </c>
      <c r="H3075" s="1" t="str">
        <f>IF(IF(F3075&gt;VLOOKUP(C3075,Espec_Produtos!$A$1:$E$3,3,FALSE),0,IF(Dados_produção!F3075&lt;VLOOKUP(Dados_produção!C3075,Espec_Produtos!$A$1:$E$3,2,FALSE),0,1))*IF(G3075&gt;VLOOKUP(C3075,Espec_Produtos!$A$1:$E$3,5,FALSE),0,IF(Dados_produção!G3075&lt;VLOOKUP(Dados_produção!C3075,Espec_Produtos!$A$1:$E$3,4,FALSE),0,1))=1,"OK","Refugo")</f>
        <v>OK</v>
      </c>
      <c r="I3075" s="1" t="s">
        <v>10</v>
      </c>
      <c r="J3075" s="1">
        <v>0.71328671328671334</v>
      </c>
    </row>
    <row r="3076" spans="1:10" ht="15.75" customHeight="1" x14ac:dyDescent="0.3">
      <c r="A3076" s="1">
        <v>2</v>
      </c>
      <c r="B3076" s="2">
        <f t="shared" si="2"/>
        <v>43113.539583335383</v>
      </c>
      <c r="C3076" s="1" t="s">
        <v>15</v>
      </c>
      <c r="D3076" s="1">
        <v>26</v>
      </c>
      <c r="E3076" s="1">
        <f t="shared" si="1"/>
        <v>7</v>
      </c>
      <c r="F3076" s="1">
        <v>4.12</v>
      </c>
      <c r="G3076" s="1">
        <v>0.78014184397163122</v>
      </c>
      <c r="H3076" s="1" t="str">
        <f>IF(IF(F3076&gt;VLOOKUP(C3076,Espec_Produtos!$A$1:$E$3,3,FALSE),0,IF(Dados_produção!F3076&lt;VLOOKUP(Dados_produção!C3076,Espec_Produtos!$A$1:$E$3,2,FALSE),0,1))*IF(G3076&gt;VLOOKUP(C3076,Espec_Produtos!$A$1:$E$3,5,FALSE),0,IF(Dados_produção!G3076&lt;VLOOKUP(Dados_produção!C3076,Espec_Produtos!$A$1:$E$3,4,FALSE),0,1))=1,"OK","Refugo")</f>
        <v>OK</v>
      </c>
      <c r="I3076" s="1" t="s">
        <v>10</v>
      </c>
      <c r="J3076" s="1">
        <v>0.78014184397163122</v>
      </c>
    </row>
    <row r="3077" spans="1:10" ht="15.75" customHeight="1" x14ac:dyDescent="0.3">
      <c r="A3077" s="1">
        <v>2</v>
      </c>
      <c r="B3077" s="2">
        <f t="shared" si="2"/>
        <v>43113.542361113163</v>
      </c>
      <c r="C3077" s="1" t="s">
        <v>15</v>
      </c>
      <c r="D3077" s="1">
        <v>26</v>
      </c>
      <c r="E3077" s="1">
        <f t="shared" si="1"/>
        <v>8</v>
      </c>
      <c r="F3077" s="1">
        <v>4.33</v>
      </c>
      <c r="G3077" s="1">
        <v>0.62195121951219512</v>
      </c>
      <c r="H3077" s="1" t="str">
        <f>IF(IF(F3077&gt;VLOOKUP(C3077,Espec_Produtos!$A$1:$E$3,3,FALSE),0,IF(Dados_produção!F3077&lt;VLOOKUP(Dados_produção!C3077,Espec_Produtos!$A$1:$E$3,2,FALSE),0,1))*IF(G3077&gt;VLOOKUP(C3077,Espec_Produtos!$A$1:$E$3,5,FALSE),0,IF(Dados_produção!G3077&lt;VLOOKUP(Dados_produção!C3077,Espec_Produtos!$A$1:$E$3,4,FALSE),0,1))=1,"OK","Refugo")</f>
        <v>Refugo</v>
      </c>
      <c r="I3077" s="1" t="s">
        <v>11</v>
      </c>
      <c r="J3077" s="1">
        <v>0.62195121951219512</v>
      </c>
    </row>
    <row r="3078" spans="1:10" ht="15.75" customHeight="1" x14ac:dyDescent="0.3">
      <c r="A3078" s="1">
        <v>2</v>
      </c>
      <c r="B3078" s="2">
        <f t="shared" si="2"/>
        <v>43113.545138890942</v>
      </c>
      <c r="C3078" s="1" t="s">
        <v>15</v>
      </c>
      <c r="D3078" s="1">
        <v>26</v>
      </c>
      <c r="E3078" s="1">
        <f t="shared" si="1"/>
        <v>9</v>
      </c>
      <c r="F3078" s="1">
        <v>3.8260869565217392</v>
      </c>
      <c r="G3078" s="1">
        <v>0.88321167883211682</v>
      </c>
      <c r="H3078" s="1" t="str">
        <f>IF(IF(F3078&gt;VLOOKUP(C3078,Espec_Produtos!$A$1:$E$3,3,FALSE),0,IF(Dados_produção!F3078&lt;VLOOKUP(Dados_produção!C3078,Espec_Produtos!$A$1:$E$3,2,FALSE),0,1))*IF(G3078&gt;VLOOKUP(C3078,Espec_Produtos!$A$1:$E$3,5,FALSE),0,IF(Dados_produção!G3078&lt;VLOOKUP(Dados_produção!C3078,Espec_Produtos!$A$1:$E$3,4,FALSE),0,1))=1,"OK","Refugo")</f>
        <v>OK</v>
      </c>
      <c r="I3078" s="1" t="s">
        <v>10</v>
      </c>
      <c r="J3078" s="1">
        <v>0.88321167883211682</v>
      </c>
    </row>
    <row r="3079" spans="1:10" ht="15.75" customHeight="1" x14ac:dyDescent="0.3">
      <c r="A3079" s="1">
        <v>2</v>
      </c>
      <c r="B3079" s="2">
        <f t="shared" si="2"/>
        <v>43113.547916668722</v>
      </c>
      <c r="C3079" s="1" t="s">
        <v>15</v>
      </c>
      <c r="D3079" s="1">
        <v>26</v>
      </c>
      <c r="E3079" s="1">
        <f t="shared" si="1"/>
        <v>10</v>
      </c>
      <c r="F3079" s="1">
        <v>4.12</v>
      </c>
      <c r="G3079" s="1">
        <v>0.78787878787878785</v>
      </c>
      <c r="H3079" s="1" t="str">
        <f>IF(IF(F3079&gt;VLOOKUP(C3079,Espec_Produtos!$A$1:$E$3,3,FALSE),0,IF(Dados_produção!F3079&lt;VLOOKUP(Dados_produção!C3079,Espec_Produtos!$A$1:$E$3,2,FALSE),0,1))*IF(G3079&gt;VLOOKUP(C3079,Espec_Produtos!$A$1:$E$3,5,FALSE),0,IF(Dados_produção!G3079&lt;VLOOKUP(Dados_produção!C3079,Espec_Produtos!$A$1:$E$3,4,FALSE),0,1))=1,"OK","Refugo")</f>
        <v>OK</v>
      </c>
      <c r="I3079" s="1" t="s">
        <v>10</v>
      </c>
      <c r="J3079" s="1">
        <v>0.78787878787878785</v>
      </c>
    </row>
    <row r="3080" spans="1:10" ht="15.75" customHeight="1" x14ac:dyDescent="0.3">
      <c r="A3080" s="1">
        <v>2</v>
      </c>
      <c r="B3080" s="2">
        <f t="shared" si="2"/>
        <v>43113.550694446501</v>
      </c>
      <c r="C3080" s="1" t="s">
        <v>15</v>
      </c>
      <c r="D3080" s="1">
        <v>26</v>
      </c>
      <c r="E3080" s="1">
        <f t="shared" si="1"/>
        <v>11</v>
      </c>
      <c r="F3080" s="1">
        <v>4.2190476190476192</v>
      </c>
      <c r="G3080" s="1">
        <v>0.86896551724137927</v>
      </c>
      <c r="H3080" s="1" t="str">
        <f>IF(IF(F3080&gt;VLOOKUP(C3080,Espec_Produtos!$A$1:$E$3,3,FALSE),0,IF(Dados_produção!F3080&lt;VLOOKUP(Dados_produção!C3080,Espec_Produtos!$A$1:$E$3,2,FALSE),0,1))*IF(G3080&gt;VLOOKUP(C3080,Espec_Produtos!$A$1:$E$3,5,FALSE),0,IF(Dados_produção!G3080&lt;VLOOKUP(Dados_produção!C3080,Espec_Produtos!$A$1:$E$3,4,FALSE),0,1))=1,"OK","Refugo")</f>
        <v>OK</v>
      </c>
      <c r="I3080" s="1" t="s">
        <v>10</v>
      </c>
      <c r="J3080" s="1">
        <v>0.86896551724137927</v>
      </c>
    </row>
    <row r="3081" spans="1:10" ht="15.75" customHeight="1" x14ac:dyDescent="0.3">
      <c r="A3081" s="1">
        <v>2</v>
      </c>
      <c r="B3081" s="2">
        <f t="shared" si="2"/>
        <v>43113.553472224281</v>
      </c>
      <c r="C3081" s="1" t="s">
        <v>15</v>
      </c>
      <c r="D3081" s="1">
        <v>26</v>
      </c>
      <c r="E3081" s="1">
        <f t="shared" si="1"/>
        <v>12</v>
      </c>
      <c r="F3081" s="1">
        <v>4.333333333333333</v>
      </c>
      <c r="G3081" s="1">
        <v>0.79591836734693877</v>
      </c>
      <c r="H3081" s="1" t="str">
        <f>IF(IF(F3081&gt;VLOOKUP(C3081,Espec_Produtos!$A$1:$E$3,3,FALSE),0,IF(Dados_produção!F3081&lt;VLOOKUP(Dados_produção!C3081,Espec_Produtos!$A$1:$E$3,2,FALSE),0,1))*IF(G3081&gt;VLOOKUP(C3081,Espec_Produtos!$A$1:$E$3,5,FALSE),0,IF(Dados_produção!G3081&lt;VLOOKUP(Dados_produção!C3081,Espec_Produtos!$A$1:$E$3,4,FALSE),0,1))=1,"OK","Refugo")</f>
        <v>Refugo</v>
      </c>
      <c r="I3081" s="1" t="s">
        <v>12</v>
      </c>
      <c r="J3081" s="1">
        <v>0.79591836734693877</v>
      </c>
    </row>
    <row r="3082" spans="1:10" ht="15.75" customHeight="1" x14ac:dyDescent="0.3">
      <c r="A3082" s="1">
        <v>2</v>
      </c>
      <c r="B3082" s="2">
        <f t="shared" si="2"/>
        <v>43113.556250002061</v>
      </c>
      <c r="C3082" s="1" t="s">
        <v>15</v>
      </c>
      <c r="D3082" s="1">
        <v>26</v>
      </c>
      <c r="E3082" s="1">
        <f t="shared" si="1"/>
        <v>13</v>
      </c>
      <c r="F3082" s="1">
        <v>4.2772277227722775</v>
      </c>
      <c r="G3082" s="1">
        <v>0.76470588235294112</v>
      </c>
      <c r="H3082" s="1" t="str">
        <f>IF(IF(F3082&gt;VLOOKUP(C3082,Espec_Produtos!$A$1:$E$3,3,FALSE),0,IF(Dados_produção!F3082&lt;VLOOKUP(Dados_produção!C3082,Espec_Produtos!$A$1:$E$3,2,FALSE),0,1))*IF(G3082&gt;VLOOKUP(C3082,Espec_Produtos!$A$1:$E$3,5,FALSE),0,IF(Dados_produção!G3082&lt;VLOOKUP(Dados_produção!C3082,Espec_Produtos!$A$1:$E$3,4,FALSE),0,1))=1,"OK","Refugo")</f>
        <v>OK</v>
      </c>
      <c r="I3082" s="1" t="s">
        <v>10</v>
      </c>
      <c r="J3082" s="1">
        <v>0.76470588235294112</v>
      </c>
    </row>
    <row r="3083" spans="1:10" ht="15.75" customHeight="1" x14ac:dyDescent="0.3">
      <c r="A3083" s="1">
        <v>2</v>
      </c>
      <c r="B3083" s="2">
        <f t="shared" si="2"/>
        <v>43113.55902777984</v>
      </c>
      <c r="C3083" s="1" t="s">
        <v>15</v>
      </c>
      <c r="D3083" s="1">
        <v>26</v>
      </c>
      <c r="E3083" s="1">
        <f t="shared" si="1"/>
        <v>14</v>
      </c>
      <c r="F3083" s="1">
        <v>3.9433962264150941</v>
      </c>
      <c r="G3083" s="1">
        <v>0.67721518987341767</v>
      </c>
      <c r="H3083" s="1" t="str">
        <f>IF(IF(F3083&gt;VLOOKUP(C3083,Espec_Produtos!$A$1:$E$3,3,FALSE),0,IF(Dados_produção!F3083&lt;VLOOKUP(Dados_produção!C3083,Espec_Produtos!$A$1:$E$3,2,FALSE),0,1))*IF(G3083&gt;VLOOKUP(C3083,Espec_Produtos!$A$1:$E$3,5,FALSE),0,IF(Dados_produção!G3083&lt;VLOOKUP(Dados_produção!C3083,Espec_Produtos!$A$1:$E$3,4,FALSE),0,1))=1,"OK","Refugo")</f>
        <v>OK</v>
      </c>
      <c r="I3083" s="1" t="s">
        <v>10</v>
      </c>
      <c r="J3083" s="1">
        <v>0.67721518987341767</v>
      </c>
    </row>
    <row r="3084" spans="1:10" ht="15.75" customHeight="1" x14ac:dyDescent="0.3">
      <c r="A3084" s="1">
        <v>2</v>
      </c>
      <c r="B3084" s="2">
        <f t="shared" si="2"/>
        <v>43113.56180555762</v>
      </c>
      <c r="C3084" s="1" t="s">
        <v>15</v>
      </c>
      <c r="D3084" s="1">
        <v>26</v>
      </c>
      <c r="E3084" s="1">
        <f t="shared" si="1"/>
        <v>15</v>
      </c>
      <c r="F3084" s="1">
        <v>3.7565217391304349</v>
      </c>
      <c r="G3084" s="1">
        <v>0.65030674846625769</v>
      </c>
      <c r="H3084" s="1" t="str">
        <f>IF(IF(F3084&gt;VLOOKUP(C3084,Espec_Produtos!$A$1:$E$3,3,FALSE),0,IF(Dados_produção!F3084&lt;VLOOKUP(Dados_produção!C3084,Espec_Produtos!$A$1:$E$3,2,FALSE),0,1))*IF(G3084&gt;VLOOKUP(C3084,Espec_Produtos!$A$1:$E$3,5,FALSE),0,IF(Dados_produção!G3084&lt;VLOOKUP(Dados_produção!C3084,Espec_Produtos!$A$1:$E$3,4,FALSE),0,1))=1,"OK","Refugo")</f>
        <v>OK</v>
      </c>
      <c r="I3084" s="1" t="s">
        <v>10</v>
      </c>
      <c r="J3084" s="1">
        <v>0.65030674846625769</v>
      </c>
    </row>
    <row r="3085" spans="1:10" ht="15.75" customHeight="1" x14ac:dyDescent="0.3">
      <c r="A3085" s="1">
        <v>2</v>
      </c>
      <c r="B3085" s="2">
        <f t="shared" si="2"/>
        <v>43113.564583335399</v>
      </c>
      <c r="C3085" s="1" t="s">
        <v>15</v>
      </c>
      <c r="D3085" s="1">
        <v>26</v>
      </c>
      <c r="E3085" s="1">
        <f t="shared" si="1"/>
        <v>16</v>
      </c>
      <c r="F3085" s="1">
        <v>3.6428571428571428</v>
      </c>
      <c r="G3085" s="1">
        <v>0.85925925925925928</v>
      </c>
      <c r="H3085" s="1" t="str">
        <f>IF(IF(F3085&gt;VLOOKUP(C3085,Espec_Produtos!$A$1:$E$3,3,FALSE),0,IF(Dados_produção!F3085&lt;VLOOKUP(Dados_produção!C3085,Espec_Produtos!$A$1:$E$3,2,FALSE),0,1))*IF(G3085&gt;VLOOKUP(C3085,Espec_Produtos!$A$1:$E$3,5,FALSE),0,IF(Dados_produção!G3085&lt;VLOOKUP(Dados_produção!C3085,Espec_Produtos!$A$1:$E$3,4,FALSE),0,1))=1,"OK","Refugo")</f>
        <v>Refugo</v>
      </c>
      <c r="I3085" s="1" t="s">
        <v>11</v>
      </c>
      <c r="J3085" s="1">
        <v>0.85925925925925928</v>
      </c>
    </row>
    <row r="3086" spans="1:10" ht="15.75" customHeight="1" x14ac:dyDescent="0.3">
      <c r="A3086" s="1">
        <v>2</v>
      </c>
      <c r="B3086" s="2">
        <f t="shared" si="2"/>
        <v>43113.567361113179</v>
      </c>
      <c r="C3086" s="1" t="s">
        <v>15</v>
      </c>
      <c r="D3086" s="1">
        <v>26</v>
      </c>
      <c r="E3086" s="1">
        <f t="shared" si="1"/>
        <v>17</v>
      </c>
      <c r="F3086" s="1">
        <v>3.8230088495575223</v>
      </c>
      <c r="G3086" s="1">
        <v>0.86577181208053688</v>
      </c>
      <c r="H3086" s="1" t="str">
        <f>IF(IF(F3086&gt;VLOOKUP(C3086,Espec_Produtos!$A$1:$E$3,3,FALSE),0,IF(Dados_produção!F3086&lt;VLOOKUP(Dados_produção!C3086,Espec_Produtos!$A$1:$E$3,2,FALSE),0,1))*IF(G3086&gt;VLOOKUP(C3086,Espec_Produtos!$A$1:$E$3,5,FALSE),0,IF(Dados_produção!G3086&lt;VLOOKUP(Dados_produção!C3086,Espec_Produtos!$A$1:$E$3,4,FALSE),0,1))=1,"OK","Refugo")</f>
        <v>OK</v>
      </c>
      <c r="I3086" s="1" t="s">
        <v>10</v>
      </c>
      <c r="J3086" s="1">
        <v>0.86577181208053688</v>
      </c>
    </row>
    <row r="3087" spans="1:10" ht="15.75" customHeight="1" x14ac:dyDescent="0.3">
      <c r="A3087" s="1">
        <v>2</v>
      </c>
      <c r="B3087" s="2">
        <f t="shared" si="2"/>
        <v>43113.570138890958</v>
      </c>
      <c r="C3087" s="1" t="s">
        <v>15</v>
      </c>
      <c r="D3087" s="1">
        <v>26</v>
      </c>
      <c r="E3087" s="1">
        <f t="shared" si="1"/>
        <v>18</v>
      </c>
      <c r="F3087" s="1">
        <v>3.6666666666666665</v>
      </c>
      <c r="G3087" s="1">
        <v>0.6380368098159509</v>
      </c>
      <c r="H3087" s="1" t="str">
        <f>IF(IF(F3087&gt;VLOOKUP(C3087,Espec_Produtos!$A$1:$E$3,3,FALSE),0,IF(Dados_produção!F3087&lt;VLOOKUP(Dados_produção!C3087,Espec_Produtos!$A$1:$E$3,2,FALSE),0,1))*IF(G3087&gt;VLOOKUP(C3087,Espec_Produtos!$A$1:$E$3,5,FALSE),0,IF(Dados_produção!G3087&lt;VLOOKUP(Dados_produção!C3087,Espec_Produtos!$A$1:$E$3,4,FALSE),0,1))=1,"OK","Refugo")</f>
        <v>Refugo</v>
      </c>
      <c r="I3087" s="1" t="s">
        <v>13</v>
      </c>
      <c r="J3087" s="1">
        <v>0.6380368098159509</v>
      </c>
    </row>
    <row r="3088" spans="1:10" ht="15.75" customHeight="1" x14ac:dyDescent="0.3">
      <c r="A3088" s="1">
        <v>2</v>
      </c>
      <c r="B3088" s="2">
        <f t="shared" si="2"/>
        <v>43113.572916668738</v>
      </c>
      <c r="C3088" s="1" t="s">
        <v>15</v>
      </c>
      <c r="D3088" s="1">
        <v>26</v>
      </c>
      <c r="E3088" s="1">
        <f t="shared" si="1"/>
        <v>19</v>
      </c>
      <c r="F3088" s="1">
        <v>3.9107142857142856</v>
      </c>
      <c r="G3088" s="1">
        <v>0.66060606060606064</v>
      </c>
      <c r="H3088" s="1" t="str">
        <f>IF(IF(F3088&gt;VLOOKUP(C3088,Espec_Produtos!$A$1:$E$3,3,FALSE),0,IF(Dados_produção!F3088&lt;VLOOKUP(Dados_produção!C3088,Espec_Produtos!$A$1:$E$3,2,FALSE),0,1))*IF(G3088&gt;VLOOKUP(C3088,Espec_Produtos!$A$1:$E$3,5,FALSE),0,IF(Dados_produção!G3088&lt;VLOOKUP(Dados_produção!C3088,Espec_Produtos!$A$1:$E$3,4,FALSE),0,1))=1,"OK","Refugo")</f>
        <v>OK</v>
      </c>
      <c r="I3088" s="1" t="s">
        <v>10</v>
      </c>
      <c r="J3088" s="1">
        <v>0.66060606060606064</v>
      </c>
    </row>
    <row r="3089" spans="1:10" ht="15.75" customHeight="1" x14ac:dyDescent="0.3">
      <c r="A3089" s="1">
        <v>2</v>
      </c>
      <c r="B3089" s="2">
        <f t="shared" si="2"/>
        <v>43113.575694446517</v>
      </c>
      <c r="C3089" s="1" t="s">
        <v>15</v>
      </c>
      <c r="D3089" s="1">
        <v>26</v>
      </c>
      <c r="E3089" s="1">
        <f t="shared" si="1"/>
        <v>20</v>
      </c>
      <c r="F3089" s="1">
        <v>3.8653846153846154</v>
      </c>
      <c r="G3089" s="1">
        <v>0.66477272727272729</v>
      </c>
      <c r="H3089" s="1" t="str">
        <f>IF(IF(F3089&gt;VLOOKUP(C3089,Espec_Produtos!$A$1:$E$3,3,FALSE),0,IF(Dados_produção!F3089&lt;VLOOKUP(Dados_produção!C3089,Espec_Produtos!$A$1:$E$3,2,FALSE),0,1))*IF(G3089&gt;VLOOKUP(C3089,Espec_Produtos!$A$1:$E$3,5,FALSE),0,IF(Dados_produção!G3089&lt;VLOOKUP(Dados_produção!C3089,Espec_Produtos!$A$1:$E$3,4,FALSE),0,1))=1,"OK","Refugo")</f>
        <v>OK</v>
      </c>
      <c r="I3089" s="1" t="s">
        <v>10</v>
      </c>
      <c r="J3089" s="1">
        <v>0.66477272727272729</v>
      </c>
    </row>
    <row r="3090" spans="1:10" ht="15.75" customHeight="1" x14ac:dyDescent="0.3">
      <c r="A3090" s="1">
        <v>2</v>
      </c>
      <c r="B3090" s="2">
        <f t="shared" si="2"/>
        <v>43113.578472224297</v>
      </c>
      <c r="C3090" s="1" t="s">
        <v>15</v>
      </c>
      <c r="D3090" s="1">
        <v>26</v>
      </c>
      <c r="E3090" s="1">
        <f t="shared" si="1"/>
        <v>21</v>
      </c>
      <c r="F3090" s="1">
        <v>4.3076923076923075</v>
      </c>
      <c r="G3090" s="1">
        <v>0.86896551724137927</v>
      </c>
      <c r="H3090" s="1" t="str">
        <f>IF(IF(F3090&gt;VLOOKUP(C3090,Espec_Produtos!$A$1:$E$3,3,FALSE),0,IF(Dados_produção!F3090&lt;VLOOKUP(Dados_produção!C3090,Espec_Produtos!$A$1:$E$3,2,FALSE),0,1))*IF(G3090&gt;VLOOKUP(C3090,Espec_Produtos!$A$1:$E$3,5,FALSE),0,IF(Dados_produção!G3090&lt;VLOOKUP(Dados_produção!C3090,Espec_Produtos!$A$1:$E$3,4,FALSE),0,1))=1,"OK","Refugo")</f>
        <v>Refugo</v>
      </c>
      <c r="I3090" s="1" t="s">
        <v>17</v>
      </c>
    </row>
    <row r="3091" spans="1:10" ht="15.75" customHeight="1" x14ac:dyDescent="0.3">
      <c r="A3091" s="1">
        <v>2</v>
      </c>
      <c r="B3091" s="2">
        <f t="shared" si="2"/>
        <v>43113.581250002077</v>
      </c>
      <c r="C3091" s="1" t="s">
        <v>15</v>
      </c>
      <c r="D3091" s="1">
        <v>26</v>
      </c>
      <c r="E3091" s="1">
        <f t="shared" si="1"/>
        <v>22</v>
      </c>
      <c r="F3091" s="1">
        <v>4.1495327102803738</v>
      </c>
      <c r="G3091" s="1">
        <v>0.67088607594936711</v>
      </c>
      <c r="H3091" s="1" t="str">
        <f>IF(IF(F3091&gt;VLOOKUP(C3091,Espec_Produtos!$A$1:$E$3,3,FALSE),0,IF(Dados_produção!F3091&lt;VLOOKUP(Dados_produção!C3091,Espec_Produtos!$A$1:$E$3,2,FALSE),0,1))*IF(G3091&gt;VLOOKUP(C3091,Espec_Produtos!$A$1:$E$3,5,FALSE),0,IF(Dados_produção!G3091&lt;VLOOKUP(Dados_produção!C3091,Espec_Produtos!$A$1:$E$3,4,FALSE),0,1))=1,"OK","Refugo")</f>
        <v>OK</v>
      </c>
      <c r="I3091" s="1" t="s">
        <v>10</v>
      </c>
      <c r="J3091" s="1">
        <v>0.67088607594936711</v>
      </c>
    </row>
    <row r="3092" spans="1:10" ht="15.75" customHeight="1" x14ac:dyDescent="0.3">
      <c r="A3092" s="1">
        <v>2</v>
      </c>
      <c r="B3092" s="2">
        <f t="shared" si="2"/>
        <v>43113.584027779856</v>
      </c>
      <c r="C3092" s="1" t="s">
        <v>15</v>
      </c>
      <c r="D3092" s="1">
        <v>26</v>
      </c>
      <c r="E3092" s="1">
        <f t="shared" si="1"/>
        <v>23</v>
      </c>
      <c r="F3092" s="1">
        <v>3.5803571428571428</v>
      </c>
      <c r="G3092" s="1">
        <v>0.73717948717948723</v>
      </c>
      <c r="H3092" s="1" t="str">
        <f>IF(IF(F3092&gt;VLOOKUP(C3092,Espec_Produtos!$A$1:$E$3,3,FALSE),0,IF(Dados_produção!F3092&lt;VLOOKUP(Dados_produção!C3092,Espec_Produtos!$A$1:$E$3,2,FALSE),0,1))*IF(G3092&gt;VLOOKUP(C3092,Espec_Produtos!$A$1:$E$3,5,FALSE),0,IF(Dados_produção!G3092&lt;VLOOKUP(Dados_produção!C3092,Espec_Produtos!$A$1:$E$3,4,FALSE),0,1))=1,"OK","Refugo")</f>
        <v>Refugo</v>
      </c>
      <c r="I3092" s="1" t="s">
        <v>12</v>
      </c>
      <c r="J3092" s="1">
        <v>0.73717948717948723</v>
      </c>
    </row>
    <row r="3093" spans="1:10" ht="15.75" customHeight="1" x14ac:dyDescent="0.3">
      <c r="A3093" s="1">
        <v>2</v>
      </c>
      <c r="B3093" s="2">
        <f t="shared" si="2"/>
        <v>43113.586805557636</v>
      </c>
      <c r="C3093" s="1" t="s">
        <v>15</v>
      </c>
      <c r="D3093" s="1">
        <v>26</v>
      </c>
      <c r="E3093" s="1">
        <f t="shared" si="1"/>
        <v>24</v>
      </c>
      <c r="F3093" s="1">
        <v>3.9509803921568629</v>
      </c>
      <c r="G3093" s="1">
        <v>0.66467065868263475</v>
      </c>
      <c r="H3093" s="1" t="str">
        <f>IF(IF(F3093&gt;VLOOKUP(C3093,Espec_Produtos!$A$1:$E$3,3,FALSE),0,IF(Dados_produção!F3093&lt;VLOOKUP(Dados_produção!C3093,Espec_Produtos!$A$1:$E$3,2,FALSE),0,1))*IF(G3093&gt;VLOOKUP(C3093,Espec_Produtos!$A$1:$E$3,5,FALSE),0,IF(Dados_produção!G3093&lt;VLOOKUP(Dados_produção!C3093,Espec_Produtos!$A$1:$E$3,4,FALSE),0,1))=1,"OK","Refugo")</f>
        <v>OK</v>
      </c>
      <c r="I3093" s="1" t="s">
        <v>10</v>
      </c>
      <c r="J3093" s="1">
        <v>0.66467065868263475</v>
      </c>
    </row>
    <row r="3094" spans="1:10" ht="15.75" customHeight="1" x14ac:dyDescent="0.3">
      <c r="A3094" s="1">
        <v>2</v>
      </c>
      <c r="B3094" s="2">
        <f t="shared" si="2"/>
        <v>43113.589583335415</v>
      </c>
      <c r="C3094" s="1" t="s">
        <v>15</v>
      </c>
      <c r="D3094" s="1">
        <v>26</v>
      </c>
      <c r="E3094" s="1">
        <f t="shared" si="1"/>
        <v>25</v>
      </c>
      <c r="F3094" s="1">
        <v>3.7280701754385963</v>
      </c>
      <c r="G3094" s="1">
        <v>0.71812080536912748</v>
      </c>
      <c r="H3094" s="1" t="str">
        <f>IF(IF(F3094&gt;VLOOKUP(C3094,Espec_Produtos!$A$1:$E$3,3,FALSE),0,IF(Dados_produção!F3094&lt;VLOOKUP(Dados_produção!C3094,Espec_Produtos!$A$1:$E$3,2,FALSE),0,1))*IF(G3094&gt;VLOOKUP(C3094,Espec_Produtos!$A$1:$E$3,5,FALSE),0,IF(Dados_produção!G3094&lt;VLOOKUP(Dados_produção!C3094,Espec_Produtos!$A$1:$E$3,4,FALSE),0,1))=1,"OK","Refugo")</f>
        <v>OK</v>
      </c>
      <c r="I3094" s="1" t="s">
        <v>10</v>
      </c>
      <c r="J3094" s="1">
        <v>0.71812080536912748</v>
      </c>
    </row>
    <row r="3095" spans="1:10" ht="15.75" customHeight="1" x14ac:dyDescent="0.3">
      <c r="A3095" s="1">
        <v>2</v>
      </c>
      <c r="B3095" s="2">
        <f t="shared" si="2"/>
        <v>43113.592361113195</v>
      </c>
      <c r="C3095" s="1" t="s">
        <v>15</v>
      </c>
      <c r="D3095" s="1">
        <v>26</v>
      </c>
      <c r="E3095" s="1">
        <f t="shared" si="1"/>
        <v>26</v>
      </c>
      <c r="F3095" s="1">
        <v>4.2135922330097086</v>
      </c>
      <c r="G3095" s="1">
        <v>0.86619718309859151</v>
      </c>
      <c r="H3095" s="1" t="str">
        <f>IF(IF(F3095&gt;VLOOKUP(C3095,Espec_Produtos!$A$1:$E$3,3,FALSE),0,IF(Dados_produção!F3095&lt;VLOOKUP(Dados_produção!C3095,Espec_Produtos!$A$1:$E$3,2,FALSE),0,1))*IF(G3095&gt;VLOOKUP(C3095,Espec_Produtos!$A$1:$E$3,5,FALSE),0,IF(Dados_produção!G3095&lt;VLOOKUP(Dados_produção!C3095,Espec_Produtos!$A$1:$E$3,4,FALSE),0,1))=1,"OK","Refugo")</f>
        <v>OK</v>
      </c>
      <c r="I3095" s="1" t="s">
        <v>10</v>
      </c>
      <c r="J3095" s="1">
        <v>0.86619718309859151</v>
      </c>
    </row>
    <row r="3096" spans="1:10" ht="15.75" customHeight="1" x14ac:dyDescent="0.3">
      <c r="A3096" s="1">
        <v>2</v>
      </c>
      <c r="B3096" s="2">
        <f t="shared" si="2"/>
        <v>43113.595138890974</v>
      </c>
      <c r="C3096" s="1" t="s">
        <v>15</v>
      </c>
      <c r="D3096" s="1">
        <v>26</v>
      </c>
      <c r="E3096" s="1">
        <f t="shared" si="1"/>
        <v>27</v>
      </c>
      <c r="F3096" s="1">
        <v>4.3921568627450984</v>
      </c>
      <c r="G3096" s="1">
        <v>0.77710843373493976</v>
      </c>
      <c r="H3096" s="1" t="str">
        <f>IF(IF(F3096&gt;VLOOKUP(C3096,Espec_Produtos!$A$1:$E$3,3,FALSE),0,IF(Dados_produção!F3096&lt;VLOOKUP(Dados_produção!C3096,Espec_Produtos!$A$1:$E$3,2,FALSE),0,1))*IF(G3096&gt;VLOOKUP(C3096,Espec_Produtos!$A$1:$E$3,5,FALSE),0,IF(Dados_produção!G3096&lt;VLOOKUP(Dados_produção!C3096,Espec_Produtos!$A$1:$E$3,4,FALSE),0,1))=1,"OK","Refugo")</f>
        <v>Refugo</v>
      </c>
      <c r="I3096" s="1" t="s">
        <v>12</v>
      </c>
      <c r="J3096" s="1">
        <v>0.77710843373493976</v>
      </c>
    </row>
    <row r="3097" spans="1:10" ht="15.75" customHeight="1" x14ac:dyDescent="0.3">
      <c r="A3097" s="1">
        <v>2</v>
      </c>
      <c r="B3097" s="2">
        <f t="shared" si="2"/>
        <v>43113.597916668754</v>
      </c>
      <c r="C3097" s="1" t="s">
        <v>15</v>
      </c>
      <c r="D3097" s="1">
        <v>26</v>
      </c>
      <c r="E3097" s="1">
        <f t="shared" si="1"/>
        <v>28</v>
      </c>
      <c r="F3097" s="1">
        <v>4.05</v>
      </c>
      <c r="G3097" s="1">
        <v>0.79020979020979021</v>
      </c>
      <c r="H3097" s="1" t="str">
        <f>IF(IF(F3097&gt;VLOOKUP(C3097,Espec_Produtos!$A$1:$E$3,3,FALSE),0,IF(Dados_produção!F3097&lt;VLOOKUP(Dados_produção!C3097,Espec_Produtos!$A$1:$E$3,2,FALSE),0,1))*IF(G3097&gt;VLOOKUP(C3097,Espec_Produtos!$A$1:$E$3,5,FALSE),0,IF(Dados_produção!G3097&lt;VLOOKUP(Dados_produção!C3097,Espec_Produtos!$A$1:$E$3,4,FALSE),0,1))=1,"OK","Refugo")</f>
        <v>OK</v>
      </c>
      <c r="I3097" s="1" t="s">
        <v>10</v>
      </c>
      <c r="J3097" s="1">
        <v>0.79020979020979021</v>
      </c>
    </row>
    <row r="3098" spans="1:10" ht="15.75" customHeight="1" x14ac:dyDescent="0.3">
      <c r="A3098" s="1">
        <v>2</v>
      </c>
      <c r="B3098" s="2">
        <f t="shared" si="2"/>
        <v>43113.600694446533</v>
      </c>
      <c r="C3098" s="1" t="s">
        <v>15</v>
      </c>
      <c r="D3098" s="1">
        <v>26</v>
      </c>
      <c r="E3098" s="1">
        <f t="shared" si="1"/>
        <v>29</v>
      </c>
      <c r="F3098" s="1">
        <v>3.8796296296296298</v>
      </c>
      <c r="G3098" s="1">
        <v>0.85526315789473684</v>
      </c>
      <c r="H3098" s="1" t="str">
        <f>IF(IF(F3098&gt;VLOOKUP(C3098,Espec_Produtos!$A$1:$E$3,3,FALSE),0,IF(Dados_produção!F3098&lt;VLOOKUP(Dados_produção!C3098,Espec_Produtos!$A$1:$E$3,2,FALSE),0,1))*IF(G3098&gt;VLOOKUP(C3098,Espec_Produtos!$A$1:$E$3,5,FALSE),0,IF(Dados_produção!G3098&lt;VLOOKUP(Dados_produção!C3098,Espec_Produtos!$A$1:$E$3,4,FALSE),0,1))=1,"OK","Refugo")</f>
        <v>OK</v>
      </c>
      <c r="I3098" s="1" t="s">
        <v>10</v>
      </c>
      <c r="J3098" s="1">
        <v>0.85526315789473684</v>
      </c>
    </row>
    <row r="3099" spans="1:10" ht="15.75" customHeight="1" x14ac:dyDescent="0.3">
      <c r="A3099" s="1">
        <v>2</v>
      </c>
      <c r="B3099" s="2">
        <f t="shared" si="2"/>
        <v>43113.603472224313</v>
      </c>
      <c r="C3099" s="1" t="s">
        <v>15</v>
      </c>
      <c r="D3099" s="1">
        <v>26</v>
      </c>
      <c r="E3099" s="1">
        <f t="shared" si="1"/>
        <v>30</v>
      </c>
      <c r="F3099" s="1">
        <v>4.21</v>
      </c>
      <c r="G3099" s="1">
        <v>0.5977011494252874</v>
      </c>
      <c r="H3099" s="1" t="str">
        <f>IF(IF(F3099&gt;VLOOKUP(C3099,Espec_Produtos!$A$1:$E$3,3,FALSE),0,IF(Dados_produção!F3099&lt;VLOOKUP(Dados_produção!C3099,Espec_Produtos!$A$1:$E$3,2,FALSE),0,1))*IF(G3099&gt;VLOOKUP(C3099,Espec_Produtos!$A$1:$E$3,5,FALSE),0,IF(Dados_produção!G3099&lt;VLOOKUP(Dados_produção!C3099,Espec_Produtos!$A$1:$E$3,4,FALSE),0,1))=1,"OK","Refugo")</f>
        <v>OK</v>
      </c>
      <c r="I3099" s="1" t="s">
        <v>10</v>
      </c>
      <c r="J3099" s="1">
        <v>0.5977011494252874</v>
      </c>
    </row>
    <row r="3100" spans="1:10" ht="15.75" customHeight="1" x14ac:dyDescent="0.3">
      <c r="A3100" s="1">
        <v>2</v>
      </c>
      <c r="B3100" s="2">
        <f t="shared" si="2"/>
        <v>43113.606250002093</v>
      </c>
      <c r="C3100" s="1" t="s">
        <v>15</v>
      </c>
      <c r="D3100" s="1">
        <v>26</v>
      </c>
      <c r="E3100" s="1">
        <f t="shared" si="1"/>
        <v>31</v>
      </c>
      <c r="F3100" s="1">
        <v>3.9729729729729728</v>
      </c>
      <c r="G3100" s="1">
        <v>0.82993197278911568</v>
      </c>
      <c r="H3100" s="1" t="str">
        <f>IF(IF(F3100&gt;VLOOKUP(C3100,Espec_Produtos!$A$1:$E$3,3,FALSE),0,IF(Dados_produção!F3100&lt;VLOOKUP(Dados_produção!C3100,Espec_Produtos!$A$1:$E$3,2,FALSE),0,1))*IF(G3100&gt;VLOOKUP(C3100,Espec_Produtos!$A$1:$E$3,5,FALSE),0,IF(Dados_produção!G3100&lt;VLOOKUP(Dados_produção!C3100,Espec_Produtos!$A$1:$E$3,4,FALSE),0,1))=1,"OK","Refugo")</f>
        <v>OK</v>
      </c>
      <c r="I3100" s="1" t="s">
        <v>10</v>
      </c>
      <c r="J3100" s="1">
        <v>0.82993197278911568</v>
      </c>
    </row>
    <row r="3101" spans="1:10" ht="15.75" customHeight="1" x14ac:dyDescent="0.3">
      <c r="A3101" s="1">
        <v>2</v>
      </c>
      <c r="B3101" s="2">
        <f t="shared" si="2"/>
        <v>43113.609027779872</v>
      </c>
      <c r="C3101" s="1" t="s">
        <v>15</v>
      </c>
      <c r="D3101" s="1">
        <v>26</v>
      </c>
      <c r="E3101" s="1">
        <f t="shared" si="1"/>
        <v>32</v>
      </c>
      <c r="F3101" s="1">
        <v>3.8165137614678901</v>
      </c>
      <c r="G3101" s="1">
        <v>0.81818181818181823</v>
      </c>
      <c r="H3101" s="1" t="str">
        <f>IF(IF(F3101&gt;VLOOKUP(C3101,Espec_Produtos!$A$1:$E$3,3,FALSE),0,IF(Dados_produção!F3101&lt;VLOOKUP(Dados_produção!C3101,Espec_Produtos!$A$1:$E$3,2,FALSE),0,1))*IF(G3101&gt;VLOOKUP(C3101,Espec_Produtos!$A$1:$E$3,5,FALSE),0,IF(Dados_produção!G3101&lt;VLOOKUP(Dados_produção!C3101,Espec_Produtos!$A$1:$E$3,4,FALSE),0,1))=1,"OK","Refugo")</f>
        <v>OK</v>
      </c>
      <c r="I3101" s="1" t="s">
        <v>10</v>
      </c>
      <c r="J3101" s="1">
        <v>0.81818181818181823</v>
      </c>
    </row>
    <row r="3102" spans="1:10" ht="15.75" customHeight="1" x14ac:dyDescent="0.3">
      <c r="A3102" s="1">
        <v>2</v>
      </c>
      <c r="B3102" s="2">
        <f t="shared" si="2"/>
        <v>43113.611805557652</v>
      </c>
      <c r="C3102" s="1" t="s">
        <v>15</v>
      </c>
      <c r="D3102" s="1">
        <v>26</v>
      </c>
      <c r="E3102" s="1">
        <f t="shared" si="1"/>
        <v>33</v>
      </c>
      <c r="F3102" s="1">
        <v>3.8378378378378377</v>
      </c>
      <c r="G3102" s="1">
        <v>0.70121951219512191</v>
      </c>
      <c r="H3102" s="1" t="str">
        <f>IF(IF(F3102&gt;VLOOKUP(C3102,Espec_Produtos!$A$1:$E$3,3,FALSE),0,IF(Dados_produção!F3102&lt;VLOOKUP(Dados_produção!C3102,Espec_Produtos!$A$1:$E$3,2,FALSE),0,1))*IF(G3102&gt;VLOOKUP(C3102,Espec_Produtos!$A$1:$E$3,5,FALSE),0,IF(Dados_produção!G3102&lt;VLOOKUP(Dados_produção!C3102,Espec_Produtos!$A$1:$E$3,4,FALSE),0,1))=1,"OK","Refugo")</f>
        <v>OK</v>
      </c>
      <c r="I3102" s="1" t="s">
        <v>10</v>
      </c>
      <c r="J3102" s="1">
        <v>0.70121951219512191</v>
      </c>
    </row>
    <row r="3103" spans="1:10" ht="15.75" customHeight="1" x14ac:dyDescent="0.3">
      <c r="A3103" s="1">
        <v>2</v>
      </c>
      <c r="B3103" s="2">
        <f t="shared" si="2"/>
        <v>43113.614583335431</v>
      </c>
      <c r="C3103" s="1" t="s">
        <v>15</v>
      </c>
      <c r="D3103" s="1">
        <v>26</v>
      </c>
      <c r="E3103" s="1">
        <f t="shared" si="1"/>
        <v>34</v>
      </c>
      <c r="F3103" s="1">
        <v>4.116504854368932</v>
      </c>
      <c r="G3103" s="1">
        <v>0.61363636363636365</v>
      </c>
      <c r="H3103" s="1" t="str">
        <f>IF(IF(F3103&gt;VLOOKUP(C3103,Espec_Produtos!$A$1:$E$3,3,FALSE),0,IF(Dados_produção!F3103&lt;VLOOKUP(Dados_produção!C3103,Espec_Produtos!$A$1:$E$3,2,FALSE),0,1))*IF(G3103&gt;VLOOKUP(C3103,Espec_Produtos!$A$1:$E$3,5,FALSE),0,IF(Dados_produção!G3103&lt;VLOOKUP(Dados_produção!C3103,Espec_Produtos!$A$1:$E$3,4,FALSE),0,1))=1,"OK","Refugo")</f>
        <v>OK</v>
      </c>
      <c r="I3103" s="1" t="s">
        <v>10</v>
      </c>
      <c r="J3103" s="1">
        <v>0.61363636363636365</v>
      </c>
    </row>
    <row r="3104" spans="1:10" ht="15.75" customHeight="1" x14ac:dyDescent="0.3">
      <c r="A3104" s="1">
        <v>2</v>
      </c>
      <c r="B3104" s="2">
        <f t="shared" si="2"/>
        <v>43113.617361113211</v>
      </c>
      <c r="C3104" s="1" t="s">
        <v>15</v>
      </c>
      <c r="D3104" s="1">
        <v>26</v>
      </c>
      <c r="E3104" s="1">
        <f t="shared" si="1"/>
        <v>35</v>
      </c>
      <c r="F3104" s="1">
        <v>3.7982456140350878</v>
      </c>
      <c r="G3104" s="1">
        <v>0.66887417218543044</v>
      </c>
      <c r="H3104" s="1" t="str">
        <f>IF(IF(F3104&gt;VLOOKUP(C3104,Espec_Produtos!$A$1:$E$3,3,FALSE),0,IF(Dados_produção!F3104&lt;VLOOKUP(Dados_produção!C3104,Espec_Produtos!$A$1:$E$3,2,FALSE),0,1))*IF(G3104&gt;VLOOKUP(C3104,Espec_Produtos!$A$1:$E$3,5,FALSE),0,IF(Dados_produção!G3104&lt;VLOOKUP(Dados_produção!C3104,Espec_Produtos!$A$1:$E$3,4,FALSE),0,1))=1,"OK","Refugo")</f>
        <v>OK</v>
      </c>
      <c r="I3104" s="1" t="s">
        <v>10</v>
      </c>
      <c r="J3104" s="1">
        <v>0.66887417218543044</v>
      </c>
    </row>
    <row r="3105" spans="1:10" ht="15.75" customHeight="1" x14ac:dyDescent="0.3">
      <c r="A3105" s="1">
        <v>2</v>
      </c>
      <c r="B3105" s="2">
        <f t="shared" si="2"/>
        <v>43113.62013889099</v>
      </c>
      <c r="C3105" s="1" t="s">
        <v>15</v>
      </c>
      <c r="D3105" s="1">
        <v>26</v>
      </c>
      <c r="E3105" s="1">
        <f t="shared" si="1"/>
        <v>36</v>
      </c>
      <c r="F3105" s="1">
        <v>3.8434782608695652</v>
      </c>
      <c r="G3105" s="1">
        <v>0.79166666666666663</v>
      </c>
      <c r="H3105" s="1" t="str">
        <f>IF(IF(F3105&gt;VLOOKUP(C3105,Espec_Produtos!$A$1:$E$3,3,FALSE),0,IF(Dados_produção!F3105&lt;VLOOKUP(Dados_produção!C3105,Espec_Produtos!$A$1:$E$3,2,FALSE),0,1))*IF(G3105&gt;VLOOKUP(C3105,Espec_Produtos!$A$1:$E$3,5,FALSE),0,IF(Dados_produção!G3105&lt;VLOOKUP(Dados_produção!C3105,Espec_Produtos!$A$1:$E$3,4,FALSE),0,1))=1,"OK","Refugo")</f>
        <v>OK</v>
      </c>
      <c r="I3105" s="1" t="s">
        <v>10</v>
      </c>
      <c r="J3105" s="1">
        <v>0.79166666666666663</v>
      </c>
    </row>
    <row r="3106" spans="1:10" ht="15.75" customHeight="1" x14ac:dyDescent="0.3">
      <c r="A3106" s="1">
        <v>2</v>
      </c>
      <c r="B3106" s="2">
        <f t="shared" si="2"/>
        <v>43113.62291666877</v>
      </c>
      <c r="C3106" s="1" t="s">
        <v>15</v>
      </c>
      <c r="D3106" s="1">
        <v>26</v>
      </c>
      <c r="E3106" s="1">
        <f t="shared" si="1"/>
        <v>37</v>
      </c>
      <c r="F3106" s="1">
        <v>3.8037383177570092</v>
      </c>
      <c r="G3106" s="1">
        <v>0.57777777777777772</v>
      </c>
      <c r="H3106" s="1" t="str">
        <f>IF(IF(F3106&gt;VLOOKUP(C3106,Espec_Produtos!$A$1:$E$3,3,FALSE),0,IF(Dados_produção!F3106&lt;VLOOKUP(Dados_produção!C3106,Espec_Produtos!$A$1:$E$3,2,FALSE),0,1))*IF(G3106&gt;VLOOKUP(C3106,Espec_Produtos!$A$1:$E$3,5,FALSE),0,IF(Dados_produção!G3106&lt;VLOOKUP(Dados_produção!C3106,Espec_Produtos!$A$1:$E$3,4,FALSE),0,1))=1,"OK","Refugo")</f>
        <v>OK</v>
      </c>
      <c r="I3106" s="1" t="s">
        <v>10</v>
      </c>
      <c r="J3106" s="1">
        <v>0.57777777777777772</v>
      </c>
    </row>
    <row r="3107" spans="1:10" ht="15.75" customHeight="1" x14ac:dyDescent="0.3">
      <c r="A3107" s="1">
        <v>2</v>
      </c>
      <c r="B3107" s="2">
        <f t="shared" si="2"/>
        <v>43113.625694446549</v>
      </c>
      <c r="C3107" s="1" t="s">
        <v>15</v>
      </c>
      <c r="D3107" s="1">
        <v>26</v>
      </c>
      <c r="E3107" s="1">
        <f t="shared" si="1"/>
        <v>38</v>
      </c>
      <c r="F3107" s="1">
        <v>4.1485148514851486</v>
      </c>
      <c r="G3107" s="1">
        <v>0.93129770992366412</v>
      </c>
      <c r="H3107" s="1" t="str">
        <f>IF(IF(F3107&gt;VLOOKUP(C3107,Espec_Produtos!$A$1:$E$3,3,FALSE),0,IF(Dados_produção!F3107&lt;VLOOKUP(Dados_produção!C3107,Espec_Produtos!$A$1:$E$3,2,FALSE),0,1))*IF(G3107&gt;VLOOKUP(C3107,Espec_Produtos!$A$1:$E$3,5,FALSE),0,IF(Dados_produção!G3107&lt;VLOOKUP(Dados_produção!C3107,Espec_Produtos!$A$1:$E$3,4,FALSE),0,1))=1,"OK","Refugo")</f>
        <v>Refugo</v>
      </c>
      <c r="I3107" s="1" t="s">
        <v>12</v>
      </c>
      <c r="J3107" s="1">
        <v>0.93129770992366412</v>
      </c>
    </row>
    <row r="3108" spans="1:10" ht="15.75" customHeight="1" x14ac:dyDescent="0.3">
      <c r="A3108" s="1">
        <v>2</v>
      </c>
      <c r="B3108" s="2">
        <f t="shared" si="2"/>
        <v>43113.628472224329</v>
      </c>
      <c r="C3108" s="1" t="s">
        <v>15</v>
      </c>
      <c r="D3108" s="1">
        <v>26</v>
      </c>
      <c r="E3108" s="1">
        <f t="shared" si="1"/>
        <v>39</v>
      </c>
      <c r="F3108" s="1">
        <v>3.9545454545454546</v>
      </c>
      <c r="G3108" s="1">
        <v>0.71508379888268159</v>
      </c>
      <c r="H3108" s="1" t="str">
        <f>IF(IF(F3108&gt;VLOOKUP(C3108,Espec_Produtos!$A$1:$E$3,3,FALSE),0,IF(Dados_produção!F3108&lt;VLOOKUP(Dados_produção!C3108,Espec_Produtos!$A$1:$E$3,2,FALSE),0,1))*IF(G3108&gt;VLOOKUP(C3108,Espec_Produtos!$A$1:$E$3,5,FALSE),0,IF(Dados_produção!G3108&lt;VLOOKUP(Dados_produção!C3108,Espec_Produtos!$A$1:$E$3,4,FALSE),0,1))=1,"OK","Refugo")</f>
        <v>OK</v>
      </c>
      <c r="I3108" s="1" t="s">
        <v>10</v>
      </c>
      <c r="J3108" s="1">
        <v>0.71508379888268159</v>
      </c>
    </row>
    <row r="3109" spans="1:10" ht="15.75" customHeight="1" x14ac:dyDescent="0.3">
      <c r="A3109" s="1">
        <v>2</v>
      </c>
      <c r="B3109" s="2">
        <f t="shared" si="2"/>
        <v>43113.631250002109</v>
      </c>
      <c r="C3109" s="1" t="s">
        <v>15</v>
      </c>
      <c r="D3109" s="1">
        <v>26</v>
      </c>
      <c r="E3109" s="1">
        <f t="shared" si="1"/>
        <v>40</v>
      </c>
      <c r="F3109" s="1">
        <v>4.2254901960784315</v>
      </c>
      <c r="G3109" s="1">
        <v>0.7055555555555556</v>
      </c>
      <c r="H3109" s="1" t="str">
        <f>IF(IF(F3109&gt;VLOOKUP(C3109,Espec_Produtos!$A$1:$E$3,3,FALSE),0,IF(Dados_produção!F3109&lt;VLOOKUP(Dados_produção!C3109,Espec_Produtos!$A$1:$E$3,2,FALSE),0,1))*IF(G3109&gt;VLOOKUP(C3109,Espec_Produtos!$A$1:$E$3,5,FALSE),0,IF(Dados_produção!G3109&lt;VLOOKUP(Dados_produção!C3109,Espec_Produtos!$A$1:$E$3,4,FALSE),0,1))=1,"OK","Refugo")</f>
        <v>OK</v>
      </c>
      <c r="I3109" s="1" t="s">
        <v>10</v>
      </c>
      <c r="J3109" s="1">
        <v>0.7055555555555556</v>
      </c>
    </row>
    <row r="3110" spans="1:10" ht="15.75" customHeight="1" x14ac:dyDescent="0.3">
      <c r="A3110" s="1">
        <v>2</v>
      </c>
      <c r="B3110" s="2">
        <f t="shared" si="2"/>
        <v>43113.634027779888</v>
      </c>
      <c r="C3110" s="1" t="s">
        <v>15</v>
      </c>
      <c r="D3110" s="1">
        <v>26</v>
      </c>
      <c r="E3110" s="1">
        <f t="shared" si="1"/>
        <v>41</v>
      </c>
      <c r="F3110" s="1">
        <v>4.4400000000000004</v>
      </c>
      <c r="G3110" s="1">
        <v>0.70588235294117652</v>
      </c>
      <c r="H3110" s="1" t="str">
        <f>IF(IF(F3110&gt;VLOOKUP(C3110,Espec_Produtos!$A$1:$E$3,3,FALSE),0,IF(Dados_produção!F3110&lt;VLOOKUP(Dados_produção!C3110,Espec_Produtos!$A$1:$E$3,2,FALSE),0,1))*IF(G3110&gt;VLOOKUP(C3110,Espec_Produtos!$A$1:$E$3,5,FALSE),0,IF(Dados_produção!G3110&lt;VLOOKUP(Dados_produção!C3110,Espec_Produtos!$A$1:$E$3,4,FALSE),0,1))=1,"OK","Refugo")</f>
        <v>Refugo</v>
      </c>
      <c r="I3110" s="1" t="s">
        <v>17</v>
      </c>
    </row>
    <row r="3111" spans="1:10" ht="15.75" customHeight="1" x14ac:dyDescent="0.3">
      <c r="A3111" s="1">
        <v>2</v>
      </c>
      <c r="B3111" s="2">
        <f t="shared" si="2"/>
        <v>43113.636805557668</v>
      </c>
      <c r="C3111" s="1" t="s">
        <v>15</v>
      </c>
      <c r="D3111" s="1">
        <v>26</v>
      </c>
      <c r="E3111" s="1">
        <f t="shared" si="1"/>
        <v>42</v>
      </c>
      <c r="F3111" s="1">
        <v>4.2285714285714286</v>
      </c>
      <c r="G3111" s="1">
        <v>0.73295454545454541</v>
      </c>
      <c r="H3111" s="1" t="str">
        <f>IF(IF(F3111&gt;VLOOKUP(C3111,Espec_Produtos!$A$1:$E$3,3,FALSE),0,IF(Dados_produção!F3111&lt;VLOOKUP(Dados_produção!C3111,Espec_Produtos!$A$1:$E$3,2,FALSE),0,1))*IF(G3111&gt;VLOOKUP(C3111,Espec_Produtos!$A$1:$E$3,5,FALSE),0,IF(Dados_produção!G3111&lt;VLOOKUP(Dados_produção!C3111,Espec_Produtos!$A$1:$E$3,4,FALSE),0,1))=1,"OK","Refugo")</f>
        <v>OK</v>
      </c>
      <c r="I3111" s="1" t="s">
        <v>10</v>
      </c>
      <c r="J3111" s="1">
        <v>0.73295454545454541</v>
      </c>
    </row>
    <row r="3112" spans="1:10" ht="15.75" customHeight="1" x14ac:dyDescent="0.3">
      <c r="A3112" s="1">
        <v>2</v>
      </c>
      <c r="B3112" s="2">
        <f t="shared" si="2"/>
        <v>43113.639583335447</v>
      </c>
      <c r="C3112" s="1" t="s">
        <v>15</v>
      </c>
      <c r="D3112" s="1">
        <v>26</v>
      </c>
      <c r="E3112" s="1">
        <f t="shared" si="1"/>
        <v>43</v>
      </c>
      <c r="F3112" s="1">
        <v>4.2772277227722775</v>
      </c>
      <c r="G3112" s="1">
        <v>0.61271676300578037</v>
      </c>
      <c r="H3112" s="1" t="str">
        <f>IF(IF(F3112&gt;VLOOKUP(C3112,Espec_Produtos!$A$1:$E$3,3,FALSE),0,IF(Dados_produção!F3112&lt;VLOOKUP(Dados_produção!C3112,Espec_Produtos!$A$1:$E$3,2,FALSE),0,1))*IF(G3112&gt;VLOOKUP(C3112,Espec_Produtos!$A$1:$E$3,5,FALSE),0,IF(Dados_produção!G3112&lt;VLOOKUP(Dados_produção!C3112,Espec_Produtos!$A$1:$E$3,4,FALSE),0,1))=1,"OK","Refugo")</f>
        <v>OK</v>
      </c>
      <c r="I3112" s="1" t="s">
        <v>10</v>
      </c>
      <c r="J3112" s="1">
        <v>0.61271676300578037</v>
      </c>
    </row>
    <row r="3113" spans="1:10" ht="15.75" customHeight="1" x14ac:dyDescent="0.3">
      <c r="A3113" s="1">
        <v>2</v>
      </c>
      <c r="B3113" s="2">
        <f t="shared" si="2"/>
        <v>43113.642361113227</v>
      </c>
      <c r="C3113" s="1" t="s">
        <v>15</v>
      </c>
      <c r="D3113" s="1">
        <v>26</v>
      </c>
      <c r="E3113" s="1">
        <f t="shared" si="1"/>
        <v>44</v>
      </c>
      <c r="F3113" s="1">
        <v>3.8073394495412844</v>
      </c>
      <c r="G3113" s="1">
        <v>0.68452380952380953</v>
      </c>
      <c r="H3113" s="1" t="str">
        <f>IF(IF(F3113&gt;VLOOKUP(C3113,Espec_Produtos!$A$1:$E$3,3,FALSE),0,IF(Dados_produção!F3113&lt;VLOOKUP(Dados_produção!C3113,Espec_Produtos!$A$1:$E$3,2,FALSE),0,1))*IF(G3113&gt;VLOOKUP(C3113,Espec_Produtos!$A$1:$E$3,5,FALSE),0,IF(Dados_produção!G3113&lt;VLOOKUP(Dados_produção!C3113,Espec_Produtos!$A$1:$E$3,4,FALSE),0,1))=1,"OK","Refugo")</f>
        <v>OK</v>
      </c>
      <c r="I3113" s="1" t="s">
        <v>10</v>
      </c>
      <c r="J3113" s="1">
        <v>0.68452380952380953</v>
      </c>
    </row>
    <row r="3114" spans="1:10" ht="15.75" customHeight="1" x14ac:dyDescent="0.3">
      <c r="A3114" s="1">
        <v>2</v>
      </c>
      <c r="B3114" s="2">
        <f t="shared" si="2"/>
        <v>43113.645138891006</v>
      </c>
      <c r="C3114" s="1" t="s">
        <v>15</v>
      </c>
      <c r="D3114" s="1">
        <v>26</v>
      </c>
      <c r="E3114" s="1">
        <f t="shared" si="1"/>
        <v>45</v>
      </c>
      <c r="F3114" s="1">
        <v>3.8859649122807016</v>
      </c>
      <c r="G3114" s="1">
        <v>0.57954545454545459</v>
      </c>
      <c r="H3114" s="1" t="str">
        <f>IF(IF(F3114&gt;VLOOKUP(C3114,Espec_Produtos!$A$1:$E$3,3,FALSE),0,IF(Dados_produção!F3114&lt;VLOOKUP(Dados_produção!C3114,Espec_Produtos!$A$1:$E$3,2,FALSE),0,1))*IF(G3114&gt;VLOOKUP(C3114,Espec_Produtos!$A$1:$E$3,5,FALSE),0,IF(Dados_produção!G3114&lt;VLOOKUP(Dados_produção!C3114,Espec_Produtos!$A$1:$E$3,4,FALSE),0,1))=1,"OK","Refugo")</f>
        <v>OK</v>
      </c>
      <c r="I3114" s="1" t="s">
        <v>10</v>
      </c>
      <c r="J3114" s="1">
        <v>0.57954545454545459</v>
      </c>
    </row>
    <row r="3115" spans="1:10" ht="15.75" customHeight="1" x14ac:dyDescent="0.3">
      <c r="A3115" s="1">
        <v>2</v>
      </c>
      <c r="B3115" s="2">
        <f t="shared" si="2"/>
        <v>43113.647916668786</v>
      </c>
      <c r="C3115" s="1" t="s">
        <v>15</v>
      </c>
      <c r="D3115" s="1">
        <v>26</v>
      </c>
      <c r="E3115" s="1">
        <f t="shared" si="1"/>
        <v>46</v>
      </c>
      <c r="F3115" s="1">
        <v>4.0363636363636362</v>
      </c>
      <c r="G3115" s="1">
        <v>0.70731707317073167</v>
      </c>
      <c r="H3115" s="1" t="str">
        <f>IF(IF(F3115&gt;VLOOKUP(C3115,Espec_Produtos!$A$1:$E$3,3,FALSE),0,IF(Dados_produção!F3115&lt;VLOOKUP(Dados_produção!C3115,Espec_Produtos!$A$1:$E$3,2,FALSE),0,1))*IF(G3115&gt;VLOOKUP(C3115,Espec_Produtos!$A$1:$E$3,5,FALSE),0,IF(Dados_produção!G3115&lt;VLOOKUP(Dados_produção!C3115,Espec_Produtos!$A$1:$E$3,4,FALSE),0,1))=1,"OK","Refugo")</f>
        <v>OK</v>
      </c>
      <c r="I3115" s="1" t="s">
        <v>10</v>
      </c>
      <c r="J3115" s="1">
        <v>0.70731707317073167</v>
      </c>
    </row>
    <row r="3116" spans="1:10" ht="15.75" customHeight="1" x14ac:dyDescent="0.3">
      <c r="A3116" s="1">
        <v>2</v>
      </c>
      <c r="B3116" s="2">
        <f t="shared" si="2"/>
        <v>43113.650694446565</v>
      </c>
      <c r="C3116" s="1" t="s">
        <v>15</v>
      </c>
      <c r="D3116" s="1">
        <v>26</v>
      </c>
      <c r="E3116" s="1">
        <f t="shared" si="1"/>
        <v>47</v>
      </c>
      <c r="F3116" s="1">
        <v>4.1359223300970873</v>
      </c>
      <c r="G3116" s="1">
        <v>0.8920863309352518</v>
      </c>
      <c r="H3116" s="1" t="str">
        <f>IF(IF(F3116&gt;VLOOKUP(C3116,Espec_Produtos!$A$1:$E$3,3,FALSE),0,IF(Dados_produção!F3116&lt;VLOOKUP(Dados_produção!C3116,Espec_Produtos!$A$1:$E$3,2,FALSE),0,1))*IF(G3116&gt;VLOOKUP(C3116,Espec_Produtos!$A$1:$E$3,5,FALSE),0,IF(Dados_produção!G3116&lt;VLOOKUP(Dados_produção!C3116,Espec_Produtos!$A$1:$E$3,4,FALSE),0,1))=1,"OK","Refugo")</f>
        <v>OK</v>
      </c>
      <c r="I3116" s="1" t="s">
        <v>10</v>
      </c>
      <c r="J3116" s="1">
        <v>0.8920863309352518</v>
      </c>
    </row>
    <row r="3117" spans="1:10" ht="15.75" customHeight="1" x14ac:dyDescent="0.3">
      <c r="A3117" s="1">
        <v>2</v>
      </c>
      <c r="B3117" s="2">
        <f t="shared" si="2"/>
        <v>43113.653472224345</v>
      </c>
      <c r="C3117" s="1" t="s">
        <v>15</v>
      </c>
      <c r="D3117" s="1">
        <v>26</v>
      </c>
      <c r="E3117" s="1">
        <f t="shared" si="1"/>
        <v>48</v>
      </c>
      <c r="F3117" s="1">
        <v>3.6052631578947367</v>
      </c>
      <c r="G3117" s="1">
        <v>0.63749999999999996</v>
      </c>
      <c r="H3117" s="1" t="str">
        <f>IF(IF(F3117&gt;VLOOKUP(C3117,Espec_Produtos!$A$1:$E$3,3,FALSE),0,IF(Dados_produção!F3117&lt;VLOOKUP(Dados_produção!C3117,Espec_Produtos!$A$1:$E$3,2,FALSE),0,1))*IF(G3117&gt;VLOOKUP(C3117,Espec_Produtos!$A$1:$E$3,5,FALSE),0,IF(Dados_produção!G3117&lt;VLOOKUP(Dados_produção!C3117,Espec_Produtos!$A$1:$E$3,4,FALSE),0,1))=1,"OK","Refugo")</f>
        <v>Refugo</v>
      </c>
      <c r="I3117" s="1" t="s">
        <v>14</v>
      </c>
      <c r="J3117" s="1">
        <v>0.63749999999999996</v>
      </c>
    </row>
    <row r="3118" spans="1:10" ht="15.75" customHeight="1" x14ac:dyDescent="0.3">
      <c r="A3118" s="1">
        <v>2</v>
      </c>
      <c r="B3118" s="2">
        <f t="shared" si="2"/>
        <v>43113.656250002125</v>
      </c>
      <c r="C3118" s="1" t="s">
        <v>15</v>
      </c>
      <c r="D3118" s="1">
        <v>26</v>
      </c>
      <c r="E3118" s="1">
        <f t="shared" si="1"/>
        <v>49</v>
      </c>
      <c r="F3118" s="1">
        <v>4.0283018867924527</v>
      </c>
      <c r="G3118" s="1">
        <v>0.67532467532467533</v>
      </c>
      <c r="H3118" s="1" t="str">
        <f>IF(IF(F3118&gt;VLOOKUP(C3118,Espec_Produtos!$A$1:$E$3,3,FALSE),0,IF(Dados_produção!F3118&lt;VLOOKUP(Dados_produção!C3118,Espec_Produtos!$A$1:$E$3,2,FALSE),0,1))*IF(G3118&gt;VLOOKUP(C3118,Espec_Produtos!$A$1:$E$3,5,FALSE),0,IF(Dados_produção!G3118&lt;VLOOKUP(Dados_produção!C3118,Espec_Produtos!$A$1:$E$3,4,FALSE),0,1))=1,"OK","Refugo")</f>
        <v>OK</v>
      </c>
      <c r="I3118" s="1" t="s">
        <v>10</v>
      </c>
      <c r="J3118" s="1">
        <v>0.67532467532467533</v>
      </c>
    </row>
    <row r="3119" spans="1:10" ht="15.75" customHeight="1" x14ac:dyDescent="0.3">
      <c r="A3119" s="1">
        <v>2</v>
      </c>
      <c r="B3119" s="2">
        <f t="shared" si="2"/>
        <v>43113.659027779904</v>
      </c>
      <c r="C3119" s="1" t="s">
        <v>15</v>
      </c>
      <c r="D3119" s="1">
        <v>26</v>
      </c>
      <c r="E3119" s="1">
        <f t="shared" si="1"/>
        <v>50</v>
      </c>
      <c r="F3119" s="1">
        <v>3.9509803921568629</v>
      </c>
      <c r="G3119" s="1">
        <v>0.76973684210526316</v>
      </c>
      <c r="H3119" s="1" t="str">
        <f>IF(IF(F3119&gt;VLOOKUP(C3119,Espec_Produtos!$A$1:$E$3,3,FALSE),0,IF(Dados_produção!F3119&lt;VLOOKUP(Dados_produção!C3119,Espec_Produtos!$A$1:$E$3,2,FALSE),0,1))*IF(G3119&gt;VLOOKUP(C3119,Espec_Produtos!$A$1:$E$3,5,FALSE),0,IF(Dados_produção!G3119&lt;VLOOKUP(Dados_produção!C3119,Espec_Produtos!$A$1:$E$3,4,FALSE),0,1))=1,"OK","Refugo")</f>
        <v>OK</v>
      </c>
      <c r="I3119" s="1" t="s">
        <v>10</v>
      </c>
      <c r="J3119" s="1">
        <v>0.76973684210526316</v>
      </c>
    </row>
    <row r="3120" spans="1:10" ht="15.75" customHeight="1" x14ac:dyDescent="0.3">
      <c r="A3120" s="1">
        <v>2</v>
      </c>
      <c r="B3120" s="2">
        <f t="shared" si="2"/>
        <v>43113.661805557684</v>
      </c>
      <c r="C3120" s="1" t="s">
        <v>15</v>
      </c>
      <c r="D3120" s="1">
        <v>26</v>
      </c>
      <c r="E3120" s="1">
        <f t="shared" si="1"/>
        <v>51</v>
      </c>
      <c r="F3120" s="1">
        <v>3.9603960396039604</v>
      </c>
      <c r="G3120" s="1">
        <v>0.64772727272727271</v>
      </c>
      <c r="H3120" s="1" t="str">
        <f>IF(IF(F3120&gt;VLOOKUP(C3120,Espec_Produtos!$A$1:$E$3,3,FALSE),0,IF(Dados_produção!F3120&lt;VLOOKUP(Dados_produção!C3120,Espec_Produtos!$A$1:$E$3,2,FALSE),0,1))*IF(G3120&gt;VLOOKUP(C3120,Espec_Produtos!$A$1:$E$3,5,FALSE),0,IF(Dados_produção!G3120&lt;VLOOKUP(Dados_produção!C3120,Espec_Produtos!$A$1:$E$3,4,FALSE),0,1))=1,"OK","Refugo")</f>
        <v>OK</v>
      </c>
      <c r="I3120" s="1" t="s">
        <v>10</v>
      </c>
      <c r="J3120" s="1">
        <v>0.64772727272727271</v>
      </c>
    </row>
    <row r="3121" spans="1:10" ht="15.75" customHeight="1" x14ac:dyDescent="0.3">
      <c r="A3121" s="1">
        <v>2</v>
      </c>
      <c r="B3121" s="2">
        <f t="shared" si="2"/>
        <v>43113.664583335463</v>
      </c>
      <c r="C3121" s="1" t="s">
        <v>15</v>
      </c>
      <c r="D3121" s="1">
        <v>26</v>
      </c>
      <c r="E3121" s="1">
        <f t="shared" si="1"/>
        <v>52</v>
      </c>
      <c r="F3121" s="1">
        <v>3.6696428571428572</v>
      </c>
      <c r="G3121" s="1">
        <v>0.85314685314685312</v>
      </c>
      <c r="H3121" s="1" t="str">
        <f>IF(IF(F3121&gt;VLOOKUP(C3121,Espec_Produtos!$A$1:$E$3,3,FALSE),0,IF(Dados_produção!F3121&lt;VLOOKUP(Dados_produção!C3121,Espec_Produtos!$A$1:$E$3,2,FALSE),0,1))*IF(G3121&gt;VLOOKUP(C3121,Espec_Produtos!$A$1:$E$3,5,FALSE),0,IF(Dados_produção!G3121&lt;VLOOKUP(Dados_produção!C3121,Espec_Produtos!$A$1:$E$3,4,FALSE),0,1))=1,"OK","Refugo")</f>
        <v>Refugo</v>
      </c>
      <c r="I3121" s="1" t="s">
        <v>11</v>
      </c>
      <c r="J3121" s="1">
        <v>0.85314685314685312</v>
      </c>
    </row>
    <row r="3122" spans="1:10" ht="15.75" customHeight="1" x14ac:dyDescent="0.3">
      <c r="A3122" s="1">
        <v>2</v>
      </c>
      <c r="B3122" s="2">
        <f t="shared" si="2"/>
        <v>43113.667361113243</v>
      </c>
      <c r="C3122" s="1" t="s">
        <v>15</v>
      </c>
      <c r="D3122" s="1">
        <v>26</v>
      </c>
      <c r="E3122" s="1">
        <f t="shared" si="1"/>
        <v>53</v>
      </c>
      <c r="F3122" s="1">
        <v>4.1203703703703702</v>
      </c>
      <c r="G3122" s="1">
        <v>0.83088235294117652</v>
      </c>
      <c r="H3122" s="1" t="str">
        <f>IF(IF(F3122&gt;VLOOKUP(C3122,Espec_Produtos!$A$1:$E$3,3,FALSE),0,IF(Dados_produção!F3122&lt;VLOOKUP(Dados_produção!C3122,Espec_Produtos!$A$1:$E$3,2,FALSE),0,1))*IF(G3122&gt;VLOOKUP(C3122,Espec_Produtos!$A$1:$E$3,5,FALSE),0,IF(Dados_produção!G3122&lt;VLOOKUP(Dados_produção!C3122,Espec_Produtos!$A$1:$E$3,4,FALSE),0,1))=1,"OK","Refugo")</f>
        <v>OK</v>
      </c>
      <c r="I3122" s="1" t="s">
        <v>10</v>
      </c>
      <c r="J3122" s="1">
        <v>0.83088235294117652</v>
      </c>
    </row>
    <row r="3123" spans="1:10" ht="15.75" customHeight="1" x14ac:dyDescent="0.3">
      <c r="A3123" s="1">
        <v>2</v>
      </c>
      <c r="B3123" s="2">
        <f t="shared" si="2"/>
        <v>43113.670138891022</v>
      </c>
      <c r="C3123" s="1" t="s">
        <v>15</v>
      </c>
      <c r="D3123" s="1">
        <v>26</v>
      </c>
      <c r="E3123" s="1">
        <f t="shared" si="1"/>
        <v>54</v>
      </c>
      <c r="F3123" s="1">
        <v>3.8679245283018866</v>
      </c>
      <c r="G3123" s="1">
        <v>0.6797385620915033</v>
      </c>
      <c r="H3123" s="1" t="str">
        <f>IF(IF(F3123&gt;VLOOKUP(C3123,Espec_Produtos!$A$1:$E$3,3,FALSE),0,IF(Dados_produção!F3123&lt;VLOOKUP(Dados_produção!C3123,Espec_Produtos!$A$1:$E$3,2,FALSE),0,1))*IF(G3123&gt;VLOOKUP(C3123,Espec_Produtos!$A$1:$E$3,5,FALSE),0,IF(Dados_produção!G3123&lt;VLOOKUP(Dados_produção!C3123,Espec_Produtos!$A$1:$E$3,4,FALSE),0,1))=1,"OK","Refugo")</f>
        <v>OK</v>
      </c>
      <c r="I3123" s="1" t="s">
        <v>10</v>
      </c>
      <c r="J3123" s="1">
        <v>0.6797385620915033</v>
      </c>
    </row>
    <row r="3124" spans="1:10" ht="15.75" customHeight="1" x14ac:dyDescent="0.3">
      <c r="A3124" s="1">
        <v>2</v>
      </c>
      <c r="B3124" s="2">
        <f t="shared" si="2"/>
        <v>43113.672916668802</v>
      </c>
      <c r="C3124" s="1" t="s">
        <v>15</v>
      </c>
      <c r="D3124" s="1">
        <v>26</v>
      </c>
      <c r="E3124" s="1">
        <f t="shared" si="1"/>
        <v>55</v>
      </c>
      <c r="F3124" s="1">
        <v>4.24</v>
      </c>
      <c r="G3124" s="1">
        <v>0.88888888888888884</v>
      </c>
      <c r="H3124" s="1" t="str">
        <f>IF(IF(F3124&gt;VLOOKUP(C3124,Espec_Produtos!$A$1:$E$3,3,FALSE),0,IF(Dados_produção!F3124&lt;VLOOKUP(Dados_produção!C3124,Espec_Produtos!$A$1:$E$3,2,FALSE),0,1))*IF(G3124&gt;VLOOKUP(C3124,Espec_Produtos!$A$1:$E$3,5,FALSE),0,IF(Dados_produção!G3124&lt;VLOOKUP(Dados_produção!C3124,Espec_Produtos!$A$1:$E$3,4,FALSE),0,1))=1,"OK","Refugo")</f>
        <v>OK</v>
      </c>
      <c r="I3124" s="1" t="s">
        <v>10</v>
      </c>
      <c r="J3124" s="1">
        <v>0.88888888888888884</v>
      </c>
    </row>
    <row r="3125" spans="1:10" ht="15.75" customHeight="1" x14ac:dyDescent="0.3">
      <c r="A3125" s="1">
        <v>2</v>
      </c>
      <c r="B3125" s="2">
        <f t="shared" si="2"/>
        <v>43113.675694446581</v>
      </c>
      <c r="C3125" s="1" t="s">
        <v>15</v>
      </c>
      <c r="D3125" s="1">
        <v>26</v>
      </c>
      <c r="E3125" s="1">
        <f t="shared" si="1"/>
        <v>56</v>
      </c>
      <c r="F3125" s="1">
        <v>4</v>
      </c>
      <c r="G3125" s="1">
        <v>0.62962962962962965</v>
      </c>
      <c r="H3125" s="1" t="str">
        <f>IF(IF(F3125&gt;VLOOKUP(C3125,Espec_Produtos!$A$1:$E$3,3,FALSE),0,IF(Dados_produção!F3125&lt;VLOOKUP(Dados_produção!C3125,Espec_Produtos!$A$1:$E$3,2,FALSE),0,1))*IF(G3125&gt;VLOOKUP(C3125,Espec_Produtos!$A$1:$E$3,5,FALSE),0,IF(Dados_produção!G3125&lt;VLOOKUP(Dados_produção!C3125,Espec_Produtos!$A$1:$E$3,4,FALSE),0,1))=1,"OK","Refugo")</f>
        <v>OK</v>
      </c>
      <c r="I3125" s="1" t="s">
        <v>10</v>
      </c>
      <c r="J3125" s="1">
        <v>0.62962962962962965</v>
      </c>
    </row>
    <row r="3126" spans="1:10" ht="15.75" customHeight="1" x14ac:dyDescent="0.3">
      <c r="A3126" s="1">
        <v>2</v>
      </c>
      <c r="B3126" s="2">
        <f t="shared" si="2"/>
        <v>43113.678472224361</v>
      </c>
      <c r="C3126" s="1" t="s">
        <v>15</v>
      </c>
      <c r="D3126" s="1">
        <v>26</v>
      </c>
      <c r="E3126" s="1">
        <f t="shared" si="1"/>
        <v>57</v>
      </c>
      <c r="F3126" s="1">
        <v>3.9905660377358489</v>
      </c>
      <c r="G3126" s="1">
        <v>0.79746835443037978</v>
      </c>
      <c r="H3126" s="1" t="str">
        <f>IF(IF(F3126&gt;VLOOKUP(C3126,Espec_Produtos!$A$1:$E$3,3,FALSE),0,IF(Dados_produção!F3126&lt;VLOOKUP(Dados_produção!C3126,Espec_Produtos!$A$1:$E$3,2,FALSE),0,1))*IF(G3126&gt;VLOOKUP(C3126,Espec_Produtos!$A$1:$E$3,5,FALSE),0,IF(Dados_produção!G3126&lt;VLOOKUP(Dados_produção!C3126,Espec_Produtos!$A$1:$E$3,4,FALSE),0,1))=1,"OK","Refugo")</f>
        <v>OK</v>
      </c>
      <c r="I3126" s="1" t="s">
        <v>10</v>
      </c>
      <c r="J3126" s="1">
        <v>0.79746835443037978</v>
      </c>
    </row>
    <row r="3127" spans="1:10" ht="15.75" customHeight="1" x14ac:dyDescent="0.3">
      <c r="A3127" s="1">
        <v>2</v>
      </c>
      <c r="B3127" s="2">
        <f t="shared" si="2"/>
        <v>43113.681250002141</v>
      </c>
      <c r="C3127" s="1" t="s">
        <v>15</v>
      </c>
      <c r="D3127" s="1">
        <v>26</v>
      </c>
      <c r="E3127" s="1">
        <f t="shared" si="1"/>
        <v>58</v>
      </c>
      <c r="F3127" s="1">
        <v>4.1100917431192663</v>
      </c>
      <c r="G3127" s="1">
        <v>0.8970588235294118</v>
      </c>
      <c r="H3127" s="1" t="str">
        <f>IF(IF(F3127&gt;VLOOKUP(C3127,Espec_Produtos!$A$1:$E$3,3,FALSE),0,IF(Dados_produção!F3127&lt;VLOOKUP(Dados_produção!C3127,Espec_Produtos!$A$1:$E$3,2,FALSE),0,1))*IF(G3127&gt;VLOOKUP(C3127,Espec_Produtos!$A$1:$E$3,5,FALSE),0,IF(Dados_produção!G3127&lt;VLOOKUP(Dados_produção!C3127,Espec_Produtos!$A$1:$E$3,4,FALSE),0,1))=1,"OK","Refugo")</f>
        <v>OK</v>
      </c>
      <c r="I3127" s="1" t="s">
        <v>10</v>
      </c>
      <c r="J3127" s="1">
        <v>0.8970588235294118</v>
      </c>
    </row>
    <row r="3128" spans="1:10" ht="15.75" customHeight="1" x14ac:dyDescent="0.3">
      <c r="A3128" s="1">
        <v>2</v>
      </c>
      <c r="B3128" s="2">
        <f t="shared" si="2"/>
        <v>43113.68402777992</v>
      </c>
      <c r="C3128" s="1" t="s">
        <v>15</v>
      </c>
      <c r="D3128" s="1">
        <v>26</v>
      </c>
      <c r="E3128" s="1">
        <f t="shared" si="1"/>
        <v>59</v>
      </c>
      <c r="F3128" s="1">
        <v>3.9900990099009901</v>
      </c>
      <c r="G3128" s="1">
        <v>0.78231292517006801</v>
      </c>
      <c r="H3128" s="1" t="str">
        <f>IF(IF(F3128&gt;VLOOKUP(C3128,Espec_Produtos!$A$1:$E$3,3,FALSE),0,IF(Dados_produção!F3128&lt;VLOOKUP(Dados_produção!C3128,Espec_Produtos!$A$1:$E$3,2,FALSE),0,1))*IF(G3128&gt;VLOOKUP(C3128,Espec_Produtos!$A$1:$E$3,5,FALSE),0,IF(Dados_produção!G3128&lt;VLOOKUP(Dados_produção!C3128,Espec_Produtos!$A$1:$E$3,4,FALSE),0,1))=1,"OK","Refugo")</f>
        <v>OK</v>
      </c>
      <c r="I3128" s="1" t="s">
        <v>10</v>
      </c>
      <c r="J3128" s="1">
        <v>0.78231292517006801</v>
      </c>
    </row>
    <row r="3129" spans="1:10" ht="15.75" customHeight="1" x14ac:dyDescent="0.3">
      <c r="A3129" s="1">
        <v>2</v>
      </c>
      <c r="B3129" s="2">
        <f t="shared" si="2"/>
        <v>43113.6868055577</v>
      </c>
      <c r="C3129" s="1" t="s">
        <v>15</v>
      </c>
      <c r="D3129" s="1">
        <v>26</v>
      </c>
      <c r="E3129" s="1">
        <f t="shared" si="1"/>
        <v>60</v>
      </c>
      <c r="F3129" s="1">
        <v>3.9724770642201834</v>
      </c>
      <c r="G3129" s="1">
        <v>0.75862068965517238</v>
      </c>
      <c r="H3129" s="1" t="str">
        <f>IF(IF(F3129&gt;VLOOKUP(C3129,Espec_Produtos!$A$1:$E$3,3,FALSE),0,IF(Dados_produção!F3129&lt;VLOOKUP(Dados_produção!C3129,Espec_Produtos!$A$1:$E$3,2,FALSE),0,1))*IF(G3129&gt;VLOOKUP(C3129,Espec_Produtos!$A$1:$E$3,5,FALSE),0,IF(Dados_produção!G3129&lt;VLOOKUP(Dados_produção!C3129,Espec_Produtos!$A$1:$E$3,4,FALSE),0,1))=1,"OK","Refugo")</f>
        <v>OK</v>
      </c>
      <c r="I3129" s="1" t="s">
        <v>10</v>
      </c>
      <c r="J3129" s="1">
        <v>0.75862068965517238</v>
      </c>
    </row>
    <row r="3130" spans="1:10" ht="15.75" customHeight="1" x14ac:dyDescent="0.3">
      <c r="A3130" s="1">
        <v>2</v>
      </c>
      <c r="B3130" s="2">
        <f t="shared" si="2"/>
        <v>43113.689583335479</v>
      </c>
      <c r="C3130" s="1" t="s">
        <v>15</v>
      </c>
      <c r="D3130" s="1">
        <v>26</v>
      </c>
      <c r="E3130" s="1">
        <f t="shared" si="1"/>
        <v>61</v>
      </c>
      <c r="F3130" s="1">
        <v>3.9734513274336285</v>
      </c>
      <c r="G3130" s="1">
        <v>0.66871165644171782</v>
      </c>
      <c r="H3130" s="1" t="str">
        <f>IF(IF(F3130&gt;VLOOKUP(C3130,Espec_Produtos!$A$1:$E$3,3,FALSE),0,IF(Dados_produção!F3130&lt;VLOOKUP(Dados_produção!C3130,Espec_Produtos!$A$1:$E$3,2,FALSE),0,1))*IF(G3130&gt;VLOOKUP(C3130,Espec_Produtos!$A$1:$E$3,5,FALSE),0,IF(Dados_produção!G3130&lt;VLOOKUP(Dados_produção!C3130,Espec_Produtos!$A$1:$E$3,4,FALSE),0,1))=1,"OK","Refugo")</f>
        <v>OK</v>
      </c>
      <c r="I3130" s="1" t="s">
        <v>10</v>
      </c>
      <c r="J3130" s="1">
        <v>0.66871165644171782</v>
      </c>
    </row>
    <row r="3131" spans="1:10" ht="15.75" customHeight="1" x14ac:dyDescent="0.3">
      <c r="A3131" s="1">
        <v>2</v>
      </c>
      <c r="B3131" s="2">
        <f t="shared" si="2"/>
        <v>43113.692361113259</v>
      </c>
      <c r="C3131" s="1" t="s">
        <v>15</v>
      </c>
      <c r="D3131" s="1">
        <v>26</v>
      </c>
      <c r="E3131" s="1">
        <f t="shared" si="1"/>
        <v>62</v>
      </c>
      <c r="F3131" s="1">
        <v>4.1442307692307692</v>
      </c>
      <c r="G3131" s="1">
        <v>0.73913043478260865</v>
      </c>
      <c r="H3131" s="1" t="str">
        <f>IF(IF(F3131&gt;VLOOKUP(C3131,Espec_Produtos!$A$1:$E$3,3,FALSE),0,IF(Dados_produção!F3131&lt;VLOOKUP(Dados_produção!C3131,Espec_Produtos!$A$1:$E$3,2,FALSE),0,1))*IF(G3131&gt;VLOOKUP(C3131,Espec_Produtos!$A$1:$E$3,5,FALSE),0,IF(Dados_produção!G3131&lt;VLOOKUP(Dados_produção!C3131,Espec_Produtos!$A$1:$E$3,4,FALSE),0,1))=1,"OK","Refugo")</f>
        <v>OK</v>
      </c>
      <c r="I3131" s="1" t="s">
        <v>10</v>
      </c>
      <c r="J3131" s="1">
        <v>0.73913043478260865</v>
      </c>
    </row>
    <row r="3132" spans="1:10" ht="15.75" customHeight="1" x14ac:dyDescent="0.3">
      <c r="A3132" s="1">
        <v>2</v>
      </c>
      <c r="B3132" s="2">
        <f t="shared" si="2"/>
        <v>43113.695138891038</v>
      </c>
      <c r="C3132" s="1" t="s">
        <v>15</v>
      </c>
      <c r="D3132" s="1">
        <v>26</v>
      </c>
      <c r="E3132" s="1">
        <f t="shared" si="1"/>
        <v>63</v>
      </c>
      <c r="F3132" s="1">
        <v>3.8035714285714284</v>
      </c>
      <c r="G3132" s="1">
        <v>0.91549295774647887</v>
      </c>
      <c r="H3132" s="1" t="str">
        <f>IF(IF(F3132&gt;VLOOKUP(C3132,Espec_Produtos!$A$1:$E$3,3,FALSE),0,IF(Dados_produção!F3132&lt;VLOOKUP(Dados_produção!C3132,Espec_Produtos!$A$1:$E$3,2,FALSE),0,1))*IF(G3132&gt;VLOOKUP(C3132,Espec_Produtos!$A$1:$E$3,5,FALSE),0,IF(Dados_produção!G3132&lt;VLOOKUP(Dados_produção!C3132,Espec_Produtos!$A$1:$E$3,4,FALSE),0,1))=1,"OK","Refugo")</f>
        <v>Refugo</v>
      </c>
      <c r="I3132" s="1" t="s">
        <v>13</v>
      </c>
      <c r="J3132" s="1">
        <v>0.91549295774647887</v>
      </c>
    </row>
    <row r="3133" spans="1:10" ht="15.75" customHeight="1" x14ac:dyDescent="0.3">
      <c r="A3133" s="1">
        <v>2</v>
      </c>
      <c r="B3133" s="2">
        <f t="shared" si="2"/>
        <v>43113.697916668818</v>
      </c>
      <c r="C3133" s="1" t="s">
        <v>15</v>
      </c>
      <c r="D3133" s="1">
        <v>26</v>
      </c>
      <c r="E3133" s="1">
        <f t="shared" si="1"/>
        <v>64</v>
      </c>
      <c r="F3133" s="1">
        <v>4.1962616822429908</v>
      </c>
      <c r="G3133" s="1">
        <v>0.74657534246575341</v>
      </c>
      <c r="H3133" s="1" t="str">
        <f>IF(IF(F3133&gt;VLOOKUP(C3133,Espec_Produtos!$A$1:$E$3,3,FALSE),0,IF(Dados_produção!F3133&lt;VLOOKUP(Dados_produção!C3133,Espec_Produtos!$A$1:$E$3,2,FALSE),0,1))*IF(G3133&gt;VLOOKUP(C3133,Espec_Produtos!$A$1:$E$3,5,FALSE),0,IF(Dados_produção!G3133&lt;VLOOKUP(Dados_produção!C3133,Espec_Produtos!$A$1:$E$3,4,FALSE),0,1))=1,"OK","Refugo")</f>
        <v>OK</v>
      </c>
      <c r="I3133" s="1" t="s">
        <v>10</v>
      </c>
      <c r="J3133" s="1">
        <v>0.74657534246575341</v>
      </c>
    </row>
    <row r="3134" spans="1:10" ht="15.75" customHeight="1" x14ac:dyDescent="0.3">
      <c r="A3134" s="1">
        <v>2</v>
      </c>
      <c r="B3134" s="2">
        <f t="shared" si="2"/>
        <v>43113.700694446597</v>
      </c>
      <c r="C3134" s="1" t="s">
        <v>15</v>
      </c>
      <c r="D3134" s="1">
        <v>26</v>
      </c>
      <c r="E3134" s="1">
        <f t="shared" si="1"/>
        <v>65</v>
      </c>
      <c r="F3134" s="1">
        <v>4.0642201834862384</v>
      </c>
      <c r="G3134" s="1">
        <v>0.72151898734177211</v>
      </c>
      <c r="H3134" s="1" t="str">
        <f>IF(IF(F3134&gt;VLOOKUP(C3134,Espec_Produtos!$A$1:$E$3,3,FALSE),0,IF(Dados_produção!F3134&lt;VLOOKUP(Dados_produção!C3134,Espec_Produtos!$A$1:$E$3,2,FALSE),0,1))*IF(G3134&gt;VLOOKUP(C3134,Espec_Produtos!$A$1:$E$3,5,FALSE),0,IF(Dados_produção!G3134&lt;VLOOKUP(Dados_produção!C3134,Espec_Produtos!$A$1:$E$3,4,FALSE),0,1))=1,"OK","Refugo")</f>
        <v>OK</v>
      </c>
      <c r="I3134" s="1" t="s">
        <v>10</v>
      </c>
      <c r="J3134" s="1">
        <v>0.72151898734177211</v>
      </c>
    </row>
    <row r="3135" spans="1:10" ht="15.75" customHeight="1" x14ac:dyDescent="0.3">
      <c r="A3135" s="1">
        <v>2</v>
      </c>
      <c r="B3135" s="2">
        <f t="shared" si="2"/>
        <v>43113.703472224377</v>
      </c>
      <c r="C3135" s="1" t="s">
        <v>15</v>
      </c>
      <c r="D3135" s="1">
        <v>26</v>
      </c>
      <c r="E3135" s="1">
        <f t="shared" si="1"/>
        <v>66</v>
      </c>
      <c r="F3135" s="1">
        <v>3.8434782608695652</v>
      </c>
      <c r="G3135" s="1">
        <v>0.69512195121951215</v>
      </c>
      <c r="H3135" s="1" t="str">
        <f>IF(IF(F3135&gt;VLOOKUP(C3135,Espec_Produtos!$A$1:$E$3,3,FALSE),0,IF(Dados_produção!F3135&lt;VLOOKUP(Dados_produção!C3135,Espec_Produtos!$A$1:$E$3,2,FALSE),0,1))*IF(G3135&gt;VLOOKUP(C3135,Espec_Produtos!$A$1:$E$3,5,FALSE),0,IF(Dados_produção!G3135&lt;VLOOKUP(Dados_produção!C3135,Espec_Produtos!$A$1:$E$3,4,FALSE),0,1))=1,"OK","Refugo")</f>
        <v>OK</v>
      </c>
      <c r="I3135" s="1" t="s">
        <v>10</v>
      </c>
      <c r="J3135" s="1">
        <v>0.69512195121951215</v>
      </c>
    </row>
    <row r="3136" spans="1:10" ht="15.75" customHeight="1" x14ac:dyDescent="0.3">
      <c r="A3136" s="1">
        <v>2</v>
      </c>
      <c r="B3136" s="2">
        <f t="shared" si="2"/>
        <v>43113.706250002157</v>
      </c>
      <c r="C3136" s="1" t="s">
        <v>15</v>
      </c>
      <c r="D3136" s="1">
        <v>26</v>
      </c>
      <c r="E3136" s="1">
        <f t="shared" si="1"/>
        <v>67</v>
      </c>
      <c r="F3136" s="1">
        <v>4.2871287128712874</v>
      </c>
      <c r="G3136" s="1">
        <v>0.76543209876543206</v>
      </c>
      <c r="H3136" s="1" t="str">
        <f>IF(IF(F3136&gt;VLOOKUP(C3136,Espec_Produtos!$A$1:$E$3,3,FALSE),0,IF(Dados_produção!F3136&lt;VLOOKUP(Dados_produção!C3136,Espec_Produtos!$A$1:$E$3,2,FALSE),0,1))*IF(G3136&gt;VLOOKUP(C3136,Espec_Produtos!$A$1:$E$3,5,FALSE),0,IF(Dados_produção!G3136&lt;VLOOKUP(Dados_produção!C3136,Espec_Produtos!$A$1:$E$3,4,FALSE),0,1))=1,"OK","Refugo")</f>
        <v>OK</v>
      </c>
      <c r="I3136" s="1" t="s">
        <v>10</v>
      </c>
      <c r="J3136" s="1">
        <v>0.76543209876543206</v>
      </c>
    </row>
    <row r="3137" spans="1:10" ht="15.75" customHeight="1" x14ac:dyDescent="0.3">
      <c r="A3137" s="1">
        <v>2</v>
      </c>
      <c r="B3137" s="2">
        <f t="shared" si="2"/>
        <v>43113.709027779936</v>
      </c>
      <c r="C3137" s="1" t="s">
        <v>15</v>
      </c>
      <c r="D3137" s="1">
        <v>26</v>
      </c>
      <c r="E3137" s="1">
        <f t="shared" si="1"/>
        <v>68</v>
      </c>
      <c r="F3137" s="1">
        <v>3.6964285714285716</v>
      </c>
      <c r="G3137" s="1">
        <v>0.63636363636363635</v>
      </c>
      <c r="H3137" s="1" t="str">
        <f>IF(IF(F3137&gt;VLOOKUP(C3137,Espec_Produtos!$A$1:$E$3,3,FALSE),0,IF(Dados_produção!F3137&lt;VLOOKUP(Dados_produção!C3137,Espec_Produtos!$A$1:$E$3,2,FALSE),0,1))*IF(G3137&gt;VLOOKUP(C3137,Espec_Produtos!$A$1:$E$3,5,FALSE),0,IF(Dados_produção!G3137&lt;VLOOKUP(Dados_produção!C3137,Espec_Produtos!$A$1:$E$3,4,FALSE),0,1))=1,"OK","Refugo")</f>
        <v>Refugo</v>
      </c>
      <c r="I3137" s="1" t="s">
        <v>14</v>
      </c>
      <c r="J3137" s="1">
        <v>0.63636363636363635</v>
      </c>
    </row>
    <row r="3138" spans="1:10" ht="15.75" customHeight="1" x14ac:dyDescent="0.3">
      <c r="A3138" s="1">
        <v>2</v>
      </c>
      <c r="B3138" s="2">
        <f t="shared" si="2"/>
        <v>43113.711805557716</v>
      </c>
      <c r="C3138" s="1" t="s">
        <v>15</v>
      </c>
      <c r="D3138" s="1">
        <v>26</v>
      </c>
      <c r="E3138" s="1">
        <f t="shared" si="1"/>
        <v>69</v>
      </c>
      <c r="F3138" s="1">
        <v>3.6785714285714284</v>
      </c>
      <c r="G3138" s="1">
        <v>0.70481927710843373</v>
      </c>
      <c r="H3138" s="1" t="str">
        <f>IF(IF(F3138&gt;VLOOKUP(C3138,Espec_Produtos!$A$1:$E$3,3,FALSE),0,IF(Dados_produção!F3138&lt;VLOOKUP(Dados_produção!C3138,Espec_Produtos!$A$1:$E$3,2,FALSE),0,1))*IF(G3138&gt;VLOOKUP(C3138,Espec_Produtos!$A$1:$E$3,5,FALSE),0,IF(Dados_produção!G3138&lt;VLOOKUP(Dados_produção!C3138,Espec_Produtos!$A$1:$E$3,4,FALSE),0,1))=1,"OK","Refugo")</f>
        <v>Refugo</v>
      </c>
      <c r="I3138" s="1" t="s">
        <v>13</v>
      </c>
      <c r="J3138" s="1">
        <v>0.70481927710843373</v>
      </c>
    </row>
    <row r="3139" spans="1:10" ht="15.75" customHeight="1" x14ac:dyDescent="0.3">
      <c r="A3139" s="1">
        <v>2</v>
      </c>
      <c r="B3139" s="2">
        <f t="shared" si="2"/>
        <v>43113.714583335495</v>
      </c>
      <c r="C3139" s="1" t="s">
        <v>15</v>
      </c>
      <c r="D3139" s="1">
        <v>26</v>
      </c>
      <c r="E3139" s="1">
        <f t="shared" si="1"/>
        <v>70</v>
      </c>
      <c r="F3139" s="1">
        <v>3.6880733944954129</v>
      </c>
      <c r="G3139" s="1">
        <v>0.8854961832061069</v>
      </c>
      <c r="H3139" s="1" t="str">
        <f>IF(IF(F3139&gt;VLOOKUP(C3139,Espec_Produtos!$A$1:$E$3,3,FALSE),0,IF(Dados_produção!F3139&lt;VLOOKUP(Dados_produção!C3139,Espec_Produtos!$A$1:$E$3,2,FALSE),0,1))*IF(G3139&gt;VLOOKUP(C3139,Espec_Produtos!$A$1:$E$3,5,FALSE),0,IF(Dados_produção!G3139&lt;VLOOKUP(Dados_produção!C3139,Espec_Produtos!$A$1:$E$3,4,FALSE),0,1))=1,"OK","Refugo")</f>
        <v>Refugo</v>
      </c>
      <c r="I3139" s="1" t="s">
        <v>12</v>
      </c>
      <c r="J3139" s="1">
        <v>0.8854961832061069</v>
      </c>
    </row>
    <row r="3140" spans="1:10" ht="15.75" customHeight="1" x14ac:dyDescent="0.3">
      <c r="A3140" s="1">
        <v>2</v>
      </c>
      <c r="B3140" s="2">
        <f t="shared" si="2"/>
        <v>43113.717361113275</v>
      </c>
      <c r="C3140" s="1" t="s">
        <v>15</v>
      </c>
      <c r="D3140" s="1">
        <v>26</v>
      </c>
      <c r="E3140" s="1">
        <f t="shared" si="1"/>
        <v>71</v>
      </c>
      <c r="F3140" s="1">
        <v>4.2666666666666666</v>
      </c>
      <c r="G3140" s="1">
        <v>0.74698795180722888</v>
      </c>
      <c r="H3140" s="1" t="str">
        <f>IF(IF(F3140&gt;VLOOKUP(C3140,Espec_Produtos!$A$1:$E$3,3,FALSE),0,IF(Dados_produção!F3140&lt;VLOOKUP(Dados_produção!C3140,Espec_Produtos!$A$1:$E$3,2,FALSE),0,1))*IF(G3140&gt;VLOOKUP(C3140,Espec_Produtos!$A$1:$E$3,5,FALSE),0,IF(Dados_produção!G3140&lt;VLOOKUP(Dados_produção!C3140,Espec_Produtos!$A$1:$E$3,4,FALSE),0,1))=1,"OK","Refugo")</f>
        <v>OK</v>
      </c>
      <c r="I3140" s="1" t="s">
        <v>10</v>
      </c>
      <c r="J3140" s="1">
        <v>0.74698795180722888</v>
      </c>
    </row>
    <row r="3141" spans="1:10" ht="15.75" customHeight="1" x14ac:dyDescent="0.3">
      <c r="A3141" s="1">
        <v>2</v>
      </c>
      <c r="B3141" s="2">
        <f t="shared" si="2"/>
        <v>43113.720138891054</v>
      </c>
      <c r="C3141" s="1" t="s">
        <v>15</v>
      </c>
      <c r="D3141" s="1">
        <v>26</v>
      </c>
      <c r="E3141" s="1">
        <f t="shared" si="1"/>
        <v>72</v>
      </c>
      <c r="F3141" s="1">
        <v>3.6071428571428572</v>
      </c>
      <c r="G3141" s="1">
        <v>0.60451977401129942</v>
      </c>
      <c r="H3141" s="1" t="str">
        <f>IF(IF(F3141&gt;VLOOKUP(C3141,Espec_Produtos!$A$1:$E$3,3,FALSE),0,IF(Dados_produção!F3141&lt;VLOOKUP(Dados_produção!C3141,Espec_Produtos!$A$1:$E$3,2,FALSE),0,1))*IF(G3141&gt;VLOOKUP(C3141,Espec_Produtos!$A$1:$E$3,5,FALSE),0,IF(Dados_produção!G3141&lt;VLOOKUP(Dados_produção!C3141,Espec_Produtos!$A$1:$E$3,4,FALSE),0,1))=1,"OK","Refugo")</f>
        <v>Refugo</v>
      </c>
      <c r="I3141" s="1" t="s">
        <v>13</v>
      </c>
      <c r="J3141" s="1">
        <v>0.60451977401129942</v>
      </c>
    </row>
    <row r="3142" spans="1:10" ht="15.75" customHeight="1" x14ac:dyDescent="0.3">
      <c r="A3142" s="1">
        <v>2</v>
      </c>
      <c r="B3142" s="2">
        <f t="shared" si="2"/>
        <v>43113.722916668834</v>
      </c>
      <c r="C3142" s="1" t="s">
        <v>15</v>
      </c>
      <c r="D3142" s="1">
        <v>26</v>
      </c>
      <c r="E3142" s="1">
        <f t="shared" si="1"/>
        <v>73</v>
      </c>
      <c r="F3142" s="1">
        <v>3.6454545454545455</v>
      </c>
      <c r="G3142" s="1">
        <v>0.99230769230769234</v>
      </c>
      <c r="H3142" s="1" t="str">
        <f>IF(IF(F3142&gt;VLOOKUP(C3142,Espec_Produtos!$A$1:$E$3,3,FALSE),0,IF(Dados_produção!F3142&lt;VLOOKUP(Dados_produção!C3142,Espec_Produtos!$A$1:$E$3,2,FALSE),0,1))*IF(G3142&gt;VLOOKUP(C3142,Espec_Produtos!$A$1:$E$3,5,FALSE),0,IF(Dados_produção!G3142&lt;VLOOKUP(Dados_produção!C3142,Espec_Produtos!$A$1:$E$3,4,FALSE),0,1))=1,"OK","Refugo")</f>
        <v>Refugo</v>
      </c>
      <c r="I3142" s="1" t="s">
        <v>14</v>
      </c>
      <c r="J3142" s="1">
        <v>0.99230769230769234</v>
      </c>
    </row>
    <row r="3143" spans="1:10" ht="15.75" customHeight="1" x14ac:dyDescent="0.3">
      <c r="A3143" s="1">
        <v>2</v>
      </c>
      <c r="B3143" s="2">
        <f t="shared" si="2"/>
        <v>43113.725694446613</v>
      </c>
      <c r="C3143" s="1" t="s">
        <v>15</v>
      </c>
      <c r="D3143" s="1">
        <v>26</v>
      </c>
      <c r="E3143" s="1">
        <f t="shared" si="1"/>
        <v>74</v>
      </c>
      <c r="F3143" s="1">
        <v>3.7207207207207209</v>
      </c>
      <c r="G3143" s="1">
        <v>0.8666666666666667</v>
      </c>
      <c r="H3143" s="1" t="str">
        <f>IF(IF(F3143&gt;VLOOKUP(C3143,Espec_Produtos!$A$1:$E$3,3,FALSE),0,IF(Dados_produção!F3143&lt;VLOOKUP(Dados_produção!C3143,Espec_Produtos!$A$1:$E$3,2,FALSE),0,1))*IF(G3143&gt;VLOOKUP(C3143,Espec_Produtos!$A$1:$E$3,5,FALSE),0,IF(Dados_produção!G3143&lt;VLOOKUP(Dados_produção!C3143,Espec_Produtos!$A$1:$E$3,4,FALSE),0,1))=1,"OK","Refugo")</f>
        <v>OK</v>
      </c>
      <c r="I3143" s="1" t="s">
        <v>10</v>
      </c>
      <c r="J3143" s="1">
        <v>0.8666666666666667</v>
      </c>
    </row>
    <row r="3144" spans="1:10" ht="15.75" customHeight="1" x14ac:dyDescent="0.3">
      <c r="A3144" s="1">
        <v>2</v>
      </c>
      <c r="B3144" s="2">
        <f t="shared" si="2"/>
        <v>43113.728472224393</v>
      </c>
      <c r="C3144" s="1" t="s">
        <v>15</v>
      </c>
      <c r="D3144" s="1">
        <v>26</v>
      </c>
      <c r="E3144" s="1">
        <f t="shared" si="1"/>
        <v>75</v>
      </c>
      <c r="F3144" s="1">
        <v>3.8508771929824563</v>
      </c>
      <c r="G3144" s="1">
        <v>0.74626865671641796</v>
      </c>
      <c r="H3144" s="1" t="str">
        <f>IF(IF(F3144&gt;VLOOKUP(C3144,Espec_Produtos!$A$1:$E$3,3,FALSE),0,IF(Dados_produção!F3144&lt;VLOOKUP(Dados_produção!C3144,Espec_Produtos!$A$1:$E$3,2,FALSE),0,1))*IF(G3144&gt;VLOOKUP(C3144,Espec_Produtos!$A$1:$E$3,5,FALSE),0,IF(Dados_produção!G3144&lt;VLOOKUP(Dados_produção!C3144,Espec_Produtos!$A$1:$E$3,4,FALSE),0,1))=1,"OK","Refugo")</f>
        <v>OK</v>
      </c>
      <c r="I3144" s="1" t="s">
        <v>10</v>
      </c>
      <c r="J3144" s="1">
        <v>0.74626865671641796</v>
      </c>
    </row>
    <row r="3145" spans="1:10" ht="15.75" customHeight="1" x14ac:dyDescent="0.3">
      <c r="A3145" s="1">
        <v>2</v>
      </c>
      <c r="B3145" s="2">
        <f t="shared" si="2"/>
        <v>43113.731250002173</v>
      </c>
      <c r="C3145" s="1" t="s">
        <v>15</v>
      </c>
      <c r="D3145" s="1">
        <v>26</v>
      </c>
      <c r="E3145" s="1">
        <f t="shared" si="1"/>
        <v>76</v>
      </c>
      <c r="F3145" s="1">
        <v>4.09</v>
      </c>
      <c r="G3145" s="1">
        <v>0.76582278481012656</v>
      </c>
      <c r="H3145" s="1" t="str">
        <f>IF(IF(F3145&gt;VLOOKUP(C3145,Espec_Produtos!$A$1:$E$3,3,FALSE),0,IF(Dados_produção!F3145&lt;VLOOKUP(Dados_produção!C3145,Espec_Produtos!$A$1:$E$3,2,FALSE),0,1))*IF(G3145&gt;VLOOKUP(C3145,Espec_Produtos!$A$1:$E$3,5,FALSE),0,IF(Dados_produção!G3145&lt;VLOOKUP(Dados_produção!C3145,Espec_Produtos!$A$1:$E$3,4,FALSE),0,1))=1,"OK","Refugo")</f>
        <v>OK</v>
      </c>
      <c r="I3145" s="1" t="s">
        <v>10</v>
      </c>
      <c r="J3145" s="1">
        <v>0.76582278481012656</v>
      </c>
    </row>
    <row r="3146" spans="1:10" ht="15.75" customHeight="1" x14ac:dyDescent="0.3">
      <c r="A3146" s="1">
        <v>2</v>
      </c>
      <c r="B3146" s="2">
        <f t="shared" si="2"/>
        <v>43113.734027779952</v>
      </c>
      <c r="C3146" s="1" t="s">
        <v>15</v>
      </c>
      <c r="D3146" s="1">
        <v>26</v>
      </c>
      <c r="E3146" s="1">
        <f t="shared" si="1"/>
        <v>77</v>
      </c>
      <c r="F3146" s="1">
        <v>3.9906542056074765</v>
      </c>
      <c r="G3146" s="1">
        <v>0.69461077844311381</v>
      </c>
      <c r="H3146" s="1" t="str">
        <f>IF(IF(F3146&gt;VLOOKUP(C3146,Espec_Produtos!$A$1:$E$3,3,FALSE),0,IF(Dados_produção!F3146&lt;VLOOKUP(Dados_produção!C3146,Espec_Produtos!$A$1:$E$3,2,FALSE),0,1))*IF(G3146&gt;VLOOKUP(C3146,Espec_Produtos!$A$1:$E$3,5,FALSE),0,IF(Dados_produção!G3146&lt;VLOOKUP(Dados_produção!C3146,Espec_Produtos!$A$1:$E$3,4,FALSE),0,1))=1,"OK","Refugo")</f>
        <v>OK</v>
      </c>
      <c r="I3146" s="1" t="s">
        <v>10</v>
      </c>
      <c r="J3146" s="1">
        <v>0.69461077844311381</v>
      </c>
    </row>
    <row r="3147" spans="1:10" ht="15.75" customHeight="1" x14ac:dyDescent="0.3">
      <c r="A3147" s="1">
        <v>2</v>
      </c>
      <c r="B3147" s="2">
        <f t="shared" si="2"/>
        <v>43113.736805557732</v>
      </c>
      <c r="C3147" s="1" t="s">
        <v>15</v>
      </c>
      <c r="D3147" s="1">
        <v>26</v>
      </c>
      <c r="E3147" s="1">
        <f t="shared" si="1"/>
        <v>78</v>
      </c>
      <c r="F3147" s="1">
        <v>3.9910714285714284</v>
      </c>
      <c r="G3147" s="1">
        <v>0.83333333333333337</v>
      </c>
      <c r="H3147" s="1" t="str">
        <f>IF(IF(F3147&gt;VLOOKUP(C3147,Espec_Produtos!$A$1:$E$3,3,FALSE),0,IF(Dados_produção!F3147&lt;VLOOKUP(Dados_produção!C3147,Espec_Produtos!$A$1:$E$3,2,FALSE),0,1))*IF(G3147&gt;VLOOKUP(C3147,Espec_Produtos!$A$1:$E$3,5,FALSE),0,IF(Dados_produção!G3147&lt;VLOOKUP(Dados_produção!C3147,Espec_Produtos!$A$1:$E$3,4,FALSE),0,1))=1,"OK","Refugo")</f>
        <v>OK</v>
      </c>
      <c r="I3147" s="1" t="s">
        <v>10</v>
      </c>
      <c r="J3147" s="1">
        <v>0.83333333333333337</v>
      </c>
    </row>
    <row r="3148" spans="1:10" ht="15.75" customHeight="1" x14ac:dyDescent="0.3">
      <c r="A3148" s="1">
        <v>2</v>
      </c>
      <c r="B3148" s="2">
        <f t="shared" si="2"/>
        <v>43113.739583335511</v>
      </c>
      <c r="C3148" s="1" t="s">
        <v>15</v>
      </c>
      <c r="D3148" s="1">
        <v>26</v>
      </c>
      <c r="E3148" s="1">
        <f t="shared" si="1"/>
        <v>79</v>
      </c>
      <c r="F3148" s="1">
        <v>3.9238095238095236</v>
      </c>
      <c r="G3148" s="1">
        <v>0.75147928994082835</v>
      </c>
      <c r="H3148" s="1" t="str">
        <f>IF(IF(F3148&gt;VLOOKUP(C3148,Espec_Produtos!$A$1:$E$3,3,FALSE),0,IF(Dados_produção!F3148&lt;VLOOKUP(Dados_produção!C3148,Espec_Produtos!$A$1:$E$3,2,FALSE),0,1))*IF(G3148&gt;VLOOKUP(C3148,Espec_Produtos!$A$1:$E$3,5,FALSE),0,IF(Dados_produção!G3148&lt;VLOOKUP(Dados_produção!C3148,Espec_Produtos!$A$1:$E$3,4,FALSE),0,1))=1,"OK","Refugo")</f>
        <v>OK</v>
      </c>
      <c r="I3148" s="1" t="s">
        <v>10</v>
      </c>
      <c r="J3148" s="1">
        <v>0.75147928994082835</v>
      </c>
    </row>
    <row r="3149" spans="1:10" ht="15.75" customHeight="1" x14ac:dyDescent="0.3">
      <c r="A3149" s="1">
        <v>2</v>
      </c>
      <c r="B3149" s="2">
        <f t="shared" si="2"/>
        <v>43113.742361113291</v>
      </c>
      <c r="C3149" s="1" t="s">
        <v>15</v>
      </c>
      <c r="D3149" s="1">
        <v>26</v>
      </c>
      <c r="E3149" s="1">
        <f t="shared" si="1"/>
        <v>80</v>
      </c>
      <c r="F3149" s="1">
        <v>4.1296296296296298</v>
      </c>
      <c r="G3149" s="1">
        <v>0.79389312977099236</v>
      </c>
      <c r="H3149" s="1" t="str">
        <f>IF(IF(F3149&gt;VLOOKUP(C3149,Espec_Produtos!$A$1:$E$3,3,FALSE),0,IF(Dados_produção!F3149&lt;VLOOKUP(Dados_produção!C3149,Espec_Produtos!$A$1:$E$3,2,FALSE),0,1))*IF(G3149&gt;VLOOKUP(C3149,Espec_Produtos!$A$1:$E$3,5,FALSE),0,IF(Dados_produção!G3149&lt;VLOOKUP(Dados_produção!C3149,Espec_Produtos!$A$1:$E$3,4,FALSE),0,1))=1,"OK","Refugo")</f>
        <v>OK</v>
      </c>
      <c r="I3149" s="1" t="s">
        <v>10</v>
      </c>
      <c r="J3149" s="1">
        <v>0.79389312977099236</v>
      </c>
    </row>
    <row r="3150" spans="1:10" ht="15.75" customHeight="1" x14ac:dyDescent="0.3">
      <c r="A3150" s="1">
        <v>2</v>
      </c>
      <c r="B3150" s="2">
        <f t="shared" si="2"/>
        <v>43113.74513889107</v>
      </c>
      <c r="C3150" s="1" t="s">
        <v>15</v>
      </c>
      <c r="D3150" s="1">
        <v>26</v>
      </c>
      <c r="E3150" s="1">
        <f t="shared" si="1"/>
        <v>81</v>
      </c>
      <c r="F3150" s="1">
        <v>3.831858407079646</v>
      </c>
      <c r="G3150" s="1">
        <v>0.81208053691275173</v>
      </c>
      <c r="H3150" s="1" t="str">
        <f>IF(IF(F3150&gt;VLOOKUP(C3150,Espec_Produtos!$A$1:$E$3,3,FALSE),0,IF(Dados_produção!F3150&lt;VLOOKUP(Dados_produção!C3150,Espec_Produtos!$A$1:$E$3,2,FALSE),0,1))*IF(G3150&gt;VLOOKUP(C3150,Espec_Produtos!$A$1:$E$3,5,FALSE),0,IF(Dados_produção!G3150&lt;VLOOKUP(Dados_produção!C3150,Espec_Produtos!$A$1:$E$3,4,FALSE),0,1))=1,"OK","Refugo")</f>
        <v>OK</v>
      </c>
      <c r="I3150" s="1" t="s">
        <v>10</v>
      </c>
      <c r="J3150" s="1">
        <v>0.81208053691275173</v>
      </c>
    </row>
    <row r="3151" spans="1:10" ht="15.75" customHeight="1" x14ac:dyDescent="0.3">
      <c r="A3151" s="1">
        <v>2</v>
      </c>
      <c r="B3151" s="2">
        <f t="shared" si="2"/>
        <v>43113.74791666885</v>
      </c>
      <c r="C3151" s="1" t="s">
        <v>15</v>
      </c>
      <c r="D3151" s="1">
        <v>26</v>
      </c>
      <c r="E3151" s="1">
        <f t="shared" si="1"/>
        <v>82</v>
      </c>
      <c r="F3151" s="1">
        <v>4.2135922330097086</v>
      </c>
      <c r="G3151" s="1">
        <v>0.75172413793103443</v>
      </c>
      <c r="H3151" s="1" t="str">
        <f>IF(IF(F3151&gt;VLOOKUP(C3151,Espec_Produtos!$A$1:$E$3,3,FALSE),0,IF(Dados_produção!F3151&lt;VLOOKUP(Dados_produção!C3151,Espec_Produtos!$A$1:$E$3,2,FALSE),0,1))*IF(G3151&gt;VLOOKUP(C3151,Espec_Produtos!$A$1:$E$3,5,FALSE),0,IF(Dados_produção!G3151&lt;VLOOKUP(Dados_produção!C3151,Espec_Produtos!$A$1:$E$3,4,FALSE),0,1))=1,"OK","Refugo")</f>
        <v>OK</v>
      </c>
      <c r="I3151" s="1" t="s">
        <v>10</v>
      </c>
      <c r="J3151" s="1">
        <v>0.75172413793103443</v>
      </c>
    </row>
    <row r="3152" spans="1:10" ht="15.75" customHeight="1" x14ac:dyDescent="0.3">
      <c r="A3152" s="1">
        <v>2</v>
      </c>
      <c r="B3152" s="2">
        <f t="shared" si="2"/>
        <v>43113.750694446629</v>
      </c>
      <c r="C3152" s="1" t="s">
        <v>15</v>
      </c>
      <c r="D3152" s="1">
        <v>26</v>
      </c>
      <c r="E3152" s="1">
        <f t="shared" si="1"/>
        <v>83</v>
      </c>
      <c r="F3152" s="1">
        <v>3.9339622641509435</v>
      </c>
      <c r="G3152" s="1">
        <v>0.7239263803680982</v>
      </c>
      <c r="H3152" s="1" t="str">
        <f>IF(IF(F3152&gt;VLOOKUP(C3152,Espec_Produtos!$A$1:$E$3,3,FALSE),0,IF(Dados_produção!F3152&lt;VLOOKUP(Dados_produção!C3152,Espec_Produtos!$A$1:$E$3,2,FALSE),0,1))*IF(G3152&gt;VLOOKUP(C3152,Espec_Produtos!$A$1:$E$3,5,FALSE),0,IF(Dados_produção!G3152&lt;VLOOKUP(Dados_produção!C3152,Espec_Produtos!$A$1:$E$3,4,FALSE),0,1))=1,"OK","Refugo")</f>
        <v>OK</v>
      </c>
      <c r="I3152" s="1" t="s">
        <v>10</v>
      </c>
      <c r="J3152" s="1">
        <v>0.7239263803680982</v>
      </c>
    </row>
    <row r="3153" spans="1:10" ht="15.75" customHeight="1" x14ac:dyDescent="0.3">
      <c r="A3153" s="1">
        <v>2</v>
      </c>
      <c r="B3153" s="2">
        <f t="shared" si="2"/>
        <v>43113.753472224409</v>
      </c>
      <c r="C3153" s="1" t="s">
        <v>15</v>
      </c>
      <c r="D3153" s="1">
        <v>26</v>
      </c>
      <c r="E3153" s="1">
        <f t="shared" si="1"/>
        <v>84</v>
      </c>
      <c r="F3153" s="1">
        <v>3.6052631578947367</v>
      </c>
      <c r="G3153" s="1">
        <v>0.6033519553072626</v>
      </c>
      <c r="H3153" s="1" t="str">
        <f>IF(IF(F3153&gt;VLOOKUP(C3153,Espec_Produtos!$A$1:$E$3,3,FALSE),0,IF(Dados_produção!F3153&lt;VLOOKUP(Dados_produção!C3153,Espec_Produtos!$A$1:$E$3,2,FALSE),0,1))*IF(G3153&gt;VLOOKUP(C3153,Espec_Produtos!$A$1:$E$3,5,FALSE),0,IF(Dados_produção!G3153&lt;VLOOKUP(Dados_produção!C3153,Espec_Produtos!$A$1:$E$3,4,FALSE),0,1))=1,"OK","Refugo")</f>
        <v>Refugo</v>
      </c>
      <c r="I3153" s="1" t="s">
        <v>11</v>
      </c>
      <c r="J3153" s="1">
        <v>0.6033519553072626</v>
      </c>
    </row>
    <row r="3154" spans="1:10" ht="15.75" customHeight="1" x14ac:dyDescent="0.3">
      <c r="A3154" s="1">
        <v>2</v>
      </c>
      <c r="B3154" s="2">
        <f t="shared" si="2"/>
        <v>43113.756250002189</v>
      </c>
      <c r="C3154" s="1" t="s">
        <v>15</v>
      </c>
      <c r="D3154" s="1">
        <v>26</v>
      </c>
      <c r="E3154" s="1">
        <f t="shared" si="1"/>
        <v>85</v>
      </c>
      <c r="F3154" s="1">
        <v>4.1619047619047622</v>
      </c>
      <c r="G3154" s="1">
        <v>0.63953488372093026</v>
      </c>
      <c r="H3154" s="1" t="str">
        <f>IF(IF(F3154&gt;VLOOKUP(C3154,Espec_Produtos!$A$1:$E$3,3,FALSE),0,IF(Dados_produção!F3154&lt;VLOOKUP(Dados_produção!C3154,Espec_Produtos!$A$1:$E$3,2,FALSE),0,1))*IF(G3154&gt;VLOOKUP(C3154,Espec_Produtos!$A$1:$E$3,5,FALSE),0,IF(Dados_produção!G3154&lt;VLOOKUP(Dados_produção!C3154,Espec_Produtos!$A$1:$E$3,4,FALSE),0,1))=1,"OK","Refugo")</f>
        <v>OK</v>
      </c>
      <c r="I3154" s="1" t="s">
        <v>10</v>
      </c>
      <c r="J3154" s="1">
        <v>0.63953488372093026</v>
      </c>
    </row>
    <row r="3155" spans="1:10" ht="15.75" customHeight="1" x14ac:dyDescent="0.3">
      <c r="A3155" s="1">
        <v>2</v>
      </c>
      <c r="B3155" s="2">
        <f t="shared" si="2"/>
        <v>43113.759027779968</v>
      </c>
      <c r="C3155" s="1" t="s">
        <v>15</v>
      </c>
      <c r="D3155" s="1">
        <v>26</v>
      </c>
      <c r="E3155" s="1">
        <f t="shared" si="1"/>
        <v>86</v>
      </c>
      <c r="F3155" s="1">
        <v>3.6725663716814161</v>
      </c>
      <c r="G3155" s="1">
        <v>0.79629629629629628</v>
      </c>
      <c r="H3155" s="1" t="str">
        <f>IF(IF(F3155&gt;VLOOKUP(C3155,Espec_Produtos!$A$1:$E$3,3,FALSE),0,IF(Dados_produção!F3155&lt;VLOOKUP(Dados_produção!C3155,Espec_Produtos!$A$1:$E$3,2,FALSE),0,1))*IF(G3155&gt;VLOOKUP(C3155,Espec_Produtos!$A$1:$E$3,5,FALSE),0,IF(Dados_produção!G3155&lt;VLOOKUP(Dados_produção!C3155,Espec_Produtos!$A$1:$E$3,4,FALSE),0,1))=1,"OK","Refugo")</f>
        <v>Refugo</v>
      </c>
      <c r="I3155" s="1" t="s">
        <v>13</v>
      </c>
      <c r="J3155" s="1">
        <v>0.79629629629629628</v>
      </c>
    </row>
    <row r="3156" spans="1:10" ht="15.75" customHeight="1" x14ac:dyDescent="0.3">
      <c r="A3156" s="1">
        <v>2</v>
      </c>
      <c r="B3156" s="2">
        <f t="shared" si="2"/>
        <v>43113.761805557748</v>
      </c>
      <c r="C3156" s="1" t="s">
        <v>15</v>
      </c>
      <c r="D3156" s="1">
        <v>26</v>
      </c>
      <c r="E3156" s="1">
        <f t="shared" si="1"/>
        <v>87</v>
      </c>
      <c r="F3156" s="1">
        <v>3.8317757009345796</v>
      </c>
      <c r="G3156" s="1">
        <v>0.70238095238095233</v>
      </c>
      <c r="H3156" s="1" t="str">
        <f>IF(IF(F3156&gt;VLOOKUP(C3156,Espec_Produtos!$A$1:$E$3,3,FALSE),0,IF(Dados_produção!F3156&lt;VLOOKUP(Dados_produção!C3156,Espec_Produtos!$A$1:$E$3,2,FALSE),0,1))*IF(G3156&gt;VLOOKUP(C3156,Espec_Produtos!$A$1:$E$3,5,FALSE),0,IF(Dados_produção!G3156&lt;VLOOKUP(Dados_produção!C3156,Espec_Produtos!$A$1:$E$3,4,FALSE),0,1))=1,"OK","Refugo")</f>
        <v>OK</v>
      </c>
      <c r="I3156" s="1" t="s">
        <v>10</v>
      </c>
      <c r="J3156" s="1">
        <v>0.70238095238095233</v>
      </c>
    </row>
    <row r="3157" spans="1:10" ht="15.75" customHeight="1" x14ac:dyDescent="0.3">
      <c r="A3157" s="1">
        <v>2</v>
      </c>
      <c r="B3157" s="2">
        <f t="shared" si="2"/>
        <v>43113.764583335527</v>
      </c>
      <c r="C3157" s="1" t="s">
        <v>15</v>
      </c>
      <c r="D3157" s="1">
        <v>26</v>
      </c>
      <c r="E3157" s="1">
        <f t="shared" si="1"/>
        <v>88</v>
      </c>
      <c r="F3157" s="1">
        <v>3.8301886792452828</v>
      </c>
      <c r="G3157" s="1">
        <v>0.8571428571428571</v>
      </c>
      <c r="H3157" s="1" t="str">
        <f>IF(IF(F3157&gt;VLOOKUP(C3157,Espec_Produtos!$A$1:$E$3,3,FALSE),0,IF(Dados_produção!F3157&lt;VLOOKUP(Dados_produção!C3157,Espec_Produtos!$A$1:$E$3,2,FALSE),0,1))*IF(G3157&gt;VLOOKUP(C3157,Espec_Produtos!$A$1:$E$3,5,FALSE),0,IF(Dados_produção!G3157&lt;VLOOKUP(Dados_produção!C3157,Espec_Produtos!$A$1:$E$3,4,FALSE),0,1))=1,"OK","Refugo")</f>
        <v>OK</v>
      </c>
      <c r="I3157" s="1" t="s">
        <v>10</v>
      </c>
      <c r="J3157" s="1">
        <v>0.8571428571428571</v>
      </c>
    </row>
    <row r="3158" spans="1:10" ht="15.75" customHeight="1" x14ac:dyDescent="0.3">
      <c r="A3158" s="1">
        <v>2</v>
      </c>
      <c r="B3158" s="2">
        <f t="shared" si="2"/>
        <v>43113.767361113307</v>
      </c>
      <c r="C3158" s="1" t="s">
        <v>15</v>
      </c>
      <c r="D3158" s="1">
        <v>27</v>
      </c>
      <c r="E3158" s="1">
        <f t="shared" si="1"/>
        <v>1</v>
      </c>
      <c r="F3158" s="1">
        <v>3.8990825688073394</v>
      </c>
      <c r="G3158" s="1">
        <v>0.76515151515151514</v>
      </c>
      <c r="H3158" s="1" t="str">
        <f>IF(IF(F3158&gt;VLOOKUP(C3158,Espec_Produtos!$A$1:$E$3,3,FALSE),0,IF(Dados_produção!F3158&lt;VLOOKUP(Dados_produção!C3158,Espec_Produtos!$A$1:$E$3,2,FALSE),0,1))*IF(G3158&gt;VLOOKUP(C3158,Espec_Produtos!$A$1:$E$3,5,FALSE),0,IF(Dados_produção!G3158&lt;VLOOKUP(Dados_produção!C3158,Espec_Produtos!$A$1:$E$3,4,FALSE),0,1))=1,"OK","Refugo")</f>
        <v>OK</v>
      </c>
      <c r="I3158" s="1" t="s">
        <v>10</v>
      </c>
      <c r="J3158" s="1">
        <v>0.76515151515151514</v>
      </c>
    </row>
    <row r="3159" spans="1:10" ht="15.75" customHeight="1" x14ac:dyDescent="0.3">
      <c r="A3159" s="1">
        <v>2</v>
      </c>
      <c r="B3159" s="2">
        <f t="shared" si="2"/>
        <v>43113.770138891086</v>
      </c>
      <c r="C3159" s="1" t="s">
        <v>15</v>
      </c>
      <c r="D3159" s="1">
        <v>27</v>
      </c>
      <c r="E3159" s="1">
        <f t="shared" si="1"/>
        <v>2</v>
      </c>
      <c r="F3159" s="1">
        <v>3.8932038834951457</v>
      </c>
      <c r="G3159" s="1">
        <v>0.85611510791366907</v>
      </c>
      <c r="H3159" s="1" t="str">
        <f>IF(IF(F3159&gt;VLOOKUP(C3159,Espec_Produtos!$A$1:$E$3,3,FALSE),0,IF(Dados_produção!F3159&lt;VLOOKUP(Dados_produção!C3159,Espec_Produtos!$A$1:$E$3,2,FALSE),0,1))*IF(G3159&gt;VLOOKUP(C3159,Espec_Produtos!$A$1:$E$3,5,FALSE),0,IF(Dados_produção!G3159&lt;VLOOKUP(Dados_produção!C3159,Espec_Produtos!$A$1:$E$3,4,FALSE),0,1))=1,"OK","Refugo")</f>
        <v>OK</v>
      </c>
      <c r="I3159" s="1" t="s">
        <v>10</v>
      </c>
      <c r="J3159" s="1">
        <v>0.85611510791366907</v>
      </c>
    </row>
    <row r="3160" spans="1:10" ht="15.75" customHeight="1" x14ac:dyDescent="0.3">
      <c r="A3160" s="1">
        <v>2</v>
      </c>
      <c r="B3160" s="2">
        <f t="shared" si="2"/>
        <v>43113.772916668866</v>
      </c>
      <c r="C3160" s="1" t="s">
        <v>15</v>
      </c>
      <c r="D3160" s="1">
        <v>27</v>
      </c>
      <c r="E3160" s="1">
        <f t="shared" si="1"/>
        <v>3</v>
      </c>
      <c r="F3160" s="1">
        <v>3.7964601769911503</v>
      </c>
      <c r="G3160" s="1">
        <v>0.65838509316770188</v>
      </c>
      <c r="H3160" s="1" t="str">
        <f>IF(IF(F3160&gt;VLOOKUP(C3160,Espec_Produtos!$A$1:$E$3,3,FALSE),0,IF(Dados_produção!F3160&lt;VLOOKUP(Dados_produção!C3160,Espec_Produtos!$A$1:$E$3,2,FALSE),0,1))*IF(G3160&gt;VLOOKUP(C3160,Espec_Produtos!$A$1:$E$3,5,FALSE),0,IF(Dados_produção!G3160&lt;VLOOKUP(Dados_produção!C3160,Espec_Produtos!$A$1:$E$3,4,FALSE),0,1))=1,"OK","Refugo")</f>
        <v>OK</v>
      </c>
      <c r="I3160" s="1" t="s">
        <v>10</v>
      </c>
      <c r="J3160" s="1">
        <v>0.65838509316770188</v>
      </c>
    </row>
    <row r="3161" spans="1:10" ht="15.75" customHeight="1" x14ac:dyDescent="0.3">
      <c r="A3161" s="1">
        <v>2</v>
      </c>
      <c r="B3161" s="2">
        <f t="shared" si="2"/>
        <v>43113.775694446646</v>
      </c>
      <c r="C3161" s="1" t="s">
        <v>15</v>
      </c>
      <c r="D3161" s="1">
        <v>27</v>
      </c>
      <c r="E3161" s="1">
        <f t="shared" si="1"/>
        <v>4</v>
      </c>
      <c r="F3161" s="1">
        <v>3.584070796460177</v>
      </c>
      <c r="G3161" s="1">
        <v>0.92366412213740456</v>
      </c>
      <c r="H3161" s="1" t="str">
        <f>IF(IF(F3161&gt;VLOOKUP(C3161,Espec_Produtos!$A$1:$E$3,3,FALSE),0,IF(Dados_produção!F3161&lt;VLOOKUP(Dados_produção!C3161,Espec_Produtos!$A$1:$E$3,2,FALSE),0,1))*IF(G3161&gt;VLOOKUP(C3161,Espec_Produtos!$A$1:$E$3,5,FALSE),0,IF(Dados_produção!G3161&lt;VLOOKUP(Dados_produção!C3161,Espec_Produtos!$A$1:$E$3,4,FALSE),0,1))=1,"OK","Refugo")</f>
        <v>Refugo</v>
      </c>
      <c r="I3161" s="1" t="s">
        <v>11</v>
      </c>
      <c r="J3161" s="1">
        <v>0.92366412213740456</v>
      </c>
    </row>
    <row r="3162" spans="1:10" ht="15.75" customHeight="1" x14ac:dyDescent="0.3">
      <c r="A3162" s="1">
        <v>2</v>
      </c>
      <c r="B3162" s="2">
        <f t="shared" si="2"/>
        <v>43113.778472224425</v>
      </c>
      <c r="C3162" s="1" t="s">
        <v>15</v>
      </c>
      <c r="D3162" s="1">
        <v>27</v>
      </c>
      <c r="E3162" s="1">
        <f t="shared" si="1"/>
        <v>5</v>
      </c>
      <c r="F3162" s="1">
        <v>3.763157894736842</v>
      </c>
      <c r="G3162" s="1">
        <v>0.76543209876543206</v>
      </c>
      <c r="H3162" s="1" t="str">
        <f>IF(IF(F3162&gt;VLOOKUP(C3162,Espec_Produtos!$A$1:$E$3,3,FALSE),0,IF(Dados_produção!F3162&lt;VLOOKUP(Dados_produção!C3162,Espec_Produtos!$A$1:$E$3,2,FALSE),0,1))*IF(G3162&gt;VLOOKUP(C3162,Espec_Produtos!$A$1:$E$3,5,FALSE),0,IF(Dados_produção!G3162&lt;VLOOKUP(Dados_produção!C3162,Espec_Produtos!$A$1:$E$3,4,FALSE),0,1))=1,"OK","Refugo")</f>
        <v>OK</v>
      </c>
      <c r="I3162" s="1" t="s">
        <v>10</v>
      </c>
      <c r="J3162" s="1">
        <v>0.76543209876543206</v>
      </c>
    </row>
    <row r="3163" spans="1:10" ht="15.75" customHeight="1" x14ac:dyDescent="0.3">
      <c r="A3163" s="1">
        <v>2</v>
      </c>
      <c r="B3163" s="2">
        <f t="shared" si="2"/>
        <v>43113.781250002205</v>
      </c>
      <c r="C3163" s="1" t="s">
        <v>15</v>
      </c>
      <c r="D3163" s="1">
        <v>27</v>
      </c>
      <c r="E3163" s="1">
        <f t="shared" si="1"/>
        <v>6</v>
      </c>
      <c r="F3163" s="1">
        <v>3.6491228070175437</v>
      </c>
      <c r="G3163" s="1">
        <v>0.61235955056179781</v>
      </c>
      <c r="H3163" s="1" t="str">
        <f>IF(IF(F3163&gt;VLOOKUP(C3163,Espec_Produtos!$A$1:$E$3,3,FALSE),0,IF(Dados_produção!F3163&lt;VLOOKUP(Dados_produção!C3163,Espec_Produtos!$A$1:$E$3,2,FALSE),0,1))*IF(G3163&gt;VLOOKUP(C3163,Espec_Produtos!$A$1:$E$3,5,FALSE),0,IF(Dados_produção!G3163&lt;VLOOKUP(Dados_produção!C3163,Espec_Produtos!$A$1:$E$3,4,FALSE),0,1))=1,"OK","Refugo")</f>
        <v>Refugo</v>
      </c>
      <c r="I3163" s="1" t="s">
        <v>11</v>
      </c>
      <c r="J3163" s="1">
        <v>0.61235955056179781</v>
      </c>
    </row>
    <row r="3164" spans="1:10" ht="15.75" customHeight="1" x14ac:dyDescent="0.3">
      <c r="A3164" s="1">
        <v>2</v>
      </c>
      <c r="B3164" s="2">
        <f t="shared" si="2"/>
        <v>43113.784027779984</v>
      </c>
      <c r="C3164" s="1" t="s">
        <v>15</v>
      </c>
      <c r="D3164" s="1">
        <v>27</v>
      </c>
      <c r="E3164" s="1">
        <f t="shared" si="1"/>
        <v>7</v>
      </c>
      <c r="F3164" s="1">
        <v>3.6283185840707963</v>
      </c>
      <c r="G3164" s="1">
        <v>0.75757575757575757</v>
      </c>
      <c r="H3164" s="1" t="str">
        <f>IF(IF(F3164&gt;VLOOKUP(C3164,Espec_Produtos!$A$1:$E$3,3,FALSE),0,IF(Dados_produção!F3164&lt;VLOOKUP(Dados_produção!C3164,Espec_Produtos!$A$1:$E$3,2,FALSE),0,1))*IF(G3164&gt;VLOOKUP(C3164,Espec_Produtos!$A$1:$E$3,5,FALSE),0,IF(Dados_produção!G3164&lt;VLOOKUP(Dados_produção!C3164,Espec_Produtos!$A$1:$E$3,4,FALSE),0,1))=1,"OK","Refugo")</f>
        <v>Refugo</v>
      </c>
      <c r="I3164" s="1" t="s">
        <v>12</v>
      </c>
      <c r="J3164" s="1">
        <v>0.75757575757575757</v>
      </c>
    </row>
    <row r="3165" spans="1:10" ht="15.75" customHeight="1" x14ac:dyDescent="0.3">
      <c r="A3165" s="1">
        <v>2</v>
      </c>
      <c r="B3165" s="2">
        <f t="shared" si="2"/>
        <v>43113.786805557764</v>
      </c>
      <c r="C3165" s="1" t="s">
        <v>15</v>
      </c>
      <c r="D3165" s="1">
        <v>27</v>
      </c>
      <c r="E3165" s="1">
        <f t="shared" si="1"/>
        <v>8</v>
      </c>
      <c r="F3165" s="1">
        <v>3.5614035087719298</v>
      </c>
      <c r="G3165" s="1">
        <v>0.77862595419847325</v>
      </c>
      <c r="H3165" s="1" t="str">
        <f>IF(IF(F3165&gt;VLOOKUP(C3165,Espec_Produtos!$A$1:$E$3,3,FALSE),0,IF(Dados_produção!F3165&lt;VLOOKUP(Dados_produção!C3165,Espec_Produtos!$A$1:$E$3,2,FALSE),0,1))*IF(G3165&gt;VLOOKUP(C3165,Espec_Produtos!$A$1:$E$3,5,FALSE),0,IF(Dados_produção!G3165&lt;VLOOKUP(Dados_produção!C3165,Espec_Produtos!$A$1:$E$3,4,FALSE),0,1))=1,"OK","Refugo")</f>
        <v>Refugo</v>
      </c>
      <c r="I3165" s="1" t="s">
        <v>11</v>
      </c>
      <c r="J3165" s="1">
        <v>0.77862595419847325</v>
      </c>
    </row>
    <row r="3166" spans="1:10" ht="15.75" customHeight="1" x14ac:dyDescent="0.3">
      <c r="A3166" s="1">
        <v>2</v>
      </c>
      <c r="B3166" s="2">
        <f t="shared" si="2"/>
        <v>43113.789583335543</v>
      </c>
      <c r="C3166" s="1" t="s">
        <v>15</v>
      </c>
      <c r="D3166" s="1">
        <v>27</v>
      </c>
      <c r="E3166" s="1">
        <f t="shared" si="1"/>
        <v>9</v>
      </c>
      <c r="F3166" s="1">
        <v>3.5913043478260871</v>
      </c>
      <c r="G3166" s="1">
        <v>0.9</v>
      </c>
      <c r="H3166" s="1" t="str">
        <f>IF(IF(F3166&gt;VLOOKUP(C3166,Espec_Produtos!$A$1:$E$3,3,FALSE),0,IF(Dados_produção!F3166&lt;VLOOKUP(Dados_produção!C3166,Espec_Produtos!$A$1:$E$3,2,FALSE),0,1))*IF(G3166&gt;VLOOKUP(C3166,Espec_Produtos!$A$1:$E$3,5,FALSE),0,IF(Dados_produção!G3166&lt;VLOOKUP(Dados_produção!C3166,Espec_Produtos!$A$1:$E$3,4,FALSE),0,1))=1,"OK","Refugo")</f>
        <v>Refugo</v>
      </c>
      <c r="I3166" s="1" t="s">
        <v>11</v>
      </c>
      <c r="J3166" s="1">
        <v>0.9</v>
      </c>
    </row>
    <row r="3167" spans="1:10" ht="15.75" customHeight="1" x14ac:dyDescent="0.3">
      <c r="A3167" s="1">
        <v>2</v>
      </c>
      <c r="B3167" s="2">
        <f t="shared" si="2"/>
        <v>43113.792361113323</v>
      </c>
      <c r="C3167" s="1" t="s">
        <v>15</v>
      </c>
      <c r="D3167" s="1">
        <v>27</v>
      </c>
      <c r="E3167" s="1">
        <f t="shared" si="1"/>
        <v>10</v>
      </c>
      <c r="F3167" s="1">
        <v>3.9801980198019802</v>
      </c>
      <c r="G3167" s="1">
        <v>0.79605263157894735</v>
      </c>
      <c r="H3167" s="1" t="str">
        <f>IF(IF(F3167&gt;VLOOKUP(C3167,Espec_Produtos!$A$1:$E$3,3,FALSE),0,IF(Dados_produção!F3167&lt;VLOOKUP(Dados_produção!C3167,Espec_Produtos!$A$1:$E$3,2,FALSE),0,1))*IF(G3167&gt;VLOOKUP(C3167,Espec_Produtos!$A$1:$E$3,5,FALSE),0,IF(Dados_produção!G3167&lt;VLOOKUP(Dados_produção!C3167,Espec_Produtos!$A$1:$E$3,4,FALSE),0,1))=1,"OK","Refugo")</f>
        <v>OK</v>
      </c>
      <c r="I3167" s="1" t="s">
        <v>10</v>
      </c>
      <c r="J3167" s="1">
        <v>0.79605263157894735</v>
      </c>
    </row>
    <row r="3168" spans="1:10" ht="15.75" customHeight="1" x14ac:dyDescent="0.3">
      <c r="A3168" s="1">
        <v>2</v>
      </c>
      <c r="B3168" s="2">
        <f t="shared" si="2"/>
        <v>43113.795138891102</v>
      </c>
      <c r="C3168" s="1" t="s">
        <v>15</v>
      </c>
      <c r="D3168" s="1">
        <v>27</v>
      </c>
      <c r="E3168" s="1">
        <f t="shared" si="1"/>
        <v>11</v>
      </c>
      <c r="F3168" s="1">
        <v>3.9369369369369371</v>
      </c>
      <c r="G3168" s="1">
        <v>0.76190476190476186</v>
      </c>
      <c r="H3168" s="1" t="str">
        <f>IF(IF(F3168&gt;VLOOKUP(C3168,Espec_Produtos!$A$1:$E$3,3,FALSE),0,IF(Dados_produção!F3168&lt;VLOOKUP(Dados_produção!C3168,Espec_Produtos!$A$1:$E$3,2,FALSE),0,1))*IF(G3168&gt;VLOOKUP(C3168,Espec_Produtos!$A$1:$E$3,5,FALSE),0,IF(Dados_produção!G3168&lt;VLOOKUP(Dados_produção!C3168,Espec_Produtos!$A$1:$E$3,4,FALSE),0,1))=1,"OK","Refugo")</f>
        <v>OK</v>
      </c>
      <c r="I3168" s="1" t="s">
        <v>10</v>
      </c>
      <c r="J3168" s="1">
        <v>0.76190476190476186</v>
      </c>
    </row>
    <row r="3169" spans="1:10" ht="15.75" customHeight="1" x14ac:dyDescent="0.3">
      <c r="A3169" s="1">
        <v>2</v>
      </c>
      <c r="B3169" s="2">
        <f t="shared" si="2"/>
        <v>43113.797916668882</v>
      </c>
      <c r="C3169" s="1" t="s">
        <v>15</v>
      </c>
      <c r="D3169" s="1">
        <v>27</v>
      </c>
      <c r="E3169" s="1">
        <f t="shared" si="1"/>
        <v>12</v>
      </c>
      <c r="F3169" s="1">
        <v>3.9907407407407409</v>
      </c>
      <c r="G3169" s="1">
        <v>0.68098159509202449</v>
      </c>
      <c r="H3169" s="1" t="str">
        <f>IF(IF(F3169&gt;VLOOKUP(C3169,Espec_Produtos!$A$1:$E$3,3,FALSE),0,IF(Dados_produção!F3169&lt;VLOOKUP(Dados_produção!C3169,Espec_Produtos!$A$1:$E$3,2,FALSE),0,1))*IF(G3169&gt;VLOOKUP(C3169,Espec_Produtos!$A$1:$E$3,5,FALSE),0,IF(Dados_produção!G3169&lt;VLOOKUP(Dados_produção!C3169,Espec_Produtos!$A$1:$E$3,4,FALSE),0,1))=1,"OK","Refugo")</f>
        <v>OK</v>
      </c>
      <c r="I3169" s="1" t="s">
        <v>10</v>
      </c>
      <c r="J3169" s="1">
        <v>0.68098159509202449</v>
      </c>
    </row>
    <row r="3170" spans="1:10" ht="15.75" customHeight="1" x14ac:dyDescent="0.3">
      <c r="A3170" s="1">
        <v>2</v>
      </c>
      <c r="B3170" s="2">
        <f t="shared" si="2"/>
        <v>43113.800694446662</v>
      </c>
      <c r="C3170" s="1" t="s">
        <v>15</v>
      </c>
      <c r="D3170" s="1">
        <v>27</v>
      </c>
      <c r="E3170" s="1">
        <f t="shared" si="1"/>
        <v>13</v>
      </c>
      <c r="F3170" s="1">
        <v>4.3173076923076925</v>
      </c>
      <c r="G3170" s="1">
        <v>0.68715083798882681</v>
      </c>
      <c r="H3170" s="1" t="str">
        <f>IF(IF(F3170&gt;VLOOKUP(C3170,Espec_Produtos!$A$1:$E$3,3,FALSE),0,IF(Dados_produção!F3170&lt;VLOOKUP(Dados_produção!C3170,Espec_Produtos!$A$1:$E$3,2,FALSE),0,1))*IF(G3170&gt;VLOOKUP(C3170,Espec_Produtos!$A$1:$E$3,5,FALSE),0,IF(Dados_produção!G3170&lt;VLOOKUP(Dados_produção!C3170,Espec_Produtos!$A$1:$E$3,4,FALSE),0,1))=1,"OK","Refugo")</f>
        <v>Refugo</v>
      </c>
      <c r="I3170" s="1" t="s">
        <v>12</v>
      </c>
      <c r="J3170" s="1">
        <v>0.68715083798882681</v>
      </c>
    </row>
    <row r="3171" spans="1:10" ht="15.75" customHeight="1" x14ac:dyDescent="0.3">
      <c r="A3171" s="1">
        <v>2</v>
      </c>
      <c r="B3171" s="2">
        <f t="shared" si="2"/>
        <v>43113.803472224441</v>
      </c>
      <c r="C3171" s="1" t="s">
        <v>15</v>
      </c>
      <c r="D3171" s="1">
        <v>27</v>
      </c>
      <c r="E3171" s="1">
        <f t="shared" si="1"/>
        <v>14</v>
      </c>
      <c r="F3171" s="1">
        <v>4.1226415094339623</v>
      </c>
      <c r="G3171" s="1">
        <v>0.76543209876543206</v>
      </c>
      <c r="H3171" s="1" t="str">
        <f>IF(IF(F3171&gt;VLOOKUP(C3171,Espec_Produtos!$A$1:$E$3,3,FALSE),0,IF(Dados_produção!F3171&lt;VLOOKUP(Dados_produção!C3171,Espec_Produtos!$A$1:$E$3,2,FALSE),0,1))*IF(G3171&gt;VLOOKUP(C3171,Espec_Produtos!$A$1:$E$3,5,FALSE),0,IF(Dados_produção!G3171&lt;VLOOKUP(Dados_produção!C3171,Espec_Produtos!$A$1:$E$3,4,FALSE),0,1))=1,"OK","Refugo")</f>
        <v>OK</v>
      </c>
      <c r="I3171" s="1" t="s">
        <v>10</v>
      </c>
      <c r="J3171" s="1">
        <v>0.76543209876543206</v>
      </c>
    </row>
    <row r="3172" spans="1:10" ht="15.75" customHeight="1" x14ac:dyDescent="0.3">
      <c r="A3172" s="1">
        <v>2</v>
      </c>
      <c r="B3172" s="2">
        <f t="shared" si="2"/>
        <v>43113.806250002221</v>
      </c>
      <c r="C3172" s="1" t="s">
        <v>15</v>
      </c>
      <c r="D3172" s="1">
        <v>27</v>
      </c>
      <c r="E3172" s="1">
        <f t="shared" si="1"/>
        <v>15</v>
      </c>
      <c r="F3172" s="1">
        <v>3.9545454545454546</v>
      </c>
      <c r="G3172" s="1">
        <v>0.85606060606060608</v>
      </c>
      <c r="H3172" s="1" t="str">
        <f>IF(IF(F3172&gt;VLOOKUP(C3172,Espec_Produtos!$A$1:$E$3,3,FALSE),0,IF(Dados_produção!F3172&lt;VLOOKUP(Dados_produção!C3172,Espec_Produtos!$A$1:$E$3,2,FALSE),0,1))*IF(G3172&gt;VLOOKUP(C3172,Espec_Produtos!$A$1:$E$3,5,FALSE),0,IF(Dados_produção!G3172&lt;VLOOKUP(Dados_produção!C3172,Espec_Produtos!$A$1:$E$3,4,FALSE),0,1))=1,"OK","Refugo")</f>
        <v>OK</v>
      </c>
      <c r="I3172" s="1" t="s">
        <v>10</v>
      </c>
      <c r="J3172" s="1">
        <v>0.85606060606060608</v>
      </c>
    </row>
    <row r="3173" spans="1:10" ht="15.75" customHeight="1" x14ac:dyDescent="0.3">
      <c r="A3173" s="1">
        <v>2</v>
      </c>
      <c r="B3173" s="2">
        <f t="shared" si="2"/>
        <v>43113.80902778</v>
      </c>
      <c r="C3173" s="1" t="s">
        <v>15</v>
      </c>
      <c r="D3173" s="1">
        <v>27</v>
      </c>
      <c r="E3173" s="1">
        <f t="shared" si="1"/>
        <v>16</v>
      </c>
      <c r="F3173" s="1">
        <v>3.7017543859649122</v>
      </c>
      <c r="G3173" s="1">
        <v>0.73154362416107388</v>
      </c>
      <c r="H3173" s="1" t="str">
        <f>IF(IF(F3173&gt;VLOOKUP(C3173,Espec_Produtos!$A$1:$E$3,3,FALSE),0,IF(Dados_produção!F3173&lt;VLOOKUP(Dados_produção!C3173,Espec_Produtos!$A$1:$E$3,2,FALSE),0,1))*IF(G3173&gt;VLOOKUP(C3173,Espec_Produtos!$A$1:$E$3,5,FALSE),0,IF(Dados_produção!G3173&lt;VLOOKUP(Dados_produção!C3173,Espec_Produtos!$A$1:$E$3,4,FALSE),0,1))=1,"OK","Refugo")</f>
        <v>OK</v>
      </c>
      <c r="I3173" s="1" t="s">
        <v>10</v>
      </c>
      <c r="J3173" s="1">
        <v>0.73154362416107388</v>
      </c>
    </row>
    <row r="3174" spans="1:10" ht="15.75" customHeight="1" x14ac:dyDescent="0.3">
      <c r="A3174" s="1">
        <v>2</v>
      </c>
      <c r="B3174" s="2">
        <f t="shared" si="2"/>
        <v>43113.81180555778</v>
      </c>
      <c r="C3174" s="1" t="s">
        <v>15</v>
      </c>
      <c r="D3174" s="1">
        <v>27</v>
      </c>
      <c r="E3174" s="1">
        <f t="shared" si="1"/>
        <v>17</v>
      </c>
      <c r="F3174" s="1">
        <v>4.0370370370370372</v>
      </c>
      <c r="G3174" s="1">
        <v>0.58823529411764708</v>
      </c>
      <c r="H3174" s="1" t="str">
        <f>IF(IF(F3174&gt;VLOOKUP(C3174,Espec_Produtos!$A$1:$E$3,3,FALSE),0,IF(Dados_produção!F3174&lt;VLOOKUP(Dados_produção!C3174,Espec_Produtos!$A$1:$E$3,2,FALSE),0,1))*IF(G3174&gt;VLOOKUP(C3174,Espec_Produtos!$A$1:$E$3,5,FALSE),0,IF(Dados_produção!G3174&lt;VLOOKUP(Dados_produção!C3174,Espec_Produtos!$A$1:$E$3,4,FALSE),0,1))=1,"OK","Refugo")</f>
        <v>OK</v>
      </c>
      <c r="I3174" s="1" t="s">
        <v>10</v>
      </c>
      <c r="J3174" s="1">
        <v>0.58823529411764708</v>
      </c>
    </row>
    <row r="3175" spans="1:10" ht="15.75" customHeight="1" x14ac:dyDescent="0.3">
      <c r="A3175" s="1">
        <v>2</v>
      </c>
      <c r="B3175" s="2">
        <f t="shared" si="2"/>
        <v>43113.814583335559</v>
      </c>
      <c r="C3175" s="1" t="s">
        <v>15</v>
      </c>
      <c r="D3175" s="1">
        <v>27</v>
      </c>
      <c r="E3175" s="1">
        <f t="shared" si="1"/>
        <v>18</v>
      </c>
      <c r="F3175" s="1">
        <v>3.8380952380952382</v>
      </c>
      <c r="G3175" s="1">
        <v>0.79545454545454541</v>
      </c>
      <c r="H3175" s="1" t="str">
        <f>IF(IF(F3175&gt;VLOOKUP(C3175,Espec_Produtos!$A$1:$E$3,3,FALSE),0,IF(Dados_produção!F3175&lt;VLOOKUP(Dados_produção!C3175,Espec_Produtos!$A$1:$E$3,2,FALSE),0,1))*IF(G3175&gt;VLOOKUP(C3175,Espec_Produtos!$A$1:$E$3,5,FALSE),0,IF(Dados_produção!G3175&lt;VLOOKUP(Dados_produção!C3175,Espec_Produtos!$A$1:$E$3,4,FALSE),0,1))=1,"OK","Refugo")</f>
        <v>OK</v>
      </c>
      <c r="I3175" s="1" t="s">
        <v>10</v>
      </c>
      <c r="J3175" s="1">
        <v>0.79545454545454541</v>
      </c>
    </row>
    <row r="3176" spans="1:10" ht="15.75" customHeight="1" x14ac:dyDescent="0.3">
      <c r="A3176" s="1">
        <v>2</v>
      </c>
      <c r="B3176" s="2">
        <f t="shared" si="2"/>
        <v>43113.817361113339</v>
      </c>
      <c r="C3176" s="1" t="s">
        <v>15</v>
      </c>
      <c r="D3176" s="1">
        <v>27</v>
      </c>
      <c r="E3176" s="1">
        <f t="shared" si="1"/>
        <v>19</v>
      </c>
      <c r="F3176" s="1">
        <v>3.8301886792452828</v>
      </c>
      <c r="G3176" s="1">
        <v>0.7931034482758621</v>
      </c>
      <c r="H3176" s="1" t="str">
        <f>IF(IF(F3176&gt;VLOOKUP(C3176,Espec_Produtos!$A$1:$E$3,3,FALSE),0,IF(Dados_produção!F3176&lt;VLOOKUP(Dados_produção!C3176,Espec_Produtos!$A$1:$E$3,2,FALSE),0,1))*IF(G3176&gt;VLOOKUP(C3176,Espec_Produtos!$A$1:$E$3,5,FALSE),0,IF(Dados_produção!G3176&lt;VLOOKUP(Dados_produção!C3176,Espec_Produtos!$A$1:$E$3,4,FALSE),0,1))=1,"OK","Refugo")</f>
        <v>OK</v>
      </c>
      <c r="I3176" s="1" t="s">
        <v>10</v>
      </c>
      <c r="J3176" s="1">
        <v>0.7931034482758621</v>
      </c>
    </row>
    <row r="3177" spans="1:10" ht="15.75" customHeight="1" x14ac:dyDescent="0.3">
      <c r="A3177" s="1">
        <v>2</v>
      </c>
      <c r="B3177" s="2">
        <f t="shared" si="2"/>
        <v>43113.820138891118</v>
      </c>
      <c r="C3177" s="1" t="s">
        <v>15</v>
      </c>
      <c r="D3177" s="1">
        <v>27</v>
      </c>
      <c r="E3177" s="1">
        <f t="shared" si="1"/>
        <v>20</v>
      </c>
      <c r="F3177" s="1">
        <v>4</v>
      </c>
      <c r="G3177" s="1">
        <v>0.72784810126582278</v>
      </c>
      <c r="H3177" s="1" t="str">
        <f>IF(IF(F3177&gt;VLOOKUP(C3177,Espec_Produtos!$A$1:$E$3,3,FALSE),0,IF(Dados_produção!F3177&lt;VLOOKUP(Dados_produção!C3177,Espec_Produtos!$A$1:$E$3,2,FALSE),0,1))*IF(G3177&gt;VLOOKUP(C3177,Espec_Produtos!$A$1:$E$3,5,FALSE),0,IF(Dados_produção!G3177&lt;VLOOKUP(Dados_produção!C3177,Espec_Produtos!$A$1:$E$3,4,FALSE),0,1))=1,"OK","Refugo")</f>
        <v>OK</v>
      </c>
      <c r="I3177" s="1" t="s">
        <v>10</v>
      </c>
      <c r="J3177" s="1">
        <v>0.72784810126582278</v>
      </c>
    </row>
    <row r="3178" spans="1:10" ht="15.75" customHeight="1" x14ac:dyDescent="0.3">
      <c r="A3178" s="1">
        <v>2</v>
      </c>
      <c r="B3178" s="2">
        <f t="shared" si="2"/>
        <v>43113.822916668898</v>
      </c>
      <c r="C3178" s="1" t="s">
        <v>15</v>
      </c>
      <c r="D3178" s="1">
        <v>27</v>
      </c>
      <c r="E3178" s="1">
        <f t="shared" si="1"/>
        <v>21</v>
      </c>
      <c r="F3178" s="1">
        <v>4.1809523809523812</v>
      </c>
      <c r="G3178" s="1">
        <v>0.84105960264900659</v>
      </c>
      <c r="H3178" s="1" t="str">
        <f>IF(IF(F3178&gt;VLOOKUP(C3178,Espec_Produtos!$A$1:$E$3,3,FALSE),0,IF(Dados_produção!F3178&lt;VLOOKUP(Dados_produção!C3178,Espec_Produtos!$A$1:$E$3,2,FALSE),0,1))*IF(G3178&gt;VLOOKUP(C3178,Espec_Produtos!$A$1:$E$3,5,FALSE),0,IF(Dados_produção!G3178&lt;VLOOKUP(Dados_produção!C3178,Espec_Produtos!$A$1:$E$3,4,FALSE),0,1))=1,"OK","Refugo")</f>
        <v>OK</v>
      </c>
      <c r="I3178" s="1" t="s">
        <v>10</v>
      </c>
      <c r="J3178" s="1">
        <v>0.84105960264900659</v>
      </c>
    </row>
    <row r="3179" spans="1:10" ht="15.75" customHeight="1" x14ac:dyDescent="0.3">
      <c r="A3179" s="1">
        <v>2</v>
      </c>
      <c r="B3179" s="2">
        <f t="shared" si="2"/>
        <v>43113.825694446678</v>
      </c>
      <c r="C3179" s="1" t="s">
        <v>15</v>
      </c>
      <c r="D3179" s="1">
        <v>27</v>
      </c>
      <c r="E3179" s="1">
        <f t="shared" si="1"/>
        <v>22</v>
      </c>
      <c r="F3179" s="1">
        <v>3.6576576576576576</v>
      </c>
      <c r="G3179" s="1">
        <v>0.74853801169590639</v>
      </c>
      <c r="H3179" s="1" t="str">
        <f>IF(IF(F3179&gt;VLOOKUP(C3179,Espec_Produtos!$A$1:$E$3,3,FALSE),0,IF(Dados_produção!F3179&lt;VLOOKUP(Dados_produção!C3179,Espec_Produtos!$A$1:$E$3,2,FALSE),0,1))*IF(G3179&gt;VLOOKUP(C3179,Espec_Produtos!$A$1:$E$3,5,FALSE),0,IF(Dados_produção!G3179&lt;VLOOKUP(Dados_produção!C3179,Espec_Produtos!$A$1:$E$3,4,FALSE),0,1))=1,"OK","Refugo")</f>
        <v>Refugo</v>
      </c>
      <c r="I3179" s="1" t="s">
        <v>14</v>
      </c>
      <c r="J3179" s="1">
        <v>0.74853801169590639</v>
      </c>
    </row>
    <row r="3180" spans="1:10" ht="15.75" customHeight="1" x14ac:dyDescent="0.3">
      <c r="A3180" s="1">
        <v>2</v>
      </c>
      <c r="B3180" s="2">
        <f t="shared" si="2"/>
        <v>43113.828472224457</v>
      </c>
      <c r="C3180" s="1" t="s">
        <v>15</v>
      </c>
      <c r="D3180" s="1">
        <v>27</v>
      </c>
      <c r="E3180" s="1">
        <f t="shared" si="1"/>
        <v>23</v>
      </c>
      <c r="F3180" s="1">
        <v>3.6875</v>
      </c>
      <c r="G3180" s="1">
        <v>0.71111111111111114</v>
      </c>
      <c r="H3180" s="1" t="str">
        <f>IF(IF(F3180&gt;VLOOKUP(C3180,Espec_Produtos!$A$1:$E$3,3,FALSE),0,IF(Dados_produção!F3180&lt;VLOOKUP(Dados_produção!C3180,Espec_Produtos!$A$1:$E$3,2,FALSE),0,1))*IF(G3180&gt;VLOOKUP(C3180,Espec_Produtos!$A$1:$E$3,5,FALSE),0,IF(Dados_produção!G3180&lt;VLOOKUP(Dados_produção!C3180,Espec_Produtos!$A$1:$E$3,4,FALSE),0,1))=1,"OK","Refugo")</f>
        <v>Refugo</v>
      </c>
      <c r="I3180" s="1" t="s">
        <v>17</v>
      </c>
    </row>
    <row r="3181" spans="1:10" ht="15.75" customHeight="1" x14ac:dyDescent="0.3">
      <c r="A3181" s="1">
        <v>2</v>
      </c>
      <c r="B3181" s="2">
        <f t="shared" si="2"/>
        <v>43113.831250002237</v>
      </c>
      <c r="C3181" s="1" t="s">
        <v>15</v>
      </c>
      <c r="D3181" s="1">
        <v>27</v>
      </c>
      <c r="E3181" s="1">
        <f t="shared" si="1"/>
        <v>24</v>
      </c>
      <c r="F3181" s="1">
        <v>4.1287128712871288</v>
      </c>
      <c r="G3181" s="1">
        <v>0.69886363636363635</v>
      </c>
      <c r="H3181" s="1" t="str">
        <f>IF(IF(F3181&gt;VLOOKUP(C3181,Espec_Produtos!$A$1:$E$3,3,FALSE),0,IF(Dados_produção!F3181&lt;VLOOKUP(Dados_produção!C3181,Espec_Produtos!$A$1:$E$3,2,FALSE),0,1))*IF(G3181&gt;VLOOKUP(C3181,Espec_Produtos!$A$1:$E$3,5,FALSE),0,IF(Dados_produção!G3181&lt;VLOOKUP(Dados_produção!C3181,Espec_Produtos!$A$1:$E$3,4,FALSE),0,1))=1,"OK","Refugo")</f>
        <v>OK</v>
      </c>
      <c r="I3181" s="1" t="s">
        <v>10</v>
      </c>
      <c r="J3181" s="1">
        <v>0.69886363636363635</v>
      </c>
    </row>
    <row r="3182" spans="1:10" ht="15.75" customHeight="1" x14ac:dyDescent="0.3">
      <c r="A3182" s="1">
        <v>2</v>
      </c>
      <c r="B3182" s="2">
        <f t="shared" si="2"/>
        <v>43113.834027780016</v>
      </c>
      <c r="C3182" s="1" t="s">
        <v>15</v>
      </c>
      <c r="D3182" s="1">
        <v>27</v>
      </c>
      <c r="E3182" s="1">
        <f t="shared" si="1"/>
        <v>25</v>
      </c>
      <c r="F3182" s="1">
        <v>3.9196428571428572</v>
      </c>
      <c r="G3182" s="1">
        <v>0.68047337278106512</v>
      </c>
      <c r="H3182" s="1" t="str">
        <f>IF(IF(F3182&gt;VLOOKUP(C3182,Espec_Produtos!$A$1:$E$3,3,FALSE),0,IF(Dados_produção!F3182&lt;VLOOKUP(Dados_produção!C3182,Espec_Produtos!$A$1:$E$3,2,FALSE),0,1))*IF(G3182&gt;VLOOKUP(C3182,Espec_Produtos!$A$1:$E$3,5,FALSE),0,IF(Dados_produção!G3182&lt;VLOOKUP(Dados_produção!C3182,Espec_Produtos!$A$1:$E$3,4,FALSE),0,1))=1,"OK","Refugo")</f>
        <v>OK</v>
      </c>
      <c r="I3182" s="1" t="s">
        <v>10</v>
      </c>
      <c r="J3182" s="1">
        <v>0.68047337278106512</v>
      </c>
    </row>
    <row r="3183" spans="1:10" ht="15.75" customHeight="1" x14ac:dyDescent="0.3">
      <c r="A3183" s="1">
        <v>2</v>
      </c>
      <c r="B3183" s="2">
        <f t="shared" si="2"/>
        <v>43113.836805557796</v>
      </c>
      <c r="C3183" s="1" t="s">
        <v>15</v>
      </c>
      <c r="D3183" s="1">
        <v>27</v>
      </c>
      <c r="E3183" s="1">
        <f t="shared" si="1"/>
        <v>26</v>
      </c>
      <c r="F3183" s="1">
        <v>3.6875</v>
      </c>
      <c r="G3183" s="1">
        <v>0.74698795180722888</v>
      </c>
      <c r="H3183" s="1" t="str">
        <f>IF(IF(F3183&gt;VLOOKUP(C3183,Espec_Produtos!$A$1:$E$3,3,FALSE),0,IF(Dados_produção!F3183&lt;VLOOKUP(Dados_produção!C3183,Espec_Produtos!$A$1:$E$3,2,FALSE),0,1))*IF(G3183&gt;VLOOKUP(C3183,Espec_Produtos!$A$1:$E$3,5,FALSE),0,IF(Dados_produção!G3183&lt;VLOOKUP(Dados_produção!C3183,Espec_Produtos!$A$1:$E$3,4,FALSE),0,1))=1,"OK","Refugo")</f>
        <v>Refugo</v>
      </c>
      <c r="I3183" s="1" t="s">
        <v>17</v>
      </c>
    </row>
    <row r="3184" spans="1:10" ht="15.75" customHeight="1" x14ac:dyDescent="0.3">
      <c r="A3184" s="1">
        <v>2</v>
      </c>
      <c r="B3184" s="2">
        <f t="shared" si="2"/>
        <v>43113.839583335575</v>
      </c>
      <c r="C3184" s="1" t="s">
        <v>15</v>
      </c>
      <c r="D3184" s="1">
        <v>27</v>
      </c>
      <c r="E3184" s="1">
        <f t="shared" si="1"/>
        <v>27</v>
      </c>
      <c r="F3184" s="1">
        <v>4.3529411764705879</v>
      </c>
      <c r="G3184" s="1">
        <v>0.77272727272727271</v>
      </c>
      <c r="H3184" s="1" t="str">
        <f>IF(IF(F3184&gt;VLOOKUP(C3184,Espec_Produtos!$A$1:$E$3,3,FALSE),0,IF(Dados_produção!F3184&lt;VLOOKUP(Dados_produção!C3184,Espec_Produtos!$A$1:$E$3,2,FALSE),0,1))*IF(G3184&gt;VLOOKUP(C3184,Espec_Produtos!$A$1:$E$3,5,FALSE),0,IF(Dados_produção!G3184&lt;VLOOKUP(Dados_produção!C3184,Espec_Produtos!$A$1:$E$3,4,FALSE),0,1))=1,"OK","Refugo")</f>
        <v>Refugo</v>
      </c>
      <c r="I3184" s="1" t="s">
        <v>13</v>
      </c>
      <c r="J3184" s="1">
        <v>0.77272727272727271</v>
      </c>
    </row>
    <row r="3185" spans="1:10" ht="15.75" customHeight="1" x14ac:dyDescent="0.3">
      <c r="A3185" s="1">
        <v>2</v>
      </c>
      <c r="B3185" s="2">
        <f t="shared" si="2"/>
        <v>43113.842361113355</v>
      </c>
      <c r="C3185" s="1" t="s">
        <v>15</v>
      </c>
      <c r="D3185" s="1">
        <v>27</v>
      </c>
      <c r="E3185" s="1">
        <f t="shared" si="1"/>
        <v>28</v>
      </c>
      <c r="F3185" s="1">
        <v>4.233009708737864</v>
      </c>
      <c r="G3185" s="1">
        <v>0.83098591549295775</v>
      </c>
      <c r="H3185" s="1" t="str">
        <f>IF(IF(F3185&gt;VLOOKUP(C3185,Espec_Produtos!$A$1:$E$3,3,FALSE),0,IF(Dados_produção!F3185&lt;VLOOKUP(Dados_produção!C3185,Espec_Produtos!$A$1:$E$3,2,FALSE),0,1))*IF(G3185&gt;VLOOKUP(C3185,Espec_Produtos!$A$1:$E$3,5,FALSE),0,IF(Dados_produção!G3185&lt;VLOOKUP(Dados_produção!C3185,Espec_Produtos!$A$1:$E$3,4,FALSE),0,1))=1,"OK","Refugo")</f>
        <v>OK</v>
      </c>
      <c r="I3185" s="1" t="s">
        <v>10</v>
      </c>
      <c r="J3185" s="1">
        <v>0.83098591549295775</v>
      </c>
    </row>
    <row r="3186" spans="1:10" ht="15.75" customHeight="1" x14ac:dyDescent="0.3">
      <c r="A3186" s="1">
        <v>2</v>
      </c>
      <c r="B3186" s="2">
        <f t="shared" si="2"/>
        <v>43113.845138891134</v>
      </c>
      <c r="C3186" s="1" t="s">
        <v>15</v>
      </c>
      <c r="D3186" s="1">
        <v>27</v>
      </c>
      <c r="E3186" s="1">
        <f t="shared" si="1"/>
        <v>29</v>
      </c>
      <c r="F3186" s="1">
        <v>3.6548672566371683</v>
      </c>
      <c r="G3186" s="1">
        <v>0.7078651685393258</v>
      </c>
      <c r="H3186" s="1" t="str">
        <f>IF(IF(F3186&gt;VLOOKUP(C3186,Espec_Produtos!$A$1:$E$3,3,FALSE),0,IF(Dados_produção!F3186&lt;VLOOKUP(Dados_produção!C3186,Espec_Produtos!$A$1:$E$3,2,FALSE),0,1))*IF(G3186&gt;VLOOKUP(C3186,Espec_Produtos!$A$1:$E$3,5,FALSE),0,IF(Dados_produção!G3186&lt;VLOOKUP(Dados_produção!C3186,Espec_Produtos!$A$1:$E$3,4,FALSE),0,1))=1,"OK","Refugo")</f>
        <v>Refugo</v>
      </c>
      <c r="I3186" s="1" t="s">
        <v>11</v>
      </c>
      <c r="J3186" s="1">
        <v>0.7078651685393258</v>
      </c>
    </row>
    <row r="3187" spans="1:10" ht="15.75" customHeight="1" x14ac:dyDescent="0.3">
      <c r="A3187" s="1">
        <v>2</v>
      </c>
      <c r="B3187" s="2">
        <f t="shared" si="2"/>
        <v>43113.847916668914</v>
      </c>
      <c r="C3187" s="1" t="s">
        <v>15</v>
      </c>
      <c r="D3187" s="1">
        <v>27</v>
      </c>
      <c r="E3187" s="1">
        <f t="shared" si="1"/>
        <v>30</v>
      </c>
      <c r="F3187" s="1">
        <v>3.7981651376146788</v>
      </c>
      <c r="G3187" s="1">
        <v>0.61016949152542377</v>
      </c>
      <c r="H3187" s="1" t="str">
        <f>IF(IF(F3187&gt;VLOOKUP(C3187,Espec_Produtos!$A$1:$E$3,3,FALSE),0,IF(Dados_produção!F3187&lt;VLOOKUP(Dados_produção!C3187,Espec_Produtos!$A$1:$E$3,2,FALSE),0,1))*IF(G3187&gt;VLOOKUP(C3187,Espec_Produtos!$A$1:$E$3,5,FALSE),0,IF(Dados_produção!G3187&lt;VLOOKUP(Dados_produção!C3187,Espec_Produtos!$A$1:$E$3,4,FALSE),0,1))=1,"OK","Refugo")</f>
        <v>OK</v>
      </c>
      <c r="I3187" s="1" t="s">
        <v>10</v>
      </c>
      <c r="J3187" s="1">
        <v>0.61016949152542377</v>
      </c>
    </row>
    <row r="3188" spans="1:10" ht="15.75" customHeight="1" x14ac:dyDescent="0.3">
      <c r="A3188" s="1">
        <v>2</v>
      </c>
      <c r="B3188" s="2">
        <f t="shared" si="2"/>
        <v>43113.850694446694</v>
      </c>
      <c r="C3188" s="1" t="s">
        <v>15</v>
      </c>
      <c r="D3188" s="1">
        <v>27</v>
      </c>
      <c r="E3188" s="1">
        <f t="shared" si="1"/>
        <v>31</v>
      </c>
      <c r="F3188" s="1">
        <v>3.7678571428571428</v>
      </c>
      <c r="G3188" s="1">
        <v>0.80794701986754969</v>
      </c>
      <c r="H3188" s="1" t="str">
        <f>IF(IF(F3188&gt;VLOOKUP(C3188,Espec_Produtos!$A$1:$E$3,3,FALSE),0,IF(Dados_produção!F3188&lt;VLOOKUP(Dados_produção!C3188,Espec_Produtos!$A$1:$E$3,2,FALSE),0,1))*IF(G3188&gt;VLOOKUP(C3188,Espec_Produtos!$A$1:$E$3,5,FALSE),0,IF(Dados_produção!G3188&lt;VLOOKUP(Dados_produção!C3188,Espec_Produtos!$A$1:$E$3,4,FALSE),0,1))=1,"OK","Refugo")</f>
        <v>OK</v>
      </c>
      <c r="I3188" s="1" t="s">
        <v>10</v>
      </c>
      <c r="J3188" s="1">
        <v>0.80794701986754969</v>
      </c>
    </row>
    <row r="3189" spans="1:10" ht="15.75" customHeight="1" x14ac:dyDescent="0.3">
      <c r="A3189" s="1">
        <v>2</v>
      </c>
      <c r="B3189" s="2">
        <f t="shared" si="2"/>
        <v>43113.853472224473</v>
      </c>
      <c r="C3189" s="1" t="s">
        <v>15</v>
      </c>
      <c r="D3189" s="1">
        <v>27</v>
      </c>
      <c r="E3189" s="1">
        <f t="shared" si="1"/>
        <v>32</v>
      </c>
      <c r="F3189" s="1">
        <v>4.0642201834862384</v>
      </c>
      <c r="G3189" s="1">
        <v>0.84507042253521125</v>
      </c>
      <c r="H3189" s="1" t="str">
        <f>IF(IF(F3189&gt;VLOOKUP(C3189,Espec_Produtos!$A$1:$E$3,3,FALSE),0,IF(Dados_produção!F3189&lt;VLOOKUP(Dados_produção!C3189,Espec_Produtos!$A$1:$E$3,2,FALSE),0,1))*IF(G3189&gt;VLOOKUP(C3189,Espec_Produtos!$A$1:$E$3,5,FALSE),0,IF(Dados_produção!G3189&lt;VLOOKUP(Dados_produção!C3189,Espec_Produtos!$A$1:$E$3,4,FALSE),0,1))=1,"OK","Refugo")</f>
        <v>OK</v>
      </c>
      <c r="I3189" s="1" t="s">
        <v>10</v>
      </c>
      <c r="J3189" s="1">
        <v>0.84507042253521125</v>
      </c>
    </row>
    <row r="3190" spans="1:10" ht="15.75" customHeight="1" x14ac:dyDescent="0.3">
      <c r="A3190" s="1">
        <v>2</v>
      </c>
      <c r="B3190" s="2">
        <f t="shared" si="2"/>
        <v>43113.856250002253</v>
      </c>
      <c r="C3190" s="1" t="s">
        <v>15</v>
      </c>
      <c r="D3190" s="1">
        <v>27</v>
      </c>
      <c r="E3190" s="1">
        <f t="shared" si="1"/>
        <v>33</v>
      </c>
      <c r="F3190" s="1">
        <v>3.8095238095238093</v>
      </c>
      <c r="G3190" s="1">
        <v>0.67597765363128492</v>
      </c>
      <c r="H3190" s="1" t="str">
        <f>IF(IF(F3190&gt;VLOOKUP(C3190,Espec_Produtos!$A$1:$E$3,3,FALSE),0,IF(Dados_produção!F3190&lt;VLOOKUP(Dados_produção!C3190,Espec_Produtos!$A$1:$E$3,2,FALSE),0,1))*IF(G3190&gt;VLOOKUP(C3190,Espec_Produtos!$A$1:$E$3,5,FALSE),0,IF(Dados_produção!G3190&lt;VLOOKUP(Dados_produção!C3190,Espec_Produtos!$A$1:$E$3,4,FALSE),0,1))=1,"OK","Refugo")</f>
        <v>OK</v>
      </c>
      <c r="I3190" s="1" t="s">
        <v>10</v>
      </c>
      <c r="J3190" s="1">
        <v>0.67597765363128492</v>
      </c>
    </row>
    <row r="3191" spans="1:10" ht="15.75" customHeight="1" x14ac:dyDescent="0.3">
      <c r="A3191" s="1">
        <v>2</v>
      </c>
      <c r="B3191" s="2">
        <f t="shared" si="2"/>
        <v>43113.859027780032</v>
      </c>
      <c r="C3191" s="1" t="s">
        <v>15</v>
      </c>
      <c r="D3191" s="1">
        <v>27</v>
      </c>
      <c r="E3191" s="1">
        <f t="shared" si="1"/>
        <v>34</v>
      </c>
      <c r="F3191" s="1">
        <v>4.2871287128712874</v>
      </c>
      <c r="G3191" s="1">
        <v>0.70414201183431957</v>
      </c>
      <c r="H3191" s="1" t="str">
        <f>IF(IF(F3191&gt;VLOOKUP(C3191,Espec_Produtos!$A$1:$E$3,3,FALSE),0,IF(Dados_produção!F3191&lt;VLOOKUP(Dados_produção!C3191,Espec_Produtos!$A$1:$E$3,2,FALSE),0,1))*IF(G3191&gt;VLOOKUP(C3191,Espec_Produtos!$A$1:$E$3,5,FALSE),0,IF(Dados_produção!G3191&lt;VLOOKUP(Dados_produção!C3191,Espec_Produtos!$A$1:$E$3,4,FALSE),0,1))=1,"OK","Refugo")</f>
        <v>OK</v>
      </c>
      <c r="I3191" s="1" t="s">
        <v>10</v>
      </c>
      <c r="J3191" s="1">
        <v>0.70414201183431957</v>
      </c>
    </row>
    <row r="3192" spans="1:10" ht="15.75" customHeight="1" x14ac:dyDescent="0.3">
      <c r="A3192" s="1">
        <v>2</v>
      </c>
      <c r="B3192" s="2">
        <f t="shared" si="2"/>
        <v>43113.861805557812</v>
      </c>
      <c r="C3192" s="1" t="s">
        <v>15</v>
      </c>
      <c r="D3192" s="1">
        <v>27</v>
      </c>
      <c r="E3192" s="1">
        <f t="shared" si="1"/>
        <v>35</v>
      </c>
      <c r="F3192" s="1">
        <v>3.8666666666666667</v>
      </c>
      <c r="G3192" s="1">
        <v>0.83582089552238803</v>
      </c>
      <c r="H3192" s="1" t="str">
        <f>IF(IF(F3192&gt;VLOOKUP(C3192,Espec_Produtos!$A$1:$E$3,3,FALSE),0,IF(Dados_produção!F3192&lt;VLOOKUP(Dados_produção!C3192,Espec_Produtos!$A$1:$E$3,2,FALSE),0,1))*IF(G3192&gt;VLOOKUP(C3192,Espec_Produtos!$A$1:$E$3,5,FALSE),0,IF(Dados_produção!G3192&lt;VLOOKUP(Dados_produção!C3192,Espec_Produtos!$A$1:$E$3,4,FALSE),0,1))=1,"OK","Refugo")</f>
        <v>OK</v>
      </c>
      <c r="I3192" s="1" t="s">
        <v>10</v>
      </c>
      <c r="J3192" s="1">
        <v>0.83582089552238803</v>
      </c>
    </row>
    <row r="3193" spans="1:10" ht="15.75" customHeight="1" x14ac:dyDescent="0.3">
      <c r="A3193" s="1">
        <v>2</v>
      </c>
      <c r="B3193" s="2">
        <f t="shared" si="2"/>
        <v>43113.864583335591</v>
      </c>
      <c r="C3193" s="1" t="s">
        <v>15</v>
      </c>
      <c r="D3193" s="1">
        <v>27</v>
      </c>
      <c r="E3193" s="1">
        <f t="shared" si="1"/>
        <v>36</v>
      </c>
      <c r="F3193" s="1">
        <v>3.9082568807339451</v>
      </c>
      <c r="G3193" s="1">
        <v>0.75155279503105588</v>
      </c>
      <c r="H3193" s="1" t="str">
        <f>IF(IF(F3193&gt;VLOOKUP(C3193,Espec_Produtos!$A$1:$E$3,3,FALSE),0,IF(Dados_produção!F3193&lt;VLOOKUP(Dados_produção!C3193,Espec_Produtos!$A$1:$E$3,2,FALSE),0,1))*IF(G3193&gt;VLOOKUP(C3193,Espec_Produtos!$A$1:$E$3,5,FALSE),0,IF(Dados_produção!G3193&lt;VLOOKUP(Dados_produção!C3193,Espec_Produtos!$A$1:$E$3,4,FALSE),0,1))=1,"OK","Refugo")</f>
        <v>OK</v>
      </c>
      <c r="I3193" s="1" t="s">
        <v>10</v>
      </c>
      <c r="J3193" s="1">
        <v>0.75155279503105588</v>
      </c>
    </row>
    <row r="3194" spans="1:10" ht="15.75" customHeight="1" x14ac:dyDescent="0.3">
      <c r="A3194" s="1">
        <v>2</v>
      </c>
      <c r="B3194" s="2">
        <f t="shared" si="2"/>
        <v>43113.867361113371</v>
      </c>
      <c r="C3194" s="1" t="s">
        <v>15</v>
      </c>
      <c r="D3194" s="1">
        <v>27</v>
      </c>
      <c r="E3194" s="1">
        <f t="shared" si="1"/>
        <v>37</v>
      </c>
      <c r="F3194" s="1">
        <v>4.1634615384615383</v>
      </c>
      <c r="G3194" s="1">
        <v>0.6107784431137725</v>
      </c>
      <c r="H3194" s="1" t="str">
        <f>IF(IF(F3194&gt;VLOOKUP(C3194,Espec_Produtos!$A$1:$E$3,3,FALSE),0,IF(Dados_produção!F3194&lt;VLOOKUP(Dados_produção!C3194,Espec_Produtos!$A$1:$E$3,2,FALSE),0,1))*IF(G3194&gt;VLOOKUP(C3194,Espec_Produtos!$A$1:$E$3,5,FALSE),0,IF(Dados_produção!G3194&lt;VLOOKUP(Dados_produção!C3194,Espec_Produtos!$A$1:$E$3,4,FALSE),0,1))=1,"OK","Refugo")</f>
        <v>OK</v>
      </c>
      <c r="I3194" s="1" t="s">
        <v>10</v>
      </c>
      <c r="J3194" s="1">
        <v>0.6107784431137725</v>
      </c>
    </row>
    <row r="3195" spans="1:10" ht="15.75" customHeight="1" x14ac:dyDescent="0.3">
      <c r="A3195" s="1">
        <v>2</v>
      </c>
      <c r="B3195" s="2">
        <f t="shared" si="2"/>
        <v>43113.87013889115</v>
      </c>
      <c r="C3195" s="1" t="s">
        <v>15</v>
      </c>
      <c r="D3195" s="1">
        <v>27</v>
      </c>
      <c r="E3195" s="1">
        <f t="shared" si="1"/>
        <v>38</v>
      </c>
      <c r="F3195" s="1">
        <v>3.810810810810811</v>
      </c>
      <c r="G3195" s="1">
        <v>0.66480446927374304</v>
      </c>
      <c r="H3195" s="1" t="str">
        <f>IF(IF(F3195&gt;VLOOKUP(C3195,Espec_Produtos!$A$1:$E$3,3,FALSE),0,IF(Dados_produção!F3195&lt;VLOOKUP(Dados_produção!C3195,Espec_Produtos!$A$1:$E$3,2,FALSE),0,1))*IF(G3195&gt;VLOOKUP(C3195,Espec_Produtos!$A$1:$E$3,5,FALSE),0,IF(Dados_produção!G3195&lt;VLOOKUP(Dados_produção!C3195,Espec_Produtos!$A$1:$E$3,4,FALSE),0,1))=1,"OK","Refugo")</f>
        <v>OK</v>
      </c>
      <c r="I3195" s="1" t="s">
        <v>10</v>
      </c>
      <c r="J3195" s="1">
        <v>0.66480446927374304</v>
      </c>
    </row>
    <row r="3196" spans="1:10" ht="15.75" customHeight="1" x14ac:dyDescent="0.3">
      <c r="A3196" s="1">
        <v>2</v>
      </c>
      <c r="B3196" s="2">
        <f t="shared" si="2"/>
        <v>43113.87291666893</v>
      </c>
      <c r="C3196" s="1" t="s">
        <v>15</v>
      </c>
      <c r="D3196" s="1">
        <v>27</v>
      </c>
      <c r="E3196" s="1">
        <f t="shared" si="1"/>
        <v>39</v>
      </c>
      <c r="F3196" s="1">
        <v>3.7383177570093458</v>
      </c>
      <c r="G3196" s="1">
        <v>0.76296296296296295</v>
      </c>
      <c r="H3196" s="1" t="str">
        <f>IF(IF(F3196&gt;VLOOKUP(C3196,Espec_Produtos!$A$1:$E$3,3,FALSE),0,IF(Dados_produção!F3196&lt;VLOOKUP(Dados_produção!C3196,Espec_Produtos!$A$1:$E$3,2,FALSE),0,1))*IF(G3196&gt;VLOOKUP(C3196,Espec_Produtos!$A$1:$E$3,5,FALSE),0,IF(Dados_produção!G3196&lt;VLOOKUP(Dados_produção!C3196,Espec_Produtos!$A$1:$E$3,4,FALSE),0,1))=1,"OK","Refugo")</f>
        <v>OK</v>
      </c>
      <c r="I3196" s="1" t="s">
        <v>10</v>
      </c>
      <c r="J3196" s="1">
        <v>0.76296296296296295</v>
      </c>
    </row>
    <row r="3197" spans="1:10" ht="15.75" customHeight="1" x14ac:dyDescent="0.3">
      <c r="A3197" s="1">
        <v>2</v>
      </c>
      <c r="B3197" s="2">
        <f t="shared" si="2"/>
        <v>43113.87569444671</v>
      </c>
      <c r="C3197" s="1" t="s">
        <v>15</v>
      </c>
      <c r="D3197" s="1">
        <v>27</v>
      </c>
      <c r="E3197" s="1">
        <f t="shared" si="1"/>
        <v>40</v>
      </c>
      <c r="F3197" s="1">
        <v>4.1308411214953269</v>
      </c>
      <c r="G3197" s="1">
        <v>0.73076923076923073</v>
      </c>
      <c r="H3197" s="1" t="str">
        <f>IF(IF(F3197&gt;VLOOKUP(C3197,Espec_Produtos!$A$1:$E$3,3,FALSE),0,IF(Dados_produção!F3197&lt;VLOOKUP(Dados_produção!C3197,Espec_Produtos!$A$1:$E$3,2,FALSE),0,1))*IF(G3197&gt;VLOOKUP(C3197,Espec_Produtos!$A$1:$E$3,5,FALSE),0,IF(Dados_produção!G3197&lt;VLOOKUP(Dados_produção!C3197,Espec_Produtos!$A$1:$E$3,4,FALSE),0,1))=1,"OK","Refugo")</f>
        <v>OK</v>
      </c>
      <c r="I3197" s="1" t="s">
        <v>10</v>
      </c>
      <c r="J3197" s="1">
        <v>0.73076923076923073</v>
      </c>
    </row>
    <row r="3198" spans="1:10" ht="15.75" customHeight="1" x14ac:dyDescent="0.3">
      <c r="A3198" s="1">
        <v>2</v>
      </c>
      <c r="B3198" s="2">
        <f t="shared" si="2"/>
        <v>43113.878472224489</v>
      </c>
      <c r="C3198" s="1" t="s">
        <v>15</v>
      </c>
      <c r="D3198" s="1">
        <v>27</v>
      </c>
      <c r="E3198" s="1">
        <f t="shared" si="1"/>
        <v>41</v>
      </c>
      <c r="F3198" s="1">
        <v>3.8859649122807016</v>
      </c>
      <c r="G3198" s="1">
        <v>0.82876712328767121</v>
      </c>
      <c r="H3198" s="1" t="str">
        <f>IF(IF(F3198&gt;VLOOKUP(C3198,Espec_Produtos!$A$1:$E$3,3,FALSE),0,IF(Dados_produção!F3198&lt;VLOOKUP(Dados_produção!C3198,Espec_Produtos!$A$1:$E$3,2,FALSE),0,1))*IF(G3198&gt;VLOOKUP(C3198,Espec_Produtos!$A$1:$E$3,5,FALSE),0,IF(Dados_produção!G3198&lt;VLOOKUP(Dados_produção!C3198,Espec_Produtos!$A$1:$E$3,4,FALSE),0,1))=1,"OK","Refugo")</f>
        <v>OK</v>
      </c>
      <c r="I3198" s="1" t="s">
        <v>10</v>
      </c>
      <c r="J3198" s="1">
        <v>0.82876712328767121</v>
      </c>
    </row>
    <row r="3199" spans="1:10" ht="15.75" customHeight="1" x14ac:dyDescent="0.3">
      <c r="A3199" s="1">
        <v>2</v>
      </c>
      <c r="B3199" s="2">
        <f t="shared" si="2"/>
        <v>43113.881250002269</v>
      </c>
      <c r="C3199" s="1" t="s">
        <v>15</v>
      </c>
      <c r="D3199" s="1">
        <v>27</v>
      </c>
      <c r="E3199" s="1">
        <f t="shared" si="1"/>
        <v>42</v>
      </c>
      <c r="F3199" s="1">
        <v>3.8695652173913042</v>
      </c>
      <c r="G3199" s="1">
        <v>0.74</v>
      </c>
      <c r="H3199" s="1" t="str">
        <f>IF(IF(F3199&gt;VLOOKUP(C3199,Espec_Produtos!$A$1:$E$3,3,FALSE),0,IF(Dados_produção!F3199&lt;VLOOKUP(Dados_produção!C3199,Espec_Produtos!$A$1:$E$3,2,FALSE),0,1))*IF(G3199&gt;VLOOKUP(C3199,Espec_Produtos!$A$1:$E$3,5,FALSE),0,IF(Dados_produção!G3199&lt;VLOOKUP(Dados_produção!C3199,Espec_Produtos!$A$1:$E$3,4,FALSE),0,1))=1,"OK","Refugo")</f>
        <v>OK</v>
      </c>
      <c r="I3199" s="1" t="s">
        <v>10</v>
      </c>
      <c r="J3199" s="1">
        <v>0.74</v>
      </c>
    </row>
    <row r="3200" spans="1:10" ht="15.75" customHeight="1" x14ac:dyDescent="0.3">
      <c r="A3200" s="1">
        <v>2</v>
      </c>
      <c r="B3200" s="2">
        <f t="shared" si="2"/>
        <v>43113.884027780048</v>
      </c>
      <c r="C3200" s="1" t="s">
        <v>15</v>
      </c>
      <c r="D3200" s="1">
        <v>27</v>
      </c>
      <c r="E3200" s="1">
        <f t="shared" si="1"/>
        <v>43</v>
      </c>
      <c r="F3200" s="1">
        <v>4.1226415094339623</v>
      </c>
      <c r="G3200" s="1">
        <v>0.65269461077844315</v>
      </c>
      <c r="H3200" s="1" t="str">
        <f>IF(IF(F3200&gt;VLOOKUP(C3200,Espec_Produtos!$A$1:$E$3,3,FALSE),0,IF(Dados_produção!F3200&lt;VLOOKUP(Dados_produção!C3200,Espec_Produtos!$A$1:$E$3,2,FALSE),0,1))*IF(G3200&gt;VLOOKUP(C3200,Espec_Produtos!$A$1:$E$3,5,FALSE),0,IF(Dados_produção!G3200&lt;VLOOKUP(Dados_produção!C3200,Espec_Produtos!$A$1:$E$3,4,FALSE),0,1))=1,"OK","Refugo")</f>
        <v>OK</v>
      </c>
      <c r="I3200" s="1" t="s">
        <v>10</v>
      </c>
      <c r="J3200" s="1">
        <v>0.65269461077844315</v>
      </c>
    </row>
    <row r="3201" spans="1:10" ht="15.75" customHeight="1" x14ac:dyDescent="0.3">
      <c r="A3201" s="1">
        <v>2</v>
      </c>
      <c r="B3201" s="2">
        <f t="shared" si="2"/>
        <v>43113.886805557828</v>
      </c>
      <c r="C3201" s="1" t="s">
        <v>15</v>
      </c>
      <c r="D3201" s="1">
        <v>27</v>
      </c>
      <c r="E3201" s="1">
        <f t="shared" si="1"/>
        <v>44</v>
      </c>
      <c r="F3201" s="1">
        <v>4.4019607843137258</v>
      </c>
      <c r="G3201" s="1">
        <v>0.7142857142857143</v>
      </c>
      <c r="H3201" s="1" t="str">
        <f>IF(IF(F3201&gt;VLOOKUP(C3201,Espec_Produtos!$A$1:$E$3,3,FALSE),0,IF(Dados_produção!F3201&lt;VLOOKUP(Dados_produção!C3201,Espec_Produtos!$A$1:$E$3,2,FALSE),0,1))*IF(G3201&gt;VLOOKUP(C3201,Espec_Produtos!$A$1:$E$3,5,FALSE),0,IF(Dados_produção!G3201&lt;VLOOKUP(Dados_produção!C3201,Espec_Produtos!$A$1:$E$3,4,FALSE),0,1))=1,"OK","Refugo")</f>
        <v>Refugo</v>
      </c>
      <c r="I3201" s="1" t="s">
        <v>13</v>
      </c>
      <c r="J3201" s="1">
        <v>0.7142857142857143</v>
      </c>
    </row>
    <row r="3202" spans="1:10" ht="15.75" customHeight="1" x14ac:dyDescent="0.3">
      <c r="A3202" s="1">
        <v>2</v>
      </c>
      <c r="B3202" s="2">
        <f t="shared" si="2"/>
        <v>43113.889583335607</v>
      </c>
      <c r="C3202" s="1" t="s">
        <v>15</v>
      </c>
      <c r="D3202" s="1">
        <v>27</v>
      </c>
      <c r="E3202" s="1">
        <f t="shared" si="1"/>
        <v>45</v>
      </c>
      <c r="F3202" s="1">
        <v>3.7767857142857144</v>
      </c>
      <c r="G3202" s="1">
        <v>0.81617647058823528</v>
      </c>
      <c r="H3202" s="1" t="str">
        <f>IF(IF(F3202&gt;VLOOKUP(C3202,Espec_Produtos!$A$1:$E$3,3,FALSE),0,IF(Dados_produção!F3202&lt;VLOOKUP(Dados_produção!C3202,Espec_Produtos!$A$1:$E$3,2,FALSE),0,1))*IF(G3202&gt;VLOOKUP(C3202,Espec_Produtos!$A$1:$E$3,5,FALSE),0,IF(Dados_produção!G3202&lt;VLOOKUP(Dados_produção!C3202,Espec_Produtos!$A$1:$E$3,4,FALSE),0,1))=1,"OK","Refugo")</f>
        <v>OK</v>
      </c>
      <c r="I3202" s="1" t="s">
        <v>10</v>
      </c>
      <c r="J3202" s="1">
        <v>0.81617647058823528</v>
      </c>
    </row>
    <row r="3203" spans="1:10" ht="15.75" customHeight="1" x14ac:dyDescent="0.3">
      <c r="A3203" s="1">
        <v>2</v>
      </c>
      <c r="B3203" s="2">
        <f t="shared" si="2"/>
        <v>43113.892361113387</v>
      </c>
      <c r="C3203" s="1" t="s">
        <v>15</v>
      </c>
      <c r="D3203" s="1">
        <v>27</v>
      </c>
      <c r="E3203" s="1">
        <f t="shared" si="1"/>
        <v>46</v>
      </c>
      <c r="F3203" s="1">
        <v>4.2450980392156863</v>
      </c>
      <c r="G3203" s="1">
        <v>0.66666666666666663</v>
      </c>
      <c r="H3203" s="1" t="str">
        <f>IF(IF(F3203&gt;VLOOKUP(C3203,Espec_Produtos!$A$1:$E$3,3,FALSE),0,IF(Dados_produção!F3203&lt;VLOOKUP(Dados_produção!C3203,Espec_Produtos!$A$1:$E$3,2,FALSE),0,1))*IF(G3203&gt;VLOOKUP(C3203,Espec_Produtos!$A$1:$E$3,5,FALSE),0,IF(Dados_produção!G3203&lt;VLOOKUP(Dados_produção!C3203,Espec_Produtos!$A$1:$E$3,4,FALSE),0,1))=1,"OK","Refugo")</f>
        <v>OK</v>
      </c>
      <c r="I3203" s="1" t="s">
        <v>10</v>
      </c>
      <c r="J3203" s="1">
        <v>0.66666666666666663</v>
      </c>
    </row>
    <row r="3204" spans="1:10" ht="15.75" customHeight="1" x14ac:dyDescent="0.3">
      <c r="A3204" s="1">
        <v>2</v>
      </c>
      <c r="B3204" s="2">
        <f t="shared" si="2"/>
        <v>43113.895138891166</v>
      </c>
      <c r="C3204" s="1" t="s">
        <v>15</v>
      </c>
      <c r="D3204" s="1">
        <v>27</v>
      </c>
      <c r="E3204" s="1">
        <f t="shared" si="1"/>
        <v>47</v>
      </c>
      <c r="F3204" s="1">
        <v>4.435643564356436</v>
      </c>
      <c r="G3204" s="1">
        <v>0.75308641975308643</v>
      </c>
      <c r="H3204" s="1" t="str">
        <f>IF(IF(F3204&gt;VLOOKUP(C3204,Espec_Produtos!$A$1:$E$3,3,FALSE),0,IF(Dados_produção!F3204&lt;VLOOKUP(Dados_produção!C3204,Espec_Produtos!$A$1:$E$3,2,FALSE),0,1))*IF(G3204&gt;VLOOKUP(C3204,Espec_Produtos!$A$1:$E$3,5,FALSE),0,IF(Dados_produção!G3204&lt;VLOOKUP(Dados_produção!C3204,Espec_Produtos!$A$1:$E$3,4,FALSE),0,1))=1,"OK","Refugo")</f>
        <v>Refugo</v>
      </c>
      <c r="I3204" s="1" t="s">
        <v>17</v>
      </c>
    </row>
    <row r="3205" spans="1:10" ht="15.75" customHeight="1" x14ac:dyDescent="0.3">
      <c r="A3205" s="1">
        <v>2</v>
      </c>
      <c r="B3205" s="2">
        <f t="shared" si="2"/>
        <v>43113.897916668946</v>
      </c>
      <c r="C3205" s="1" t="s">
        <v>15</v>
      </c>
      <c r="D3205" s="1">
        <v>27</v>
      </c>
      <c r="E3205" s="1">
        <f t="shared" si="1"/>
        <v>48</v>
      </c>
      <c r="F3205" s="1">
        <v>3.900900900900901</v>
      </c>
      <c r="G3205" s="1">
        <v>0.72789115646258506</v>
      </c>
      <c r="H3205" s="1" t="str">
        <f>IF(IF(F3205&gt;VLOOKUP(C3205,Espec_Produtos!$A$1:$E$3,3,FALSE),0,IF(Dados_produção!F3205&lt;VLOOKUP(Dados_produção!C3205,Espec_Produtos!$A$1:$E$3,2,FALSE),0,1))*IF(G3205&gt;VLOOKUP(C3205,Espec_Produtos!$A$1:$E$3,5,FALSE),0,IF(Dados_produção!G3205&lt;VLOOKUP(Dados_produção!C3205,Espec_Produtos!$A$1:$E$3,4,FALSE),0,1))=1,"OK","Refugo")</f>
        <v>OK</v>
      </c>
      <c r="I3205" s="1" t="s">
        <v>10</v>
      </c>
      <c r="J3205" s="1">
        <v>0.72789115646258506</v>
      </c>
    </row>
    <row r="3206" spans="1:10" ht="15.75" customHeight="1" x14ac:dyDescent="0.3">
      <c r="A3206" s="1">
        <v>2</v>
      </c>
      <c r="B3206" s="2">
        <f t="shared" si="2"/>
        <v>43113.900694446726</v>
      </c>
      <c r="C3206" s="1" t="s">
        <v>15</v>
      </c>
      <c r="D3206" s="1">
        <v>27</v>
      </c>
      <c r="E3206" s="1">
        <f t="shared" si="1"/>
        <v>49</v>
      </c>
      <c r="F3206" s="1">
        <v>4.08</v>
      </c>
      <c r="G3206" s="1">
        <v>0.73563218390804597</v>
      </c>
      <c r="H3206" s="1" t="str">
        <f>IF(IF(F3206&gt;VLOOKUP(C3206,Espec_Produtos!$A$1:$E$3,3,FALSE),0,IF(Dados_produção!F3206&lt;VLOOKUP(Dados_produção!C3206,Espec_Produtos!$A$1:$E$3,2,FALSE),0,1))*IF(G3206&gt;VLOOKUP(C3206,Espec_Produtos!$A$1:$E$3,5,FALSE),0,IF(Dados_produção!G3206&lt;VLOOKUP(Dados_produção!C3206,Espec_Produtos!$A$1:$E$3,4,FALSE),0,1))=1,"OK","Refugo")</f>
        <v>OK</v>
      </c>
      <c r="I3206" s="1" t="s">
        <v>10</v>
      </c>
      <c r="J3206" s="1">
        <v>0.73563218390804597</v>
      </c>
    </row>
    <row r="3207" spans="1:10" ht="15.75" customHeight="1" x14ac:dyDescent="0.3">
      <c r="A3207" s="1">
        <v>2</v>
      </c>
      <c r="B3207" s="2">
        <f t="shared" si="2"/>
        <v>43113.903472224505</v>
      </c>
      <c r="C3207" s="1" t="s">
        <v>15</v>
      </c>
      <c r="D3207" s="1">
        <v>27</v>
      </c>
      <c r="E3207" s="1">
        <f t="shared" si="1"/>
        <v>50</v>
      </c>
      <c r="F3207" s="1">
        <v>4</v>
      </c>
      <c r="G3207" s="1">
        <v>0.7870967741935484</v>
      </c>
      <c r="H3207" s="1" t="str">
        <f>IF(IF(F3207&gt;VLOOKUP(C3207,Espec_Produtos!$A$1:$E$3,3,FALSE),0,IF(Dados_produção!F3207&lt;VLOOKUP(Dados_produção!C3207,Espec_Produtos!$A$1:$E$3,2,FALSE),0,1))*IF(G3207&gt;VLOOKUP(C3207,Espec_Produtos!$A$1:$E$3,5,FALSE),0,IF(Dados_produção!G3207&lt;VLOOKUP(Dados_produção!C3207,Espec_Produtos!$A$1:$E$3,4,FALSE),0,1))=1,"OK","Refugo")</f>
        <v>OK</v>
      </c>
      <c r="I3207" s="1" t="s">
        <v>10</v>
      </c>
      <c r="J3207" s="1">
        <v>0.7870967741935484</v>
      </c>
    </row>
    <row r="3208" spans="1:10" ht="15.75" customHeight="1" x14ac:dyDescent="0.3">
      <c r="A3208" s="1">
        <v>2</v>
      </c>
      <c r="B3208" s="2">
        <f t="shared" si="2"/>
        <v>43113.906250002285</v>
      </c>
      <c r="C3208" s="1" t="s">
        <v>15</v>
      </c>
      <c r="D3208" s="1">
        <v>27</v>
      </c>
      <c r="E3208" s="1">
        <f t="shared" si="1"/>
        <v>51</v>
      </c>
      <c r="F3208" s="1">
        <v>3.8380952380952382</v>
      </c>
      <c r="G3208" s="1">
        <v>0.90909090909090906</v>
      </c>
      <c r="H3208" s="1" t="str">
        <f>IF(IF(F3208&gt;VLOOKUP(C3208,Espec_Produtos!$A$1:$E$3,3,FALSE),0,IF(Dados_produção!F3208&lt;VLOOKUP(Dados_produção!C3208,Espec_Produtos!$A$1:$E$3,2,FALSE),0,1))*IF(G3208&gt;VLOOKUP(C3208,Espec_Produtos!$A$1:$E$3,5,FALSE),0,IF(Dados_produção!G3208&lt;VLOOKUP(Dados_produção!C3208,Espec_Produtos!$A$1:$E$3,4,FALSE),0,1))=1,"OK","Refugo")</f>
        <v>Refugo</v>
      </c>
      <c r="I3208" s="1" t="s">
        <v>17</v>
      </c>
    </row>
    <row r="3209" spans="1:10" ht="15.75" customHeight="1" x14ac:dyDescent="0.3">
      <c r="A3209" s="1">
        <v>2</v>
      </c>
      <c r="B3209" s="2">
        <f t="shared" si="2"/>
        <v>43113.909027780064</v>
      </c>
      <c r="C3209" s="1" t="s">
        <v>15</v>
      </c>
      <c r="D3209" s="1">
        <v>27</v>
      </c>
      <c r="E3209" s="1">
        <f t="shared" si="1"/>
        <v>52</v>
      </c>
      <c r="F3209" s="1">
        <v>3.7142857142857144</v>
      </c>
      <c r="G3209" s="1">
        <v>0.660377358490566</v>
      </c>
      <c r="H3209" s="1" t="str">
        <f>IF(IF(F3209&gt;VLOOKUP(C3209,Espec_Produtos!$A$1:$E$3,3,FALSE),0,IF(Dados_produção!F3209&lt;VLOOKUP(Dados_produção!C3209,Espec_Produtos!$A$1:$E$3,2,FALSE),0,1))*IF(G3209&gt;VLOOKUP(C3209,Espec_Produtos!$A$1:$E$3,5,FALSE),0,IF(Dados_produção!G3209&lt;VLOOKUP(Dados_produção!C3209,Espec_Produtos!$A$1:$E$3,4,FALSE),0,1))=1,"OK","Refugo")</f>
        <v>OK</v>
      </c>
      <c r="I3209" s="1" t="s">
        <v>10</v>
      </c>
      <c r="J3209" s="1">
        <v>0.660377358490566</v>
      </c>
    </row>
    <row r="3210" spans="1:10" ht="15.75" customHeight="1" x14ac:dyDescent="0.3">
      <c r="A3210" s="1">
        <v>2</v>
      </c>
      <c r="B3210" s="2">
        <f t="shared" si="2"/>
        <v>43113.911805557844</v>
      </c>
      <c r="C3210" s="1" t="s">
        <v>15</v>
      </c>
      <c r="D3210" s="1">
        <v>27</v>
      </c>
      <c r="E3210" s="1">
        <f t="shared" si="1"/>
        <v>53</v>
      </c>
      <c r="F3210" s="1">
        <v>3.6106194690265485</v>
      </c>
      <c r="G3210" s="1">
        <v>0.63687150837988826</v>
      </c>
      <c r="H3210" s="1" t="str">
        <f>IF(IF(F3210&gt;VLOOKUP(C3210,Espec_Produtos!$A$1:$E$3,3,FALSE),0,IF(Dados_produção!F3210&lt;VLOOKUP(Dados_produção!C3210,Espec_Produtos!$A$1:$E$3,2,FALSE),0,1))*IF(G3210&gt;VLOOKUP(C3210,Espec_Produtos!$A$1:$E$3,5,FALSE),0,IF(Dados_produção!G3210&lt;VLOOKUP(Dados_produção!C3210,Espec_Produtos!$A$1:$E$3,4,FALSE),0,1))=1,"OK","Refugo")</f>
        <v>Refugo</v>
      </c>
      <c r="I3210" s="1" t="s">
        <v>12</v>
      </c>
      <c r="J3210" s="1">
        <v>0.63687150837988826</v>
      </c>
    </row>
    <row r="3211" spans="1:10" ht="15.75" customHeight="1" x14ac:dyDescent="0.3">
      <c r="A3211" s="1">
        <v>2</v>
      </c>
      <c r="B3211" s="2">
        <f t="shared" si="2"/>
        <v>43113.914583335623</v>
      </c>
      <c r="C3211" s="1" t="s">
        <v>15</v>
      </c>
      <c r="D3211" s="1">
        <v>27</v>
      </c>
      <c r="E3211" s="1">
        <f t="shared" si="1"/>
        <v>54</v>
      </c>
      <c r="F3211" s="1">
        <v>3.7739130434782608</v>
      </c>
      <c r="G3211" s="1">
        <v>0.76296296296296295</v>
      </c>
      <c r="H3211" s="1" t="str">
        <f>IF(IF(F3211&gt;VLOOKUP(C3211,Espec_Produtos!$A$1:$E$3,3,FALSE),0,IF(Dados_produção!F3211&lt;VLOOKUP(Dados_produção!C3211,Espec_Produtos!$A$1:$E$3,2,FALSE),0,1))*IF(G3211&gt;VLOOKUP(C3211,Espec_Produtos!$A$1:$E$3,5,FALSE),0,IF(Dados_produção!G3211&lt;VLOOKUP(Dados_produção!C3211,Espec_Produtos!$A$1:$E$3,4,FALSE),0,1))=1,"OK","Refugo")</f>
        <v>OK</v>
      </c>
      <c r="I3211" s="1" t="s">
        <v>10</v>
      </c>
      <c r="J3211" s="1">
        <v>0.76296296296296295</v>
      </c>
    </row>
    <row r="3212" spans="1:10" ht="15.75" customHeight="1" x14ac:dyDescent="0.3">
      <c r="A3212" s="1">
        <v>2</v>
      </c>
      <c r="B3212" s="2">
        <f t="shared" si="2"/>
        <v>43113.917361113403</v>
      </c>
      <c r="C3212" s="1" t="s">
        <v>15</v>
      </c>
      <c r="D3212" s="1">
        <v>27</v>
      </c>
      <c r="E3212" s="1">
        <f t="shared" si="1"/>
        <v>55</v>
      </c>
      <c r="F3212" s="1">
        <v>3.8214285714285716</v>
      </c>
      <c r="G3212" s="1">
        <v>0.80434782608695654</v>
      </c>
      <c r="H3212" s="1" t="str">
        <f>IF(IF(F3212&gt;VLOOKUP(C3212,Espec_Produtos!$A$1:$E$3,3,FALSE),0,IF(Dados_produção!F3212&lt;VLOOKUP(Dados_produção!C3212,Espec_Produtos!$A$1:$E$3,2,FALSE),0,1))*IF(G3212&gt;VLOOKUP(C3212,Espec_Produtos!$A$1:$E$3,5,FALSE),0,IF(Dados_produção!G3212&lt;VLOOKUP(Dados_produção!C3212,Espec_Produtos!$A$1:$E$3,4,FALSE),0,1))=1,"OK","Refugo")</f>
        <v>OK</v>
      </c>
      <c r="I3212" s="1" t="s">
        <v>10</v>
      </c>
      <c r="J3212" s="1">
        <v>0.80434782608695654</v>
      </c>
    </row>
    <row r="3213" spans="1:10" ht="15.75" customHeight="1" x14ac:dyDescent="0.3">
      <c r="A3213" s="1">
        <v>2</v>
      </c>
      <c r="B3213" s="2">
        <f t="shared" si="2"/>
        <v>43113.920138891182</v>
      </c>
      <c r="C3213" s="1" t="s">
        <v>15</v>
      </c>
      <c r="D3213" s="1">
        <v>27</v>
      </c>
      <c r="E3213" s="1">
        <f t="shared" si="1"/>
        <v>56</v>
      </c>
      <c r="F3213" s="1">
        <v>3.7117117117117115</v>
      </c>
      <c r="G3213" s="1">
        <v>0.65384615384615385</v>
      </c>
      <c r="H3213" s="1" t="str">
        <f>IF(IF(F3213&gt;VLOOKUP(C3213,Espec_Produtos!$A$1:$E$3,3,FALSE),0,IF(Dados_produção!F3213&lt;VLOOKUP(Dados_produção!C3213,Espec_Produtos!$A$1:$E$3,2,FALSE),0,1))*IF(G3213&gt;VLOOKUP(C3213,Espec_Produtos!$A$1:$E$3,5,FALSE),0,IF(Dados_produção!G3213&lt;VLOOKUP(Dados_produção!C3213,Espec_Produtos!$A$1:$E$3,4,FALSE),0,1))=1,"OK","Refugo")</f>
        <v>OK</v>
      </c>
      <c r="I3213" s="1" t="s">
        <v>10</v>
      </c>
      <c r="J3213" s="1">
        <v>0.65384615384615385</v>
      </c>
    </row>
    <row r="3214" spans="1:10" ht="15.75" customHeight="1" x14ac:dyDescent="0.3">
      <c r="A3214" s="1">
        <v>2</v>
      </c>
      <c r="B3214" s="2">
        <f t="shared" si="2"/>
        <v>43113.922916668962</v>
      </c>
      <c r="C3214" s="1" t="s">
        <v>15</v>
      </c>
      <c r="D3214" s="1">
        <v>27</v>
      </c>
      <c r="E3214" s="1">
        <f t="shared" si="1"/>
        <v>57</v>
      </c>
      <c r="F3214" s="1">
        <v>4.2376237623762378</v>
      </c>
      <c r="G3214" s="1">
        <v>0.70414201183431957</v>
      </c>
      <c r="H3214" s="1" t="str">
        <f>IF(IF(F3214&gt;VLOOKUP(C3214,Espec_Produtos!$A$1:$E$3,3,FALSE),0,IF(Dados_produção!F3214&lt;VLOOKUP(Dados_produção!C3214,Espec_Produtos!$A$1:$E$3,2,FALSE),0,1))*IF(G3214&gt;VLOOKUP(C3214,Espec_Produtos!$A$1:$E$3,5,FALSE),0,IF(Dados_produção!G3214&lt;VLOOKUP(Dados_produção!C3214,Espec_Produtos!$A$1:$E$3,4,FALSE),0,1))=1,"OK","Refugo")</f>
        <v>OK</v>
      </c>
      <c r="I3214" s="1" t="s">
        <v>10</v>
      </c>
      <c r="J3214" s="1">
        <v>0.70414201183431957</v>
      </c>
    </row>
    <row r="3215" spans="1:10" ht="15.75" customHeight="1" x14ac:dyDescent="0.3">
      <c r="A3215" s="1">
        <v>2</v>
      </c>
      <c r="B3215" s="2">
        <f t="shared" si="2"/>
        <v>43113.925694446742</v>
      </c>
      <c r="C3215" s="1" t="s">
        <v>15</v>
      </c>
      <c r="D3215" s="1">
        <v>27</v>
      </c>
      <c r="E3215" s="1">
        <f t="shared" si="1"/>
        <v>58</v>
      </c>
      <c r="F3215" s="1">
        <v>3.752212389380531</v>
      </c>
      <c r="G3215" s="1">
        <v>0.56111111111111112</v>
      </c>
      <c r="H3215" s="1" t="str">
        <f>IF(IF(F3215&gt;VLOOKUP(C3215,Espec_Produtos!$A$1:$E$3,3,FALSE),0,IF(Dados_produção!F3215&lt;VLOOKUP(Dados_produção!C3215,Espec_Produtos!$A$1:$E$3,2,FALSE),0,1))*IF(G3215&gt;VLOOKUP(C3215,Espec_Produtos!$A$1:$E$3,5,FALSE),0,IF(Dados_produção!G3215&lt;VLOOKUP(Dados_produção!C3215,Espec_Produtos!$A$1:$E$3,4,FALSE),0,1))=1,"OK","Refugo")</f>
        <v>OK</v>
      </c>
      <c r="I3215" s="1" t="s">
        <v>10</v>
      </c>
      <c r="J3215" s="1">
        <v>0.56111111111111112</v>
      </c>
    </row>
    <row r="3216" spans="1:10" ht="15.75" customHeight="1" x14ac:dyDescent="0.3">
      <c r="A3216" s="1">
        <v>2</v>
      </c>
      <c r="B3216" s="2">
        <f t="shared" si="2"/>
        <v>43113.928472224521</v>
      </c>
      <c r="C3216" s="1" t="s">
        <v>15</v>
      </c>
      <c r="D3216" s="1">
        <v>27</v>
      </c>
      <c r="E3216" s="1">
        <f t="shared" si="1"/>
        <v>59</v>
      </c>
      <c r="F3216" s="1">
        <v>4.0285714285714285</v>
      </c>
      <c r="G3216" s="1">
        <v>0.72674418604651159</v>
      </c>
      <c r="H3216" s="1" t="str">
        <f>IF(IF(F3216&gt;VLOOKUP(C3216,Espec_Produtos!$A$1:$E$3,3,FALSE),0,IF(Dados_produção!F3216&lt;VLOOKUP(Dados_produção!C3216,Espec_Produtos!$A$1:$E$3,2,FALSE),0,1))*IF(G3216&gt;VLOOKUP(C3216,Espec_Produtos!$A$1:$E$3,5,FALSE),0,IF(Dados_produção!G3216&lt;VLOOKUP(Dados_produção!C3216,Espec_Produtos!$A$1:$E$3,4,FALSE),0,1))=1,"OK","Refugo")</f>
        <v>OK</v>
      </c>
      <c r="I3216" s="1" t="s">
        <v>10</v>
      </c>
      <c r="J3216" s="1">
        <v>0.72674418604651159</v>
      </c>
    </row>
    <row r="3217" spans="1:10" ht="15.75" customHeight="1" x14ac:dyDescent="0.3">
      <c r="A3217" s="1">
        <v>2</v>
      </c>
      <c r="B3217" s="2">
        <f t="shared" si="2"/>
        <v>43113.931250002301</v>
      </c>
      <c r="C3217" s="1" t="s">
        <v>15</v>
      </c>
      <c r="D3217" s="1">
        <v>27</v>
      </c>
      <c r="E3217" s="1">
        <f t="shared" si="1"/>
        <v>60</v>
      </c>
      <c r="F3217" s="1">
        <v>4.0194174757281553</v>
      </c>
      <c r="G3217" s="1">
        <v>0.67080745341614911</v>
      </c>
      <c r="H3217" s="1" t="str">
        <f>IF(IF(F3217&gt;VLOOKUP(C3217,Espec_Produtos!$A$1:$E$3,3,FALSE),0,IF(Dados_produção!F3217&lt;VLOOKUP(Dados_produção!C3217,Espec_Produtos!$A$1:$E$3,2,FALSE),0,1))*IF(G3217&gt;VLOOKUP(C3217,Espec_Produtos!$A$1:$E$3,5,FALSE),0,IF(Dados_produção!G3217&lt;VLOOKUP(Dados_produção!C3217,Espec_Produtos!$A$1:$E$3,4,FALSE),0,1))=1,"OK","Refugo")</f>
        <v>OK</v>
      </c>
      <c r="I3217" s="1" t="s">
        <v>10</v>
      </c>
      <c r="J3217" s="1">
        <v>0.67080745341614911</v>
      </c>
    </row>
    <row r="3218" spans="1:10" ht="15.75" customHeight="1" x14ac:dyDescent="0.3">
      <c r="A3218" s="1">
        <v>2</v>
      </c>
      <c r="B3218" s="2">
        <f t="shared" si="2"/>
        <v>43113.93402778008</v>
      </c>
      <c r="C3218" s="1" t="s">
        <v>15</v>
      </c>
      <c r="D3218" s="1">
        <v>27</v>
      </c>
      <c r="E3218" s="1">
        <f t="shared" si="1"/>
        <v>61</v>
      </c>
      <c r="F3218" s="1">
        <v>3.7757009345794392</v>
      </c>
      <c r="G3218" s="1">
        <v>0.62576687116564422</v>
      </c>
      <c r="H3218" s="1" t="str">
        <f>IF(IF(F3218&gt;VLOOKUP(C3218,Espec_Produtos!$A$1:$E$3,3,FALSE),0,IF(Dados_produção!F3218&lt;VLOOKUP(Dados_produção!C3218,Espec_Produtos!$A$1:$E$3,2,FALSE),0,1))*IF(G3218&gt;VLOOKUP(C3218,Espec_Produtos!$A$1:$E$3,5,FALSE),0,IF(Dados_produção!G3218&lt;VLOOKUP(Dados_produção!C3218,Espec_Produtos!$A$1:$E$3,4,FALSE),0,1))=1,"OK","Refugo")</f>
        <v>OK</v>
      </c>
      <c r="I3218" s="1" t="s">
        <v>10</v>
      </c>
      <c r="J3218" s="1">
        <v>0.62576687116564422</v>
      </c>
    </row>
    <row r="3219" spans="1:10" ht="15.75" customHeight="1" x14ac:dyDescent="0.3">
      <c r="A3219" s="1">
        <v>2</v>
      </c>
      <c r="B3219" s="2">
        <f t="shared" si="2"/>
        <v>43113.93680555786</v>
      </c>
      <c r="C3219" s="1" t="s">
        <v>15</v>
      </c>
      <c r="D3219" s="1">
        <v>27</v>
      </c>
      <c r="E3219" s="1">
        <f t="shared" si="1"/>
        <v>62</v>
      </c>
      <c r="F3219" s="1">
        <v>3.9557522123893807</v>
      </c>
      <c r="G3219" s="1">
        <v>0.8029197080291971</v>
      </c>
      <c r="H3219" s="1" t="str">
        <f>IF(IF(F3219&gt;VLOOKUP(C3219,Espec_Produtos!$A$1:$E$3,3,FALSE),0,IF(Dados_produção!F3219&lt;VLOOKUP(Dados_produção!C3219,Espec_Produtos!$A$1:$E$3,2,FALSE),0,1))*IF(G3219&gt;VLOOKUP(C3219,Espec_Produtos!$A$1:$E$3,5,FALSE),0,IF(Dados_produção!G3219&lt;VLOOKUP(Dados_produção!C3219,Espec_Produtos!$A$1:$E$3,4,FALSE),0,1))=1,"OK","Refugo")</f>
        <v>OK</v>
      </c>
      <c r="I3219" s="1" t="s">
        <v>10</v>
      </c>
      <c r="J3219" s="1">
        <v>0.8029197080291971</v>
      </c>
    </row>
    <row r="3220" spans="1:10" ht="15.75" customHeight="1" x14ac:dyDescent="0.3">
      <c r="A3220" s="1">
        <v>2</v>
      </c>
      <c r="B3220" s="2">
        <f t="shared" si="2"/>
        <v>43113.939583335639</v>
      </c>
      <c r="C3220" s="1" t="s">
        <v>15</v>
      </c>
      <c r="D3220" s="1">
        <v>27</v>
      </c>
      <c r="E3220" s="1">
        <f t="shared" si="1"/>
        <v>63</v>
      </c>
      <c r="F3220" s="1">
        <v>3.7304347826086954</v>
      </c>
      <c r="G3220" s="1">
        <v>0.61849710982658956</v>
      </c>
      <c r="H3220" s="1" t="str">
        <f>IF(IF(F3220&gt;VLOOKUP(C3220,Espec_Produtos!$A$1:$E$3,3,FALSE),0,IF(Dados_produção!F3220&lt;VLOOKUP(Dados_produção!C3220,Espec_Produtos!$A$1:$E$3,2,FALSE),0,1))*IF(G3220&gt;VLOOKUP(C3220,Espec_Produtos!$A$1:$E$3,5,FALSE),0,IF(Dados_produção!G3220&lt;VLOOKUP(Dados_produção!C3220,Espec_Produtos!$A$1:$E$3,4,FALSE),0,1))=1,"OK","Refugo")</f>
        <v>OK</v>
      </c>
      <c r="I3220" s="1" t="s">
        <v>10</v>
      </c>
      <c r="J3220" s="1">
        <v>0.61849710982658956</v>
      </c>
    </row>
    <row r="3221" spans="1:10" ht="15.75" customHeight="1" x14ac:dyDescent="0.3">
      <c r="A3221" s="1">
        <v>2</v>
      </c>
      <c r="B3221" s="2">
        <f t="shared" si="2"/>
        <v>43113.942361113419</v>
      </c>
      <c r="C3221" s="1" t="s">
        <v>15</v>
      </c>
      <c r="D3221" s="1">
        <v>27</v>
      </c>
      <c r="E3221" s="1">
        <f t="shared" si="1"/>
        <v>64</v>
      </c>
      <c r="F3221" s="1">
        <v>4.1981132075471699</v>
      </c>
      <c r="G3221" s="1">
        <v>0.76595744680851063</v>
      </c>
      <c r="H3221" s="1" t="str">
        <f>IF(IF(F3221&gt;VLOOKUP(C3221,Espec_Produtos!$A$1:$E$3,3,FALSE),0,IF(Dados_produção!F3221&lt;VLOOKUP(Dados_produção!C3221,Espec_Produtos!$A$1:$E$3,2,FALSE),0,1))*IF(G3221&gt;VLOOKUP(C3221,Espec_Produtos!$A$1:$E$3,5,FALSE),0,IF(Dados_produção!G3221&lt;VLOOKUP(Dados_produção!C3221,Espec_Produtos!$A$1:$E$3,4,FALSE),0,1))=1,"OK","Refugo")</f>
        <v>OK</v>
      </c>
      <c r="I3221" s="1" t="s">
        <v>10</v>
      </c>
      <c r="J3221" s="1">
        <v>0.76595744680851063</v>
      </c>
    </row>
    <row r="3222" spans="1:10" ht="15.75" customHeight="1" x14ac:dyDescent="0.3">
      <c r="A3222" s="1">
        <v>2</v>
      </c>
      <c r="B3222" s="2">
        <f t="shared" si="2"/>
        <v>43113.945138891198</v>
      </c>
      <c r="C3222" s="1" t="s">
        <v>15</v>
      </c>
      <c r="D3222" s="1">
        <v>27</v>
      </c>
      <c r="E3222" s="1">
        <f t="shared" si="1"/>
        <v>65</v>
      </c>
      <c r="F3222" s="1">
        <v>3.8090909090909091</v>
      </c>
      <c r="G3222" s="1">
        <v>0.73333333333333328</v>
      </c>
      <c r="H3222" s="1" t="str">
        <f>IF(IF(F3222&gt;VLOOKUP(C3222,Espec_Produtos!$A$1:$E$3,3,FALSE),0,IF(Dados_produção!F3222&lt;VLOOKUP(Dados_produção!C3222,Espec_Produtos!$A$1:$E$3,2,FALSE),0,1))*IF(G3222&gt;VLOOKUP(C3222,Espec_Produtos!$A$1:$E$3,5,FALSE),0,IF(Dados_produção!G3222&lt;VLOOKUP(Dados_produção!C3222,Espec_Produtos!$A$1:$E$3,4,FALSE),0,1))=1,"OK","Refugo")</f>
        <v>OK</v>
      </c>
      <c r="I3222" s="1" t="s">
        <v>10</v>
      </c>
      <c r="J3222" s="1">
        <v>0.73333333333333328</v>
      </c>
    </row>
    <row r="3223" spans="1:10" ht="15.75" customHeight="1" x14ac:dyDescent="0.3">
      <c r="A3223" s="1">
        <v>2</v>
      </c>
      <c r="B3223" s="2">
        <f t="shared" si="2"/>
        <v>43113.947916668978</v>
      </c>
      <c r="C3223" s="1" t="s">
        <v>15</v>
      </c>
      <c r="D3223" s="1">
        <v>27</v>
      </c>
      <c r="E3223" s="1">
        <f t="shared" si="1"/>
        <v>66</v>
      </c>
      <c r="F3223" s="1">
        <v>4.1188118811881189</v>
      </c>
      <c r="G3223" s="1">
        <v>0.84848484848484851</v>
      </c>
      <c r="H3223" s="1" t="str">
        <f>IF(IF(F3223&gt;VLOOKUP(C3223,Espec_Produtos!$A$1:$E$3,3,FALSE),0,IF(Dados_produção!F3223&lt;VLOOKUP(Dados_produção!C3223,Espec_Produtos!$A$1:$E$3,2,FALSE),0,1))*IF(G3223&gt;VLOOKUP(C3223,Espec_Produtos!$A$1:$E$3,5,FALSE),0,IF(Dados_produção!G3223&lt;VLOOKUP(Dados_produção!C3223,Espec_Produtos!$A$1:$E$3,4,FALSE),0,1))=1,"OK","Refugo")</f>
        <v>OK</v>
      </c>
      <c r="I3223" s="1" t="s">
        <v>10</v>
      </c>
      <c r="J3223" s="1">
        <v>0.84848484848484851</v>
      </c>
    </row>
    <row r="3224" spans="1:10" ht="15.75" customHeight="1" x14ac:dyDescent="0.3">
      <c r="A3224" s="1">
        <v>2</v>
      </c>
      <c r="B3224" s="2">
        <f t="shared" si="2"/>
        <v>43113.950694446758</v>
      </c>
      <c r="C3224" s="1" t="s">
        <v>15</v>
      </c>
      <c r="D3224" s="1">
        <v>27</v>
      </c>
      <c r="E3224" s="1">
        <f t="shared" si="1"/>
        <v>67</v>
      </c>
      <c r="F3224" s="1">
        <v>3.9636363636363638</v>
      </c>
      <c r="G3224" s="1">
        <v>0.71257485029940115</v>
      </c>
      <c r="H3224" s="1" t="str">
        <f>IF(IF(F3224&gt;VLOOKUP(C3224,Espec_Produtos!$A$1:$E$3,3,FALSE),0,IF(Dados_produção!F3224&lt;VLOOKUP(Dados_produção!C3224,Espec_Produtos!$A$1:$E$3,2,FALSE),0,1))*IF(G3224&gt;VLOOKUP(C3224,Espec_Produtos!$A$1:$E$3,5,FALSE),0,IF(Dados_produção!G3224&lt;VLOOKUP(Dados_produção!C3224,Espec_Produtos!$A$1:$E$3,4,FALSE),0,1))=1,"OK","Refugo")</f>
        <v>OK</v>
      </c>
      <c r="I3224" s="1" t="s">
        <v>10</v>
      </c>
      <c r="J3224" s="1">
        <v>0.71257485029940115</v>
      </c>
    </row>
    <row r="3225" spans="1:10" ht="15.75" customHeight="1" x14ac:dyDescent="0.3">
      <c r="A3225" s="1">
        <v>2</v>
      </c>
      <c r="B3225" s="2">
        <f t="shared" si="2"/>
        <v>43113.953472224537</v>
      </c>
      <c r="C3225" s="1" t="s">
        <v>15</v>
      </c>
      <c r="D3225" s="1">
        <v>27</v>
      </c>
      <c r="E3225" s="1">
        <f t="shared" si="1"/>
        <v>68</v>
      </c>
      <c r="F3225" s="1">
        <v>3.7256637168141591</v>
      </c>
      <c r="G3225" s="1">
        <v>0.80891719745222934</v>
      </c>
      <c r="H3225" s="1" t="str">
        <f>IF(IF(F3225&gt;VLOOKUP(C3225,Espec_Produtos!$A$1:$E$3,3,FALSE),0,IF(Dados_produção!F3225&lt;VLOOKUP(Dados_produção!C3225,Espec_Produtos!$A$1:$E$3,2,FALSE),0,1))*IF(G3225&gt;VLOOKUP(C3225,Espec_Produtos!$A$1:$E$3,5,FALSE),0,IF(Dados_produção!G3225&lt;VLOOKUP(Dados_produção!C3225,Espec_Produtos!$A$1:$E$3,4,FALSE),0,1))=1,"OK","Refugo")</f>
        <v>OK</v>
      </c>
      <c r="I3225" s="1" t="s">
        <v>10</v>
      </c>
      <c r="J3225" s="1">
        <v>0.80891719745222934</v>
      </c>
    </row>
    <row r="3226" spans="1:10" ht="15.75" customHeight="1" x14ac:dyDescent="0.3">
      <c r="A3226" s="1">
        <v>2</v>
      </c>
      <c r="B3226" s="2">
        <f t="shared" si="2"/>
        <v>43113.956250002317</v>
      </c>
      <c r="C3226" s="1" t="s">
        <v>15</v>
      </c>
      <c r="D3226" s="1">
        <v>27</v>
      </c>
      <c r="E3226" s="1">
        <f t="shared" si="1"/>
        <v>69</v>
      </c>
      <c r="F3226" s="1">
        <v>3.9459459459459461</v>
      </c>
      <c r="G3226" s="1">
        <v>0.61363636363636365</v>
      </c>
      <c r="H3226" s="1" t="str">
        <f>IF(IF(F3226&gt;VLOOKUP(C3226,Espec_Produtos!$A$1:$E$3,3,FALSE),0,IF(Dados_produção!F3226&lt;VLOOKUP(Dados_produção!C3226,Espec_Produtos!$A$1:$E$3,2,FALSE),0,1))*IF(G3226&gt;VLOOKUP(C3226,Espec_Produtos!$A$1:$E$3,5,FALSE),0,IF(Dados_produção!G3226&lt;VLOOKUP(Dados_produção!C3226,Espec_Produtos!$A$1:$E$3,4,FALSE),0,1))=1,"OK","Refugo")</f>
        <v>OK</v>
      </c>
      <c r="I3226" s="1" t="s">
        <v>10</v>
      </c>
      <c r="J3226" s="1">
        <v>0.61363636363636365</v>
      </c>
    </row>
    <row r="3227" spans="1:10" ht="15.75" customHeight="1" x14ac:dyDescent="0.3">
      <c r="A3227" s="1">
        <v>2</v>
      </c>
      <c r="B3227" s="2">
        <f t="shared" si="2"/>
        <v>43113.959027780096</v>
      </c>
      <c r="C3227" s="1" t="s">
        <v>15</v>
      </c>
      <c r="D3227" s="1">
        <v>27</v>
      </c>
      <c r="E3227" s="1">
        <f t="shared" si="1"/>
        <v>70</v>
      </c>
      <c r="F3227" s="1">
        <v>4.3009708737864081</v>
      </c>
      <c r="G3227" s="1">
        <v>0.63372093023255816</v>
      </c>
      <c r="H3227" s="1" t="str">
        <f>IF(IF(F3227&gt;VLOOKUP(C3227,Espec_Produtos!$A$1:$E$3,3,FALSE),0,IF(Dados_produção!F3227&lt;VLOOKUP(Dados_produção!C3227,Espec_Produtos!$A$1:$E$3,2,FALSE),0,1))*IF(G3227&gt;VLOOKUP(C3227,Espec_Produtos!$A$1:$E$3,5,FALSE),0,IF(Dados_produção!G3227&lt;VLOOKUP(Dados_produção!C3227,Espec_Produtos!$A$1:$E$3,4,FALSE),0,1))=1,"OK","Refugo")</f>
        <v>Refugo</v>
      </c>
      <c r="I3227" s="1" t="s">
        <v>12</v>
      </c>
      <c r="J3227" s="1">
        <v>0.63372093023255816</v>
      </c>
    </row>
    <row r="3228" spans="1:10" ht="15.75" customHeight="1" x14ac:dyDescent="0.3">
      <c r="A3228" s="1">
        <v>2</v>
      </c>
      <c r="B3228" s="2">
        <f t="shared" si="2"/>
        <v>43113.961805557876</v>
      </c>
      <c r="C3228" s="1" t="s">
        <v>15</v>
      </c>
      <c r="D3228" s="1">
        <v>27</v>
      </c>
      <c r="E3228" s="1">
        <f t="shared" si="1"/>
        <v>71</v>
      </c>
      <c r="F3228" s="1">
        <v>3.8363636363636364</v>
      </c>
      <c r="G3228" s="1">
        <v>0.6211180124223602</v>
      </c>
      <c r="H3228" s="1" t="str">
        <f>IF(IF(F3228&gt;VLOOKUP(C3228,Espec_Produtos!$A$1:$E$3,3,FALSE),0,IF(Dados_produção!F3228&lt;VLOOKUP(Dados_produção!C3228,Espec_Produtos!$A$1:$E$3,2,FALSE),0,1))*IF(G3228&gt;VLOOKUP(C3228,Espec_Produtos!$A$1:$E$3,5,FALSE),0,IF(Dados_produção!G3228&lt;VLOOKUP(Dados_produção!C3228,Espec_Produtos!$A$1:$E$3,4,FALSE),0,1))=1,"OK","Refugo")</f>
        <v>OK</v>
      </c>
      <c r="I3228" s="1" t="s">
        <v>10</v>
      </c>
      <c r="J3228" s="1">
        <v>0.6211180124223602</v>
      </c>
    </row>
    <row r="3229" spans="1:10" ht="15.75" customHeight="1" x14ac:dyDescent="0.3">
      <c r="A3229" s="1">
        <v>2</v>
      </c>
      <c r="B3229" s="2">
        <f t="shared" si="2"/>
        <v>43113.964583335655</v>
      </c>
      <c r="C3229" s="1" t="s">
        <v>15</v>
      </c>
      <c r="D3229" s="1">
        <v>27</v>
      </c>
      <c r="E3229" s="1">
        <f t="shared" si="1"/>
        <v>72</v>
      </c>
      <c r="F3229" s="1">
        <v>3.4782608695652173</v>
      </c>
      <c r="G3229" s="1">
        <v>0.93984962406015038</v>
      </c>
      <c r="H3229" s="1" t="str">
        <f>IF(IF(F3229&gt;VLOOKUP(C3229,Espec_Produtos!$A$1:$E$3,3,FALSE),0,IF(Dados_produção!F3229&lt;VLOOKUP(Dados_produção!C3229,Espec_Produtos!$A$1:$E$3,2,FALSE),0,1))*IF(G3229&gt;VLOOKUP(C3229,Espec_Produtos!$A$1:$E$3,5,FALSE),0,IF(Dados_produção!G3229&lt;VLOOKUP(Dados_produção!C3229,Espec_Produtos!$A$1:$E$3,4,FALSE),0,1))=1,"OK","Refugo")</f>
        <v>Refugo</v>
      </c>
      <c r="I3229" s="1" t="s">
        <v>17</v>
      </c>
    </row>
    <row r="3230" spans="1:10" ht="15.75" customHeight="1" x14ac:dyDescent="0.3">
      <c r="A3230" s="1">
        <v>2</v>
      </c>
      <c r="B3230" s="2">
        <f t="shared" si="2"/>
        <v>43113.967361113435</v>
      </c>
      <c r="C3230" s="1" t="s">
        <v>15</v>
      </c>
      <c r="D3230" s="1">
        <v>27</v>
      </c>
      <c r="E3230" s="1">
        <f t="shared" si="1"/>
        <v>73</v>
      </c>
      <c r="F3230" s="1">
        <v>4.4019607843137258</v>
      </c>
      <c r="G3230" s="1">
        <v>0.61988304093567248</v>
      </c>
      <c r="H3230" s="1" t="str">
        <f>IF(IF(F3230&gt;VLOOKUP(C3230,Espec_Produtos!$A$1:$E$3,3,FALSE),0,IF(Dados_produção!F3230&lt;VLOOKUP(Dados_produção!C3230,Espec_Produtos!$A$1:$E$3,2,FALSE),0,1))*IF(G3230&gt;VLOOKUP(C3230,Espec_Produtos!$A$1:$E$3,5,FALSE),0,IF(Dados_produção!G3230&lt;VLOOKUP(Dados_produção!C3230,Espec_Produtos!$A$1:$E$3,4,FALSE),0,1))=1,"OK","Refugo")</f>
        <v>Refugo</v>
      </c>
      <c r="I3230" s="1" t="s">
        <v>12</v>
      </c>
      <c r="J3230" s="1">
        <v>0.61988304093567248</v>
      </c>
    </row>
    <row r="3231" spans="1:10" ht="15.75" customHeight="1" x14ac:dyDescent="0.3">
      <c r="A3231" s="1">
        <v>2</v>
      </c>
      <c r="B3231" s="2">
        <f t="shared" si="2"/>
        <v>43113.970138891214</v>
      </c>
      <c r="C3231" s="1" t="s">
        <v>15</v>
      </c>
      <c r="D3231" s="1">
        <v>27</v>
      </c>
      <c r="E3231" s="1">
        <f t="shared" si="1"/>
        <v>74</v>
      </c>
      <c r="F3231" s="1">
        <v>3.8857142857142857</v>
      </c>
      <c r="G3231" s="1">
        <v>0.80794701986754969</v>
      </c>
      <c r="H3231" s="1" t="str">
        <f>IF(IF(F3231&gt;VLOOKUP(C3231,Espec_Produtos!$A$1:$E$3,3,FALSE),0,IF(Dados_produção!F3231&lt;VLOOKUP(Dados_produção!C3231,Espec_Produtos!$A$1:$E$3,2,FALSE),0,1))*IF(G3231&gt;VLOOKUP(C3231,Espec_Produtos!$A$1:$E$3,5,FALSE),0,IF(Dados_produção!G3231&lt;VLOOKUP(Dados_produção!C3231,Espec_Produtos!$A$1:$E$3,4,FALSE),0,1))=1,"OK","Refugo")</f>
        <v>OK</v>
      </c>
      <c r="I3231" s="1" t="s">
        <v>10</v>
      </c>
      <c r="J3231" s="1">
        <v>0.80794701986754969</v>
      </c>
    </row>
    <row r="3232" spans="1:10" ht="15.75" customHeight="1" x14ac:dyDescent="0.3">
      <c r="A3232" s="1">
        <v>2</v>
      </c>
      <c r="B3232" s="2">
        <f t="shared" si="2"/>
        <v>43113.972916668994</v>
      </c>
      <c r="C3232" s="1" t="s">
        <v>15</v>
      </c>
      <c r="D3232" s="1">
        <v>27</v>
      </c>
      <c r="E3232" s="1">
        <f t="shared" si="1"/>
        <v>75</v>
      </c>
      <c r="F3232" s="1">
        <v>4.1553398058252426</v>
      </c>
      <c r="G3232" s="1">
        <v>0.63095238095238093</v>
      </c>
      <c r="H3232" s="1" t="str">
        <f>IF(IF(F3232&gt;VLOOKUP(C3232,Espec_Produtos!$A$1:$E$3,3,FALSE),0,IF(Dados_produção!F3232&lt;VLOOKUP(Dados_produção!C3232,Espec_Produtos!$A$1:$E$3,2,FALSE),0,1))*IF(G3232&gt;VLOOKUP(C3232,Espec_Produtos!$A$1:$E$3,5,FALSE),0,IF(Dados_produção!G3232&lt;VLOOKUP(Dados_produção!C3232,Espec_Produtos!$A$1:$E$3,4,FALSE),0,1))=1,"OK","Refugo")</f>
        <v>OK</v>
      </c>
      <c r="I3232" s="1" t="s">
        <v>10</v>
      </c>
      <c r="J3232" s="1">
        <v>0.63095238095238093</v>
      </c>
    </row>
    <row r="3233" spans="1:10" ht="15.75" customHeight="1" x14ac:dyDescent="0.3">
      <c r="A3233" s="1">
        <v>2</v>
      </c>
      <c r="B3233" s="2">
        <f t="shared" si="2"/>
        <v>43113.975694446774</v>
      </c>
      <c r="C3233" s="1" t="s">
        <v>15</v>
      </c>
      <c r="D3233" s="1">
        <v>27</v>
      </c>
      <c r="E3233" s="1">
        <f t="shared" si="1"/>
        <v>76</v>
      </c>
      <c r="F3233" s="1">
        <v>3.9906542056074765</v>
      </c>
      <c r="G3233" s="1">
        <v>0.82278481012658233</v>
      </c>
      <c r="H3233" s="1" t="str">
        <f>IF(IF(F3233&gt;VLOOKUP(C3233,Espec_Produtos!$A$1:$E$3,3,FALSE),0,IF(Dados_produção!F3233&lt;VLOOKUP(Dados_produção!C3233,Espec_Produtos!$A$1:$E$3,2,FALSE),0,1))*IF(G3233&gt;VLOOKUP(C3233,Espec_Produtos!$A$1:$E$3,5,FALSE),0,IF(Dados_produção!G3233&lt;VLOOKUP(Dados_produção!C3233,Espec_Produtos!$A$1:$E$3,4,FALSE),0,1))=1,"OK","Refugo")</f>
        <v>OK</v>
      </c>
      <c r="I3233" s="1" t="s">
        <v>10</v>
      </c>
      <c r="J3233" s="1">
        <v>0.82278481012658233</v>
      </c>
    </row>
    <row r="3234" spans="1:10" ht="15.75" customHeight="1" x14ac:dyDescent="0.3">
      <c r="A3234" s="1">
        <v>2</v>
      </c>
      <c r="B3234" s="2">
        <f t="shared" si="2"/>
        <v>43113.978472224553</v>
      </c>
      <c r="C3234" s="1" t="s">
        <v>15</v>
      </c>
      <c r="D3234" s="1">
        <v>27</v>
      </c>
      <c r="E3234" s="1">
        <f t="shared" si="1"/>
        <v>77</v>
      </c>
      <c r="F3234" s="1">
        <v>3.9716981132075473</v>
      </c>
      <c r="G3234" s="1">
        <v>0.64912280701754388</v>
      </c>
      <c r="H3234" s="1" t="str">
        <f>IF(IF(F3234&gt;VLOOKUP(C3234,Espec_Produtos!$A$1:$E$3,3,FALSE),0,IF(Dados_produção!F3234&lt;VLOOKUP(Dados_produção!C3234,Espec_Produtos!$A$1:$E$3,2,FALSE),0,1))*IF(G3234&gt;VLOOKUP(C3234,Espec_Produtos!$A$1:$E$3,5,FALSE),0,IF(Dados_produção!G3234&lt;VLOOKUP(Dados_produção!C3234,Espec_Produtos!$A$1:$E$3,4,FALSE),0,1))=1,"OK","Refugo")</f>
        <v>OK</v>
      </c>
      <c r="I3234" s="1" t="s">
        <v>10</v>
      </c>
      <c r="J3234" s="1">
        <v>0.64912280701754388</v>
      </c>
    </row>
    <row r="3235" spans="1:10" ht="15.75" customHeight="1" x14ac:dyDescent="0.3">
      <c r="A3235" s="1">
        <v>2</v>
      </c>
      <c r="B3235" s="2">
        <f t="shared" si="2"/>
        <v>43113.981250002333</v>
      </c>
      <c r="C3235" s="1" t="s">
        <v>15</v>
      </c>
      <c r="D3235" s="1">
        <v>27</v>
      </c>
      <c r="E3235" s="1">
        <f t="shared" si="1"/>
        <v>78</v>
      </c>
      <c r="F3235" s="1">
        <v>4.0849056603773581</v>
      </c>
      <c r="G3235" s="1">
        <v>0.82481751824817517</v>
      </c>
      <c r="H3235" s="1" t="str">
        <f>IF(IF(F3235&gt;VLOOKUP(C3235,Espec_Produtos!$A$1:$E$3,3,FALSE),0,IF(Dados_produção!F3235&lt;VLOOKUP(Dados_produção!C3235,Espec_Produtos!$A$1:$E$3,2,FALSE),0,1))*IF(G3235&gt;VLOOKUP(C3235,Espec_Produtos!$A$1:$E$3,5,FALSE),0,IF(Dados_produção!G3235&lt;VLOOKUP(Dados_produção!C3235,Espec_Produtos!$A$1:$E$3,4,FALSE),0,1))=1,"OK","Refugo")</f>
        <v>OK</v>
      </c>
      <c r="I3235" s="1" t="s">
        <v>10</v>
      </c>
      <c r="J3235" s="1">
        <v>0.82481751824817517</v>
      </c>
    </row>
    <row r="3236" spans="1:10" ht="15.75" customHeight="1" x14ac:dyDescent="0.3">
      <c r="A3236" s="1">
        <v>2</v>
      </c>
      <c r="B3236" s="2">
        <f t="shared" si="2"/>
        <v>43113.984027780112</v>
      </c>
      <c r="C3236" s="1" t="s">
        <v>15</v>
      </c>
      <c r="D3236" s="1">
        <v>27</v>
      </c>
      <c r="E3236" s="1">
        <f t="shared" si="1"/>
        <v>79</v>
      </c>
      <c r="F3236" s="1">
        <v>4.3921568627450984</v>
      </c>
      <c r="G3236" s="1">
        <v>0.6460674157303371</v>
      </c>
      <c r="H3236" s="1" t="str">
        <f>IF(IF(F3236&gt;VLOOKUP(C3236,Espec_Produtos!$A$1:$E$3,3,FALSE),0,IF(Dados_produção!F3236&lt;VLOOKUP(Dados_produção!C3236,Espec_Produtos!$A$1:$E$3,2,FALSE),0,1))*IF(G3236&gt;VLOOKUP(C3236,Espec_Produtos!$A$1:$E$3,5,FALSE),0,IF(Dados_produção!G3236&lt;VLOOKUP(Dados_produção!C3236,Espec_Produtos!$A$1:$E$3,4,FALSE),0,1))=1,"OK","Refugo")</f>
        <v>Refugo</v>
      </c>
      <c r="I3236" s="1" t="s">
        <v>16</v>
      </c>
      <c r="J3236" s="1">
        <v>0.6460674157303371</v>
      </c>
    </row>
    <row r="3237" spans="1:10" ht="15.75" customHeight="1" x14ac:dyDescent="0.3">
      <c r="A3237" s="1">
        <v>2</v>
      </c>
      <c r="B3237" s="2">
        <f t="shared" si="2"/>
        <v>43113.986805557892</v>
      </c>
      <c r="C3237" s="1" t="s">
        <v>15</v>
      </c>
      <c r="D3237" s="1">
        <v>27</v>
      </c>
      <c r="E3237" s="1">
        <f t="shared" si="1"/>
        <v>80</v>
      </c>
      <c r="F3237" s="1">
        <v>4.0849056603773581</v>
      </c>
      <c r="G3237" s="1">
        <v>0.5786516853932584</v>
      </c>
      <c r="H3237" s="1" t="str">
        <f>IF(IF(F3237&gt;VLOOKUP(C3237,Espec_Produtos!$A$1:$E$3,3,FALSE),0,IF(Dados_produção!F3237&lt;VLOOKUP(Dados_produção!C3237,Espec_Produtos!$A$1:$E$3,2,FALSE),0,1))*IF(G3237&gt;VLOOKUP(C3237,Espec_Produtos!$A$1:$E$3,5,FALSE),0,IF(Dados_produção!G3237&lt;VLOOKUP(Dados_produção!C3237,Espec_Produtos!$A$1:$E$3,4,FALSE),0,1))=1,"OK","Refugo")</f>
        <v>OK</v>
      </c>
      <c r="I3237" s="1" t="s">
        <v>10</v>
      </c>
      <c r="J3237" s="1">
        <v>0.5786516853932584</v>
      </c>
    </row>
    <row r="3238" spans="1:10" ht="15.75" customHeight="1" x14ac:dyDescent="0.3">
      <c r="A3238" s="1">
        <v>2</v>
      </c>
      <c r="B3238" s="2">
        <f t="shared" si="2"/>
        <v>43113.989583335671</v>
      </c>
      <c r="C3238" s="1" t="s">
        <v>15</v>
      </c>
      <c r="D3238" s="1">
        <v>27</v>
      </c>
      <c r="E3238" s="1">
        <f t="shared" si="1"/>
        <v>81</v>
      </c>
      <c r="F3238" s="1">
        <v>4.0550458715596331</v>
      </c>
      <c r="G3238" s="1">
        <v>0.81818181818181823</v>
      </c>
      <c r="H3238" s="1" t="str">
        <f>IF(IF(F3238&gt;VLOOKUP(C3238,Espec_Produtos!$A$1:$E$3,3,FALSE),0,IF(Dados_produção!F3238&lt;VLOOKUP(Dados_produção!C3238,Espec_Produtos!$A$1:$E$3,2,FALSE),0,1))*IF(G3238&gt;VLOOKUP(C3238,Espec_Produtos!$A$1:$E$3,5,FALSE),0,IF(Dados_produção!G3238&lt;VLOOKUP(Dados_produção!C3238,Espec_Produtos!$A$1:$E$3,4,FALSE),0,1))=1,"OK","Refugo")</f>
        <v>OK</v>
      </c>
      <c r="I3238" s="1" t="s">
        <v>10</v>
      </c>
      <c r="J3238" s="1">
        <v>0.81818181818181823</v>
      </c>
    </row>
    <row r="3239" spans="1:10" ht="15.75" customHeight="1" x14ac:dyDescent="0.3">
      <c r="A3239" s="1">
        <v>2</v>
      </c>
      <c r="B3239" s="2">
        <f t="shared" si="2"/>
        <v>43113.992361113451</v>
      </c>
      <c r="C3239" s="1" t="s">
        <v>15</v>
      </c>
      <c r="D3239" s="1">
        <v>27</v>
      </c>
      <c r="E3239" s="1">
        <f t="shared" si="1"/>
        <v>82</v>
      </c>
      <c r="F3239" s="1">
        <v>3.6991150442477876</v>
      </c>
      <c r="G3239" s="1">
        <v>0.71140939597315433</v>
      </c>
      <c r="H3239" s="1" t="str">
        <f>IF(IF(F3239&gt;VLOOKUP(C3239,Espec_Produtos!$A$1:$E$3,3,FALSE),0,IF(Dados_produção!F3239&lt;VLOOKUP(Dados_produção!C3239,Espec_Produtos!$A$1:$E$3,2,FALSE),0,1))*IF(G3239&gt;VLOOKUP(C3239,Espec_Produtos!$A$1:$E$3,5,FALSE),0,IF(Dados_produção!G3239&lt;VLOOKUP(Dados_produção!C3239,Espec_Produtos!$A$1:$E$3,4,FALSE),0,1))=1,"OK","Refugo")</f>
        <v>Refugo</v>
      </c>
      <c r="I3239" s="1" t="s">
        <v>12</v>
      </c>
      <c r="J3239" s="1">
        <v>0.71140939597315433</v>
      </c>
    </row>
    <row r="3240" spans="1:10" ht="15.75" customHeight="1" x14ac:dyDescent="0.3">
      <c r="A3240" s="1">
        <v>2</v>
      </c>
      <c r="B3240" s="2">
        <f t="shared" si="2"/>
        <v>43113.99513889123</v>
      </c>
      <c r="C3240" s="1" t="s">
        <v>15</v>
      </c>
      <c r="D3240" s="1">
        <v>27</v>
      </c>
      <c r="E3240" s="1">
        <f t="shared" si="1"/>
        <v>83</v>
      </c>
      <c r="F3240" s="1">
        <v>3.834862385321101</v>
      </c>
      <c r="G3240" s="1">
        <v>0.77443609022556392</v>
      </c>
      <c r="H3240" s="1" t="str">
        <f>IF(IF(F3240&gt;VLOOKUP(C3240,Espec_Produtos!$A$1:$E$3,3,FALSE),0,IF(Dados_produção!F3240&lt;VLOOKUP(Dados_produção!C3240,Espec_Produtos!$A$1:$E$3,2,FALSE),0,1))*IF(G3240&gt;VLOOKUP(C3240,Espec_Produtos!$A$1:$E$3,5,FALSE),0,IF(Dados_produção!G3240&lt;VLOOKUP(Dados_produção!C3240,Espec_Produtos!$A$1:$E$3,4,FALSE),0,1))=1,"OK","Refugo")</f>
        <v>OK</v>
      </c>
      <c r="I3240" s="1" t="s">
        <v>10</v>
      </c>
      <c r="J3240" s="1">
        <v>0.77443609022556392</v>
      </c>
    </row>
    <row r="3241" spans="1:10" ht="15.75" customHeight="1" x14ac:dyDescent="0.3">
      <c r="A3241" s="1">
        <v>2</v>
      </c>
      <c r="B3241" s="2">
        <f t="shared" si="2"/>
        <v>43113.99791666901</v>
      </c>
      <c r="C3241" s="1" t="s">
        <v>15</v>
      </c>
      <c r="D3241" s="1">
        <v>27</v>
      </c>
      <c r="E3241" s="1">
        <f t="shared" si="1"/>
        <v>84</v>
      </c>
      <c r="F3241" s="1">
        <v>4.0192307692307692</v>
      </c>
      <c r="G3241" s="1">
        <v>0.61963190184049077</v>
      </c>
      <c r="H3241" s="1" t="str">
        <f>IF(IF(F3241&gt;VLOOKUP(C3241,Espec_Produtos!$A$1:$E$3,3,FALSE),0,IF(Dados_produção!F3241&lt;VLOOKUP(Dados_produção!C3241,Espec_Produtos!$A$1:$E$3,2,FALSE),0,1))*IF(G3241&gt;VLOOKUP(C3241,Espec_Produtos!$A$1:$E$3,5,FALSE),0,IF(Dados_produção!G3241&lt;VLOOKUP(Dados_produção!C3241,Espec_Produtos!$A$1:$E$3,4,FALSE),0,1))=1,"OK","Refugo")</f>
        <v>OK</v>
      </c>
      <c r="I3241" s="1" t="s">
        <v>10</v>
      </c>
      <c r="J3241" s="1">
        <v>0.61963190184049077</v>
      </c>
    </row>
    <row r="3242" spans="1:10" ht="15.75" customHeight="1" x14ac:dyDescent="0.3">
      <c r="A3242" s="1">
        <v>2</v>
      </c>
      <c r="B3242" s="2">
        <f t="shared" si="2"/>
        <v>43114.00069444679</v>
      </c>
      <c r="C3242" s="1" t="s">
        <v>15</v>
      </c>
      <c r="D3242" s="1">
        <v>27</v>
      </c>
      <c r="E3242" s="1">
        <f t="shared" si="1"/>
        <v>85</v>
      </c>
      <c r="F3242" s="1">
        <v>3.6403508771929824</v>
      </c>
      <c r="G3242" s="1">
        <v>0.78767123287671237</v>
      </c>
      <c r="H3242" s="1" t="str">
        <f>IF(IF(F3242&gt;VLOOKUP(C3242,Espec_Produtos!$A$1:$E$3,3,FALSE),0,IF(Dados_produção!F3242&lt;VLOOKUP(Dados_produção!C3242,Espec_Produtos!$A$1:$E$3,2,FALSE),0,1))*IF(G3242&gt;VLOOKUP(C3242,Espec_Produtos!$A$1:$E$3,5,FALSE),0,IF(Dados_produção!G3242&lt;VLOOKUP(Dados_produção!C3242,Espec_Produtos!$A$1:$E$3,4,FALSE),0,1))=1,"OK","Refugo")</f>
        <v>Refugo</v>
      </c>
      <c r="I3242" s="1" t="s">
        <v>14</v>
      </c>
      <c r="J3242" s="1">
        <v>0.78767123287671237</v>
      </c>
    </row>
    <row r="3243" spans="1:10" ht="15.75" customHeight="1" x14ac:dyDescent="0.3">
      <c r="A3243" s="1">
        <v>2</v>
      </c>
      <c r="B3243" s="2">
        <f t="shared" si="2"/>
        <v>43114.003472224569</v>
      </c>
      <c r="C3243" s="1" t="s">
        <v>15</v>
      </c>
      <c r="D3243" s="1">
        <v>27</v>
      </c>
      <c r="E3243" s="1">
        <f t="shared" si="1"/>
        <v>86</v>
      </c>
      <c r="F3243" s="1">
        <v>3.5614035087719298</v>
      </c>
      <c r="G3243" s="1">
        <v>0.76100628930817615</v>
      </c>
      <c r="H3243" s="1" t="str">
        <f>IF(IF(F3243&gt;VLOOKUP(C3243,Espec_Produtos!$A$1:$E$3,3,FALSE),0,IF(Dados_produção!F3243&lt;VLOOKUP(Dados_produção!C3243,Espec_Produtos!$A$1:$E$3,2,FALSE),0,1))*IF(G3243&gt;VLOOKUP(C3243,Espec_Produtos!$A$1:$E$3,5,FALSE),0,IF(Dados_produção!G3243&lt;VLOOKUP(Dados_produção!C3243,Espec_Produtos!$A$1:$E$3,4,FALSE),0,1))=1,"OK","Refugo")</f>
        <v>Refugo</v>
      </c>
      <c r="I3243" s="1" t="s">
        <v>11</v>
      </c>
      <c r="J3243" s="1">
        <v>0.76100628930817615</v>
      </c>
    </row>
    <row r="3244" spans="1:10" ht="15.75" customHeight="1" x14ac:dyDescent="0.3">
      <c r="A3244" s="1">
        <v>2</v>
      </c>
      <c r="B3244" s="2">
        <f t="shared" si="2"/>
        <v>43114.006250002349</v>
      </c>
      <c r="C3244" s="1" t="s">
        <v>15</v>
      </c>
      <c r="D3244" s="1">
        <v>27</v>
      </c>
      <c r="E3244" s="1">
        <f t="shared" si="1"/>
        <v>87</v>
      </c>
      <c r="F3244" s="1">
        <v>4.2115384615384617</v>
      </c>
      <c r="G3244" s="1">
        <v>0.74683544303797467</v>
      </c>
      <c r="H3244" s="1" t="str">
        <f>IF(IF(F3244&gt;VLOOKUP(C3244,Espec_Produtos!$A$1:$E$3,3,FALSE),0,IF(Dados_produção!F3244&lt;VLOOKUP(Dados_produção!C3244,Espec_Produtos!$A$1:$E$3,2,FALSE),0,1))*IF(G3244&gt;VLOOKUP(C3244,Espec_Produtos!$A$1:$E$3,5,FALSE),0,IF(Dados_produção!G3244&lt;VLOOKUP(Dados_produção!C3244,Espec_Produtos!$A$1:$E$3,4,FALSE),0,1))=1,"OK","Refugo")</f>
        <v>OK</v>
      </c>
      <c r="I3244" s="1" t="s">
        <v>10</v>
      </c>
      <c r="J3244" s="1">
        <v>0.74683544303797467</v>
      </c>
    </row>
    <row r="3245" spans="1:10" ht="15.75" customHeight="1" x14ac:dyDescent="0.3">
      <c r="A3245" s="1">
        <v>2</v>
      </c>
      <c r="B3245" s="2">
        <f t="shared" si="2"/>
        <v>43114.009027780128</v>
      </c>
      <c r="C3245" s="1" t="s">
        <v>15</v>
      </c>
      <c r="D3245" s="1">
        <v>27</v>
      </c>
      <c r="E3245" s="1">
        <f t="shared" si="1"/>
        <v>88</v>
      </c>
      <c r="F3245" s="1">
        <v>4.1132075471698117</v>
      </c>
      <c r="G3245" s="1">
        <v>0.84967320261437906</v>
      </c>
      <c r="H3245" s="1" t="str">
        <f>IF(IF(F3245&gt;VLOOKUP(C3245,Espec_Produtos!$A$1:$E$3,3,FALSE),0,IF(Dados_produção!F3245&lt;VLOOKUP(Dados_produção!C3245,Espec_Produtos!$A$1:$E$3,2,FALSE),0,1))*IF(G3245&gt;VLOOKUP(C3245,Espec_Produtos!$A$1:$E$3,5,FALSE),0,IF(Dados_produção!G3245&lt;VLOOKUP(Dados_produção!C3245,Espec_Produtos!$A$1:$E$3,4,FALSE),0,1))=1,"OK","Refugo")</f>
        <v>OK</v>
      </c>
      <c r="I3245" s="1" t="s">
        <v>10</v>
      </c>
      <c r="J3245" s="1">
        <v>0.84967320261437906</v>
      </c>
    </row>
    <row r="3246" spans="1:10" ht="15.75" customHeight="1" x14ac:dyDescent="0.3">
      <c r="A3246" s="1">
        <v>2</v>
      </c>
      <c r="B3246" s="2">
        <f t="shared" si="2"/>
        <v>43114.011805557908</v>
      </c>
      <c r="C3246" s="1" t="s">
        <v>15</v>
      </c>
      <c r="D3246" s="1">
        <v>27</v>
      </c>
      <c r="E3246" s="1">
        <f t="shared" si="1"/>
        <v>89</v>
      </c>
      <c r="F3246" s="1">
        <v>3.7314814814814814</v>
      </c>
      <c r="G3246" s="1">
        <v>0.90151515151515149</v>
      </c>
      <c r="H3246" s="1" t="str">
        <f>IF(IF(F3246&gt;VLOOKUP(C3246,Espec_Produtos!$A$1:$E$3,3,FALSE),0,IF(Dados_produção!F3246&lt;VLOOKUP(Dados_produção!C3246,Espec_Produtos!$A$1:$E$3,2,FALSE),0,1))*IF(G3246&gt;VLOOKUP(C3246,Espec_Produtos!$A$1:$E$3,5,FALSE),0,IF(Dados_produção!G3246&lt;VLOOKUP(Dados_produção!C3246,Espec_Produtos!$A$1:$E$3,4,FALSE),0,1))=1,"OK","Refugo")</f>
        <v>Refugo</v>
      </c>
      <c r="I3246" s="1" t="s">
        <v>14</v>
      </c>
      <c r="J3246" s="1">
        <v>0.90151515151515149</v>
      </c>
    </row>
    <row r="3247" spans="1:10" ht="15.75" customHeight="1" x14ac:dyDescent="0.3">
      <c r="A3247" s="1">
        <v>2</v>
      </c>
      <c r="B3247" s="2">
        <f t="shared" si="2"/>
        <v>43114.014583335687</v>
      </c>
      <c r="C3247" s="1" t="s">
        <v>15</v>
      </c>
      <c r="D3247" s="1">
        <v>27</v>
      </c>
      <c r="E3247" s="1">
        <f t="shared" si="1"/>
        <v>90</v>
      </c>
      <c r="F3247" s="1">
        <v>4.2056074766355138</v>
      </c>
      <c r="G3247" s="1">
        <v>0.76335877862595425</v>
      </c>
      <c r="H3247" s="1" t="str">
        <f>IF(IF(F3247&gt;VLOOKUP(C3247,Espec_Produtos!$A$1:$E$3,3,FALSE),0,IF(Dados_produção!F3247&lt;VLOOKUP(Dados_produção!C3247,Espec_Produtos!$A$1:$E$3,2,FALSE),0,1))*IF(G3247&gt;VLOOKUP(C3247,Espec_Produtos!$A$1:$E$3,5,FALSE),0,IF(Dados_produção!G3247&lt;VLOOKUP(Dados_produção!C3247,Espec_Produtos!$A$1:$E$3,4,FALSE),0,1))=1,"OK","Refugo")</f>
        <v>OK</v>
      </c>
      <c r="I3247" s="1" t="s">
        <v>10</v>
      </c>
      <c r="J3247" s="1">
        <v>0.76335877862595425</v>
      </c>
    </row>
    <row r="3248" spans="1:10" ht="15.75" customHeight="1" x14ac:dyDescent="0.3">
      <c r="A3248" s="1">
        <v>2</v>
      </c>
      <c r="B3248" s="2">
        <f t="shared" si="2"/>
        <v>43114.017361113467</v>
      </c>
      <c r="C3248" s="1" t="s">
        <v>15</v>
      </c>
      <c r="D3248" s="1">
        <v>27</v>
      </c>
      <c r="E3248" s="1">
        <f t="shared" si="1"/>
        <v>91</v>
      </c>
      <c r="F3248" s="1">
        <v>3.9245283018867925</v>
      </c>
      <c r="G3248" s="1">
        <v>0.69426751592356684</v>
      </c>
      <c r="H3248" s="1" t="str">
        <f>IF(IF(F3248&gt;VLOOKUP(C3248,Espec_Produtos!$A$1:$E$3,3,FALSE),0,IF(Dados_produção!F3248&lt;VLOOKUP(Dados_produção!C3248,Espec_Produtos!$A$1:$E$3,2,FALSE),0,1))*IF(G3248&gt;VLOOKUP(C3248,Espec_Produtos!$A$1:$E$3,5,FALSE),0,IF(Dados_produção!G3248&lt;VLOOKUP(Dados_produção!C3248,Espec_Produtos!$A$1:$E$3,4,FALSE),0,1))=1,"OK","Refugo")</f>
        <v>OK</v>
      </c>
      <c r="I3248" s="1" t="s">
        <v>10</v>
      </c>
      <c r="J3248" s="1">
        <v>0.69426751592356684</v>
      </c>
    </row>
    <row r="3249" spans="1:10" ht="15.75" customHeight="1" x14ac:dyDescent="0.3">
      <c r="A3249" s="1">
        <v>2</v>
      </c>
      <c r="B3249" s="2">
        <f t="shared" si="2"/>
        <v>43114.020138891246</v>
      </c>
      <c r="C3249" s="1" t="s">
        <v>15</v>
      </c>
      <c r="D3249" s="1">
        <v>27</v>
      </c>
      <c r="E3249" s="1">
        <f t="shared" si="1"/>
        <v>92</v>
      </c>
      <c r="F3249" s="1">
        <v>3.9807692307692308</v>
      </c>
      <c r="G3249" s="1">
        <v>0.89473684210526316</v>
      </c>
      <c r="H3249" s="1" t="str">
        <f>IF(IF(F3249&gt;VLOOKUP(C3249,Espec_Produtos!$A$1:$E$3,3,FALSE),0,IF(Dados_produção!F3249&lt;VLOOKUP(Dados_produção!C3249,Espec_Produtos!$A$1:$E$3,2,FALSE),0,1))*IF(G3249&gt;VLOOKUP(C3249,Espec_Produtos!$A$1:$E$3,5,FALSE),0,IF(Dados_produção!G3249&lt;VLOOKUP(Dados_produção!C3249,Espec_Produtos!$A$1:$E$3,4,FALSE),0,1))=1,"OK","Refugo")</f>
        <v>OK</v>
      </c>
      <c r="I3249" s="1" t="s">
        <v>10</v>
      </c>
      <c r="J3249" s="1">
        <v>0.89473684210526316</v>
      </c>
    </row>
    <row r="3250" spans="1:10" ht="15.75" customHeight="1" x14ac:dyDescent="0.3">
      <c r="A3250" s="1">
        <v>2</v>
      </c>
      <c r="B3250" s="2">
        <f t="shared" si="2"/>
        <v>43114.022916669026</v>
      </c>
      <c r="C3250" s="1" t="s">
        <v>15</v>
      </c>
      <c r="D3250" s="1">
        <v>27</v>
      </c>
      <c r="E3250" s="1">
        <f t="shared" si="1"/>
        <v>93</v>
      </c>
      <c r="F3250" s="1">
        <v>3.94392523364486</v>
      </c>
      <c r="G3250" s="1">
        <v>0.82352941176470584</v>
      </c>
      <c r="H3250" s="1" t="str">
        <f>IF(IF(F3250&gt;VLOOKUP(C3250,Espec_Produtos!$A$1:$E$3,3,FALSE),0,IF(Dados_produção!F3250&lt;VLOOKUP(Dados_produção!C3250,Espec_Produtos!$A$1:$E$3,2,FALSE),0,1))*IF(G3250&gt;VLOOKUP(C3250,Espec_Produtos!$A$1:$E$3,5,FALSE),0,IF(Dados_produção!G3250&lt;VLOOKUP(Dados_produção!C3250,Espec_Produtos!$A$1:$E$3,4,FALSE),0,1))=1,"OK","Refugo")</f>
        <v>OK</v>
      </c>
      <c r="I3250" s="1" t="s">
        <v>10</v>
      </c>
      <c r="J3250" s="1">
        <v>0.82352941176470584</v>
      </c>
    </row>
    <row r="3251" spans="1:10" ht="15.75" customHeight="1" x14ac:dyDescent="0.3">
      <c r="A3251" s="1">
        <v>2</v>
      </c>
      <c r="B3251" s="2">
        <f t="shared" si="2"/>
        <v>43114.025694446806</v>
      </c>
      <c r="C3251" s="1" t="s">
        <v>15</v>
      </c>
      <c r="D3251" s="1">
        <v>27</v>
      </c>
      <c r="E3251" s="1">
        <f t="shared" si="1"/>
        <v>94</v>
      </c>
      <c r="F3251" s="1">
        <v>4.2019230769230766</v>
      </c>
      <c r="G3251" s="1">
        <v>0.74820143884892087</v>
      </c>
      <c r="H3251" s="1" t="str">
        <f>IF(IF(F3251&gt;VLOOKUP(C3251,Espec_Produtos!$A$1:$E$3,3,FALSE),0,IF(Dados_produção!F3251&lt;VLOOKUP(Dados_produção!C3251,Espec_Produtos!$A$1:$E$3,2,FALSE),0,1))*IF(G3251&gt;VLOOKUP(C3251,Espec_Produtos!$A$1:$E$3,5,FALSE),0,IF(Dados_produção!G3251&lt;VLOOKUP(Dados_produção!C3251,Espec_Produtos!$A$1:$E$3,4,FALSE),0,1))=1,"OK","Refugo")</f>
        <v>OK</v>
      </c>
      <c r="I3251" s="1" t="s">
        <v>10</v>
      </c>
      <c r="J3251" s="1">
        <v>0.74820143884892087</v>
      </c>
    </row>
    <row r="3252" spans="1:10" ht="15.75" customHeight="1" x14ac:dyDescent="0.3">
      <c r="A3252" s="1">
        <v>2</v>
      </c>
      <c r="B3252" s="2">
        <f t="shared" si="2"/>
        <v>43114.028472224585</v>
      </c>
      <c r="C3252" s="1" t="s">
        <v>15</v>
      </c>
      <c r="D3252" s="1">
        <v>27</v>
      </c>
      <c r="E3252" s="1">
        <f t="shared" si="1"/>
        <v>95</v>
      </c>
      <c r="F3252" s="1">
        <v>3.8679245283018866</v>
      </c>
      <c r="G3252" s="1">
        <v>0.69590643274853803</v>
      </c>
      <c r="H3252" s="1" t="str">
        <f>IF(IF(F3252&gt;VLOOKUP(C3252,Espec_Produtos!$A$1:$E$3,3,FALSE),0,IF(Dados_produção!F3252&lt;VLOOKUP(Dados_produção!C3252,Espec_Produtos!$A$1:$E$3,2,FALSE),0,1))*IF(G3252&gt;VLOOKUP(C3252,Espec_Produtos!$A$1:$E$3,5,FALSE),0,IF(Dados_produção!G3252&lt;VLOOKUP(Dados_produção!C3252,Espec_Produtos!$A$1:$E$3,4,FALSE),0,1))=1,"OK","Refugo")</f>
        <v>OK</v>
      </c>
      <c r="I3252" s="1" t="s">
        <v>10</v>
      </c>
      <c r="J3252" s="1">
        <v>0.69590643274853803</v>
      </c>
    </row>
    <row r="3253" spans="1:10" ht="15.75" customHeight="1" x14ac:dyDescent="0.3">
      <c r="A3253" s="1">
        <v>2</v>
      </c>
      <c r="B3253" s="2">
        <f t="shared" si="2"/>
        <v>43114.031250002365</v>
      </c>
      <c r="C3253" s="1" t="s">
        <v>15</v>
      </c>
      <c r="D3253" s="1">
        <v>27</v>
      </c>
      <c r="E3253" s="1">
        <f t="shared" si="1"/>
        <v>96</v>
      </c>
      <c r="F3253" s="1">
        <v>4.2079207920792081</v>
      </c>
      <c r="G3253" s="1">
        <v>0.96992481203007519</v>
      </c>
      <c r="H3253" s="1" t="str">
        <f>IF(IF(F3253&gt;VLOOKUP(C3253,Espec_Produtos!$A$1:$E$3,3,FALSE),0,IF(Dados_produção!F3253&lt;VLOOKUP(Dados_produção!C3253,Espec_Produtos!$A$1:$E$3,2,FALSE),0,1))*IF(G3253&gt;VLOOKUP(C3253,Espec_Produtos!$A$1:$E$3,5,FALSE),0,IF(Dados_produção!G3253&lt;VLOOKUP(Dados_produção!C3253,Espec_Produtos!$A$1:$E$3,4,FALSE),0,1))=1,"OK","Refugo")</f>
        <v>Refugo</v>
      </c>
      <c r="I3253" s="1" t="s">
        <v>12</v>
      </c>
      <c r="J3253" s="1">
        <v>0.96992481203007519</v>
      </c>
    </row>
    <row r="3254" spans="1:10" ht="15.75" customHeight="1" x14ac:dyDescent="0.3">
      <c r="A3254" s="1">
        <v>2</v>
      </c>
      <c r="B3254" s="2">
        <f t="shared" si="2"/>
        <v>43114.034027780144</v>
      </c>
      <c r="C3254" s="1" t="s">
        <v>15</v>
      </c>
      <c r="D3254" s="1">
        <v>27</v>
      </c>
      <c r="E3254" s="1">
        <f t="shared" si="1"/>
        <v>97</v>
      </c>
      <c r="F3254" s="1">
        <v>3.900900900900901</v>
      </c>
      <c r="G3254" s="1">
        <v>0.68387096774193545</v>
      </c>
      <c r="H3254" s="1" t="str">
        <f>IF(IF(F3254&gt;VLOOKUP(C3254,Espec_Produtos!$A$1:$E$3,3,FALSE),0,IF(Dados_produção!F3254&lt;VLOOKUP(Dados_produção!C3254,Espec_Produtos!$A$1:$E$3,2,FALSE),0,1))*IF(G3254&gt;VLOOKUP(C3254,Espec_Produtos!$A$1:$E$3,5,FALSE),0,IF(Dados_produção!G3254&lt;VLOOKUP(Dados_produção!C3254,Espec_Produtos!$A$1:$E$3,4,FALSE),0,1))=1,"OK","Refugo")</f>
        <v>OK</v>
      </c>
      <c r="I3254" s="1" t="s">
        <v>10</v>
      </c>
      <c r="J3254" s="1">
        <v>0.68387096774193545</v>
      </c>
    </row>
    <row r="3255" spans="1:10" ht="15.75" customHeight="1" x14ac:dyDescent="0.3">
      <c r="A3255" s="1">
        <v>2</v>
      </c>
      <c r="B3255" s="2">
        <f t="shared" si="2"/>
        <v>43114.036805557924</v>
      </c>
      <c r="C3255" s="1" t="s">
        <v>15</v>
      </c>
      <c r="D3255" s="1">
        <v>27</v>
      </c>
      <c r="E3255" s="1">
        <f t="shared" si="1"/>
        <v>98</v>
      </c>
      <c r="F3255" s="1">
        <v>4.3069306930693072</v>
      </c>
      <c r="G3255" s="1">
        <v>0.65294117647058825</v>
      </c>
      <c r="H3255" s="1" t="str">
        <f>IF(IF(F3255&gt;VLOOKUP(C3255,Espec_Produtos!$A$1:$E$3,3,FALSE),0,IF(Dados_produção!F3255&lt;VLOOKUP(Dados_produção!C3255,Espec_Produtos!$A$1:$E$3,2,FALSE),0,1))*IF(G3255&gt;VLOOKUP(C3255,Espec_Produtos!$A$1:$E$3,5,FALSE),0,IF(Dados_produção!G3255&lt;VLOOKUP(Dados_produção!C3255,Espec_Produtos!$A$1:$E$3,4,FALSE),0,1))=1,"OK","Refugo")</f>
        <v>Refugo</v>
      </c>
      <c r="I3255" s="1" t="s">
        <v>17</v>
      </c>
    </row>
    <row r="3256" spans="1:10" ht="15.75" customHeight="1" x14ac:dyDescent="0.3">
      <c r="A3256" s="1">
        <v>2</v>
      </c>
      <c r="B3256" s="2">
        <f t="shared" si="2"/>
        <v>43114.039583335703</v>
      </c>
      <c r="C3256" s="1" t="s">
        <v>15</v>
      </c>
      <c r="D3256" s="1">
        <v>27</v>
      </c>
      <c r="E3256" s="1">
        <f t="shared" si="1"/>
        <v>99</v>
      </c>
      <c r="F3256" s="1">
        <v>3.6283185840707963</v>
      </c>
      <c r="G3256" s="1">
        <v>0.97744360902255634</v>
      </c>
      <c r="H3256" s="1" t="str">
        <f>IF(IF(F3256&gt;VLOOKUP(C3256,Espec_Produtos!$A$1:$E$3,3,FALSE),0,IF(Dados_produção!F3256&lt;VLOOKUP(Dados_produção!C3256,Espec_Produtos!$A$1:$E$3,2,FALSE),0,1))*IF(G3256&gt;VLOOKUP(C3256,Espec_Produtos!$A$1:$E$3,5,FALSE),0,IF(Dados_produção!G3256&lt;VLOOKUP(Dados_produção!C3256,Espec_Produtos!$A$1:$E$3,4,FALSE),0,1))=1,"OK","Refugo")</f>
        <v>Refugo</v>
      </c>
      <c r="I3256" s="1" t="s">
        <v>13</v>
      </c>
      <c r="J3256" s="1">
        <v>0.97744360902255634</v>
      </c>
    </row>
    <row r="3257" spans="1:10" ht="15.75" customHeight="1" x14ac:dyDescent="0.3">
      <c r="A3257" s="1">
        <v>2</v>
      </c>
      <c r="B3257" s="2">
        <f t="shared" si="2"/>
        <v>43114.042361113483</v>
      </c>
      <c r="C3257" s="1" t="s">
        <v>15</v>
      </c>
      <c r="D3257" s="1">
        <v>27</v>
      </c>
      <c r="E3257" s="1">
        <f t="shared" si="1"/>
        <v>100</v>
      </c>
      <c r="F3257" s="1">
        <v>3.9807692307692308</v>
      </c>
      <c r="G3257" s="1">
        <v>0.75912408759124084</v>
      </c>
      <c r="H3257" s="1" t="str">
        <f>IF(IF(F3257&gt;VLOOKUP(C3257,Espec_Produtos!$A$1:$E$3,3,FALSE),0,IF(Dados_produção!F3257&lt;VLOOKUP(Dados_produção!C3257,Espec_Produtos!$A$1:$E$3,2,FALSE),0,1))*IF(G3257&gt;VLOOKUP(C3257,Espec_Produtos!$A$1:$E$3,5,FALSE),0,IF(Dados_produção!G3257&lt;VLOOKUP(Dados_produção!C3257,Espec_Produtos!$A$1:$E$3,4,FALSE),0,1))=1,"OK","Refugo")</f>
        <v>OK</v>
      </c>
      <c r="I3257" s="1" t="s">
        <v>10</v>
      </c>
      <c r="J3257" s="1">
        <v>0.75912408759124084</v>
      </c>
    </row>
    <row r="3258" spans="1:10" ht="15.75" customHeight="1" x14ac:dyDescent="0.3">
      <c r="A3258" s="1">
        <v>2</v>
      </c>
      <c r="B3258" s="2">
        <f t="shared" si="2"/>
        <v>43114.045138891262</v>
      </c>
      <c r="C3258" s="1" t="s">
        <v>15</v>
      </c>
      <c r="D3258" s="1">
        <v>27</v>
      </c>
      <c r="E3258" s="1">
        <f t="shared" si="1"/>
        <v>101</v>
      </c>
      <c r="F3258" s="1">
        <v>3.8230088495575223</v>
      </c>
      <c r="G3258" s="1">
        <v>0.86363636363636365</v>
      </c>
      <c r="H3258" s="1" t="str">
        <f>IF(IF(F3258&gt;VLOOKUP(C3258,Espec_Produtos!$A$1:$E$3,3,FALSE),0,IF(Dados_produção!F3258&lt;VLOOKUP(Dados_produção!C3258,Espec_Produtos!$A$1:$E$3,2,FALSE),0,1))*IF(G3258&gt;VLOOKUP(C3258,Espec_Produtos!$A$1:$E$3,5,FALSE),0,IF(Dados_produção!G3258&lt;VLOOKUP(Dados_produção!C3258,Espec_Produtos!$A$1:$E$3,4,FALSE),0,1))=1,"OK","Refugo")</f>
        <v>OK</v>
      </c>
      <c r="I3258" s="1" t="s">
        <v>10</v>
      </c>
      <c r="J3258" s="1">
        <v>0.86363636363636365</v>
      </c>
    </row>
    <row r="3259" spans="1:10" ht="15.75" customHeight="1" x14ac:dyDescent="0.3">
      <c r="A3259" s="1">
        <v>2</v>
      </c>
      <c r="B3259" s="2">
        <f t="shared" si="2"/>
        <v>43114.047916669042</v>
      </c>
      <c r="C3259" s="1" t="s">
        <v>15</v>
      </c>
      <c r="D3259" s="1">
        <v>27</v>
      </c>
      <c r="E3259" s="1">
        <f t="shared" si="1"/>
        <v>102</v>
      </c>
      <c r="F3259" s="1">
        <v>4.0792079207920793</v>
      </c>
      <c r="G3259" s="1">
        <v>0.70186335403726707</v>
      </c>
      <c r="H3259" s="1" t="str">
        <f>IF(IF(F3259&gt;VLOOKUP(C3259,Espec_Produtos!$A$1:$E$3,3,FALSE),0,IF(Dados_produção!F3259&lt;VLOOKUP(Dados_produção!C3259,Espec_Produtos!$A$1:$E$3,2,FALSE),0,1))*IF(G3259&gt;VLOOKUP(C3259,Espec_Produtos!$A$1:$E$3,5,FALSE),0,IF(Dados_produção!G3259&lt;VLOOKUP(Dados_produção!C3259,Espec_Produtos!$A$1:$E$3,4,FALSE),0,1))=1,"OK","Refugo")</f>
        <v>OK</v>
      </c>
      <c r="I3259" s="1" t="s">
        <v>10</v>
      </c>
      <c r="J3259" s="1">
        <v>0.70186335403726707</v>
      </c>
    </row>
    <row r="3260" spans="1:10" ht="15.75" customHeight="1" x14ac:dyDescent="0.3">
      <c r="A3260" s="1">
        <v>2</v>
      </c>
      <c r="B3260" s="2">
        <f t="shared" si="2"/>
        <v>43114.050694446822</v>
      </c>
      <c r="C3260" s="1" t="s">
        <v>15</v>
      </c>
      <c r="D3260" s="1">
        <v>27</v>
      </c>
      <c r="E3260" s="1">
        <f t="shared" si="1"/>
        <v>103</v>
      </c>
      <c r="F3260" s="1">
        <v>3.709090909090909</v>
      </c>
      <c r="G3260" s="1">
        <v>0.82876712328767121</v>
      </c>
      <c r="H3260" s="1" t="str">
        <f>IF(IF(F3260&gt;VLOOKUP(C3260,Espec_Produtos!$A$1:$E$3,3,FALSE),0,IF(Dados_produção!F3260&lt;VLOOKUP(Dados_produção!C3260,Espec_Produtos!$A$1:$E$3,2,FALSE),0,1))*IF(G3260&gt;VLOOKUP(C3260,Espec_Produtos!$A$1:$E$3,5,FALSE),0,IF(Dados_produção!G3260&lt;VLOOKUP(Dados_produção!C3260,Espec_Produtos!$A$1:$E$3,4,FALSE),0,1))=1,"OK","Refugo")</f>
        <v>OK</v>
      </c>
      <c r="I3260" s="1" t="s">
        <v>10</v>
      </c>
      <c r="J3260" s="1">
        <v>0.82876712328767121</v>
      </c>
    </row>
    <row r="3261" spans="1:10" ht="15.75" customHeight="1" x14ac:dyDescent="0.3">
      <c r="A3261" s="1">
        <v>2</v>
      </c>
      <c r="B3261" s="2">
        <f t="shared" si="2"/>
        <v>43114.053472224601</v>
      </c>
      <c r="C3261" s="1" t="s">
        <v>15</v>
      </c>
      <c r="D3261" s="1">
        <v>27</v>
      </c>
      <c r="E3261" s="1">
        <f t="shared" si="1"/>
        <v>104</v>
      </c>
      <c r="F3261" s="1">
        <v>3.6017699115044248</v>
      </c>
      <c r="G3261" s="1">
        <v>0.79487179487179482</v>
      </c>
      <c r="H3261" s="1" t="str">
        <f>IF(IF(F3261&gt;VLOOKUP(C3261,Espec_Produtos!$A$1:$E$3,3,FALSE),0,IF(Dados_produção!F3261&lt;VLOOKUP(Dados_produção!C3261,Espec_Produtos!$A$1:$E$3,2,FALSE),0,1))*IF(G3261&gt;VLOOKUP(C3261,Espec_Produtos!$A$1:$E$3,5,FALSE),0,IF(Dados_produção!G3261&lt;VLOOKUP(Dados_produção!C3261,Espec_Produtos!$A$1:$E$3,4,FALSE),0,1))=1,"OK","Refugo")</f>
        <v>Refugo</v>
      </c>
      <c r="I3261" s="1" t="s">
        <v>16</v>
      </c>
      <c r="J3261" s="1">
        <v>0.79487179487179482</v>
      </c>
    </row>
    <row r="3262" spans="1:10" ht="15.75" customHeight="1" x14ac:dyDescent="0.3">
      <c r="A3262" s="1">
        <v>2</v>
      </c>
      <c r="B3262" s="2">
        <f t="shared" si="2"/>
        <v>43114.056250002381</v>
      </c>
      <c r="C3262" s="1" t="s">
        <v>15</v>
      </c>
      <c r="D3262" s="1">
        <v>27</v>
      </c>
      <c r="E3262" s="1">
        <f t="shared" si="1"/>
        <v>105</v>
      </c>
      <c r="F3262" s="1">
        <v>3.9339622641509435</v>
      </c>
      <c r="G3262" s="1">
        <v>0.77639751552795033</v>
      </c>
      <c r="H3262" s="1" t="str">
        <f>IF(IF(F3262&gt;VLOOKUP(C3262,Espec_Produtos!$A$1:$E$3,3,FALSE),0,IF(Dados_produção!F3262&lt;VLOOKUP(Dados_produção!C3262,Espec_Produtos!$A$1:$E$3,2,FALSE),0,1))*IF(G3262&gt;VLOOKUP(C3262,Espec_Produtos!$A$1:$E$3,5,FALSE),0,IF(Dados_produção!G3262&lt;VLOOKUP(Dados_produção!C3262,Espec_Produtos!$A$1:$E$3,4,FALSE),0,1))=1,"OK","Refugo")</f>
        <v>OK</v>
      </c>
      <c r="I3262" s="1" t="s">
        <v>10</v>
      </c>
      <c r="J3262" s="1">
        <v>0.77639751552795033</v>
      </c>
    </row>
    <row r="3263" spans="1:10" ht="15.75" customHeight="1" x14ac:dyDescent="0.3">
      <c r="A3263" s="1">
        <v>2</v>
      </c>
      <c r="B3263" s="2">
        <f t="shared" si="2"/>
        <v>43114.05902778016</v>
      </c>
      <c r="C3263" s="1" t="s">
        <v>15</v>
      </c>
      <c r="D3263" s="1">
        <v>27</v>
      </c>
      <c r="E3263" s="1">
        <f t="shared" si="1"/>
        <v>106</v>
      </c>
      <c r="F3263" s="1">
        <v>3.8508771929824563</v>
      </c>
      <c r="G3263" s="1">
        <v>0.59090909090909094</v>
      </c>
      <c r="H3263" s="1" t="str">
        <f>IF(IF(F3263&gt;VLOOKUP(C3263,Espec_Produtos!$A$1:$E$3,3,FALSE),0,IF(Dados_produção!F3263&lt;VLOOKUP(Dados_produção!C3263,Espec_Produtos!$A$1:$E$3,2,FALSE),0,1))*IF(G3263&gt;VLOOKUP(C3263,Espec_Produtos!$A$1:$E$3,5,FALSE),0,IF(Dados_produção!G3263&lt;VLOOKUP(Dados_produção!C3263,Espec_Produtos!$A$1:$E$3,4,FALSE),0,1))=1,"OK","Refugo")</f>
        <v>OK</v>
      </c>
      <c r="I3263" s="1" t="s">
        <v>10</v>
      </c>
      <c r="J3263" s="1">
        <v>0.59090909090909094</v>
      </c>
    </row>
    <row r="3264" spans="1:10" ht="15.75" customHeight="1" x14ac:dyDescent="0.3">
      <c r="A3264" s="1">
        <v>2</v>
      </c>
      <c r="B3264" s="2">
        <f t="shared" si="2"/>
        <v>43114.06180555794</v>
      </c>
      <c r="C3264" s="1" t="s">
        <v>15</v>
      </c>
      <c r="D3264" s="1">
        <v>27</v>
      </c>
      <c r="E3264" s="1">
        <f t="shared" si="1"/>
        <v>107</v>
      </c>
      <c r="F3264" s="1">
        <v>4.2815533980582527</v>
      </c>
      <c r="G3264" s="1">
        <v>0.71951219512195119</v>
      </c>
      <c r="H3264" s="1" t="str">
        <f>IF(IF(F3264&gt;VLOOKUP(C3264,Espec_Produtos!$A$1:$E$3,3,FALSE),0,IF(Dados_produção!F3264&lt;VLOOKUP(Dados_produção!C3264,Espec_Produtos!$A$1:$E$3,2,FALSE),0,1))*IF(G3264&gt;VLOOKUP(C3264,Espec_Produtos!$A$1:$E$3,5,FALSE),0,IF(Dados_produção!G3264&lt;VLOOKUP(Dados_produção!C3264,Espec_Produtos!$A$1:$E$3,4,FALSE),0,1))=1,"OK","Refugo")</f>
        <v>OK</v>
      </c>
      <c r="I3264" s="1" t="s">
        <v>10</v>
      </c>
      <c r="J3264" s="1">
        <v>0.71951219512195119</v>
      </c>
    </row>
    <row r="3265" spans="1:10" ht="15.75" customHeight="1" x14ac:dyDescent="0.3">
      <c r="A3265" s="1">
        <v>2</v>
      </c>
      <c r="B3265" s="2">
        <f t="shared" si="2"/>
        <v>43114.064583335719</v>
      </c>
      <c r="C3265" s="1" t="s">
        <v>15</v>
      </c>
      <c r="D3265" s="1">
        <v>27</v>
      </c>
      <c r="E3265" s="1">
        <f t="shared" si="1"/>
        <v>108</v>
      </c>
      <c r="F3265" s="1">
        <v>4.045045045045045</v>
      </c>
      <c r="G3265" s="1">
        <v>0.74269005847953218</v>
      </c>
      <c r="H3265" s="1" t="str">
        <f>IF(IF(F3265&gt;VLOOKUP(C3265,Espec_Produtos!$A$1:$E$3,3,FALSE),0,IF(Dados_produção!F3265&lt;VLOOKUP(Dados_produção!C3265,Espec_Produtos!$A$1:$E$3,2,FALSE),0,1))*IF(G3265&gt;VLOOKUP(C3265,Espec_Produtos!$A$1:$E$3,5,FALSE),0,IF(Dados_produção!G3265&lt;VLOOKUP(Dados_produção!C3265,Espec_Produtos!$A$1:$E$3,4,FALSE),0,1))=1,"OK","Refugo")</f>
        <v>OK</v>
      </c>
      <c r="I3265" s="1" t="s">
        <v>10</v>
      </c>
      <c r="J3265" s="1">
        <v>0.74269005847953218</v>
      </c>
    </row>
    <row r="3266" spans="1:10" ht="15.75" customHeight="1" x14ac:dyDescent="0.3">
      <c r="A3266" s="1">
        <v>2</v>
      </c>
      <c r="B3266" s="2">
        <f t="shared" si="2"/>
        <v>43114.067361113499</v>
      </c>
      <c r="C3266" s="1" t="s">
        <v>15</v>
      </c>
      <c r="D3266" s="1">
        <v>27</v>
      </c>
      <c r="E3266" s="1">
        <f t="shared" si="1"/>
        <v>109</v>
      </c>
      <c r="F3266" s="1">
        <v>3.8333333333333335</v>
      </c>
      <c r="G3266" s="1">
        <v>0.78873239436619713</v>
      </c>
      <c r="H3266" s="1" t="str">
        <f>IF(IF(F3266&gt;VLOOKUP(C3266,Espec_Produtos!$A$1:$E$3,3,FALSE),0,IF(Dados_produção!F3266&lt;VLOOKUP(Dados_produção!C3266,Espec_Produtos!$A$1:$E$3,2,FALSE),0,1))*IF(G3266&gt;VLOOKUP(C3266,Espec_Produtos!$A$1:$E$3,5,FALSE),0,IF(Dados_produção!G3266&lt;VLOOKUP(Dados_produção!C3266,Espec_Produtos!$A$1:$E$3,4,FALSE),0,1))=1,"OK","Refugo")</f>
        <v>OK</v>
      </c>
      <c r="I3266" s="1" t="s">
        <v>10</v>
      </c>
      <c r="J3266" s="1">
        <v>0.78873239436619713</v>
      </c>
    </row>
    <row r="3267" spans="1:10" ht="15.75" customHeight="1" x14ac:dyDescent="0.3">
      <c r="A3267" s="1">
        <v>2</v>
      </c>
      <c r="B3267" s="2">
        <f t="shared" si="2"/>
        <v>43114.070138891278</v>
      </c>
      <c r="C3267" s="1" t="s">
        <v>15</v>
      </c>
      <c r="D3267" s="1">
        <v>27</v>
      </c>
      <c r="E3267" s="1">
        <f t="shared" si="1"/>
        <v>110</v>
      </c>
      <c r="F3267" s="1">
        <v>4.2277227722772279</v>
      </c>
      <c r="G3267" s="1">
        <v>0.8413793103448276</v>
      </c>
      <c r="H3267" s="1" t="str">
        <f>IF(IF(F3267&gt;VLOOKUP(C3267,Espec_Produtos!$A$1:$E$3,3,FALSE),0,IF(Dados_produção!F3267&lt;VLOOKUP(Dados_produção!C3267,Espec_Produtos!$A$1:$E$3,2,FALSE),0,1))*IF(G3267&gt;VLOOKUP(C3267,Espec_Produtos!$A$1:$E$3,5,FALSE),0,IF(Dados_produção!G3267&lt;VLOOKUP(Dados_produção!C3267,Espec_Produtos!$A$1:$E$3,4,FALSE),0,1))=1,"OK","Refugo")</f>
        <v>OK</v>
      </c>
      <c r="I3267" s="1" t="s">
        <v>10</v>
      </c>
      <c r="J3267" s="1">
        <v>0.8413793103448276</v>
      </c>
    </row>
    <row r="3268" spans="1:10" ht="15.75" customHeight="1" x14ac:dyDescent="0.3">
      <c r="A3268" s="1">
        <v>2</v>
      </c>
      <c r="B3268" s="2">
        <f t="shared" si="2"/>
        <v>43114.072916669058</v>
      </c>
      <c r="C3268" s="1" t="s">
        <v>15</v>
      </c>
      <c r="D3268" s="1">
        <v>27</v>
      </c>
      <c r="E3268" s="1">
        <f t="shared" si="1"/>
        <v>111</v>
      </c>
      <c r="F3268" s="1">
        <v>4.3861386138613865</v>
      </c>
      <c r="G3268" s="1">
        <v>0.84313725490196079</v>
      </c>
      <c r="H3268" s="1" t="str">
        <f>IF(IF(F3268&gt;VLOOKUP(C3268,Espec_Produtos!$A$1:$E$3,3,FALSE),0,IF(Dados_produção!F3268&lt;VLOOKUP(Dados_produção!C3268,Espec_Produtos!$A$1:$E$3,2,FALSE),0,1))*IF(G3268&gt;VLOOKUP(C3268,Espec_Produtos!$A$1:$E$3,5,FALSE),0,IF(Dados_produção!G3268&lt;VLOOKUP(Dados_produção!C3268,Espec_Produtos!$A$1:$E$3,4,FALSE),0,1))=1,"OK","Refugo")</f>
        <v>Refugo</v>
      </c>
      <c r="I3268" s="1" t="s">
        <v>12</v>
      </c>
      <c r="J3268" s="1">
        <v>0.84313725490196079</v>
      </c>
    </row>
    <row r="3269" spans="1:10" ht="15.75" customHeight="1" x14ac:dyDescent="0.3">
      <c r="A3269" s="1">
        <v>2</v>
      </c>
      <c r="B3269" s="2">
        <f t="shared" si="2"/>
        <v>43114.075694446838</v>
      </c>
      <c r="C3269" s="1" t="s">
        <v>15</v>
      </c>
      <c r="D3269" s="1">
        <v>27</v>
      </c>
      <c r="E3269" s="1">
        <f t="shared" si="1"/>
        <v>112</v>
      </c>
      <c r="F3269" s="1">
        <v>4.01</v>
      </c>
      <c r="G3269" s="1">
        <v>0.63905325443786987</v>
      </c>
      <c r="H3269" s="1" t="str">
        <f>IF(IF(F3269&gt;VLOOKUP(C3269,Espec_Produtos!$A$1:$E$3,3,FALSE),0,IF(Dados_produção!F3269&lt;VLOOKUP(Dados_produção!C3269,Espec_Produtos!$A$1:$E$3,2,FALSE),0,1))*IF(G3269&gt;VLOOKUP(C3269,Espec_Produtos!$A$1:$E$3,5,FALSE),0,IF(Dados_produção!G3269&lt;VLOOKUP(Dados_produção!C3269,Espec_Produtos!$A$1:$E$3,4,FALSE),0,1))=1,"OK","Refugo")</f>
        <v>OK</v>
      </c>
      <c r="I3269" s="1" t="s">
        <v>10</v>
      </c>
      <c r="J3269" s="1">
        <v>0.63905325443786987</v>
      </c>
    </row>
    <row r="3270" spans="1:10" ht="15.75" customHeight="1" x14ac:dyDescent="0.3">
      <c r="A3270" s="1">
        <v>2</v>
      </c>
      <c r="B3270" s="2">
        <f t="shared" si="2"/>
        <v>43114.078472224617</v>
      </c>
      <c r="C3270" s="1" t="s">
        <v>15</v>
      </c>
      <c r="D3270" s="1">
        <v>28</v>
      </c>
      <c r="E3270" s="1">
        <f t="shared" si="1"/>
        <v>1</v>
      </c>
      <c r="F3270" s="1">
        <v>4.0360360360360357</v>
      </c>
      <c r="G3270" s="1">
        <v>0.90845070422535212</v>
      </c>
      <c r="H3270" s="1" t="str">
        <f>IF(IF(F3270&gt;VLOOKUP(C3270,Espec_Produtos!$A$1:$E$3,3,FALSE),0,IF(Dados_produção!F3270&lt;VLOOKUP(Dados_produção!C3270,Espec_Produtos!$A$1:$E$3,2,FALSE),0,1))*IF(G3270&gt;VLOOKUP(C3270,Espec_Produtos!$A$1:$E$3,5,FALSE),0,IF(Dados_produção!G3270&lt;VLOOKUP(Dados_produção!C3270,Espec_Produtos!$A$1:$E$3,4,FALSE),0,1))=1,"OK","Refugo")</f>
        <v>Refugo</v>
      </c>
      <c r="I3270" s="1" t="s">
        <v>14</v>
      </c>
      <c r="J3270" s="1">
        <v>0.90845070422535212</v>
      </c>
    </row>
    <row r="3271" spans="1:10" ht="15.75" customHeight="1" x14ac:dyDescent="0.3">
      <c r="A3271" s="1">
        <v>2</v>
      </c>
      <c r="B3271" s="2">
        <f t="shared" si="2"/>
        <v>43114.081250002397</v>
      </c>
      <c r="C3271" s="1" t="s">
        <v>15</v>
      </c>
      <c r="D3271" s="1">
        <v>28</v>
      </c>
      <c r="E3271" s="1">
        <f t="shared" si="1"/>
        <v>2</v>
      </c>
      <c r="F3271" s="1">
        <v>4.45</v>
      </c>
      <c r="G3271" s="1">
        <v>0.75757575757575757</v>
      </c>
      <c r="H3271" s="1" t="str">
        <f>IF(IF(F3271&gt;VLOOKUP(C3271,Espec_Produtos!$A$1:$E$3,3,FALSE),0,IF(Dados_produção!F3271&lt;VLOOKUP(Dados_produção!C3271,Espec_Produtos!$A$1:$E$3,2,FALSE),0,1))*IF(G3271&gt;VLOOKUP(C3271,Espec_Produtos!$A$1:$E$3,5,FALSE),0,IF(Dados_produção!G3271&lt;VLOOKUP(Dados_produção!C3271,Espec_Produtos!$A$1:$E$3,4,FALSE),0,1))=1,"OK","Refugo")</f>
        <v>Refugo</v>
      </c>
      <c r="I3271" s="1" t="s">
        <v>14</v>
      </c>
      <c r="J3271" s="1">
        <v>0.75757575757575757</v>
      </c>
    </row>
    <row r="3272" spans="1:10" ht="15.75" customHeight="1" x14ac:dyDescent="0.3">
      <c r="A3272" s="1">
        <v>2</v>
      </c>
      <c r="B3272" s="2">
        <f t="shared" si="2"/>
        <v>43114.084027780176</v>
      </c>
      <c r="C3272" s="1" t="s">
        <v>15</v>
      </c>
      <c r="D3272" s="1">
        <v>28</v>
      </c>
      <c r="E3272" s="1">
        <f t="shared" si="1"/>
        <v>3</v>
      </c>
      <c r="F3272" s="1">
        <v>3.8828828828828827</v>
      </c>
      <c r="G3272" s="1">
        <v>0.75595238095238093</v>
      </c>
      <c r="H3272" s="1" t="str">
        <f>IF(IF(F3272&gt;VLOOKUP(C3272,Espec_Produtos!$A$1:$E$3,3,FALSE),0,IF(Dados_produção!F3272&lt;VLOOKUP(Dados_produção!C3272,Espec_Produtos!$A$1:$E$3,2,FALSE),0,1))*IF(G3272&gt;VLOOKUP(C3272,Espec_Produtos!$A$1:$E$3,5,FALSE),0,IF(Dados_produção!G3272&lt;VLOOKUP(Dados_produção!C3272,Espec_Produtos!$A$1:$E$3,4,FALSE),0,1))=1,"OK","Refugo")</f>
        <v>OK</v>
      </c>
      <c r="I3272" s="1" t="s">
        <v>10</v>
      </c>
      <c r="J3272" s="1">
        <v>0.75595238095238093</v>
      </c>
    </row>
    <row r="3273" spans="1:10" ht="15.75" customHeight="1" x14ac:dyDescent="0.3">
      <c r="A3273" s="1">
        <v>2</v>
      </c>
      <c r="B3273" s="2">
        <f t="shared" si="2"/>
        <v>43114.086805557956</v>
      </c>
      <c r="C3273" s="1" t="s">
        <v>15</v>
      </c>
      <c r="D3273" s="1">
        <v>28</v>
      </c>
      <c r="E3273" s="1">
        <f t="shared" si="1"/>
        <v>4</v>
      </c>
      <c r="F3273" s="1">
        <v>3.652173913043478</v>
      </c>
      <c r="G3273" s="1">
        <v>0.71631205673758869</v>
      </c>
      <c r="H3273" s="1" t="str">
        <f>IF(IF(F3273&gt;VLOOKUP(C3273,Espec_Produtos!$A$1:$E$3,3,FALSE),0,IF(Dados_produção!F3273&lt;VLOOKUP(Dados_produção!C3273,Espec_Produtos!$A$1:$E$3,2,FALSE),0,1))*IF(G3273&gt;VLOOKUP(C3273,Espec_Produtos!$A$1:$E$3,5,FALSE),0,IF(Dados_produção!G3273&lt;VLOOKUP(Dados_produção!C3273,Espec_Produtos!$A$1:$E$3,4,FALSE),0,1))=1,"OK","Refugo")</f>
        <v>Refugo</v>
      </c>
      <c r="I3273" s="1" t="s">
        <v>12</v>
      </c>
      <c r="J3273" s="1">
        <v>0.71631205673758869</v>
      </c>
    </row>
    <row r="3274" spans="1:10" ht="15.75" customHeight="1" x14ac:dyDescent="0.3">
      <c r="A3274" s="1">
        <v>2</v>
      </c>
      <c r="B3274" s="2">
        <f t="shared" si="2"/>
        <v>43114.089583335735</v>
      </c>
      <c r="C3274" s="1" t="s">
        <v>15</v>
      </c>
      <c r="D3274" s="1">
        <v>28</v>
      </c>
      <c r="E3274" s="1">
        <f t="shared" si="1"/>
        <v>5</v>
      </c>
      <c r="F3274" s="1">
        <v>3.8504672897196262</v>
      </c>
      <c r="G3274" s="1">
        <v>0.61212121212121207</v>
      </c>
      <c r="H3274" s="1" t="str">
        <f>IF(IF(F3274&gt;VLOOKUP(C3274,Espec_Produtos!$A$1:$E$3,3,FALSE),0,IF(Dados_produção!F3274&lt;VLOOKUP(Dados_produção!C3274,Espec_Produtos!$A$1:$E$3,2,FALSE),0,1))*IF(G3274&gt;VLOOKUP(C3274,Espec_Produtos!$A$1:$E$3,5,FALSE),0,IF(Dados_produção!G3274&lt;VLOOKUP(Dados_produção!C3274,Espec_Produtos!$A$1:$E$3,4,FALSE),0,1))=1,"OK","Refugo")</f>
        <v>OK</v>
      </c>
      <c r="I3274" s="1" t="s">
        <v>10</v>
      </c>
      <c r="J3274" s="1">
        <v>0.61212121212121207</v>
      </c>
    </row>
    <row r="3275" spans="1:10" ht="15.75" customHeight="1" x14ac:dyDescent="0.3">
      <c r="A3275" s="1">
        <v>2</v>
      </c>
      <c r="B3275" s="2">
        <f t="shared" si="2"/>
        <v>43114.092361113515</v>
      </c>
      <c r="C3275" s="1" t="s">
        <v>15</v>
      </c>
      <c r="D3275" s="1">
        <v>28</v>
      </c>
      <c r="E3275" s="1">
        <f t="shared" si="1"/>
        <v>6</v>
      </c>
      <c r="F3275" s="1">
        <v>3.8095238095238093</v>
      </c>
      <c r="G3275" s="1">
        <v>0.61988304093567248</v>
      </c>
      <c r="H3275" s="1" t="str">
        <f>IF(IF(F3275&gt;VLOOKUP(C3275,Espec_Produtos!$A$1:$E$3,3,FALSE),0,IF(Dados_produção!F3275&lt;VLOOKUP(Dados_produção!C3275,Espec_Produtos!$A$1:$E$3,2,FALSE),0,1))*IF(G3275&gt;VLOOKUP(C3275,Espec_Produtos!$A$1:$E$3,5,FALSE),0,IF(Dados_produção!G3275&lt;VLOOKUP(Dados_produção!C3275,Espec_Produtos!$A$1:$E$3,4,FALSE),0,1))=1,"OK","Refugo")</f>
        <v>OK</v>
      </c>
      <c r="I3275" s="1" t="s">
        <v>10</v>
      </c>
      <c r="J3275" s="1">
        <v>0.61988304093567248</v>
      </c>
    </row>
    <row r="3276" spans="1:10" ht="15.75" customHeight="1" x14ac:dyDescent="0.3">
      <c r="A3276" s="1">
        <v>2</v>
      </c>
      <c r="B3276" s="2">
        <f t="shared" si="2"/>
        <v>43114.095138891294</v>
      </c>
      <c r="C3276" s="1" t="s">
        <v>15</v>
      </c>
      <c r="D3276" s="1">
        <v>28</v>
      </c>
      <c r="E3276" s="1">
        <f t="shared" si="1"/>
        <v>7</v>
      </c>
      <c r="F3276" s="1">
        <v>4.0636363636363635</v>
      </c>
      <c r="G3276" s="1">
        <v>0.72413793103448276</v>
      </c>
      <c r="H3276" s="1" t="str">
        <f>IF(IF(F3276&gt;VLOOKUP(C3276,Espec_Produtos!$A$1:$E$3,3,FALSE),0,IF(Dados_produção!F3276&lt;VLOOKUP(Dados_produção!C3276,Espec_Produtos!$A$1:$E$3,2,FALSE),0,1))*IF(G3276&gt;VLOOKUP(C3276,Espec_Produtos!$A$1:$E$3,5,FALSE),0,IF(Dados_produção!G3276&lt;VLOOKUP(Dados_produção!C3276,Espec_Produtos!$A$1:$E$3,4,FALSE),0,1))=1,"OK","Refugo")</f>
        <v>OK</v>
      </c>
      <c r="I3276" s="1" t="s">
        <v>10</v>
      </c>
      <c r="J3276" s="1">
        <v>0.72413793103448276</v>
      </c>
    </row>
    <row r="3277" spans="1:10" ht="15.75" customHeight="1" x14ac:dyDescent="0.3">
      <c r="A3277" s="1">
        <v>2</v>
      </c>
      <c r="B3277" s="2">
        <f t="shared" si="2"/>
        <v>43114.097916669074</v>
      </c>
      <c r="C3277" s="1" t="s">
        <v>15</v>
      </c>
      <c r="D3277" s="1">
        <v>28</v>
      </c>
      <c r="E3277" s="1">
        <f t="shared" si="1"/>
        <v>8</v>
      </c>
      <c r="F3277" s="1">
        <v>4.4554455445544559</v>
      </c>
      <c r="G3277" s="1">
        <v>0.67080745341614911</v>
      </c>
      <c r="H3277" s="1" t="str">
        <f>IF(IF(F3277&gt;VLOOKUP(C3277,Espec_Produtos!$A$1:$E$3,3,FALSE),0,IF(Dados_produção!F3277&lt;VLOOKUP(Dados_produção!C3277,Espec_Produtos!$A$1:$E$3,2,FALSE),0,1))*IF(G3277&gt;VLOOKUP(C3277,Espec_Produtos!$A$1:$E$3,5,FALSE),0,IF(Dados_produção!G3277&lt;VLOOKUP(Dados_produção!C3277,Espec_Produtos!$A$1:$E$3,4,FALSE),0,1))=1,"OK","Refugo")</f>
        <v>Refugo</v>
      </c>
      <c r="I3277" s="1" t="s">
        <v>16</v>
      </c>
      <c r="J3277" s="1">
        <v>0.67080745341614911</v>
      </c>
    </row>
    <row r="3278" spans="1:10" ht="15.75" customHeight="1" x14ac:dyDescent="0.3">
      <c r="A3278" s="1">
        <v>2</v>
      </c>
      <c r="B3278" s="2">
        <f t="shared" si="2"/>
        <v>43114.100694446854</v>
      </c>
      <c r="C3278" s="1" t="s">
        <v>15</v>
      </c>
      <c r="D3278" s="1">
        <v>28</v>
      </c>
      <c r="E3278" s="1">
        <f t="shared" si="1"/>
        <v>9</v>
      </c>
      <c r="F3278" s="1">
        <v>4.2</v>
      </c>
      <c r="G3278" s="1">
        <v>0.60919540229885061</v>
      </c>
      <c r="H3278" s="1" t="str">
        <f>IF(IF(F3278&gt;VLOOKUP(C3278,Espec_Produtos!$A$1:$E$3,3,FALSE),0,IF(Dados_produção!F3278&lt;VLOOKUP(Dados_produção!C3278,Espec_Produtos!$A$1:$E$3,2,FALSE),0,1))*IF(G3278&gt;VLOOKUP(C3278,Espec_Produtos!$A$1:$E$3,5,FALSE),0,IF(Dados_produção!G3278&lt;VLOOKUP(Dados_produção!C3278,Espec_Produtos!$A$1:$E$3,4,FALSE),0,1))=1,"OK","Refugo")</f>
        <v>OK</v>
      </c>
      <c r="I3278" s="1" t="s">
        <v>10</v>
      </c>
      <c r="J3278" s="1">
        <v>0.60919540229885061</v>
      </c>
    </row>
    <row r="3279" spans="1:10" ht="15.75" customHeight="1" x14ac:dyDescent="0.3">
      <c r="A3279" s="1">
        <v>2</v>
      </c>
      <c r="B3279" s="2">
        <f t="shared" si="2"/>
        <v>43114.103472224633</v>
      </c>
      <c r="C3279" s="1" t="s">
        <v>15</v>
      </c>
      <c r="D3279" s="1">
        <v>28</v>
      </c>
      <c r="E3279" s="1">
        <f t="shared" si="1"/>
        <v>10</v>
      </c>
      <c r="F3279" s="1">
        <v>4.29126213592233</v>
      </c>
      <c r="G3279" s="1">
        <v>0.79104477611940294</v>
      </c>
      <c r="H3279" s="1" t="str">
        <f>IF(IF(F3279&gt;VLOOKUP(C3279,Espec_Produtos!$A$1:$E$3,3,FALSE),0,IF(Dados_produção!F3279&lt;VLOOKUP(Dados_produção!C3279,Espec_Produtos!$A$1:$E$3,2,FALSE),0,1))*IF(G3279&gt;VLOOKUP(C3279,Espec_Produtos!$A$1:$E$3,5,FALSE),0,IF(Dados_produção!G3279&lt;VLOOKUP(Dados_produção!C3279,Espec_Produtos!$A$1:$E$3,4,FALSE),0,1))=1,"OK","Refugo")</f>
        <v>OK</v>
      </c>
      <c r="I3279" s="1" t="s">
        <v>10</v>
      </c>
      <c r="J3279" s="1">
        <v>0.79104477611940294</v>
      </c>
    </row>
    <row r="3280" spans="1:10" ht="15.75" customHeight="1" x14ac:dyDescent="0.3">
      <c r="A3280" s="1">
        <v>2</v>
      </c>
      <c r="B3280" s="2">
        <f t="shared" si="2"/>
        <v>43114.106250002413</v>
      </c>
      <c r="C3280" s="1" t="s">
        <v>15</v>
      </c>
      <c r="D3280" s="1">
        <v>28</v>
      </c>
      <c r="E3280" s="1">
        <f t="shared" si="1"/>
        <v>11</v>
      </c>
      <c r="F3280" s="1">
        <v>4.217821782178218</v>
      </c>
      <c r="G3280" s="1">
        <v>0.7239263803680982</v>
      </c>
      <c r="H3280" s="1" t="str">
        <f>IF(IF(F3280&gt;VLOOKUP(C3280,Espec_Produtos!$A$1:$E$3,3,FALSE),0,IF(Dados_produção!F3280&lt;VLOOKUP(Dados_produção!C3280,Espec_Produtos!$A$1:$E$3,2,FALSE),0,1))*IF(G3280&gt;VLOOKUP(C3280,Espec_Produtos!$A$1:$E$3,5,FALSE),0,IF(Dados_produção!G3280&lt;VLOOKUP(Dados_produção!C3280,Espec_Produtos!$A$1:$E$3,4,FALSE),0,1))=1,"OK","Refugo")</f>
        <v>OK</v>
      </c>
      <c r="I3280" s="1" t="s">
        <v>10</v>
      </c>
      <c r="J3280" s="1">
        <v>0.7239263803680982</v>
      </c>
    </row>
    <row r="3281" spans="1:10" ht="15.75" customHeight="1" x14ac:dyDescent="0.3">
      <c r="A3281" s="1">
        <v>2</v>
      </c>
      <c r="B3281" s="2">
        <f t="shared" si="2"/>
        <v>43114.109027780192</v>
      </c>
      <c r="C3281" s="1" t="s">
        <v>15</v>
      </c>
      <c r="D3281" s="1">
        <v>28</v>
      </c>
      <c r="E3281" s="1">
        <f t="shared" si="1"/>
        <v>12</v>
      </c>
      <c r="F3281" s="1">
        <v>3.6902654867256639</v>
      </c>
      <c r="G3281" s="1">
        <v>0.5786516853932584</v>
      </c>
      <c r="H3281" s="1" t="str">
        <f>IF(IF(F3281&gt;VLOOKUP(C3281,Espec_Produtos!$A$1:$E$3,3,FALSE),0,IF(Dados_produção!F3281&lt;VLOOKUP(Dados_produção!C3281,Espec_Produtos!$A$1:$E$3,2,FALSE),0,1))*IF(G3281&gt;VLOOKUP(C3281,Espec_Produtos!$A$1:$E$3,5,FALSE),0,IF(Dados_produção!G3281&lt;VLOOKUP(Dados_produção!C3281,Espec_Produtos!$A$1:$E$3,4,FALSE),0,1))=1,"OK","Refugo")</f>
        <v>Refugo</v>
      </c>
      <c r="I3281" s="1" t="s">
        <v>11</v>
      </c>
      <c r="J3281" s="1">
        <v>0.5786516853932584</v>
      </c>
    </row>
    <row r="3282" spans="1:10" ht="15.75" customHeight="1" x14ac:dyDescent="0.3">
      <c r="A3282" s="1">
        <v>2</v>
      </c>
      <c r="B3282" s="2">
        <f t="shared" si="2"/>
        <v>43114.111805557972</v>
      </c>
      <c r="C3282" s="1" t="s">
        <v>15</v>
      </c>
      <c r="D3282" s="1">
        <v>28</v>
      </c>
      <c r="E3282" s="1">
        <f t="shared" si="1"/>
        <v>13</v>
      </c>
      <c r="F3282" s="1">
        <v>3.8333333333333335</v>
      </c>
      <c r="G3282" s="1">
        <v>0.601123595505618</v>
      </c>
      <c r="H3282" s="1" t="str">
        <f>IF(IF(F3282&gt;VLOOKUP(C3282,Espec_Produtos!$A$1:$E$3,3,FALSE),0,IF(Dados_produção!F3282&lt;VLOOKUP(Dados_produção!C3282,Espec_Produtos!$A$1:$E$3,2,FALSE),0,1))*IF(G3282&gt;VLOOKUP(C3282,Espec_Produtos!$A$1:$E$3,5,FALSE),0,IF(Dados_produção!G3282&lt;VLOOKUP(Dados_produção!C3282,Espec_Produtos!$A$1:$E$3,4,FALSE),0,1))=1,"OK","Refugo")</f>
        <v>OK</v>
      </c>
      <c r="I3282" s="1" t="s">
        <v>10</v>
      </c>
      <c r="J3282" s="1">
        <v>0.601123595505618</v>
      </c>
    </row>
    <row r="3283" spans="1:10" ht="15.75" customHeight="1" x14ac:dyDescent="0.3">
      <c r="A3283" s="1">
        <v>2</v>
      </c>
      <c r="B3283" s="2">
        <f t="shared" si="2"/>
        <v>43114.114583335751</v>
      </c>
      <c r="C3283" s="1" t="s">
        <v>15</v>
      </c>
      <c r="D3283" s="1">
        <v>28</v>
      </c>
      <c r="E3283" s="1">
        <f t="shared" si="1"/>
        <v>14</v>
      </c>
      <c r="F3283" s="1">
        <v>3.8095238095238093</v>
      </c>
      <c r="G3283" s="1">
        <v>0.82580645161290323</v>
      </c>
      <c r="H3283" s="1" t="str">
        <f>IF(IF(F3283&gt;VLOOKUP(C3283,Espec_Produtos!$A$1:$E$3,3,FALSE),0,IF(Dados_produção!F3283&lt;VLOOKUP(Dados_produção!C3283,Espec_Produtos!$A$1:$E$3,2,FALSE),0,1))*IF(G3283&gt;VLOOKUP(C3283,Espec_Produtos!$A$1:$E$3,5,FALSE),0,IF(Dados_produção!G3283&lt;VLOOKUP(Dados_produção!C3283,Espec_Produtos!$A$1:$E$3,4,FALSE),0,1))=1,"OK","Refugo")</f>
        <v>OK</v>
      </c>
      <c r="I3283" s="1" t="s">
        <v>10</v>
      </c>
      <c r="J3283" s="1">
        <v>0.82580645161290323</v>
      </c>
    </row>
    <row r="3284" spans="1:10" ht="15.75" customHeight="1" x14ac:dyDescent="0.3">
      <c r="A3284" s="1">
        <v>2</v>
      </c>
      <c r="B3284" s="2">
        <f t="shared" si="2"/>
        <v>43114.117361113531</v>
      </c>
      <c r="C3284" s="1" t="s">
        <v>15</v>
      </c>
      <c r="D3284" s="1">
        <v>28</v>
      </c>
      <c r="E3284" s="1">
        <f t="shared" si="1"/>
        <v>15</v>
      </c>
      <c r="F3284" s="1">
        <v>3.6727272727272728</v>
      </c>
      <c r="G3284" s="1">
        <v>0.91729323308270672</v>
      </c>
      <c r="H3284" s="1" t="str">
        <f>IF(IF(F3284&gt;VLOOKUP(C3284,Espec_Produtos!$A$1:$E$3,3,FALSE),0,IF(Dados_produção!F3284&lt;VLOOKUP(Dados_produção!C3284,Espec_Produtos!$A$1:$E$3,2,FALSE),0,1))*IF(G3284&gt;VLOOKUP(C3284,Espec_Produtos!$A$1:$E$3,5,FALSE),0,IF(Dados_produção!G3284&lt;VLOOKUP(Dados_produção!C3284,Espec_Produtos!$A$1:$E$3,4,FALSE),0,1))=1,"OK","Refugo")</f>
        <v>Refugo</v>
      </c>
      <c r="I3284" s="1" t="s">
        <v>14</v>
      </c>
      <c r="J3284" s="1">
        <v>0.91729323308270672</v>
      </c>
    </row>
    <row r="3285" spans="1:10" ht="15.75" customHeight="1" x14ac:dyDescent="0.3">
      <c r="A3285" s="1">
        <v>2</v>
      </c>
      <c r="B3285" s="2">
        <f t="shared" si="2"/>
        <v>43114.12013889131</v>
      </c>
      <c r="C3285" s="1" t="s">
        <v>15</v>
      </c>
      <c r="D3285" s="1">
        <v>28</v>
      </c>
      <c r="E3285" s="1">
        <f t="shared" si="1"/>
        <v>16</v>
      </c>
      <c r="F3285" s="1">
        <v>3.9423076923076925</v>
      </c>
      <c r="G3285" s="1">
        <v>0.64327485380116955</v>
      </c>
      <c r="H3285" s="1" t="str">
        <f>IF(IF(F3285&gt;VLOOKUP(C3285,Espec_Produtos!$A$1:$E$3,3,FALSE),0,IF(Dados_produção!F3285&lt;VLOOKUP(Dados_produção!C3285,Espec_Produtos!$A$1:$E$3,2,FALSE),0,1))*IF(G3285&gt;VLOOKUP(C3285,Espec_Produtos!$A$1:$E$3,5,FALSE),0,IF(Dados_produção!G3285&lt;VLOOKUP(Dados_produção!C3285,Espec_Produtos!$A$1:$E$3,4,FALSE),0,1))=1,"OK","Refugo")</f>
        <v>OK</v>
      </c>
      <c r="I3285" s="1" t="s">
        <v>10</v>
      </c>
      <c r="J3285" s="1">
        <v>0.64327485380116955</v>
      </c>
    </row>
    <row r="3286" spans="1:10" ht="15.75" customHeight="1" x14ac:dyDescent="0.3">
      <c r="A3286" s="1">
        <v>2</v>
      </c>
      <c r="B3286" s="2">
        <f t="shared" si="2"/>
        <v>43114.12291666909</v>
      </c>
      <c r="C3286" s="1" t="s">
        <v>15</v>
      </c>
      <c r="D3286" s="1">
        <v>28</v>
      </c>
      <c r="E3286" s="1">
        <f t="shared" si="1"/>
        <v>17</v>
      </c>
      <c r="F3286" s="1">
        <v>3.8141592920353982</v>
      </c>
      <c r="G3286" s="1">
        <v>0.67741935483870963</v>
      </c>
      <c r="H3286" s="1" t="str">
        <f>IF(IF(F3286&gt;VLOOKUP(C3286,Espec_Produtos!$A$1:$E$3,3,FALSE),0,IF(Dados_produção!F3286&lt;VLOOKUP(Dados_produção!C3286,Espec_Produtos!$A$1:$E$3,2,FALSE),0,1))*IF(G3286&gt;VLOOKUP(C3286,Espec_Produtos!$A$1:$E$3,5,FALSE),0,IF(Dados_produção!G3286&lt;VLOOKUP(Dados_produção!C3286,Espec_Produtos!$A$1:$E$3,4,FALSE),0,1))=1,"OK","Refugo")</f>
        <v>OK</v>
      </c>
      <c r="I3286" s="1" t="s">
        <v>10</v>
      </c>
      <c r="J3286" s="1">
        <v>0.67741935483870963</v>
      </c>
    </row>
    <row r="3287" spans="1:10" ht="15.75" customHeight="1" x14ac:dyDescent="0.3">
      <c r="A3287" s="1">
        <v>2</v>
      </c>
      <c r="B3287" s="2">
        <f t="shared" si="2"/>
        <v>43114.12569444687</v>
      </c>
      <c r="C3287" s="1" t="s">
        <v>15</v>
      </c>
      <c r="D3287" s="1">
        <v>28</v>
      </c>
      <c r="E3287" s="1">
        <f t="shared" si="1"/>
        <v>18</v>
      </c>
      <c r="F3287" s="1">
        <v>3.9320388349514563</v>
      </c>
      <c r="G3287" s="1">
        <v>0.61111111111111116</v>
      </c>
      <c r="H3287" s="1" t="str">
        <f>IF(IF(F3287&gt;VLOOKUP(C3287,Espec_Produtos!$A$1:$E$3,3,FALSE),0,IF(Dados_produção!F3287&lt;VLOOKUP(Dados_produção!C3287,Espec_Produtos!$A$1:$E$3,2,FALSE),0,1))*IF(G3287&gt;VLOOKUP(C3287,Espec_Produtos!$A$1:$E$3,5,FALSE),0,IF(Dados_produção!G3287&lt;VLOOKUP(Dados_produção!C3287,Espec_Produtos!$A$1:$E$3,4,FALSE),0,1))=1,"OK","Refugo")</f>
        <v>OK</v>
      </c>
      <c r="I3287" s="1" t="s">
        <v>10</v>
      </c>
      <c r="J3287" s="1">
        <v>0.61111111111111116</v>
      </c>
    </row>
    <row r="3288" spans="1:10" ht="15.75" customHeight="1" x14ac:dyDescent="0.3">
      <c r="A3288" s="1">
        <v>2</v>
      </c>
      <c r="B3288" s="2">
        <f t="shared" si="2"/>
        <v>43114.128472224649</v>
      </c>
      <c r="C3288" s="1" t="s">
        <v>15</v>
      </c>
      <c r="D3288" s="1">
        <v>28</v>
      </c>
      <c r="E3288" s="1">
        <f t="shared" si="1"/>
        <v>19</v>
      </c>
      <c r="F3288" s="1">
        <v>4.28</v>
      </c>
      <c r="G3288" s="1">
        <v>0.68711656441717794</v>
      </c>
      <c r="H3288" s="1" t="str">
        <f>IF(IF(F3288&gt;VLOOKUP(C3288,Espec_Produtos!$A$1:$E$3,3,FALSE),0,IF(Dados_produção!F3288&lt;VLOOKUP(Dados_produção!C3288,Espec_Produtos!$A$1:$E$3,2,FALSE),0,1))*IF(G3288&gt;VLOOKUP(C3288,Espec_Produtos!$A$1:$E$3,5,FALSE),0,IF(Dados_produção!G3288&lt;VLOOKUP(Dados_produção!C3288,Espec_Produtos!$A$1:$E$3,4,FALSE),0,1))=1,"OK","Refugo")</f>
        <v>OK</v>
      </c>
      <c r="I3288" s="1" t="s">
        <v>10</v>
      </c>
      <c r="J3288" s="1">
        <v>0.68711656441717794</v>
      </c>
    </row>
    <row r="3289" spans="1:10" ht="15.75" customHeight="1" x14ac:dyDescent="0.3">
      <c r="A3289" s="1">
        <v>2</v>
      </c>
      <c r="B3289" s="2">
        <f t="shared" si="2"/>
        <v>43114.131250002429</v>
      </c>
      <c r="C3289" s="1" t="s">
        <v>15</v>
      </c>
      <c r="D3289" s="1">
        <v>28</v>
      </c>
      <c r="E3289" s="1">
        <f t="shared" si="1"/>
        <v>20</v>
      </c>
      <c r="F3289" s="1">
        <v>3.970873786407767</v>
      </c>
      <c r="G3289" s="1">
        <v>0.90909090909090906</v>
      </c>
      <c r="H3289" s="1" t="str">
        <f>IF(IF(F3289&gt;VLOOKUP(C3289,Espec_Produtos!$A$1:$E$3,3,FALSE),0,IF(Dados_produção!F3289&lt;VLOOKUP(Dados_produção!C3289,Espec_Produtos!$A$1:$E$3,2,FALSE),0,1))*IF(G3289&gt;VLOOKUP(C3289,Espec_Produtos!$A$1:$E$3,5,FALSE),0,IF(Dados_produção!G3289&lt;VLOOKUP(Dados_produção!C3289,Espec_Produtos!$A$1:$E$3,4,FALSE),0,1))=1,"OK","Refugo")</f>
        <v>Refugo</v>
      </c>
      <c r="I3289" s="1" t="s">
        <v>13</v>
      </c>
      <c r="J3289" s="1">
        <v>0.90909090909090906</v>
      </c>
    </row>
    <row r="3290" spans="1:10" ht="15.75" customHeight="1" x14ac:dyDescent="0.3">
      <c r="A3290" s="1">
        <v>2</v>
      </c>
      <c r="B3290" s="2">
        <f t="shared" si="2"/>
        <v>43114.134027780208</v>
      </c>
      <c r="C3290" s="1" t="s">
        <v>15</v>
      </c>
      <c r="D3290" s="1">
        <v>28</v>
      </c>
      <c r="E3290" s="1">
        <f t="shared" si="1"/>
        <v>21</v>
      </c>
      <c r="F3290" s="1">
        <v>3.9734513274336285</v>
      </c>
      <c r="G3290" s="1">
        <v>0.79054054054054057</v>
      </c>
      <c r="H3290" s="1" t="str">
        <f>IF(IF(F3290&gt;VLOOKUP(C3290,Espec_Produtos!$A$1:$E$3,3,FALSE),0,IF(Dados_produção!F3290&lt;VLOOKUP(Dados_produção!C3290,Espec_Produtos!$A$1:$E$3,2,FALSE),0,1))*IF(G3290&gt;VLOOKUP(C3290,Espec_Produtos!$A$1:$E$3,5,FALSE),0,IF(Dados_produção!G3290&lt;VLOOKUP(Dados_produção!C3290,Espec_Produtos!$A$1:$E$3,4,FALSE),0,1))=1,"OK","Refugo")</f>
        <v>OK</v>
      </c>
      <c r="I3290" s="1" t="s">
        <v>10</v>
      </c>
      <c r="J3290" s="1">
        <v>0.79054054054054057</v>
      </c>
    </row>
    <row r="3291" spans="1:10" ht="15.75" customHeight="1" x14ac:dyDescent="0.3">
      <c r="A3291" s="1">
        <v>2</v>
      </c>
      <c r="B3291" s="2">
        <f t="shared" si="2"/>
        <v>43114.136805557988</v>
      </c>
      <c r="C3291" s="1" t="s">
        <v>15</v>
      </c>
      <c r="D3291" s="1">
        <v>28</v>
      </c>
      <c r="E3291" s="1">
        <f t="shared" si="1"/>
        <v>22</v>
      </c>
      <c r="F3291" s="1">
        <v>4.3600000000000003</v>
      </c>
      <c r="G3291" s="1">
        <v>0.72499999999999998</v>
      </c>
      <c r="H3291" s="1" t="str">
        <f>IF(IF(F3291&gt;VLOOKUP(C3291,Espec_Produtos!$A$1:$E$3,3,FALSE),0,IF(Dados_produção!F3291&lt;VLOOKUP(Dados_produção!C3291,Espec_Produtos!$A$1:$E$3,2,FALSE),0,1))*IF(G3291&gt;VLOOKUP(C3291,Espec_Produtos!$A$1:$E$3,5,FALSE),0,IF(Dados_produção!G3291&lt;VLOOKUP(Dados_produção!C3291,Espec_Produtos!$A$1:$E$3,4,FALSE),0,1))=1,"OK","Refugo")</f>
        <v>Refugo</v>
      </c>
      <c r="I3291" s="1" t="s">
        <v>16</v>
      </c>
      <c r="J3291" s="1">
        <v>0.72499999999999998</v>
      </c>
    </row>
    <row r="3292" spans="1:10" ht="15.75" customHeight="1" x14ac:dyDescent="0.3">
      <c r="A3292" s="1">
        <v>2</v>
      </c>
      <c r="B3292" s="2">
        <f t="shared" si="2"/>
        <v>43114.139583335767</v>
      </c>
      <c r="C3292" s="1" t="s">
        <v>15</v>
      </c>
      <c r="D3292" s="1">
        <v>28</v>
      </c>
      <c r="E3292" s="1">
        <f t="shared" si="1"/>
        <v>23</v>
      </c>
      <c r="F3292" s="1">
        <v>3.7735849056603774</v>
      </c>
      <c r="G3292" s="1">
        <v>0.57541899441340782</v>
      </c>
      <c r="H3292" s="1" t="str">
        <f>IF(IF(F3292&gt;VLOOKUP(C3292,Espec_Produtos!$A$1:$E$3,3,FALSE),0,IF(Dados_produção!F3292&lt;VLOOKUP(Dados_produção!C3292,Espec_Produtos!$A$1:$E$3,2,FALSE),0,1))*IF(G3292&gt;VLOOKUP(C3292,Espec_Produtos!$A$1:$E$3,5,FALSE),0,IF(Dados_produção!G3292&lt;VLOOKUP(Dados_produção!C3292,Espec_Produtos!$A$1:$E$3,4,FALSE),0,1))=1,"OK","Refugo")</f>
        <v>OK</v>
      </c>
      <c r="I3292" s="1" t="s">
        <v>10</v>
      </c>
      <c r="J3292" s="1">
        <v>0.57541899441340782</v>
      </c>
    </row>
    <row r="3293" spans="1:10" ht="15.75" customHeight="1" x14ac:dyDescent="0.3">
      <c r="A3293" s="1">
        <v>2</v>
      </c>
      <c r="B3293" s="2">
        <f t="shared" si="2"/>
        <v>43114.142361113547</v>
      </c>
      <c r="C3293" s="1" t="s">
        <v>15</v>
      </c>
      <c r="D3293" s="1">
        <v>28</v>
      </c>
      <c r="E3293" s="1">
        <f t="shared" si="1"/>
        <v>24</v>
      </c>
      <c r="F3293" s="1">
        <v>3.5739130434782607</v>
      </c>
      <c r="G3293" s="1">
        <v>0.63749999999999996</v>
      </c>
      <c r="H3293" s="1" t="str">
        <f>IF(IF(F3293&gt;VLOOKUP(C3293,Espec_Produtos!$A$1:$E$3,3,FALSE),0,IF(Dados_produção!F3293&lt;VLOOKUP(Dados_produção!C3293,Espec_Produtos!$A$1:$E$3,2,FALSE),0,1))*IF(G3293&gt;VLOOKUP(C3293,Espec_Produtos!$A$1:$E$3,5,FALSE),0,IF(Dados_produção!G3293&lt;VLOOKUP(Dados_produção!C3293,Espec_Produtos!$A$1:$E$3,4,FALSE),0,1))=1,"OK","Refugo")</f>
        <v>Refugo</v>
      </c>
      <c r="I3293" s="1" t="s">
        <v>17</v>
      </c>
    </row>
    <row r="3294" spans="1:10" ht="15.75" customHeight="1" x14ac:dyDescent="0.3">
      <c r="A3294" s="1">
        <v>2</v>
      </c>
      <c r="B3294" s="2">
        <f t="shared" si="2"/>
        <v>43114.145138891326</v>
      </c>
      <c r="C3294" s="1" t="s">
        <v>15</v>
      </c>
      <c r="D3294" s="1">
        <v>28</v>
      </c>
      <c r="E3294" s="1">
        <f t="shared" si="1"/>
        <v>25</v>
      </c>
      <c r="F3294" s="1">
        <v>4.0849056603773581</v>
      </c>
      <c r="G3294" s="1">
        <v>0.80519480519480524</v>
      </c>
      <c r="H3294" s="1" t="str">
        <f>IF(IF(F3294&gt;VLOOKUP(C3294,Espec_Produtos!$A$1:$E$3,3,FALSE),0,IF(Dados_produção!F3294&lt;VLOOKUP(Dados_produção!C3294,Espec_Produtos!$A$1:$E$3,2,FALSE),0,1))*IF(G3294&gt;VLOOKUP(C3294,Espec_Produtos!$A$1:$E$3,5,FALSE),0,IF(Dados_produção!G3294&lt;VLOOKUP(Dados_produção!C3294,Espec_Produtos!$A$1:$E$3,4,FALSE),0,1))=1,"OK","Refugo")</f>
        <v>OK</v>
      </c>
      <c r="I3294" s="1" t="s">
        <v>10</v>
      </c>
      <c r="J3294" s="1">
        <v>0.80519480519480524</v>
      </c>
    </row>
    <row r="3295" spans="1:10" ht="15.75" customHeight="1" x14ac:dyDescent="0.3">
      <c r="A3295" s="1">
        <v>2</v>
      </c>
      <c r="B3295" s="2">
        <f t="shared" si="2"/>
        <v>43114.147916669106</v>
      </c>
      <c r="C3295" s="1" t="s">
        <v>15</v>
      </c>
      <c r="D3295" s="1">
        <v>28</v>
      </c>
      <c r="E3295" s="1">
        <f t="shared" si="1"/>
        <v>26</v>
      </c>
      <c r="F3295" s="1">
        <v>3.9130434782608696</v>
      </c>
      <c r="G3295" s="1">
        <v>0.77027027027027029</v>
      </c>
      <c r="H3295" s="1" t="str">
        <f>IF(IF(F3295&gt;VLOOKUP(C3295,Espec_Produtos!$A$1:$E$3,3,FALSE),0,IF(Dados_produção!F3295&lt;VLOOKUP(Dados_produção!C3295,Espec_Produtos!$A$1:$E$3,2,FALSE),0,1))*IF(G3295&gt;VLOOKUP(C3295,Espec_Produtos!$A$1:$E$3,5,FALSE),0,IF(Dados_produção!G3295&lt;VLOOKUP(Dados_produção!C3295,Espec_Produtos!$A$1:$E$3,4,FALSE),0,1))=1,"OK","Refugo")</f>
        <v>OK</v>
      </c>
      <c r="I3295" s="1" t="s">
        <v>10</v>
      </c>
      <c r="J3295" s="1">
        <v>0.77027027027027029</v>
      </c>
    </row>
    <row r="3296" spans="1:10" ht="15.75" customHeight="1" x14ac:dyDescent="0.3">
      <c r="A3296" s="1">
        <v>2</v>
      </c>
      <c r="B3296" s="2">
        <f t="shared" si="2"/>
        <v>43114.150694446886</v>
      </c>
      <c r="C3296" s="1" t="s">
        <v>15</v>
      </c>
      <c r="D3296" s="1">
        <v>28</v>
      </c>
      <c r="E3296" s="1">
        <f t="shared" si="1"/>
        <v>27</v>
      </c>
      <c r="F3296" s="1">
        <v>3.8476190476190477</v>
      </c>
      <c r="G3296" s="1">
        <v>0.81944444444444442</v>
      </c>
      <c r="H3296" s="1" t="str">
        <f>IF(IF(F3296&gt;VLOOKUP(C3296,Espec_Produtos!$A$1:$E$3,3,FALSE),0,IF(Dados_produção!F3296&lt;VLOOKUP(Dados_produção!C3296,Espec_Produtos!$A$1:$E$3,2,FALSE),0,1))*IF(G3296&gt;VLOOKUP(C3296,Espec_Produtos!$A$1:$E$3,5,FALSE),0,IF(Dados_produção!G3296&lt;VLOOKUP(Dados_produção!C3296,Espec_Produtos!$A$1:$E$3,4,FALSE),0,1))=1,"OK","Refugo")</f>
        <v>OK</v>
      </c>
      <c r="I3296" s="1" t="s">
        <v>10</v>
      </c>
      <c r="J3296" s="1">
        <v>0.81944444444444442</v>
      </c>
    </row>
    <row r="3297" spans="1:10" ht="15.75" customHeight="1" x14ac:dyDescent="0.3">
      <c r="A3297" s="1">
        <v>2</v>
      </c>
      <c r="B3297" s="2">
        <f t="shared" si="2"/>
        <v>43114.153472224665</v>
      </c>
      <c r="C3297" s="1" t="s">
        <v>15</v>
      </c>
      <c r="D3297" s="1">
        <v>28</v>
      </c>
      <c r="E3297" s="1">
        <f t="shared" si="1"/>
        <v>28</v>
      </c>
      <c r="F3297" s="1">
        <v>3.6785714285714284</v>
      </c>
      <c r="G3297" s="1">
        <v>0.6384180790960452</v>
      </c>
      <c r="H3297" s="1" t="str">
        <f>IF(IF(F3297&gt;VLOOKUP(C3297,Espec_Produtos!$A$1:$E$3,3,FALSE),0,IF(Dados_produção!F3297&lt;VLOOKUP(Dados_produção!C3297,Espec_Produtos!$A$1:$E$3,2,FALSE),0,1))*IF(G3297&gt;VLOOKUP(C3297,Espec_Produtos!$A$1:$E$3,5,FALSE),0,IF(Dados_produção!G3297&lt;VLOOKUP(Dados_produção!C3297,Espec_Produtos!$A$1:$E$3,4,FALSE),0,1))=1,"OK","Refugo")</f>
        <v>Refugo</v>
      </c>
      <c r="I3297" s="1" t="s">
        <v>17</v>
      </c>
    </row>
    <row r="3298" spans="1:10" ht="15.75" customHeight="1" x14ac:dyDescent="0.3">
      <c r="A3298" s="1">
        <v>2</v>
      </c>
      <c r="B3298" s="2">
        <f t="shared" si="2"/>
        <v>43114.156250002445</v>
      </c>
      <c r="C3298" s="1" t="s">
        <v>15</v>
      </c>
      <c r="D3298" s="1">
        <v>28</v>
      </c>
      <c r="E3298" s="1">
        <f t="shared" si="1"/>
        <v>29</v>
      </c>
      <c r="F3298" s="1">
        <v>3.9903846153846154</v>
      </c>
      <c r="G3298" s="1">
        <v>0.72602739726027399</v>
      </c>
      <c r="H3298" s="1" t="str">
        <f>IF(IF(F3298&gt;VLOOKUP(C3298,Espec_Produtos!$A$1:$E$3,3,FALSE),0,IF(Dados_produção!F3298&lt;VLOOKUP(Dados_produção!C3298,Espec_Produtos!$A$1:$E$3,2,FALSE),0,1))*IF(G3298&gt;VLOOKUP(C3298,Espec_Produtos!$A$1:$E$3,5,FALSE),0,IF(Dados_produção!G3298&lt;VLOOKUP(Dados_produção!C3298,Espec_Produtos!$A$1:$E$3,4,FALSE),0,1))=1,"OK","Refugo")</f>
        <v>OK</v>
      </c>
      <c r="I3298" s="1" t="s">
        <v>10</v>
      </c>
      <c r="J3298" s="1">
        <v>0.72602739726027399</v>
      </c>
    </row>
    <row r="3299" spans="1:10" ht="15.75" customHeight="1" x14ac:dyDescent="0.3">
      <c r="A3299" s="1">
        <v>2</v>
      </c>
      <c r="B3299" s="2">
        <f t="shared" si="2"/>
        <v>43114.159027780224</v>
      </c>
      <c r="C3299" s="1" t="s">
        <v>15</v>
      </c>
      <c r="D3299" s="1">
        <v>28</v>
      </c>
      <c r="E3299" s="1">
        <f t="shared" si="1"/>
        <v>30</v>
      </c>
      <c r="F3299" s="1">
        <v>4.0550458715596331</v>
      </c>
      <c r="G3299" s="1">
        <v>0.72027972027972031</v>
      </c>
      <c r="H3299" s="1" t="str">
        <f>IF(IF(F3299&gt;VLOOKUP(C3299,Espec_Produtos!$A$1:$E$3,3,FALSE),0,IF(Dados_produção!F3299&lt;VLOOKUP(Dados_produção!C3299,Espec_Produtos!$A$1:$E$3,2,FALSE),0,1))*IF(G3299&gt;VLOOKUP(C3299,Espec_Produtos!$A$1:$E$3,5,FALSE),0,IF(Dados_produção!G3299&lt;VLOOKUP(Dados_produção!C3299,Espec_Produtos!$A$1:$E$3,4,FALSE),0,1))=1,"OK","Refugo")</f>
        <v>OK</v>
      </c>
      <c r="I3299" s="1" t="s">
        <v>10</v>
      </c>
      <c r="J3299" s="1">
        <v>0.72027972027972031</v>
      </c>
    </row>
    <row r="3300" spans="1:10" ht="15.75" customHeight="1" x14ac:dyDescent="0.3">
      <c r="A3300" s="1">
        <v>2</v>
      </c>
      <c r="B3300" s="2">
        <f t="shared" si="2"/>
        <v>43114.161805558004</v>
      </c>
      <c r="C3300" s="1" t="s">
        <v>15</v>
      </c>
      <c r="D3300" s="1">
        <v>28</v>
      </c>
      <c r="E3300" s="1">
        <f t="shared" si="1"/>
        <v>31</v>
      </c>
      <c r="F3300" s="1">
        <v>3.9142857142857141</v>
      </c>
      <c r="G3300" s="1">
        <v>0.73584905660377353</v>
      </c>
      <c r="H3300" s="1" t="str">
        <f>IF(IF(F3300&gt;VLOOKUP(C3300,Espec_Produtos!$A$1:$E$3,3,FALSE),0,IF(Dados_produção!F3300&lt;VLOOKUP(Dados_produção!C3300,Espec_Produtos!$A$1:$E$3,2,FALSE),0,1))*IF(G3300&gt;VLOOKUP(C3300,Espec_Produtos!$A$1:$E$3,5,FALSE),0,IF(Dados_produção!G3300&lt;VLOOKUP(Dados_produção!C3300,Espec_Produtos!$A$1:$E$3,4,FALSE),0,1))=1,"OK","Refugo")</f>
        <v>OK</v>
      </c>
      <c r="I3300" s="1" t="s">
        <v>10</v>
      </c>
      <c r="J3300" s="1">
        <v>0.73584905660377353</v>
      </c>
    </row>
    <row r="3301" spans="1:10" ht="15.75" customHeight="1" x14ac:dyDescent="0.3">
      <c r="A3301" s="1">
        <v>2</v>
      </c>
      <c r="B3301" s="2">
        <f t="shared" si="2"/>
        <v>43114.164583335783</v>
      </c>
      <c r="C3301" s="1" t="s">
        <v>15</v>
      </c>
      <c r="D3301" s="1">
        <v>28</v>
      </c>
      <c r="E3301" s="1">
        <f t="shared" si="1"/>
        <v>32</v>
      </c>
      <c r="F3301" s="1">
        <v>4.2673267326732676</v>
      </c>
      <c r="G3301" s="1">
        <v>0.77397260273972601</v>
      </c>
      <c r="H3301" s="1" t="str">
        <f>IF(IF(F3301&gt;VLOOKUP(C3301,Espec_Produtos!$A$1:$E$3,3,FALSE),0,IF(Dados_produção!F3301&lt;VLOOKUP(Dados_produção!C3301,Espec_Produtos!$A$1:$E$3,2,FALSE),0,1))*IF(G3301&gt;VLOOKUP(C3301,Espec_Produtos!$A$1:$E$3,5,FALSE),0,IF(Dados_produção!G3301&lt;VLOOKUP(Dados_produção!C3301,Espec_Produtos!$A$1:$E$3,4,FALSE),0,1))=1,"OK","Refugo")</f>
        <v>OK</v>
      </c>
      <c r="I3301" s="1" t="s">
        <v>10</v>
      </c>
      <c r="J3301" s="1">
        <v>0.77397260273972601</v>
      </c>
    </row>
    <row r="3302" spans="1:10" ht="15.75" customHeight="1" x14ac:dyDescent="0.3">
      <c r="A3302" s="1">
        <v>2</v>
      </c>
      <c r="B3302" s="2">
        <f t="shared" si="2"/>
        <v>43114.167361113563</v>
      </c>
      <c r="C3302" s="1" t="s">
        <v>15</v>
      </c>
      <c r="D3302" s="1">
        <v>28</v>
      </c>
      <c r="E3302" s="1">
        <f t="shared" si="1"/>
        <v>33</v>
      </c>
      <c r="F3302" s="1">
        <v>4.0545454545454547</v>
      </c>
      <c r="G3302" s="1">
        <v>0.57777777777777772</v>
      </c>
      <c r="H3302" s="1" t="str">
        <f>IF(IF(F3302&gt;VLOOKUP(C3302,Espec_Produtos!$A$1:$E$3,3,FALSE),0,IF(Dados_produção!F3302&lt;VLOOKUP(Dados_produção!C3302,Espec_Produtos!$A$1:$E$3,2,FALSE),0,1))*IF(G3302&gt;VLOOKUP(C3302,Espec_Produtos!$A$1:$E$3,5,FALSE),0,IF(Dados_produção!G3302&lt;VLOOKUP(Dados_produção!C3302,Espec_Produtos!$A$1:$E$3,4,FALSE),0,1))=1,"OK","Refugo")</f>
        <v>OK</v>
      </c>
      <c r="I3302" s="1" t="s">
        <v>10</v>
      </c>
      <c r="J3302" s="1">
        <v>0.57777777777777772</v>
      </c>
    </row>
    <row r="3303" spans="1:10" ht="15.75" customHeight="1" x14ac:dyDescent="0.3">
      <c r="A3303" s="1">
        <v>2</v>
      </c>
      <c r="B3303" s="2">
        <f t="shared" si="2"/>
        <v>43114.170138891343</v>
      </c>
      <c r="C3303" s="1" t="s">
        <v>15</v>
      </c>
      <c r="D3303" s="1">
        <v>28</v>
      </c>
      <c r="E3303" s="1">
        <f t="shared" si="1"/>
        <v>34</v>
      </c>
      <c r="F3303" s="1">
        <v>3.8425925925925926</v>
      </c>
      <c r="G3303" s="1">
        <v>0.80740740740740746</v>
      </c>
      <c r="H3303" s="1" t="str">
        <f>IF(IF(F3303&gt;VLOOKUP(C3303,Espec_Produtos!$A$1:$E$3,3,FALSE),0,IF(Dados_produção!F3303&lt;VLOOKUP(Dados_produção!C3303,Espec_Produtos!$A$1:$E$3,2,FALSE),0,1))*IF(G3303&gt;VLOOKUP(C3303,Espec_Produtos!$A$1:$E$3,5,FALSE),0,IF(Dados_produção!G3303&lt;VLOOKUP(Dados_produção!C3303,Espec_Produtos!$A$1:$E$3,4,FALSE),0,1))=1,"OK","Refugo")</f>
        <v>OK</v>
      </c>
      <c r="I3303" s="1" t="s">
        <v>10</v>
      </c>
      <c r="J3303" s="1">
        <v>0.80740740740740746</v>
      </c>
    </row>
    <row r="3304" spans="1:10" ht="15.75" customHeight="1" x14ac:dyDescent="0.3">
      <c r="A3304" s="1">
        <v>2</v>
      </c>
      <c r="B3304" s="2">
        <f t="shared" si="2"/>
        <v>43114.172916669122</v>
      </c>
      <c r="C3304" s="1" t="s">
        <v>15</v>
      </c>
      <c r="D3304" s="1">
        <v>28</v>
      </c>
      <c r="E3304" s="1">
        <f t="shared" si="1"/>
        <v>35</v>
      </c>
      <c r="F3304" s="1">
        <v>3.7727272727272729</v>
      </c>
      <c r="G3304" s="1">
        <v>0.81818181818181823</v>
      </c>
      <c r="H3304" s="1" t="str">
        <f>IF(IF(F3304&gt;VLOOKUP(C3304,Espec_Produtos!$A$1:$E$3,3,FALSE),0,IF(Dados_produção!F3304&lt;VLOOKUP(Dados_produção!C3304,Espec_Produtos!$A$1:$E$3,2,FALSE),0,1))*IF(G3304&gt;VLOOKUP(C3304,Espec_Produtos!$A$1:$E$3,5,FALSE),0,IF(Dados_produção!G3304&lt;VLOOKUP(Dados_produção!C3304,Espec_Produtos!$A$1:$E$3,4,FALSE),0,1))=1,"OK","Refugo")</f>
        <v>OK</v>
      </c>
      <c r="I3304" s="1" t="s">
        <v>10</v>
      </c>
      <c r="J3304" s="1">
        <v>0.81818181818181823</v>
      </c>
    </row>
    <row r="3305" spans="1:10" ht="15.75" customHeight="1" x14ac:dyDescent="0.3">
      <c r="A3305" s="1">
        <v>2</v>
      </c>
      <c r="B3305" s="2">
        <f t="shared" si="2"/>
        <v>43114.175694446902</v>
      </c>
      <c r="C3305" s="1" t="s">
        <v>15</v>
      </c>
      <c r="D3305" s="1">
        <v>28</v>
      </c>
      <c r="E3305" s="1">
        <f t="shared" si="1"/>
        <v>36</v>
      </c>
      <c r="F3305" s="1">
        <v>3.7064220183486238</v>
      </c>
      <c r="G3305" s="1">
        <v>0.73099415204678364</v>
      </c>
      <c r="H3305" s="1" t="str">
        <f>IF(IF(F3305&gt;VLOOKUP(C3305,Espec_Produtos!$A$1:$E$3,3,FALSE),0,IF(Dados_produção!F3305&lt;VLOOKUP(Dados_produção!C3305,Espec_Produtos!$A$1:$E$3,2,FALSE),0,1))*IF(G3305&gt;VLOOKUP(C3305,Espec_Produtos!$A$1:$E$3,5,FALSE),0,IF(Dados_produção!G3305&lt;VLOOKUP(Dados_produção!C3305,Espec_Produtos!$A$1:$E$3,4,FALSE),0,1))=1,"OK","Refugo")</f>
        <v>OK</v>
      </c>
      <c r="I3305" s="1" t="s">
        <v>10</v>
      </c>
      <c r="J3305" s="1">
        <v>0.73099415204678364</v>
      </c>
    </row>
    <row r="3306" spans="1:10" ht="15.75" customHeight="1" x14ac:dyDescent="0.3">
      <c r="A3306" s="1">
        <v>2</v>
      </c>
      <c r="B3306" s="2">
        <f t="shared" si="2"/>
        <v>43114.178472224681</v>
      </c>
      <c r="C3306" s="1" t="s">
        <v>15</v>
      </c>
      <c r="D3306" s="1">
        <v>28</v>
      </c>
      <c r="E3306" s="1">
        <f t="shared" si="1"/>
        <v>37</v>
      </c>
      <c r="F3306" s="1">
        <v>3.8035714285714284</v>
      </c>
      <c r="G3306" s="1">
        <v>0.59880239520958078</v>
      </c>
      <c r="H3306" s="1" t="str">
        <f>IF(IF(F3306&gt;VLOOKUP(C3306,Espec_Produtos!$A$1:$E$3,3,FALSE),0,IF(Dados_produção!F3306&lt;VLOOKUP(Dados_produção!C3306,Espec_Produtos!$A$1:$E$3,2,FALSE),0,1))*IF(G3306&gt;VLOOKUP(C3306,Espec_Produtos!$A$1:$E$3,5,FALSE),0,IF(Dados_produção!G3306&lt;VLOOKUP(Dados_produção!C3306,Espec_Produtos!$A$1:$E$3,4,FALSE),0,1))=1,"OK","Refugo")</f>
        <v>OK</v>
      </c>
      <c r="I3306" s="1" t="s">
        <v>10</v>
      </c>
      <c r="J3306" s="1">
        <v>0.59880239520958078</v>
      </c>
    </row>
    <row r="3307" spans="1:10" ht="15.75" customHeight="1" x14ac:dyDescent="0.3">
      <c r="A3307" s="1">
        <v>2</v>
      </c>
      <c r="B3307" s="2">
        <f t="shared" si="2"/>
        <v>43114.181250002461</v>
      </c>
      <c r="C3307" s="1" t="s">
        <v>15</v>
      </c>
      <c r="D3307" s="1">
        <v>28</v>
      </c>
      <c r="E3307" s="1">
        <f t="shared" si="1"/>
        <v>38</v>
      </c>
      <c r="F3307" s="1">
        <v>4.3689320388349513</v>
      </c>
      <c r="G3307" s="1">
        <v>0.7134831460674157</v>
      </c>
      <c r="H3307" s="1" t="str">
        <f>IF(IF(F3307&gt;VLOOKUP(C3307,Espec_Produtos!$A$1:$E$3,3,FALSE),0,IF(Dados_produção!F3307&lt;VLOOKUP(Dados_produção!C3307,Espec_Produtos!$A$1:$E$3,2,FALSE),0,1))*IF(G3307&gt;VLOOKUP(C3307,Espec_Produtos!$A$1:$E$3,5,FALSE),0,IF(Dados_produção!G3307&lt;VLOOKUP(Dados_produção!C3307,Espec_Produtos!$A$1:$E$3,4,FALSE),0,1))=1,"OK","Refugo")</f>
        <v>Refugo</v>
      </c>
      <c r="I3307" s="1" t="s">
        <v>13</v>
      </c>
      <c r="J3307" s="1">
        <v>0.7134831460674157</v>
      </c>
    </row>
    <row r="3308" spans="1:10" ht="15.75" customHeight="1" x14ac:dyDescent="0.3">
      <c r="A3308" s="1">
        <v>2</v>
      </c>
      <c r="B3308" s="2">
        <f t="shared" si="2"/>
        <v>43114.18402778024</v>
      </c>
      <c r="C3308" s="1" t="s">
        <v>15</v>
      </c>
      <c r="D3308" s="1">
        <v>28</v>
      </c>
      <c r="E3308" s="1">
        <f t="shared" si="1"/>
        <v>39</v>
      </c>
      <c r="F3308" s="1">
        <v>4.0594059405940595</v>
      </c>
      <c r="G3308" s="1">
        <v>0.69078947368421051</v>
      </c>
      <c r="H3308" s="1" t="str">
        <f>IF(IF(F3308&gt;VLOOKUP(C3308,Espec_Produtos!$A$1:$E$3,3,FALSE),0,IF(Dados_produção!F3308&lt;VLOOKUP(Dados_produção!C3308,Espec_Produtos!$A$1:$E$3,2,FALSE),0,1))*IF(G3308&gt;VLOOKUP(C3308,Espec_Produtos!$A$1:$E$3,5,FALSE),0,IF(Dados_produção!G3308&lt;VLOOKUP(Dados_produção!C3308,Espec_Produtos!$A$1:$E$3,4,FALSE),0,1))=1,"OK","Refugo")</f>
        <v>OK</v>
      </c>
      <c r="I3308" s="1" t="s">
        <v>10</v>
      </c>
      <c r="J3308" s="1">
        <v>0.69078947368421051</v>
      </c>
    </row>
    <row r="3309" spans="1:10" ht="15.75" customHeight="1" x14ac:dyDescent="0.3">
      <c r="A3309" s="1">
        <v>2</v>
      </c>
      <c r="B3309" s="2">
        <f t="shared" si="2"/>
        <v>43114.18680555802</v>
      </c>
      <c r="C3309" s="1" t="s">
        <v>15</v>
      </c>
      <c r="D3309" s="1">
        <v>28</v>
      </c>
      <c r="E3309" s="1">
        <f t="shared" si="1"/>
        <v>40</v>
      </c>
      <c r="F3309" s="1">
        <v>3.8859649122807016</v>
      </c>
      <c r="G3309" s="1">
        <v>0.6887417218543046</v>
      </c>
      <c r="H3309" s="1" t="str">
        <f>IF(IF(F3309&gt;VLOOKUP(C3309,Espec_Produtos!$A$1:$E$3,3,FALSE),0,IF(Dados_produção!F3309&lt;VLOOKUP(Dados_produção!C3309,Espec_Produtos!$A$1:$E$3,2,FALSE),0,1))*IF(G3309&gt;VLOOKUP(C3309,Espec_Produtos!$A$1:$E$3,5,FALSE),0,IF(Dados_produção!G3309&lt;VLOOKUP(Dados_produção!C3309,Espec_Produtos!$A$1:$E$3,4,FALSE),0,1))=1,"OK","Refugo")</f>
        <v>OK</v>
      </c>
      <c r="I3309" s="1" t="s">
        <v>10</v>
      </c>
      <c r="J3309" s="1">
        <v>0.6887417218543046</v>
      </c>
    </row>
    <row r="3310" spans="1:10" ht="15.75" customHeight="1" x14ac:dyDescent="0.3">
      <c r="A3310" s="1">
        <v>2</v>
      </c>
      <c r="B3310" s="2">
        <f t="shared" si="2"/>
        <v>43114.189583335799</v>
      </c>
      <c r="C3310" s="1" t="s">
        <v>15</v>
      </c>
      <c r="D3310" s="1">
        <v>28</v>
      </c>
      <c r="E3310" s="1">
        <f t="shared" si="1"/>
        <v>41</v>
      </c>
      <c r="F3310" s="1">
        <v>3.8285714285714287</v>
      </c>
      <c r="G3310" s="1">
        <v>0.72189349112426038</v>
      </c>
      <c r="H3310" s="1" t="str">
        <f>IF(IF(F3310&gt;VLOOKUP(C3310,Espec_Produtos!$A$1:$E$3,3,FALSE),0,IF(Dados_produção!F3310&lt;VLOOKUP(Dados_produção!C3310,Espec_Produtos!$A$1:$E$3,2,FALSE),0,1))*IF(G3310&gt;VLOOKUP(C3310,Espec_Produtos!$A$1:$E$3,5,FALSE),0,IF(Dados_produção!G3310&lt;VLOOKUP(Dados_produção!C3310,Espec_Produtos!$A$1:$E$3,4,FALSE),0,1))=1,"OK","Refugo")</f>
        <v>OK</v>
      </c>
      <c r="I3310" s="1" t="s">
        <v>10</v>
      </c>
      <c r="J3310" s="1">
        <v>0.72189349112426038</v>
      </c>
    </row>
    <row r="3311" spans="1:10" ht="15.75" customHeight="1" x14ac:dyDescent="0.3">
      <c r="A3311" s="1">
        <v>2</v>
      </c>
      <c r="B3311" s="2">
        <f t="shared" si="2"/>
        <v>43114.192361113579</v>
      </c>
      <c r="C3311" s="1" t="s">
        <v>15</v>
      </c>
      <c r="D3311" s="1">
        <v>28</v>
      </c>
      <c r="E3311" s="1">
        <f t="shared" si="1"/>
        <v>42</v>
      </c>
      <c r="F3311" s="1">
        <v>3.7727272727272729</v>
      </c>
      <c r="G3311" s="1">
        <v>0.93333333333333335</v>
      </c>
      <c r="H3311" s="1" t="str">
        <f>IF(IF(F3311&gt;VLOOKUP(C3311,Espec_Produtos!$A$1:$E$3,3,FALSE),0,IF(Dados_produção!F3311&lt;VLOOKUP(Dados_produção!C3311,Espec_Produtos!$A$1:$E$3,2,FALSE),0,1))*IF(G3311&gt;VLOOKUP(C3311,Espec_Produtos!$A$1:$E$3,5,FALSE),0,IF(Dados_produção!G3311&lt;VLOOKUP(Dados_produção!C3311,Espec_Produtos!$A$1:$E$3,4,FALSE),0,1))=1,"OK","Refugo")</f>
        <v>Refugo</v>
      </c>
      <c r="I3311" s="1" t="s">
        <v>14</v>
      </c>
      <c r="J3311" s="1">
        <v>0.93333333333333335</v>
      </c>
    </row>
    <row r="3312" spans="1:10" ht="15.75" customHeight="1" x14ac:dyDescent="0.3">
      <c r="A3312" s="1">
        <v>2</v>
      </c>
      <c r="B3312" s="2">
        <f t="shared" si="2"/>
        <v>43114.195138891359</v>
      </c>
      <c r="C3312" s="1" t="s">
        <v>15</v>
      </c>
      <c r="D3312" s="1">
        <v>28</v>
      </c>
      <c r="E3312" s="1">
        <f t="shared" si="1"/>
        <v>43</v>
      </c>
      <c r="F3312" s="1">
        <v>4.2056074766355138</v>
      </c>
      <c r="G3312" s="1">
        <v>0.78</v>
      </c>
      <c r="H3312" s="1" t="str">
        <f>IF(IF(F3312&gt;VLOOKUP(C3312,Espec_Produtos!$A$1:$E$3,3,FALSE),0,IF(Dados_produção!F3312&lt;VLOOKUP(Dados_produção!C3312,Espec_Produtos!$A$1:$E$3,2,FALSE),0,1))*IF(G3312&gt;VLOOKUP(C3312,Espec_Produtos!$A$1:$E$3,5,FALSE),0,IF(Dados_produção!G3312&lt;VLOOKUP(Dados_produção!C3312,Espec_Produtos!$A$1:$E$3,4,FALSE),0,1))=1,"OK","Refugo")</f>
        <v>OK</v>
      </c>
      <c r="I3312" s="1" t="s">
        <v>10</v>
      </c>
      <c r="J3312" s="1">
        <v>0.78</v>
      </c>
    </row>
    <row r="3313" spans="1:10" ht="15.75" customHeight="1" x14ac:dyDescent="0.3">
      <c r="A3313" s="1">
        <v>2</v>
      </c>
      <c r="B3313" s="2">
        <f t="shared" si="2"/>
        <v>43114.197916669138</v>
      </c>
      <c r="C3313" s="1" t="s">
        <v>15</v>
      </c>
      <c r="D3313" s="1">
        <v>28</v>
      </c>
      <c r="E3313" s="1">
        <f t="shared" si="1"/>
        <v>44</v>
      </c>
      <c r="F3313" s="1">
        <v>3.7719298245614037</v>
      </c>
      <c r="G3313" s="1">
        <v>0.76712328767123283</v>
      </c>
      <c r="H3313" s="1" t="str">
        <f>IF(IF(F3313&gt;VLOOKUP(C3313,Espec_Produtos!$A$1:$E$3,3,FALSE),0,IF(Dados_produção!F3313&lt;VLOOKUP(Dados_produção!C3313,Espec_Produtos!$A$1:$E$3,2,FALSE),0,1))*IF(G3313&gt;VLOOKUP(C3313,Espec_Produtos!$A$1:$E$3,5,FALSE),0,IF(Dados_produção!G3313&lt;VLOOKUP(Dados_produção!C3313,Espec_Produtos!$A$1:$E$3,4,FALSE),0,1))=1,"OK","Refugo")</f>
        <v>OK</v>
      </c>
      <c r="I3313" s="1" t="s">
        <v>10</v>
      </c>
      <c r="J3313" s="1">
        <v>0.76712328767123283</v>
      </c>
    </row>
    <row r="3314" spans="1:10" ht="15.75" customHeight="1" x14ac:dyDescent="0.3">
      <c r="A3314" s="1">
        <v>2</v>
      </c>
      <c r="B3314" s="2">
        <f t="shared" si="2"/>
        <v>43114.200694446918</v>
      </c>
      <c r="C3314" s="1" t="s">
        <v>15</v>
      </c>
      <c r="D3314" s="1">
        <v>28</v>
      </c>
      <c r="E3314" s="1">
        <f t="shared" si="1"/>
        <v>45</v>
      </c>
      <c r="F3314" s="1">
        <v>4.1028037383177569</v>
      </c>
      <c r="G3314" s="1">
        <v>0.7651006711409396</v>
      </c>
      <c r="H3314" s="1" t="str">
        <f>IF(IF(F3314&gt;VLOOKUP(C3314,Espec_Produtos!$A$1:$E$3,3,FALSE),0,IF(Dados_produção!F3314&lt;VLOOKUP(Dados_produção!C3314,Espec_Produtos!$A$1:$E$3,2,FALSE),0,1))*IF(G3314&gt;VLOOKUP(C3314,Espec_Produtos!$A$1:$E$3,5,FALSE),0,IF(Dados_produção!G3314&lt;VLOOKUP(Dados_produção!C3314,Espec_Produtos!$A$1:$E$3,4,FALSE),0,1))=1,"OK","Refugo")</f>
        <v>OK</v>
      </c>
      <c r="I3314" s="1" t="s">
        <v>10</v>
      </c>
      <c r="J3314" s="1">
        <v>0.7651006711409396</v>
      </c>
    </row>
    <row r="3315" spans="1:10" ht="15.75" customHeight="1" x14ac:dyDescent="0.3">
      <c r="A3315" s="1">
        <v>2</v>
      </c>
      <c r="B3315" s="2">
        <f t="shared" si="2"/>
        <v>43114.203472224697</v>
      </c>
      <c r="C3315" s="1" t="s">
        <v>15</v>
      </c>
      <c r="D3315" s="1">
        <v>28</v>
      </c>
      <c r="E3315" s="1">
        <f t="shared" si="1"/>
        <v>46</v>
      </c>
      <c r="F3315" s="1">
        <v>4.1018518518518521</v>
      </c>
      <c r="G3315" s="1">
        <v>0.76470588235294112</v>
      </c>
      <c r="H3315" s="1" t="str">
        <f>IF(IF(F3315&gt;VLOOKUP(C3315,Espec_Produtos!$A$1:$E$3,3,FALSE),0,IF(Dados_produção!F3315&lt;VLOOKUP(Dados_produção!C3315,Espec_Produtos!$A$1:$E$3,2,FALSE),0,1))*IF(G3315&gt;VLOOKUP(C3315,Espec_Produtos!$A$1:$E$3,5,FALSE),0,IF(Dados_produção!G3315&lt;VLOOKUP(Dados_produção!C3315,Espec_Produtos!$A$1:$E$3,4,FALSE),0,1))=1,"OK","Refugo")</f>
        <v>OK</v>
      </c>
      <c r="I3315" s="1" t="s">
        <v>10</v>
      </c>
      <c r="J3315" s="1">
        <v>0.76470588235294112</v>
      </c>
    </row>
    <row r="3316" spans="1:10" ht="15.75" customHeight="1" x14ac:dyDescent="0.3">
      <c r="A3316" s="1">
        <v>2</v>
      </c>
      <c r="B3316" s="2">
        <f t="shared" si="2"/>
        <v>43114.206250002477</v>
      </c>
      <c r="C3316" s="1" t="s">
        <v>15</v>
      </c>
      <c r="D3316" s="1">
        <v>28</v>
      </c>
      <c r="E3316" s="1">
        <f t="shared" si="1"/>
        <v>47</v>
      </c>
      <c r="F3316" s="1">
        <v>3.7345132743362832</v>
      </c>
      <c r="G3316" s="1">
        <v>0.63583815028901736</v>
      </c>
      <c r="H3316" s="1" t="str">
        <f>IF(IF(F3316&gt;VLOOKUP(C3316,Espec_Produtos!$A$1:$E$3,3,FALSE),0,IF(Dados_produção!F3316&lt;VLOOKUP(Dados_produção!C3316,Espec_Produtos!$A$1:$E$3,2,FALSE),0,1))*IF(G3316&gt;VLOOKUP(C3316,Espec_Produtos!$A$1:$E$3,5,FALSE),0,IF(Dados_produção!G3316&lt;VLOOKUP(Dados_produção!C3316,Espec_Produtos!$A$1:$E$3,4,FALSE),0,1))=1,"OK","Refugo")</f>
        <v>OK</v>
      </c>
      <c r="I3316" s="1" t="s">
        <v>10</v>
      </c>
      <c r="J3316" s="1">
        <v>0.63583815028901736</v>
      </c>
    </row>
    <row r="3317" spans="1:10" ht="15.75" customHeight="1" x14ac:dyDescent="0.3">
      <c r="A3317" s="1">
        <v>2</v>
      </c>
      <c r="B3317" s="2">
        <f t="shared" si="2"/>
        <v>43114.209027780256</v>
      </c>
      <c r="C3317" s="1" t="s">
        <v>15</v>
      </c>
      <c r="D3317" s="1">
        <v>28</v>
      </c>
      <c r="E3317" s="1">
        <f t="shared" si="1"/>
        <v>48</v>
      </c>
      <c r="F3317" s="1">
        <v>4.3861386138613865</v>
      </c>
      <c r="G3317" s="1">
        <v>0.57541899441340782</v>
      </c>
      <c r="H3317" s="1" t="str">
        <f>IF(IF(F3317&gt;VLOOKUP(C3317,Espec_Produtos!$A$1:$E$3,3,FALSE),0,IF(Dados_produção!F3317&lt;VLOOKUP(Dados_produção!C3317,Espec_Produtos!$A$1:$E$3,2,FALSE),0,1))*IF(G3317&gt;VLOOKUP(C3317,Espec_Produtos!$A$1:$E$3,5,FALSE),0,IF(Dados_produção!G3317&lt;VLOOKUP(Dados_produção!C3317,Espec_Produtos!$A$1:$E$3,4,FALSE),0,1))=1,"OK","Refugo")</f>
        <v>Refugo</v>
      </c>
      <c r="I3317" s="1" t="s">
        <v>16</v>
      </c>
      <c r="J3317" s="1">
        <v>0.57541899441340782</v>
      </c>
    </row>
    <row r="3318" spans="1:10" ht="15.75" customHeight="1" x14ac:dyDescent="0.3">
      <c r="A3318" s="1">
        <v>2</v>
      </c>
      <c r="B3318" s="2">
        <f t="shared" si="2"/>
        <v>43114.211805558036</v>
      </c>
      <c r="C3318" s="1" t="s">
        <v>15</v>
      </c>
      <c r="D3318" s="1">
        <v>28</v>
      </c>
      <c r="E3318" s="1">
        <f t="shared" si="1"/>
        <v>49</v>
      </c>
      <c r="F3318" s="1">
        <v>4.0396039603960396</v>
      </c>
      <c r="G3318" s="1">
        <v>0.78125</v>
      </c>
      <c r="H3318" s="1" t="str">
        <f>IF(IF(F3318&gt;VLOOKUP(C3318,Espec_Produtos!$A$1:$E$3,3,FALSE),0,IF(Dados_produção!F3318&lt;VLOOKUP(Dados_produção!C3318,Espec_Produtos!$A$1:$E$3,2,FALSE),0,1))*IF(G3318&gt;VLOOKUP(C3318,Espec_Produtos!$A$1:$E$3,5,FALSE),0,IF(Dados_produção!G3318&lt;VLOOKUP(Dados_produção!C3318,Espec_Produtos!$A$1:$E$3,4,FALSE),0,1))=1,"OK","Refugo")</f>
        <v>OK</v>
      </c>
      <c r="I3318" s="1" t="s">
        <v>10</v>
      </c>
      <c r="J3318" s="1">
        <v>0.78125</v>
      </c>
    </row>
    <row r="3319" spans="1:10" ht="15.75" customHeight="1" x14ac:dyDescent="0.3">
      <c r="A3319" s="1">
        <v>2</v>
      </c>
      <c r="B3319" s="2">
        <f t="shared" si="2"/>
        <v>43114.214583335815</v>
      </c>
      <c r="C3319" s="1" t="s">
        <v>15</v>
      </c>
      <c r="D3319" s="1">
        <v>28</v>
      </c>
      <c r="E3319" s="1">
        <f t="shared" si="1"/>
        <v>50</v>
      </c>
      <c r="F3319" s="1">
        <v>4.0090090090090094</v>
      </c>
      <c r="G3319" s="1">
        <v>0.77702702702702697</v>
      </c>
      <c r="H3319" s="1" t="str">
        <f>IF(IF(F3319&gt;VLOOKUP(C3319,Espec_Produtos!$A$1:$E$3,3,FALSE),0,IF(Dados_produção!F3319&lt;VLOOKUP(Dados_produção!C3319,Espec_Produtos!$A$1:$E$3,2,FALSE),0,1))*IF(G3319&gt;VLOOKUP(C3319,Espec_Produtos!$A$1:$E$3,5,FALSE),0,IF(Dados_produção!G3319&lt;VLOOKUP(Dados_produção!C3319,Espec_Produtos!$A$1:$E$3,4,FALSE),0,1))=1,"OK","Refugo")</f>
        <v>OK</v>
      </c>
      <c r="I3319" s="1" t="s">
        <v>10</v>
      </c>
      <c r="J3319" s="1">
        <v>0.77702702702702697</v>
      </c>
    </row>
    <row r="3320" spans="1:10" ht="15.75" customHeight="1" x14ac:dyDescent="0.3">
      <c r="A3320" s="1">
        <v>2</v>
      </c>
      <c r="B3320" s="2">
        <f t="shared" si="2"/>
        <v>43114.217361113595</v>
      </c>
      <c r="C3320" s="1" t="s">
        <v>15</v>
      </c>
      <c r="D3320" s="1">
        <v>28</v>
      </c>
      <c r="E3320" s="1">
        <f t="shared" si="1"/>
        <v>51</v>
      </c>
      <c r="F3320" s="1">
        <v>4.132075471698113</v>
      </c>
      <c r="G3320" s="1">
        <v>0.8896551724137931</v>
      </c>
      <c r="H3320" s="1" t="str">
        <f>IF(IF(F3320&gt;VLOOKUP(C3320,Espec_Produtos!$A$1:$E$3,3,FALSE),0,IF(Dados_produção!F3320&lt;VLOOKUP(Dados_produção!C3320,Espec_Produtos!$A$1:$E$3,2,FALSE),0,1))*IF(G3320&gt;VLOOKUP(C3320,Espec_Produtos!$A$1:$E$3,5,FALSE),0,IF(Dados_produção!G3320&lt;VLOOKUP(Dados_produção!C3320,Espec_Produtos!$A$1:$E$3,4,FALSE),0,1))=1,"OK","Refugo")</f>
        <v>OK</v>
      </c>
      <c r="I3320" s="1" t="s">
        <v>10</v>
      </c>
      <c r="J3320" s="1">
        <v>0.8896551724137931</v>
      </c>
    </row>
    <row r="3321" spans="1:10" ht="15.75" customHeight="1" x14ac:dyDescent="0.3">
      <c r="A3321" s="1">
        <v>2</v>
      </c>
      <c r="B3321" s="2">
        <f t="shared" si="2"/>
        <v>43114.220138891375</v>
      </c>
      <c r="C3321" s="1" t="s">
        <v>15</v>
      </c>
      <c r="D3321" s="1">
        <v>28</v>
      </c>
      <c r="E3321" s="1">
        <f t="shared" si="1"/>
        <v>52</v>
      </c>
      <c r="F3321" s="1">
        <v>3.8434782608695652</v>
      </c>
      <c r="G3321" s="1">
        <v>0.61046511627906974</v>
      </c>
      <c r="H3321" s="1" t="str">
        <f>IF(IF(F3321&gt;VLOOKUP(C3321,Espec_Produtos!$A$1:$E$3,3,FALSE),0,IF(Dados_produção!F3321&lt;VLOOKUP(Dados_produção!C3321,Espec_Produtos!$A$1:$E$3,2,FALSE),0,1))*IF(G3321&gt;VLOOKUP(C3321,Espec_Produtos!$A$1:$E$3,5,FALSE),0,IF(Dados_produção!G3321&lt;VLOOKUP(Dados_produção!C3321,Espec_Produtos!$A$1:$E$3,4,FALSE),0,1))=1,"OK","Refugo")</f>
        <v>OK</v>
      </c>
      <c r="I3321" s="1" t="s">
        <v>10</v>
      </c>
      <c r="J3321" s="1">
        <v>0.61046511627906974</v>
      </c>
    </row>
    <row r="3322" spans="1:10" ht="15.75" customHeight="1" x14ac:dyDescent="0.3">
      <c r="A3322" s="1">
        <v>2</v>
      </c>
      <c r="B3322" s="2">
        <f t="shared" si="2"/>
        <v>43114.222916669154</v>
      </c>
      <c r="C3322" s="1" t="s">
        <v>15</v>
      </c>
      <c r="D3322" s="1">
        <v>28</v>
      </c>
      <c r="E3322" s="1">
        <f t="shared" si="1"/>
        <v>53</v>
      </c>
      <c r="F3322" s="1">
        <v>3.6782608695652175</v>
      </c>
      <c r="G3322" s="1">
        <v>0.77611940298507465</v>
      </c>
      <c r="H3322" s="1" t="str">
        <f>IF(IF(F3322&gt;VLOOKUP(C3322,Espec_Produtos!$A$1:$E$3,3,FALSE),0,IF(Dados_produção!F3322&lt;VLOOKUP(Dados_produção!C3322,Espec_Produtos!$A$1:$E$3,2,FALSE),0,1))*IF(G3322&gt;VLOOKUP(C3322,Espec_Produtos!$A$1:$E$3,5,FALSE),0,IF(Dados_produção!G3322&lt;VLOOKUP(Dados_produção!C3322,Espec_Produtos!$A$1:$E$3,4,FALSE),0,1))=1,"OK","Refugo")</f>
        <v>Refugo</v>
      </c>
      <c r="I3322" s="1" t="s">
        <v>16</v>
      </c>
      <c r="J3322" s="1">
        <v>0.77611940298507465</v>
      </c>
    </row>
    <row r="3323" spans="1:10" ht="15.75" customHeight="1" x14ac:dyDescent="0.3">
      <c r="A3323" s="1">
        <v>2</v>
      </c>
      <c r="B3323" s="2">
        <f t="shared" si="2"/>
        <v>43114.225694446934</v>
      </c>
      <c r="C3323" s="1" t="s">
        <v>15</v>
      </c>
      <c r="D3323" s="1">
        <v>28</v>
      </c>
      <c r="E3323" s="1">
        <f t="shared" si="1"/>
        <v>54</v>
      </c>
      <c r="F3323" s="1">
        <v>3.9428571428571431</v>
      </c>
      <c r="G3323" s="1">
        <v>0.702247191011236</v>
      </c>
      <c r="H3323" s="1" t="str">
        <f>IF(IF(F3323&gt;VLOOKUP(C3323,Espec_Produtos!$A$1:$E$3,3,FALSE),0,IF(Dados_produção!F3323&lt;VLOOKUP(Dados_produção!C3323,Espec_Produtos!$A$1:$E$3,2,FALSE),0,1))*IF(G3323&gt;VLOOKUP(C3323,Espec_Produtos!$A$1:$E$3,5,FALSE),0,IF(Dados_produção!G3323&lt;VLOOKUP(Dados_produção!C3323,Espec_Produtos!$A$1:$E$3,4,FALSE),0,1))=1,"OK","Refugo")</f>
        <v>OK</v>
      </c>
      <c r="I3323" s="1" t="s">
        <v>10</v>
      </c>
      <c r="J3323" s="1">
        <v>0.702247191011236</v>
      </c>
    </row>
    <row r="3324" spans="1:10" ht="15.75" customHeight="1" x14ac:dyDescent="0.3">
      <c r="A3324" s="1">
        <v>2</v>
      </c>
      <c r="B3324" s="2">
        <f t="shared" si="2"/>
        <v>43114.228472224713</v>
      </c>
      <c r="C3324" s="1" t="s">
        <v>15</v>
      </c>
      <c r="D3324" s="1">
        <v>28</v>
      </c>
      <c r="E3324" s="1">
        <f t="shared" si="1"/>
        <v>55</v>
      </c>
      <c r="F3324" s="1">
        <v>4.216981132075472</v>
      </c>
      <c r="G3324" s="1">
        <v>0.73563218390804597</v>
      </c>
      <c r="H3324" s="1" t="str">
        <f>IF(IF(F3324&gt;VLOOKUP(C3324,Espec_Produtos!$A$1:$E$3,3,FALSE),0,IF(Dados_produção!F3324&lt;VLOOKUP(Dados_produção!C3324,Espec_Produtos!$A$1:$E$3,2,FALSE),0,1))*IF(G3324&gt;VLOOKUP(C3324,Espec_Produtos!$A$1:$E$3,5,FALSE),0,IF(Dados_produção!G3324&lt;VLOOKUP(Dados_produção!C3324,Espec_Produtos!$A$1:$E$3,4,FALSE),0,1))=1,"OK","Refugo")</f>
        <v>OK</v>
      </c>
      <c r="I3324" s="1" t="s">
        <v>10</v>
      </c>
      <c r="J3324" s="1">
        <v>0.73563218390804597</v>
      </c>
    </row>
    <row r="3325" spans="1:10" ht="15.75" customHeight="1" x14ac:dyDescent="0.3">
      <c r="A3325" s="1">
        <v>2</v>
      </c>
      <c r="B3325" s="2">
        <f t="shared" si="2"/>
        <v>43114.231250002493</v>
      </c>
      <c r="C3325" s="1" t="s">
        <v>15</v>
      </c>
      <c r="D3325" s="1">
        <v>28</v>
      </c>
      <c r="E3325" s="1">
        <f t="shared" si="1"/>
        <v>56</v>
      </c>
      <c r="F3325" s="1">
        <v>4.3106796116504853</v>
      </c>
      <c r="G3325" s="1">
        <v>0.84782608695652173</v>
      </c>
      <c r="H3325" s="1" t="str">
        <f>IF(IF(F3325&gt;VLOOKUP(C3325,Espec_Produtos!$A$1:$E$3,3,FALSE),0,IF(Dados_produção!F3325&lt;VLOOKUP(Dados_produção!C3325,Espec_Produtos!$A$1:$E$3,2,FALSE),0,1))*IF(G3325&gt;VLOOKUP(C3325,Espec_Produtos!$A$1:$E$3,5,FALSE),0,IF(Dados_produção!G3325&lt;VLOOKUP(Dados_produção!C3325,Espec_Produtos!$A$1:$E$3,4,FALSE),0,1))=1,"OK","Refugo")</f>
        <v>Refugo</v>
      </c>
      <c r="I3325" s="1" t="s">
        <v>12</v>
      </c>
      <c r="J3325" s="1">
        <v>0.84782608695652173</v>
      </c>
    </row>
    <row r="3326" spans="1:10" ht="15.75" customHeight="1" x14ac:dyDescent="0.3">
      <c r="A3326" s="1">
        <v>2</v>
      </c>
      <c r="B3326" s="2">
        <f t="shared" si="2"/>
        <v>43114.234027780272</v>
      </c>
      <c r="C3326" s="1" t="s">
        <v>15</v>
      </c>
      <c r="D3326" s="1">
        <v>28</v>
      </c>
      <c r="E3326" s="1">
        <f t="shared" si="1"/>
        <v>57</v>
      </c>
      <c r="F3326" s="1">
        <v>3.7027027027027026</v>
      </c>
      <c r="G3326" s="1">
        <v>0.8571428571428571</v>
      </c>
      <c r="H3326" s="1" t="str">
        <f>IF(IF(F3326&gt;VLOOKUP(C3326,Espec_Produtos!$A$1:$E$3,3,FALSE),0,IF(Dados_produção!F3326&lt;VLOOKUP(Dados_produção!C3326,Espec_Produtos!$A$1:$E$3,2,FALSE),0,1))*IF(G3326&gt;VLOOKUP(C3326,Espec_Produtos!$A$1:$E$3,5,FALSE),0,IF(Dados_produção!G3326&lt;VLOOKUP(Dados_produção!C3326,Espec_Produtos!$A$1:$E$3,4,FALSE),0,1))=1,"OK","Refugo")</f>
        <v>OK</v>
      </c>
      <c r="I3326" s="1" t="s">
        <v>10</v>
      </c>
      <c r="J3326" s="1">
        <v>0.8571428571428571</v>
      </c>
    </row>
    <row r="3327" spans="1:10" ht="15.75" customHeight="1" x14ac:dyDescent="0.3">
      <c r="A3327" s="1">
        <v>2</v>
      </c>
      <c r="B3327" s="2">
        <f t="shared" si="2"/>
        <v>43114.236805558052</v>
      </c>
      <c r="C3327" s="1" t="s">
        <v>15</v>
      </c>
      <c r="D3327" s="1">
        <v>28</v>
      </c>
      <c r="E3327" s="1">
        <f t="shared" si="1"/>
        <v>58</v>
      </c>
      <c r="F3327" s="1">
        <v>4.1886792452830193</v>
      </c>
      <c r="G3327" s="1">
        <v>0.59195402298850575</v>
      </c>
      <c r="H3327" s="1" t="str">
        <f>IF(IF(F3327&gt;VLOOKUP(C3327,Espec_Produtos!$A$1:$E$3,3,FALSE),0,IF(Dados_produção!F3327&lt;VLOOKUP(Dados_produção!C3327,Espec_Produtos!$A$1:$E$3,2,FALSE),0,1))*IF(G3327&gt;VLOOKUP(C3327,Espec_Produtos!$A$1:$E$3,5,FALSE),0,IF(Dados_produção!G3327&lt;VLOOKUP(Dados_produção!C3327,Espec_Produtos!$A$1:$E$3,4,FALSE),0,1))=1,"OK","Refugo")</f>
        <v>OK</v>
      </c>
      <c r="I3327" s="1" t="s">
        <v>10</v>
      </c>
      <c r="J3327" s="1">
        <v>0.59195402298850575</v>
      </c>
    </row>
    <row r="3328" spans="1:10" ht="15.75" customHeight="1" x14ac:dyDescent="0.3">
      <c r="A3328" s="1">
        <v>2</v>
      </c>
      <c r="B3328" s="2">
        <f t="shared" si="2"/>
        <v>43114.239583335831</v>
      </c>
      <c r="C3328" s="1" t="s">
        <v>15</v>
      </c>
      <c r="D3328" s="1">
        <v>28</v>
      </c>
      <c r="E3328" s="1">
        <f t="shared" si="1"/>
        <v>59</v>
      </c>
      <c r="F3328" s="1">
        <v>3.9813084112149535</v>
      </c>
      <c r="G3328" s="1">
        <v>0.94852941176470584</v>
      </c>
      <c r="H3328" s="1" t="str">
        <f>IF(IF(F3328&gt;VLOOKUP(C3328,Espec_Produtos!$A$1:$E$3,3,FALSE),0,IF(Dados_produção!F3328&lt;VLOOKUP(Dados_produção!C3328,Espec_Produtos!$A$1:$E$3,2,FALSE),0,1))*IF(G3328&gt;VLOOKUP(C3328,Espec_Produtos!$A$1:$E$3,5,FALSE),0,IF(Dados_produção!G3328&lt;VLOOKUP(Dados_produção!C3328,Espec_Produtos!$A$1:$E$3,4,FALSE),0,1))=1,"OK","Refugo")</f>
        <v>Refugo</v>
      </c>
      <c r="I3328" s="1" t="s">
        <v>12</v>
      </c>
      <c r="J3328" s="1">
        <v>0.94852941176470584</v>
      </c>
    </row>
    <row r="3329" spans="1:10" ht="15.75" customHeight="1" x14ac:dyDescent="0.3">
      <c r="A3329" s="1">
        <v>2</v>
      </c>
      <c r="B3329" s="2">
        <f t="shared" si="2"/>
        <v>43114.242361113611</v>
      </c>
      <c r="C3329" s="1" t="s">
        <v>15</v>
      </c>
      <c r="D3329" s="1">
        <v>28</v>
      </c>
      <c r="E3329" s="1">
        <f t="shared" si="1"/>
        <v>60</v>
      </c>
      <c r="F3329" s="1">
        <v>3.6306306306306309</v>
      </c>
      <c r="G3329" s="1">
        <v>0.66060606060606064</v>
      </c>
      <c r="H3329" s="1" t="str">
        <f>IF(IF(F3329&gt;VLOOKUP(C3329,Espec_Produtos!$A$1:$E$3,3,FALSE),0,IF(Dados_produção!F3329&lt;VLOOKUP(Dados_produção!C3329,Espec_Produtos!$A$1:$E$3,2,FALSE),0,1))*IF(G3329&gt;VLOOKUP(C3329,Espec_Produtos!$A$1:$E$3,5,FALSE),0,IF(Dados_produção!G3329&lt;VLOOKUP(Dados_produção!C3329,Espec_Produtos!$A$1:$E$3,4,FALSE),0,1))=1,"OK","Refugo")</f>
        <v>Refugo</v>
      </c>
      <c r="I3329" s="1" t="s">
        <v>16</v>
      </c>
      <c r="J3329" s="1">
        <v>0.66060606060606064</v>
      </c>
    </row>
    <row r="3330" spans="1:10" ht="15.75" customHeight="1" x14ac:dyDescent="0.3">
      <c r="A3330" s="1">
        <v>2</v>
      </c>
      <c r="B3330" s="2">
        <f t="shared" si="2"/>
        <v>43114.245138891391</v>
      </c>
      <c r="C3330" s="1" t="s">
        <v>15</v>
      </c>
      <c r="D3330" s="1">
        <v>28</v>
      </c>
      <c r="E3330" s="1">
        <f t="shared" si="1"/>
        <v>61</v>
      </c>
      <c r="F3330" s="1">
        <v>3.8761904761904762</v>
      </c>
      <c r="G3330" s="1">
        <v>0.73548387096774193</v>
      </c>
      <c r="H3330" s="1" t="str">
        <f>IF(IF(F3330&gt;VLOOKUP(C3330,Espec_Produtos!$A$1:$E$3,3,FALSE),0,IF(Dados_produção!F3330&lt;VLOOKUP(Dados_produção!C3330,Espec_Produtos!$A$1:$E$3,2,FALSE),0,1))*IF(G3330&gt;VLOOKUP(C3330,Espec_Produtos!$A$1:$E$3,5,FALSE),0,IF(Dados_produção!G3330&lt;VLOOKUP(Dados_produção!C3330,Espec_Produtos!$A$1:$E$3,4,FALSE),0,1))=1,"OK","Refugo")</f>
        <v>OK</v>
      </c>
      <c r="I3330" s="1" t="s">
        <v>10</v>
      </c>
      <c r="J3330" s="1">
        <v>0.73548387096774193</v>
      </c>
    </row>
    <row r="3331" spans="1:10" ht="15.75" customHeight="1" x14ac:dyDescent="0.3">
      <c r="A3331" s="1">
        <v>2</v>
      </c>
      <c r="B3331" s="2">
        <f t="shared" si="2"/>
        <v>43114.24791666917</v>
      </c>
      <c r="C3331" s="1" t="s">
        <v>15</v>
      </c>
      <c r="D3331" s="1">
        <v>28</v>
      </c>
      <c r="E3331" s="1">
        <f t="shared" si="1"/>
        <v>62</v>
      </c>
      <c r="F3331" s="1">
        <v>3.8476190476190477</v>
      </c>
      <c r="G3331" s="1">
        <v>0.5780346820809249</v>
      </c>
      <c r="H3331" s="1" t="str">
        <f>IF(IF(F3331&gt;VLOOKUP(C3331,Espec_Produtos!$A$1:$E$3,3,FALSE),0,IF(Dados_produção!F3331&lt;VLOOKUP(Dados_produção!C3331,Espec_Produtos!$A$1:$E$3,2,FALSE),0,1))*IF(G3331&gt;VLOOKUP(C3331,Espec_Produtos!$A$1:$E$3,5,FALSE),0,IF(Dados_produção!G3331&lt;VLOOKUP(Dados_produção!C3331,Espec_Produtos!$A$1:$E$3,4,FALSE),0,1))=1,"OK","Refugo")</f>
        <v>OK</v>
      </c>
      <c r="I3331" s="1" t="s">
        <v>10</v>
      </c>
      <c r="J3331" s="1">
        <v>0.5780346820809249</v>
      </c>
    </row>
    <row r="3332" spans="1:10" ht="15.75" customHeight="1" x14ac:dyDescent="0.3">
      <c r="A3332" s="1">
        <v>2</v>
      </c>
      <c r="B3332" s="2">
        <f t="shared" si="2"/>
        <v>43114.25069444695</v>
      </c>
      <c r="C3332" s="1" t="s">
        <v>15</v>
      </c>
      <c r="D3332" s="1">
        <v>28</v>
      </c>
      <c r="E3332" s="1">
        <f t="shared" si="1"/>
        <v>63</v>
      </c>
      <c r="F3332" s="1">
        <v>4.21</v>
      </c>
      <c r="G3332" s="1">
        <v>0.7142857142857143</v>
      </c>
      <c r="H3332" s="1" t="str">
        <f>IF(IF(F3332&gt;VLOOKUP(C3332,Espec_Produtos!$A$1:$E$3,3,FALSE),0,IF(Dados_produção!F3332&lt;VLOOKUP(Dados_produção!C3332,Espec_Produtos!$A$1:$E$3,2,FALSE),0,1))*IF(G3332&gt;VLOOKUP(C3332,Espec_Produtos!$A$1:$E$3,5,FALSE),0,IF(Dados_produção!G3332&lt;VLOOKUP(Dados_produção!C3332,Espec_Produtos!$A$1:$E$3,4,FALSE),0,1))=1,"OK","Refugo")</f>
        <v>OK</v>
      </c>
      <c r="I3332" s="1" t="s">
        <v>10</v>
      </c>
      <c r="J3332" s="1">
        <v>0.7142857142857143</v>
      </c>
    </row>
    <row r="3333" spans="1:10" ht="15.75" customHeight="1" x14ac:dyDescent="0.3">
      <c r="A3333" s="1">
        <v>2</v>
      </c>
      <c r="B3333" s="2">
        <f t="shared" si="2"/>
        <v>43114.253472224729</v>
      </c>
      <c r="C3333" s="1" t="s">
        <v>15</v>
      </c>
      <c r="D3333" s="1">
        <v>28</v>
      </c>
      <c r="E3333" s="1">
        <f t="shared" si="1"/>
        <v>64</v>
      </c>
      <c r="F3333" s="1">
        <v>3.9519230769230771</v>
      </c>
      <c r="G3333" s="1">
        <v>0.72625698324022347</v>
      </c>
      <c r="H3333" s="1" t="str">
        <f>IF(IF(F3333&gt;VLOOKUP(C3333,Espec_Produtos!$A$1:$E$3,3,FALSE),0,IF(Dados_produção!F3333&lt;VLOOKUP(Dados_produção!C3333,Espec_Produtos!$A$1:$E$3,2,FALSE),0,1))*IF(G3333&gt;VLOOKUP(C3333,Espec_Produtos!$A$1:$E$3,5,FALSE),0,IF(Dados_produção!G3333&lt;VLOOKUP(Dados_produção!C3333,Espec_Produtos!$A$1:$E$3,4,FALSE),0,1))=1,"OK","Refugo")</f>
        <v>OK</v>
      </c>
      <c r="I3333" s="1" t="s">
        <v>10</v>
      </c>
      <c r="J3333" s="1">
        <v>0.72625698324022347</v>
      </c>
    </row>
    <row r="3334" spans="1:10" ht="15.75" customHeight="1" x14ac:dyDescent="0.3">
      <c r="A3334" s="1">
        <v>2</v>
      </c>
      <c r="B3334" s="2">
        <f t="shared" si="2"/>
        <v>43114.256250002509</v>
      </c>
      <c r="C3334" s="1" t="s">
        <v>15</v>
      </c>
      <c r="D3334" s="1">
        <v>28</v>
      </c>
      <c r="E3334" s="1">
        <f t="shared" si="1"/>
        <v>65</v>
      </c>
      <c r="F3334" s="1">
        <v>3.9904761904761905</v>
      </c>
      <c r="G3334" s="1">
        <v>0.81818181818181823</v>
      </c>
      <c r="H3334" s="1" t="str">
        <f>IF(IF(F3334&gt;VLOOKUP(C3334,Espec_Produtos!$A$1:$E$3,3,FALSE),0,IF(Dados_produção!F3334&lt;VLOOKUP(Dados_produção!C3334,Espec_Produtos!$A$1:$E$3,2,FALSE),0,1))*IF(G3334&gt;VLOOKUP(C3334,Espec_Produtos!$A$1:$E$3,5,FALSE),0,IF(Dados_produção!G3334&lt;VLOOKUP(Dados_produção!C3334,Espec_Produtos!$A$1:$E$3,4,FALSE),0,1))=1,"OK","Refugo")</f>
        <v>OK</v>
      </c>
      <c r="I3334" s="1" t="s">
        <v>10</v>
      </c>
      <c r="J3334" s="1">
        <v>0.81818181818181823</v>
      </c>
    </row>
    <row r="3335" spans="1:10" ht="15.75" customHeight="1" x14ac:dyDescent="0.3">
      <c r="A3335" s="1">
        <v>2</v>
      </c>
      <c r="B3335" s="2">
        <f t="shared" si="2"/>
        <v>43114.259027780288</v>
      </c>
      <c r="C3335" s="1" t="s">
        <v>15</v>
      </c>
      <c r="D3335" s="1">
        <v>28</v>
      </c>
      <c r="E3335" s="1">
        <f t="shared" si="1"/>
        <v>66</v>
      </c>
      <c r="F3335" s="1">
        <v>3.9545454545454546</v>
      </c>
      <c r="G3335" s="1">
        <v>0.72666666666666668</v>
      </c>
      <c r="H3335" s="1" t="str">
        <f>IF(IF(F3335&gt;VLOOKUP(C3335,Espec_Produtos!$A$1:$E$3,3,FALSE),0,IF(Dados_produção!F3335&lt;VLOOKUP(Dados_produção!C3335,Espec_Produtos!$A$1:$E$3,2,FALSE),0,1))*IF(G3335&gt;VLOOKUP(C3335,Espec_Produtos!$A$1:$E$3,5,FALSE),0,IF(Dados_produção!G3335&lt;VLOOKUP(Dados_produção!C3335,Espec_Produtos!$A$1:$E$3,4,FALSE),0,1))=1,"OK","Refugo")</f>
        <v>OK</v>
      </c>
      <c r="I3335" s="1" t="s">
        <v>10</v>
      </c>
      <c r="J3335" s="1">
        <v>0.72666666666666668</v>
      </c>
    </row>
    <row r="3336" spans="1:10" ht="15.75" customHeight="1" x14ac:dyDescent="0.3">
      <c r="A3336" s="1">
        <v>2</v>
      </c>
      <c r="B3336" s="2">
        <f t="shared" si="2"/>
        <v>43114.261805558068</v>
      </c>
      <c r="C3336" s="1" t="s">
        <v>15</v>
      </c>
      <c r="D3336" s="1">
        <v>28</v>
      </c>
      <c r="E3336" s="1">
        <f t="shared" si="1"/>
        <v>67</v>
      </c>
      <c r="F3336" s="1">
        <v>3.900900900900901</v>
      </c>
      <c r="G3336" s="1">
        <v>0.77707006369426757</v>
      </c>
      <c r="H3336" s="1" t="str">
        <f>IF(IF(F3336&gt;VLOOKUP(C3336,Espec_Produtos!$A$1:$E$3,3,FALSE),0,IF(Dados_produção!F3336&lt;VLOOKUP(Dados_produção!C3336,Espec_Produtos!$A$1:$E$3,2,FALSE),0,1))*IF(G3336&gt;VLOOKUP(C3336,Espec_Produtos!$A$1:$E$3,5,FALSE),0,IF(Dados_produção!G3336&lt;VLOOKUP(Dados_produção!C3336,Espec_Produtos!$A$1:$E$3,4,FALSE),0,1))=1,"OK","Refugo")</f>
        <v>OK</v>
      </c>
      <c r="I3336" s="1" t="s">
        <v>10</v>
      </c>
      <c r="J3336" s="1">
        <v>0.77707006369426757</v>
      </c>
    </row>
    <row r="3337" spans="1:10" ht="15.75" customHeight="1" x14ac:dyDescent="0.3">
      <c r="A3337" s="1">
        <v>2</v>
      </c>
      <c r="B3337" s="2">
        <f t="shared" si="2"/>
        <v>43114.264583335847</v>
      </c>
      <c r="C3337" s="1" t="s">
        <v>15</v>
      </c>
      <c r="D3337" s="1">
        <v>28</v>
      </c>
      <c r="E3337" s="1">
        <f t="shared" si="1"/>
        <v>68</v>
      </c>
      <c r="F3337" s="1">
        <v>4.0363636363636362</v>
      </c>
      <c r="G3337" s="1">
        <v>0.71022727272727271</v>
      </c>
      <c r="H3337" s="1" t="str">
        <f>IF(IF(F3337&gt;VLOOKUP(C3337,Espec_Produtos!$A$1:$E$3,3,FALSE),0,IF(Dados_produção!F3337&lt;VLOOKUP(Dados_produção!C3337,Espec_Produtos!$A$1:$E$3,2,FALSE),0,1))*IF(G3337&gt;VLOOKUP(C3337,Espec_Produtos!$A$1:$E$3,5,FALSE),0,IF(Dados_produção!G3337&lt;VLOOKUP(Dados_produção!C3337,Espec_Produtos!$A$1:$E$3,4,FALSE),0,1))=1,"OK","Refugo")</f>
        <v>OK</v>
      </c>
      <c r="I3337" s="1" t="s">
        <v>10</v>
      </c>
      <c r="J3337" s="1">
        <v>0.71022727272727271</v>
      </c>
    </row>
    <row r="3338" spans="1:10" ht="15.75" customHeight="1" x14ac:dyDescent="0.3">
      <c r="A3338" s="1">
        <v>2</v>
      </c>
      <c r="B3338" s="2">
        <f t="shared" si="2"/>
        <v>43114.267361113627</v>
      </c>
      <c r="C3338" s="1" t="s">
        <v>15</v>
      </c>
      <c r="D3338" s="1">
        <v>28</v>
      </c>
      <c r="E3338" s="1">
        <f t="shared" si="1"/>
        <v>69</v>
      </c>
      <c r="F3338" s="1">
        <v>4.18</v>
      </c>
      <c r="G3338" s="1">
        <v>0.8193548387096774</v>
      </c>
      <c r="H3338" s="1" t="str">
        <f>IF(IF(F3338&gt;VLOOKUP(C3338,Espec_Produtos!$A$1:$E$3,3,FALSE),0,IF(Dados_produção!F3338&lt;VLOOKUP(Dados_produção!C3338,Espec_Produtos!$A$1:$E$3,2,FALSE),0,1))*IF(G3338&gt;VLOOKUP(C3338,Espec_Produtos!$A$1:$E$3,5,FALSE),0,IF(Dados_produção!G3338&lt;VLOOKUP(Dados_produção!C3338,Espec_Produtos!$A$1:$E$3,4,FALSE),0,1))=1,"OK","Refugo")</f>
        <v>OK</v>
      </c>
      <c r="I3338" s="1" t="s">
        <v>10</v>
      </c>
      <c r="J3338" s="1">
        <v>0.8193548387096774</v>
      </c>
    </row>
    <row r="3339" spans="1:10" ht="15.75" customHeight="1" x14ac:dyDescent="0.3">
      <c r="A3339" s="1">
        <v>2</v>
      </c>
      <c r="B3339" s="2">
        <f t="shared" si="2"/>
        <v>43114.270138891407</v>
      </c>
      <c r="C3339" s="1" t="s">
        <v>15</v>
      </c>
      <c r="D3339" s="1">
        <v>28</v>
      </c>
      <c r="E3339" s="1">
        <f t="shared" si="1"/>
        <v>70</v>
      </c>
      <c r="F3339" s="1">
        <v>3.7565217391304349</v>
      </c>
      <c r="G3339" s="1">
        <v>0.80152671755725191</v>
      </c>
      <c r="H3339" s="1" t="str">
        <f>IF(IF(F3339&gt;VLOOKUP(C3339,Espec_Produtos!$A$1:$E$3,3,FALSE),0,IF(Dados_produção!F3339&lt;VLOOKUP(Dados_produção!C3339,Espec_Produtos!$A$1:$E$3,2,FALSE),0,1))*IF(G3339&gt;VLOOKUP(C3339,Espec_Produtos!$A$1:$E$3,5,FALSE),0,IF(Dados_produção!G3339&lt;VLOOKUP(Dados_produção!C3339,Espec_Produtos!$A$1:$E$3,4,FALSE),0,1))=1,"OK","Refugo")</f>
        <v>OK</v>
      </c>
      <c r="I3339" s="1" t="s">
        <v>10</v>
      </c>
      <c r="J3339" s="1">
        <v>0.80152671755725191</v>
      </c>
    </row>
    <row r="3340" spans="1:10" ht="15.75" customHeight="1" x14ac:dyDescent="0.3">
      <c r="A3340" s="1">
        <v>2</v>
      </c>
      <c r="B3340" s="2">
        <f t="shared" si="2"/>
        <v>43114.272916669186</v>
      </c>
      <c r="C3340" s="1" t="s">
        <v>15</v>
      </c>
      <c r="D3340" s="1">
        <v>28</v>
      </c>
      <c r="E3340" s="1">
        <f t="shared" si="1"/>
        <v>71</v>
      </c>
      <c r="F3340" s="1">
        <v>3.810810810810811</v>
      </c>
      <c r="G3340" s="1">
        <v>0.67428571428571427</v>
      </c>
      <c r="H3340" s="1" t="str">
        <f>IF(IF(F3340&gt;VLOOKUP(C3340,Espec_Produtos!$A$1:$E$3,3,FALSE),0,IF(Dados_produção!F3340&lt;VLOOKUP(Dados_produção!C3340,Espec_Produtos!$A$1:$E$3,2,FALSE),0,1))*IF(G3340&gt;VLOOKUP(C3340,Espec_Produtos!$A$1:$E$3,5,FALSE),0,IF(Dados_produção!G3340&lt;VLOOKUP(Dados_produção!C3340,Espec_Produtos!$A$1:$E$3,4,FALSE),0,1))=1,"OK","Refugo")</f>
        <v>OK</v>
      </c>
      <c r="I3340" s="1" t="s">
        <v>10</v>
      </c>
      <c r="J3340" s="1">
        <v>0.67428571428571427</v>
      </c>
    </row>
    <row r="3341" spans="1:10" ht="15.75" customHeight="1" x14ac:dyDescent="0.3">
      <c r="A3341" s="1">
        <v>2</v>
      </c>
      <c r="B3341" s="2">
        <f t="shared" si="2"/>
        <v>43114.275694446966</v>
      </c>
      <c r="C3341" s="1" t="s">
        <v>15</v>
      </c>
      <c r="D3341" s="1">
        <v>28</v>
      </c>
      <c r="E3341" s="1">
        <f t="shared" si="1"/>
        <v>72</v>
      </c>
      <c r="F3341" s="1">
        <v>3.875</v>
      </c>
      <c r="G3341" s="1">
        <v>0.62721893491124259</v>
      </c>
      <c r="H3341" s="1" t="str">
        <f>IF(IF(F3341&gt;VLOOKUP(C3341,Espec_Produtos!$A$1:$E$3,3,FALSE),0,IF(Dados_produção!F3341&lt;VLOOKUP(Dados_produção!C3341,Espec_Produtos!$A$1:$E$3,2,FALSE),0,1))*IF(G3341&gt;VLOOKUP(C3341,Espec_Produtos!$A$1:$E$3,5,FALSE),0,IF(Dados_produção!G3341&lt;VLOOKUP(Dados_produção!C3341,Espec_Produtos!$A$1:$E$3,4,FALSE),0,1))=1,"OK","Refugo")</f>
        <v>OK</v>
      </c>
      <c r="I3341" s="1" t="s">
        <v>10</v>
      </c>
      <c r="J3341" s="1">
        <v>0.62721893491124259</v>
      </c>
    </row>
    <row r="3342" spans="1:10" ht="15.75" customHeight="1" x14ac:dyDescent="0.3">
      <c r="A3342" s="1">
        <v>2</v>
      </c>
      <c r="B3342" s="2">
        <f t="shared" si="2"/>
        <v>43114.278472224745</v>
      </c>
      <c r="C3342" s="1" t="s">
        <v>15</v>
      </c>
      <c r="D3342" s="1">
        <v>28</v>
      </c>
      <c r="E3342" s="1">
        <f t="shared" si="1"/>
        <v>73</v>
      </c>
      <c r="F3342" s="1">
        <v>3.9150943396226414</v>
      </c>
      <c r="G3342" s="1">
        <v>0.83206106870229013</v>
      </c>
      <c r="H3342" s="1" t="str">
        <f>IF(IF(F3342&gt;VLOOKUP(C3342,Espec_Produtos!$A$1:$E$3,3,FALSE),0,IF(Dados_produção!F3342&lt;VLOOKUP(Dados_produção!C3342,Espec_Produtos!$A$1:$E$3,2,FALSE),0,1))*IF(G3342&gt;VLOOKUP(C3342,Espec_Produtos!$A$1:$E$3,5,FALSE),0,IF(Dados_produção!G3342&lt;VLOOKUP(Dados_produção!C3342,Espec_Produtos!$A$1:$E$3,4,FALSE),0,1))=1,"OK","Refugo")</f>
        <v>OK</v>
      </c>
      <c r="I3342" s="1" t="s">
        <v>10</v>
      </c>
      <c r="J3342" s="1">
        <v>0.83206106870229013</v>
      </c>
    </row>
    <row r="3343" spans="1:10" ht="15.75" customHeight="1" x14ac:dyDescent="0.3">
      <c r="A3343" s="1">
        <v>2</v>
      </c>
      <c r="B3343" s="2">
        <f t="shared" si="2"/>
        <v>43114.281250002525</v>
      </c>
      <c r="C3343" s="1" t="s">
        <v>15</v>
      </c>
      <c r="D3343" s="1">
        <v>28</v>
      </c>
      <c r="E3343" s="1">
        <f t="shared" si="1"/>
        <v>74</v>
      </c>
      <c r="F3343" s="1">
        <v>4.4257425742574261</v>
      </c>
      <c r="G3343" s="1">
        <v>0.64779874213836475</v>
      </c>
      <c r="H3343" s="1" t="str">
        <f>IF(IF(F3343&gt;VLOOKUP(C3343,Espec_Produtos!$A$1:$E$3,3,FALSE),0,IF(Dados_produção!F3343&lt;VLOOKUP(Dados_produção!C3343,Espec_Produtos!$A$1:$E$3,2,FALSE),0,1))*IF(G3343&gt;VLOOKUP(C3343,Espec_Produtos!$A$1:$E$3,5,FALSE),0,IF(Dados_produção!G3343&lt;VLOOKUP(Dados_produção!C3343,Espec_Produtos!$A$1:$E$3,4,FALSE),0,1))=1,"OK","Refugo")</f>
        <v>Refugo</v>
      </c>
      <c r="I3343" s="1" t="s">
        <v>17</v>
      </c>
    </row>
    <row r="3344" spans="1:10" ht="15.75" customHeight="1" x14ac:dyDescent="0.3">
      <c r="A3344" s="1">
        <v>2</v>
      </c>
      <c r="B3344" s="2">
        <f t="shared" si="2"/>
        <v>43114.284027780304</v>
      </c>
      <c r="C3344" s="1" t="s">
        <v>15</v>
      </c>
      <c r="D3344" s="1">
        <v>28</v>
      </c>
      <c r="E3344" s="1">
        <f t="shared" si="1"/>
        <v>75</v>
      </c>
      <c r="F3344" s="1">
        <v>3.7053571428571428</v>
      </c>
      <c r="G3344" s="1">
        <v>0.8</v>
      </c>
      <c r="H3344" s="1" t="str">
        <f>IF(IF(F3344&gt;VLOOKUP(C3344,Espec_Produtos!$A$1:$E$3,3,FALSE),0,IF(Dados_produção!F3344&lt;VLOOKUP(Dados_produção!C3344,Espec_Produtos!$A$1:$E$3,2,FALSE),0,1))*IF(G3344&gt;VLOOKUP(C3344,Espec_Produtos!$A$1:$E$3,5,FALSE),0,IF(Dados_produção!G3344&lt;VLOOKUP(Dados_produção!C3344,Espec_Produtos!$A$1:$E$3,4,FALSE),0,1))=1,"OK","Refugo")</f>
        <v>OK</v>
      </c>
      <c r="I3344" s="1" t="s">
        <v>10</v>
      </c>
      <c r="J3344" s="1">
        <v>0.8</v>
      </c>
    </row>
    <row r="3345" spans="1:10" ht="15.75" customHeight="1" x14ac:dyDescent="0.3">
      <c r="A3345" s="1">
        <v>2</v>
      </c>
      <c r="B3345" s="2">
        <f t="shared" si="2"/>
        <v>43114.286805558084</v>
      </c>
      <c r="C3345" s="1" t="s">
        <v>15</v>
      </c>
      <c r="D3345" s="1">
        <v>28</v>
      </c>
      <c r="E3345" s="1">
        <f t="shared" si="1"/>
        <v>76</v>
      </c>
      <c r="F3345" s="1">
        <v>3.736842105263158</v>
      </c>
      <c r="G3345" s="1">
        <v>0.61309523809523814</v>
      </c>
      <c r="H3345" s="1" t="str">
        <f>IF(IF(F3345&gt;VLOOKUP(C3345,Espec_Produtos!$A$1:$E$3,3,FALSE),0,IF(Dados_produção!F3345&lt;VLOOKUP(Dados_produção!C3345,Espec_Produtos!$A$1:$E$3,2,FALSE),0,1))*IF(G3345&gt;VLOOKUP(C3345,Espec_Produtos!$A$1:$E$3,5,FALSE),0,IF(Dados_produção!G3345&lt;VLOOKUP(Dados_produção!C3345,Espec_Produtos!$A$1:$E$3,4,FALSE),0,1))=1,"OK","Refugo")</f>
        <v>OK</v>
      </c>
      <c r="I3345" s="1" t="s">
        <v>10</v>
      </c>
      <c r="J3345" s="1">
        <v>0.61309523809523814</v>
      </c>
    </row>
    <row r="3346" spans="1:10" ht="15.75" customHeight="1" x14ac:dyDescent="0.3">
      <c r="A3346" s="1">
        <v>2</v>
      </c>
      <c r="B3346" s="2">
        <f t="shared" si="2"/>
        <v>43114.289583335863</v>
      </c>
      <c r="C3346" s="1" t="s">
        <v>15</v>
      </c>
      <c r="D3346" s="1">
        <v>28</v>
      </c>
      <c r="E3346" s="1">
        <f t="shared" si="1"/>
        <v>77</v>
      </c>
      <c r="F3346" s="1">
        <v>3.8846153846153846</v>
      </c>
      <c r="G3346" s="1">
        <v>0.75974025974025972</v>
      </c>
      <c r="H3346" s="1" t="str">
        <f>IF(IF(F3346&gt;VLOOKUP(C3346,Espec_Produtos!$A$1:$E$3,3,FALSE),0,IF(Dados_produção!F3346&lt;VLOOKUP(Dados_produção!C3346,Espec_Produtos!$A$1:$E$3,2,FALSE),0,1))*IF(G3346&gt;VLOOKUP(C3346,Espec_Produtos!$A$1:$E$3,5,FALSE),0,IF(Dados_produção!G3346&lt;VLOOKUP(Dados_produção!C3346,Espec_Produtos!$A$1:$E$3,4,FALSE),0,1))=1,"OK","Refugo")</f>
        <v>OK</v>
      </c>
      <c r="I3346" s="1" t="s">
        <v>10</v>
      </c>
      <c r="J3346" s="1">
        <v>0.75974025974025972</v>
      </c>
    </row>
    <row r="3347" spans="1:10" ht="15.75" customHeight="1" x14ac:dyDescent="0.3">
      <c r="A3347" s="1">
        <v>2</v>
      </c>
      <c r="B3347" s="2">
        <f t="shared" si="2"/>
        <v>43114.292361113643</v>
      </c>
      <c r="C3347" s="1" t="s">
        <v>15</v>
      </c>
      <c r="D3347" s="1">
        <v>28</v>
      </c>
      <c r="E3347" s="1">
        <f t="shared" si="1"/>
        <v>78</v>
      </c>
      <c r="F3347" s="1">
        <v>3.7981651376146788</v>
      </c>
      <c r="G3347" s="1">
        <v>0.69364161849710981</v>
      </c>
      <c r="H3347" s="1" t="str">
        <f>IF(IF(F3347&gt;VLOOKUP(C3347,Espec_Produtos!$A$1:$E$3,3,FALSE),0,IF(Dados_produção!F3347&lt;VLOOKUP(Dados_produção!C3347,Espec_Produtos!$A$1:$E$3,2,FALSE),0,1))*IF(G3347&gt;VLOOKUP(C3347,Espec_Produtos!$A$1:$E$3,5,FALSE),0,IF(Dados_produção!G3347&lt;VLOOKUP(Dados_produção!C3347,Espec_Produtos!$A$1:$E$3,4,FALSE),0,1))=1,"OK","Refugo")</f>
        <v>OK</v>
      </c>
      <c r="I3347" s="1" t="s">
        <v>10</v>
      </c>
      <c r="J3347" s="1">
        <v>0.69364161849710981</v>
      </c>
    </row>
    <row r="3348" spans="1:10" ht="15.75" customHeight="1" x14ac:dyDescent="0.3">
      <c r="A3348" s="1">
        <v>2</v>
      </c>
      <c r="B3348" s="2">
        <f t="shared" si="2"/>
        <v>43114.295138891423</v>
      </c>
      <c r="C3348" s="1" t="s">
        <v>15</v>
      </c>
      <c r="D3348" s="1">
        <v>28</v>
      </c>
      <c r="E3348" s="1">
        <f t="shared" si="1"/>
        <v>79</v>
      </c>
      <c r="F3348" s="1">
        <v>3.9035087719298245</v>
      </c>
      <c r="G3348" s="1">
        <v>0.81159420289855078</v>
      </c>
      <c r="H3348" s="1" t="str">
        <f>IF(IF(F3348&gt;VLOOKUP(C3348,Espec_Produtos!$A$1:$E$3,3,FALSE),0,IF(Dados_produção!F3348&lt;VLOOKUP(Dados_produção!C3348,Espec_Produtos!$A$1:$E$3,2,FALSE),0,1))*IF(G3348&gt;VLOOKUP(C3348,Espec_Produtos!$A$1:$E$3,5,FALSE),0,IF(Dados_produção!G3348&lt;VLOOKUP(Dados_produção!C3348,Espec_Produtos!$A$1:$E$3,4,FALSE),0,1))=1,"OK","Refugo")</f>
        <v>OK</v>
      </c>
      <c r="I3348" s="1" t="s">
        <v>10</v>
      </c>
      <c r="J3348" s="1">
        <v>0.81159420289855078</v>
      </c>
    </row>
    <row r="3349" spans="1:10" ht="15.75" customHeight="1" x14ac:dyDescent="0.3">
      <c r="A3349" s="1">
        <v>2</v>
      </c>
      <c r="B3349" s="2">
        <f t="shared" si="2"/>
        <v>43114.297916669202</v>
      </c>
      <c r="C3349" s="1" t="s">
        <v>15</v>
      </c>
      <c r="D3349" s="1">
        <v>28</v>
      </c>
      <c r="E3349" s="1">
        <f t="shared" si="1"/>
        <v>80</v>
      </c>
      <c r="F3349" s="1">
        <v>4.2571428571428571</v>
      </c>
      <c r="G3349" s="1">
        <v>0.56497175141242939</v>
      </c>
      <c r="H3349" s="1" t="str">
        <f>IF(IF(F3349&gt;VLOOKUP(C3349,Espec_Produtos!$A$1:$E$3,3,FALSE),0,IF(Dados_produção!F3349&lt;VLOOKUP(Dados_produção!C3349,Espec_Produtos!$A$1:$E$3,2,FALSE),0,1))*IF(G3349&gt;VLOOKUP(C3349,Espec_Produtos!$A$1:$E$3,5,FALSE),0,IF(Dados_produção!G3349&lt;VLOOKUP(Dados_produção!C3349,Espec_Produtos!$A$1:$E$3,4,FALSE),0,1))=1,"OK","Refugo")</f>
        <v>OK</v>
      </c>
      <c r="I3349" s="1" t="s">
        <v>10</v>
      </c>
      <c r="J3349" s="1">
        <v>0.56497175141242939</v>
      </c>
    </row>
    <row r="3350" spans="1:10" ht="15.75" customHeight="1" x14ac:dyDescent="0.3">
      <c r="A3350" s="1">
        <v>2</v>
      </c>
      <c r="B3350" s="2">
        <f t="shared" si="2"/>
        <v>43114.300694446982</v>
      </c>
      <c r="C3350" s="1" t="s">
        <v>15</v>
      </c>
      <c r="D3350" s="1">
        <v>28</v>
      </c>
      <c r="E3350" s="1">
        <f t="shared" si="1"/>
        <v>81</v>
      </c>
      <c r="F3350" s="1">
        <v>3.8378378378378377</v>
      </c>
      <c r="G3350" s="1">
        <v>0.65454545454545454</v>
      </c>
      <c r="H3350" s="1" t="str">
        <f>IF(IF(F3350&gt;VLOOKUP(C3350,Espec_Produtos!$A$1:$E$3,3,FALSE),0,IF(Dados_produção!F3350&lt;VLOOKUP(Dados_produção!C3350,Espec_Produtos!$A$1:$E$3,2,FALSE),0,1))*IF(G3350&gt;VLOOKUP(C3350,Espec_Produtos!$A$1:$E$3,5,FALSE),0,IF(Dados_produção!G3350&lt;VLOOKUP(Dados_produção!C3350,Espec_Produtos!$A$1:$E$3,4,FALSE),0,1))=1,"OK","Refugo")</f>
        <v>OK</v>
      </c>
      <c r="I3350" s="1" t="s">
        <v>10</v>
      </c>
      <c r="J3350" s="1">
        <v>0.65454545454545454</v>
      </c>
    </row>
    <row r="3351" spans="1:10" ht="15.75" customHeight="1" x14ac:dyDescent="0.3">
      <c r="A3351" s="1">
        <v>2</v>
      </c>
      <c r="B3351" s="2">
        <f t="shared" si="2"/>
        <v>43114.303472224761</v>
      </c>
      <c r="C3351" s="1" t="s">
        <v>15</v>
      </c>
      <c r="D3351" s="1">
        <v>28</v>
      </c>
      <c r="E3351" s="1">
        <f t="shared" si="1"/>
        <v>82</v>
      </c>
      <c r="F3351" s="1">
        <v>4.0090909090909088</v>
      </c>
      <c r="G3351" s="1">
        <v>0.66666666666666663</v>
      </c>
      <c r="H3351" s="1" t="str">
        <f>IF(IF(F3351&gt;VLOOKUP(C3351,Espec_Produtos!$A$1:$E$3,3,FALSE),0,IF(Dados_produção!F3351&lt;VLOOKUP(Dados_produção!C3351,Espec_Produtos!$A$1:$E$3,2,FALSE),0,1))*IF(G3351&gt;VLOOKUP(C3351,Espec_Produtos!$A$1:$E$3,5,FALSE),0,IF(Dados_produção!G3351&lt;VLOOKUP(Dados_produção!C3351,Espec_Produtos!$A$1:$E$3,4,FALSE),0,1))=1,"OK","Refugo")</f>
        <v>OK</v>
      </c>
      <c r="I3351" s="1" t="s">
        <v>10</v>
      </c>
      <c r="J3351" s="1">
        <v>0.66666666666666663</v>
      </c>
    </row>
    <row r="3352" spans="1:10" ht="15.75" customHeight="1" x14ac:dyDescent="0.3">
      <c r="A3352" s="1">
        <v>2</v>
      </c>
      <c r="B3352" s="2">
        <f t="shared" si="2"/>
        <v>43114.306250002541</v>
      </c>
      <c r="C3352" s="1" t="s">
        <v>15</v>
      </c>
      <c r="D3352" s="1">
        <v>28</v>
      </c>
      <c r="E3352" s="1">
        <f t="shared" si="1"/>
        <v>83</v>
      </c>
      <c r="F3352" s="1">
        <v>4.0555555555555554</v>
      </c>
      <c r="G3352" s="1">
        <v>0.87969924812030076</v>
      </c>
      <c r="H3352" s="1" t="str">
        <f>IF(IF(F3352&gt;VLOOKUP(C3352,Espec_Produtos!$A$1:$E$3,3,FALSE),0,IF(Dados_produção!F3352&lt;VLOOKUP(Dados_produção!C3352,Espec_Produtos!$A$1:$E$3,2,FALSE),0,1))*IF(G3352&gt;VLOOKUP(C3352,Espec_Produtos!$A$1:$E$3,5,FALSE),0,IF(Dados_produção!G3352&lt;VLOOKUP(Dados_produção!C3352,Espec_Produtos!$A$1:$E$3,4,FALSE),0,1))=1,"OK","Refugo")</f>
        <v>OK</v>
      </c>
      <c r="I3352" s="1" t="s">
        <v>10</v>
      </c>
      <c r="J3352" s="1">
        <v>0.87969924812030076</v>
      </c>
    </row>
    <row r="3353" spans="1:10" ht="15.75" customHeight="1" x14ac:dyDescent="0.3">
      <c r="A3353" s="1">
        <v>2</v>
      </c>
      <c r="B3353" s="2">
        <f t="shared" si="2"/>
        <v>43114.30902778032</v>
      </c>
      <c r="C3353" s="1" t="s">
        <v>15</v>
      </c>
      <c r="D3353" s="1">
        <v>28</v>
      </c>
      <c r="E3353" s="1">
        <f t="shared" si="1"/>
        <v>84</v>
      </c>
      <c r="F3353" s="1">
        <v>3.9464285714285716</v>
      </c>
      <c r="G3353" s="1">
        <v>0.86153846153846159</v>
      </c>
      <c r="H3353" s="1" t="str">
        <f>IF(IF(F3353&gt;VLOOKUP(C3353,Espec_Produtos!$A$1:$E$3,3,FALSE),0,IF(Dados_produção!F3353&lt;VLOOKUP(Dados_produção!C3353,Espec_Produtos!$A$1:$E$3,2,FALSE),0,1))*IF(G3353&gt;VLOOKUP(C3353,Espec_Produtos!$A$1:$E$3,5,FALSE),0,IF(Dados_produção!G3353&lt;VLOOKUP(Dados_produção!C3353,Espec_Produtos!$A$1:$E$3,4,FALSE),0,1))=1,"OK","Refugo")</f>
        <v>OK</v>
      </c>
      <c r="I3353" s="1" t="s">
        <v>10</v>
      </c>
      <c r="J3353" s="1">
        <v>0.86153846153846159</v>
      </c>
    </row>
    <row r="3354" spans="1:10" ht="15.75" customHeight="1" x14ac:dyDescent="0.3">
      <c r="A3354" s="1">
        <v>2</v>
      </c>
      <c r="B3354" s="2">
        <f t="shared" si="2"/>
        <v>43114.3118055581</v>
      </c>
      <c r="C3354" s="1" t="s">
        <v>15</v>
      </c>
      <c r="D3354" s="1">
        <v>28</v>
      </c>
      <c r="E3354" s="1">
        <f t="shared" si="1"/>
        <v>85</v>
      </c>
      <c r="F3354" s="1">
        <v>4.349514563106796</v>
      </c>
      <c r="G3354" s="1">
        <v>0.76296296296296295</v>
      </c>
      <c r="H3354" s="1" t="str">
        <f>IF(IF(F3354&gt;VLOOKUP(C3354,Espec_Produtos!$A$1:$E$3,3,FALSE),0,IF(Dados_produção!F3354&lt;VLOOKUP(Dados_produção!C3354,Espec_Produtos!$A$1:$E$3,2,FALSE),0,1))*IF(G3354&gt;VLOOKUP(C3354,Espec_Produtos!$A$1:$E$3,5,FALSE),0,IF(Dados_produção!G3354&lt;VLOOKUP(Dados_produção!C3354,Espec_Produtos!$A$1:$E$3,4,FALSE),0,1))=1,"OK","Refugo")</f>
        <v>Refugo</v>
      </c>
      <c r="I3354" s="1" t="s">
        <v>17</v>
      </c>
    </row>
    <row r="3355" spans="1:10" ht="15.75" customHeight="1" x14ac:dyDescent="0.3">
      <c r="A3355" s="1">
        <v>2</v>
      </c>
      <c r="B3355" s="2">
        <f t="shared" si="2"/>
        <v>43114.314583335879</v>
      </c>
      <c r="C3355" s="1" t="s">
        <v>15</v>
      </c>
      <c r="D3355" s="1">
        <v>28</v>
      </c>
      <c r="E3355" s="1">
        <f t="shared" si="1"/>
        <v>86</v>
      </c>
      <c r="F3355" s="1">
        <v>4.2475247524752477</v>
      </c>
      <c r="G3355" s="1">
        <v>0.8848920863309353</v>
      </c>
      <c r="H3355" s="1" t="str">
        <f>IF(IF(F3355&gt;VLOOKUP(C3355,Espec_Produtos!$A$1:$E$3,3,FALSE),0,IF(Dados_produção!F3355&lt;VLOOKUP(Dados_produção!C3355,Espec_Produtos!$A$1:$E$3,2,FALSE),0,1))*IF(G3355&gt;VLOOKUP(C3355,Espec_Produtos!$A$1:$E$3,5,FALSE),0,IF(Dados_produção!G3355&lt;VLOOKUP(Dados_produção!C3355,Espec_Produtos!$A$1:$E$3,4,FALSE),0,1))=1,"OK","Refugo")</f>
        <v>OK</v>
      </c>
      <c r="I3355" s="1" t="s">
        <v>10</v>
      </c>
      <c r="J3355" s="1">
        <v>0.8848920863309353</v>
      </c>
    </row>
    <row r="3356" spans="1:10" ht="15.75" customHeight="1" x14ac:dyDescent="0.3">
      <c r="A3356" s="1">
        <v>2</v>
      </c>
      <c r="B3356" s="2">
        <f t="shared" si="2"/>
        <v>43114.317361113659</v>
      </c>
      <c r="C3356" s="1" t="s">
        <v>15</v>
      </c>
      <c r="D3356" s="1">
        <v>28</v>
      </c>
      <c r="E3356" s="1">
        <f t="shared" si="1"/>
        <v>87</v>
      </c>
      <c r="F3356" s="1">
        <v>4.1428571428571432</v>
      </c>
      <c r="G3356" s="1">
        <v>0.84782608695652173</v>
      </c>
      <c r="H3356" s="1" t="str">
        <f>IF(IF(F3356&gt;VLOOKUP(C3356,Espec_Produtos!$A$1:$E$3,3,FALSE),0,IF(Dados_produção!F3356&lt;VLOOKUP(Dados_produção!C3356,Espec_Produtos!$A$1:$E$3,2,FALSE),0,1))*IF(G3356&gt;VLOOKUP(C3356,Espec_Produtos!$A$1:$E$3,5,FALSE),0,IF(Dados_produção!G3356&lt;VLOOKUP(Dados_produção!C3356,Espec_Produtos!$A$1:$E$3,4,FALSE),0,1))=1,"OK","Refugo")</f>
        <v>OK</v>
      </c>
      <c r="I3356" s="1" t="s">
        <v>10</v>
      </c>
      <c r="J3356" s="1">
        <v>0.84782608695652173</v>
      </c>
    </row>
    <row r="3357" spans="1:10" ht="15.75" customHeight="1" x14ac:dyDescent="0.3">
      <c r="A3357" s="1">
        <v>2</v>
      </c>
      <c r="B3357" s="2">
        <f t="shared" si="2"/>
        <v>43114.320138891439</v>
      </c>
      <c r="C3357" s="1" t="s">
        <v>15</v>
      </c>
      <c r="D3357" s="1">
        <v>28</v>
      </c>
      <c r="E3357" s="1">
        <f t="shared" si="1"/>
        <v>88</v>
      </c>
      <c r="F3357" s="1">
        <v>4.2941176470588234</v>
      </c>
      <c r="G3357" s="1">
        <v>0.96296296296296291</v>
      </c>
      <c r="H3357" s="1" t="str">
        <f>IF(IF(F3357&gt;VLOOKUP(C3357,Espec_Produtos!$A$1:$E$3,3,FALSE),0,IF(Dados_produção!F3357&lt;VLOOKUP(Dados_produção!C3357,Espec_Produtos!$A$1:$E$3,2,FALSE),0,1))*IF(G3357&gt;VLOOKUP(C3357,Espec_Produtos!$A$1:$E$3,5,FALSE),0,IF(Dados_produção!G3357&lt;VLOOKUP(Dados_produção!C3357,Espec_Produtos!$A$1:$E$3,4,FALSE),0,1))=1,"OK","Refugo")</f>
        <v>Refugo</v>
      </c>
      <c r="I3357" s="1" t="s">
        <v>12</v>
      </c>
      <c r="J3357" s="1">
        <v>0.96296296296296291</v>
      </c>
    </row>
    <row r="3358" spans="1:10" ht="15.75" customHeight="1" x14ac:dyDescent="0.3">
      <c r="A3358" s="1">
        <v>2</v>
      </c>
      <c r="B3358" s="2">
        <f t="shared" si="2"/>
        <v>43114.322916669218</v>
      </c>
      <c r="C3358" s="1" t="s">
        <v>15</v>
      </c>
      <c r="D3358" s="1">
        <v>28</v>
      </c>
      <c r="E3358" s="1">
        <f t="shared" si="1"/>
        <v>89</v>
      </c>
      <c r="F3358" s="1">
        <v>4.2647058823529411</v>
      </c>
      <c r="G3358" s="1">
        <v>0.81506849315068497</v>
      </c>
      <c r="H3358" s="1" t="str">
        <f>IF(IF(F3358&gt;VLOOKUP(C3358,Espec_Produtos!$A$1:$E$3,3,FALSE),0,IF(Dados_produção!F3358&lt;VLOOKUP(Dados_produção!C3358,Espec_Produtos!$A$1:$E$3,2,FALSE),0,1))*IF(G3358&gt;VLOOKUP(C3358,Espec_Produtos!$A$1:$E$3,5,FALSE),0,IF(Dados_produção!G3358&lt;VLOOKUP(Dados_produção!C3358,Espec_Produtos!$A$1:$E$3,4,FALSE),0,1))=1,"OK","Refugo")</f>
        <v>OK</v>
      </c>
      <c r="I3358" s="1" t="s">
        <v>10</v>
      </c>
      <c r="J3358" s="1">
        <v>0.81506849315068497</v>
      </c>
    </row>
    <row r="3359" spans="1:10" ht="15.75" customHeight="1" x14ac:dyDescent="0.3">
      <c r="A3359" s="1">
        <v>2</v>
      </c>
      <c r="B3359" s="2">
        <f t="shared" si="2"/>
        <v>43114.325694446998</v>
      </c>
      <c r="C3359" s="1" t="s">
        <v>15</v>
      </c>
      <c r="D3359" s="1">
        <v>28</v>
      </c>
      <c r="E3359" s="1">
        <f t="shared" si="1"/>
        <v>90</v>
      </c>
      <c r="F3359" s="1">
        <v>4.1923076923076925</v>
      </c>
      <c r="G3359" s="1">
        <v>0.70629370629370625</v>
      </c>
      <c r="H3359" s="1" t="str">
        <f>IF(IF(F3359&gt;VLOOKUP(C3359,Espec_Produtos!$A$1:$E$3,3,FALSE),0,IF(Dados_produção!F3359&lt;VLOOKUP(Dados_produção!C3359,Espec_Produtos!$A$1:$E$3,2,FALSE),0,1))*IF(G3359&gt;VLOOKUP(C3359,Espec_Produtos!$A$1:$E$3,5,FALSE),0,IF(Dados_produção!G3359&lt;VLOOKUP(Dados_produção!C3359,Espec_Produtos!$A$1:$E$3,4,FALSE),0,1))=1,"OK","Refugo")</f>
        <v>OK</v>
      </c>
      <c r="I3359" s="1" t="s">
        <v>10</v>
      </c>
      <c r="J3359" s="1">
        <v>0.70629370629370625</v>
      </c>
    </row>
    <row r="3360" spans="1:10" ht="15.75" customHeight="1" x14ac:dyDescent="0.3">
      <c r="A3360" s="1">
        <v>2</v>
      </c>
      <c r="B3360" s="2">
        <f t="shared" si="2"/>
        <v>43114.328472224777</v>
      </c>
      <c r="C3360" s="1" t="s">
        <v>15</v>
      </c>
      <c r="D3360" s="1">
        <v>28</v>
      </c>
      <c r="E3360" s="1">
        <f t="shared" si="1"/>
        <v>91</v>
      </c>
      <c r="F3360" s="1">
        <v>4.0784313725490193</v>
      </c>
      <c r="G3360" s="1">
        <v>0.6506024096385542</v>
      </c>
      <c r="H3360" s="1" t="str">
        <f>IF(IF(F3360&gt;VLOOKUP(C3360,Espec_Produtos!$A$1:$E$3,3,FALSE),0,IF(Dados_produção!F3360&lt;VLOOKUP(Dados_produção!C3360,Espec_Produtos!$A$1:$E$3,2,FALSE),0,1))*IF(G3360&gt;VLOOKUP(C3360,Espec_Produtos!$A$1:$E$3,5,FALSE),0,IF(Dados_produção!G3360&lt;VLOOKUP(Dados_produção!C3360,Espec_Produtos!$A$1:$E$3,4,FALSE),0,1))=1,"OK","Refugo")</f>
        <v>OK</v>
      </c>
      <c r="I3360" s="1" t="s">
        <v>10</v>
      </c>
      <c r="J3360" s="1">
        <v>0.6506024096385542</v>
      </c>
    </row>
    <row r="3361" spans="1:10" ht="15.75" customHeight="1" x14ac:dyDescent="0.3">
      <c r="A3361" s="1">
        <v>2</v>
      </c>
      <c r="B3361" s="2">
        <f t="shared" si="2"/>
        <v>43114.331250002557</v>
      </c>
      <c r="C3361" s="1" t="s">
        <v>15</v>
      </c>
      <c r="D3361" s="1">
        <v>28</v>
      </c>
      <c r="E3361" s="1">
        <f t="shared" si="1"/>
        <v>92</v>
      </c>
      <c r="F3361" s="1">
        <v>3.709090909090909</v>
      </c>
      <c r="G3361" s="1">
        <v>0.875</v>
      </c>
      <c r="H3361" s="1" t="str">
        <f>IF(IF(F3361&gt;VLOOKUP(C3361,Espec_Produtos!$A$1:$E$3,3,FALSE),0,IF(Dados_produção!F3361&lt;VLOOKUP(Dados_produção!C3361,Espec_Produtos!$A$1:$E$3,2,FALSE),0,1))*IF(G3361&gt;VLOOKUP(C3361,Espec_Produtos!$A$1:$E$3,5,FALSE),0,IF(Dados_produção!G3361&lt;VLOOKUP(Dados_produção!C3361,Espec_Produtos!$A$1:$E$3,4,FALSE),0,1))=1,"OK","Refugo")</f>
        <v>OK</v>
      </c>
      <c r="I3361" s="1" t="s">
        <v>10</v>
      </c>
      <c r="J3361" s="1">
        <v>0.875</v>
      </c>
    </row>
    <row r="3362" spans="1:10" ht="15.75" customHeight="1" x14ac:dyDescent="0.3">
      <c r="A3362" s="1">
        <v>3</v>
      </c>
      <c r="B3362" s="2">
        <v>43110.334027777775</v>
      </c>
      <c r="C3362" s="2" t="s">
        <v>9</v>
      </c>
      <c r="D3362" s="1">
        <v>10</v>
      </c>
      <c r="E3362" s="1">
        <f t="shared" si="1"/>
        <v>1</v>
      </c>
      <c r="F3362" s="3">
        <v>4.832699619771863</v>
      </c>
      <c r="G3362" s="1">
        <v>0.81851851851851853</v>
      </c>
      <c r="H3362" s="1" t="str">
        <f>IF(IF(F3362&gt;VLOOKUP(C3362,Espec_Produtos!$A$1:$E$3,3,FALSE),0,IF(Dados_produção!F3362&lt;VLOOKUP(Dados_produção!C3362,Espec_Produtos!$A$1:$E$3,2,FALSE),0,1))*IF(G3362&gt;VLOOKUP(C3362,Espec_Produtos!$A$1:$E$3,5,FALSE),0,IF(Dados_produção!G3362&lt;VLOOKUP(Dados_produção!C3362,Espec_Produtos!$A$1:$E$3,4,FALSE),0,1))=1,"OK","Refugo")</f>
        <v>OK</v>
      </c>
      <c r="I3362" s="1" t="s">
        <v>10</v>
      </c>
    </row>
    <row r="3363" spans="1:10" ht="15.75" customHeight="1" x14ac:dyDescent="0.3">
      <c r="A3363" s="1">
        <v>3</v>
      </c>
      <c r="B3363" s="2">
        <f t="shared" ref="B3363:B6241" si="3">B3362+2/1440</f>
        <v>43110.335416666661</v>
      </c>
      <c r="C3363" s="2" t="s">
        <v>9</v>
      </c>
      <c r="D3363" s="1">
        <v>10</v>
      </c>
      <c r="E3363" s="1">
        <f t="shared" si="1"/>
        <v>2</v>
      </c>
      <c r="F3363" s="3">
        <v>4.9921568627450981</v>
      </c>
      <c r="G3363" s="1">
        <v>0.9285714285714286</v>
      </c>
      <c r="H3363" s="1" t="str">
        <f>IF(IF(F3363&gt;VLOOKUP(C3363,Espec_Produtos!$A$1:$E$3,3,FALSE),0,IF(Dados_produção!F3363&lt;VLOOKUP(Dados_produção!C3363,Espec_Produtos!$A$1:$E$3,2,FALSE),0,1))*IF(G3363&gt;VLOOKUP(C3363,Espec_Produtos!$A$1:$E$3,5,FALSE),0,IF(Dados_produção!G3363&lt;VLOOKUP(Dados_produção!C3363,Espec_Produtos!$A$1:$E$3,4,FALSE),0,1))=1,"OK","Refugo")</f>
        <v>OK</v>
      </c>
      <c r="I3363" s="1" t="s">
        <v>10</v>
      </c>
    </row>
    <row r="3364" spans="1:10" ht="15.75" customHeight="1" x14ac:dyDescent="0.3">
      <c r="A3364" s="1">
        <v>3</v>
      </c>
      <c r="B3364" s="2">
        <f t="shared" si="3"/>
        <v>43110.336805555547</v>
      </c>
      <c r="C3364" s="2" t="s">
        <v>9</v>
      </c>
      <c r="D3364" s="1">
        <v>10</v>
      </c>
      <c r="E3364" s="1">
        <f t="shared" si="1"/>
        <v>3</v>
      </c>
      <c r="F3364" s="3">
        <v>4.7555555555555555</v>
      </c>
      <c r="G3364" s="1">
        <v>0.89694656488549618</v>
      </c>
      <c r="H3364" s="1" t="str">
        <f>IF(IF(F3364&gt;VLOOKUP(C3364,Espec_Produtos!$A$1:$E$3,3,FALSE),0,IF(Dados_produção!F3364&lt;VLOOKUP(Dados_produção!C3364,Espec_Produtos!$A$1:$E$3,2,FALSE),0,1))*IF(G3364&gt;VLOOKUP(C3364,Espec_Produtos!$A$1:$E$3,5,FALSE),0,IF(Dados_produção!G3364&lt;VLOOKUP(Dados_produção!C3364,Espec_Produtos!$A$1:$E$3,4,FALSE),0,1))=1,"OK","Refugo")</f>
        <v>OK</v>
      </c>
      <c r="I3364" s="1" t="s">
        <v>10</v>
      </c>
    </row>
    <row r="3365" spans="1:10" ht="15.75" customHeight="1" x14ac:dyDescent="0.3">
      <c r="A3365" s="1">
        <v>3</v>
      </c>
      <c r="B3365" s="2">
        <f t="shared" si="3"/>
        <v>43110.338194444434</v>
      </c>
      <c r="C3365" s="2" t="s">
        <v>9</v>
      </c>
      <c r="D3365" s="1">
        <v>10</v>
      </c>
      <c r="E3365" s="1">
        <f t="shared" si="1"/>
        <v>4</v>
      </c>
      <c r="F3365" s="3">
        <v>4.6254681647940075</v>
      </c>
      <c r="G3365" s="1">
        <v>0.91699604743083007</v>
      </c>
      <c r="H3365" s="1" t="str">
        <f>IF(IF(F3365&gt;VLOOKUP(C3365,Espec_Produtos!$A$1:$E$3,3,FALSE),0,IF(Dados_produção!F3365&lt;VLOOKUP(Dados_produção!C3365,Espec_Produtos!$A$1:$E$3,2,FALSE),0,1))*IF(G3365&gt;VLOOKUP(C3365,Espec_Produtos!$A$1:$E$3,5,FALSE),0,IF(Dados_produção!G3365&lt;VLOOKUP(Dados_produção!C3365,Espec_Produtos!$A$1:$E$3,4,FALSE),0,1))=1,"OK","Refugo")</f>
        <v>OK</v>
      </c>
      <c r="I3365" s="1" t="s">
        <v>10</v>
      </c>
    </row>
    <row r="3366" spans="1:10" ht="15.75" customHeight="1" x14ac:dyDescent="0.3">
      <c r="A3366" s="1">
        <v>3</v>
      </c>
      <c r="B3366" s="2">
        <f t="shared" si="3"/>
        <v>43110.33958333332</v>
      </c>
      <c r="C3366" s="2" t="s">
        <v>9</v>
      </c>
      <c r="D3366" s="1">
        <v>10</v>
      </c>
      <c r="E3366" s="1">
        <f t="shared" si="1"/>
        <v>5</v>
      </c>
      <c r="F3366" s="3">
        <v>4.9770114942528734</v>
      </c>
      <c r="G3366" s="1">
        <v>0.80597014925373134</v>
      </c>
      <c r="H3366" s="1" t="str">
        <f>IF(IF(F3366&gt;VLOOKUP(C3366,Espec_Produtos!$A$1:$E$3,3,FALSE),0,IF(Dados_produção!F3366&lt;VLOOKUP(Dados_produção!C3366,Espec_Produtos!$A$1:$E$3,2,FALSE),0,1))*IF(G3366&gt;VLOOKUP(C3366,Espec_Produtos!$A$1:$E$3,5,FALSE),0,IF(Dados_produção!G3366&lt;VLOOKUP(Dados_produção!C3366,Espec_Produtos!$A$1:$E$3,4,FALSE),0,1))=1,"OK","Refugo")</f>
        <v>OK</v>
      </c>
      <c r="I3366" s="1" t="s">
        <v>10</v>
      </c>
    </row>
    <row r="3367" spans="1:10" ht="15.75" customHeight="1" x14ac:dyDescent="0.3">
      <c r="A3367" s="1">
        <v>3</v>
      </c>
      <c r="B3367" s="2">
        <f t="shared" si="3"/>
        <v>43110.340972222206</v>
      </c>
      <c r="C3367" s="2" t="s">
        <v>9</v>
      </c>
      <c r="D3367" s="1">
        <v>10</v>
      </c>
      <c r="E3367" s="1">
        <f t="shared" si="1"/>
        <v>6</v>
      </c>
      <c r="F3367" s="3">
        <v>4.2307692307692308</v>
      </c>
      <c r="G3367" s="1">
        <v>0.96498054474708173</v>
      </c>
      <c r="H3367" s="1" t="str">
        <f>IF(IF(F3367&gt;VLOOKUP(C3367,Espec_Produtos!$A$1:$E$3,3,FALSE),0,IF(Dados_produção!F3367&lt;VLOOKUP(Dados_produção!C3367,Espec_Produtos!$A$1:$E$3,2,FALSE),0,1))*IF(G3367&gt;VLOOKUP(C3367,Espec_Produtos!$A$1:$E$3,5,FALSE),0,IF(Dados_produção!G3367&lt;VLOOKUP(Dados_produção!C3367,Espec_Produtos!$A$1:$E$3,4,FALSE),0,1))=1,"OK","Refugo")</f>
        <v>Refugo</v>
      </c>
      <c r="I3367" s="1" t="s">
        <v>14</v>
      </c>
    </row>
    <row r="3368" spans="1:10" ht="15.75" customHeight="1" x14ac:dyDescent="0.3">
      <c r="A3368" s="1">
        <v>3</v>
      </c>
      <c r="B3368" s="2">
        <f t="shared" si="3"/>
        <v>43110.342361111092</v>
      </c>
      <c r="C3368" s="2" t="s">
        <v>9</v>
      </c>
      <c r="D3368" s="1">
        <v>10</v>
      </c>
      <c r="E3368" s="1">
        <f t="shared" si="1"/>
        <v>7</v>
      </c>
      <c r="F3368" s="3">
        <v>4.3470149253731343</v>
      </c>
      <c r="G3368" s="1">
        <v>0.74626865671641796</v>
      </c>
      <c r="H3368" s="1" t="str">
        <f>IF(IF(F3368&gt;VLOOKUP(C3368,Espec_Produtos!$A$1:$E$3,3,FALSE),0,IF(Dados_produção!F3368&lt;VLOOKUP(Dados_produção!C3368,Espec_Produtos!$A$1:$E$3,2,FALSE),0,1))*IF(G3368&gt;VLOOKUP(C3368,Espec_Produtos!$A$1:$E$3,5,FALSE),0,IF(Dados_produção!G3368&lt;VLOOKUP(Dados_produção!C3368,Espec_Produtos!$A$1:$E$3,4,FALSE),0,1))=1,"OK","Refugo")</f>
        <v>Refugo</v>
      </c>
      <c r="I3368" s="1" t="s">
        <v>14</v>
      </c>
    </row>
    <row r="3369" spans="1:10" ht="15.75" customHeight="1" x14ac:dyDescent="0.3">
      <c r="A3369" s="1">
        <v>3</v>
      </c>
      <c r="B3369" s="2">
        <f t="shared" si="3"/>
        <v>43110.343749999978</v>
      </c>
      <c r="C3369" s="2" t="s">
        <v>9</v>
      </c>
      <c r="D3369" s="1">
        <v>10</v>
      </c>
      <c r="E3369" s="1">
        <f t="shared" si="1"/>
        <v>8</v>
      </c>
      <c r="F3369" s="3">
        <v>4.8208955223880601</v>
      </c>
      <c r="G3369" s="1">
        <v>0.93798449612403101</v>
      </c>
      <c r="H3369" s="1" t="str">
        <f>IF(IF(F3369&gt;VLOOKUP(C3369,Espec_Produtos!$A$1:$E$3,3,FALSE),0,IF(Dados_produção!F3369&lt;VLOOKUP(Dados_produção!C3369,Espec_Produtos!$A$1:$E$3,2,FALSE),0,1))*IF(G3369&gt;VLOOKUP(C3369,Espec_Produtos!$A$1:$E$3,5,FALSE),0,IF(Dados_produção!G3369&lt;VLOOKUP(Dados_produção!C3369,Espec_Produtos!$A$1:$E$3,4,FALSE),0,1))=1,"OK","Refugo")</f>
        <v>OK</v>
      </c>
      <c r="I3369" s="1" t="s">
        <v>10</v>
      </c>
    </row>
    <row r="3370" spans="1:10" ht="15.75" customHeight="1" x14ac:dyDescent="0.3">
      <c r="A3370" s="1">
        <v>3</v>
      </c>
      <c r="B3370" s="2">
        <f t="shared" si="3"/>
        <v>43110.345138888864</v>
      </c>
      <c r="C3370" s="2" t="s">
        <v>9</v>
      </c>
      <c r="D3370" s="1">
        <v>10</v>
      </c>
      <c r="E3370" s="1">
        <f t="shared" si="1"/>
        <v>9</v>
      </c>
      <c r="F3370" s="3">
        <v>4.7126436781609193</v>
      </c>
      <c r="G3370" s="1">
        <v>0.85384615384615381</v>
      </c>
      <c r="H3370" s="1" t="str">
        <f>IF(IF(F3370&gt;VLOOKUP(C3370,Espec_Produtos!$A$1:$E$3,3,FALSE),0,IF(Dados_produção!F3370&lt;VLOOKUP(Dados_produção!C3370,Espec_Produtos!$A$1:$E$3,2,FALSE),0,1))*IF(G3370&gt;VLOOKUP(C3370,Espec_Produtos!$A$1:$E$3,5,FALSE),0,IF(Dados_produção!G3370&lt;VLOOKUP(Dados_produção!C3370,Espec_Produtos!$A$1:$E$3,4,FALSE),0,1))=1,"OK","Refugo")</f>
        <v>OK</v>
      </c>
      <c r="I3370" s="1" t="s">
        <v>10</v>
      </c>
    </row>
    <row r="3371" spans="1:10" ht="15.75" customHeight="1" x14ac:dyDescent="0.3">
      <c r="A3371" s="1">
        <v>3</v>
      </c>
      <c r="B3371" s="2">
        <f t="shared" si="3"/>
        <v>43110.34652777775</v>
      </c>
      <c r="C3371" s="2" t="s">
        <v>9</v>
      </c>
      <c r="D3371" s="1">
        <v>10</v>
      </c>
      <c r="E3371" s="1">
        <f t="shared" si="1"/>
        <v>10</v>
      </c>
      <c r="F3371" s="3">
        <v>4.5952380952380949</v>
      </c>
      <c r="G3371" s="1">
        <v>0.90157480314960625</v>
      </c>
      <c r="H3371" s="1" t="str">
        <f>IF(IF(F3371&gt;VLOOKUP(C3371,Espec_Produtos!$A$1:$E$3,3,FALSE),0,IF(Dados_produção!F3371&lt;VLOOKUP(Dados_produção!C3371,Espec_Produtos!$A$1:$E$3,2,FALSE),0,1))*IF(G3371&gt;VLOOKUP(C3371,Espec_Produtos!$A$1:$E$3,5,FALSE),0,IF(Dados_produção!G3371&lt;VLOOKUP(Dados_produção!C3371,Espec_Produtos!$A$1:$E$3,4,FALSE),0,1))=1,"OK","Refugo")</f>
        <v>OK</v>
      </c>
      <c r="I3371" s="1" t="s">
        <v>10</v>
      </c>
    </row>
    <row r="3372" spans="1:10" ht="15.75" customHeight="1" x14ac:dyDescent="0.3">
      <c r="A3372" s="1">
        <v>3</v>
      </c>
      <c r="B3372" s="2">
        <f t="shared" si="3"/>
        <v>43110.347916666637</v>
      </c>
      <c r="C3372" s="2" t="s">
        <v>9</v>
      </c>
      <c r="D3372" s="1">
        <v>10</v>
      </c>
      <c r="E3372" s="1">
        <f t="shared" si="1"/>
        <v>11</v>
      </c>
      <c r="F3372" s="3">
        <v>4.78125</v>
      </c>
      <c r="G3372" s="1">
        <v>0.8599221789883269</v>
      </c>
      <c r="H3372" s="1" t="str">
        <f>IF(IF(F3372&gt;VLOOKUP(C3372,Espec_Produtos!$A$1:$E$3,3,FALSE),0,IF(Dados_produção!F3372&lt;VLOOKUP(Dados_produção!C3372,Espec_Produtos!$A$1:$E$3,2,FALSE),0,1))*IF(G3372&gt;VLOOKUP(C3372,Espec_Produtos!$A$1:$E$3,5,FALSE),0,IF(Dados_produção!G3372&lt;VLOOKUP(Dados_produção!C3372,Espec_Produtos!$A$1:$E$3,4,FALSE),0,1))=1,"OK","Refugo")</f>
        <v>OK</v>
      </c>
      <c r="I3372" s="1" t="s">
        <v>10</v>
      </c>
    </row>
    <row r="3373" spans="1:10" ht="15.75" customHeight="1" x14ac:dyDescent="0.3">
      <c r="A3373" s="1">
        <v>3</v>
      </c>
      <c r="B3373" s="2">
        <f t="shared" si="3"/>
        <v>43110.349305555523</v>
      </c>
      <c r="C3373" s="2" t="s">
        <v>9</v>
      </c>
      <c r="D3373" s="1">
        <v>10</v>
      </c>
      <c r="E3373" s="1">
        <f t="shared" si="1"/>
        <v>12</v>
      </c>
      <c r="F3373" s="3">
        <v>4.7880000000000003</v>
      </c>
      <c r="G3373" s="1">
        <v>0.91699604743083007</v>
      </c>
      <c r="H3373" s="1" t="str">
        <f>IF(IF(F3373&gt;VLOOKUP(C3373,Espec_Produtos!$A$1:$E$3,3,FALSE),0,IF(Dados_produção!F3373&lt;VLOOKUP(Dados_produção!C3373,Espec_Produtos!$A$1:$E$3,2,FALSE),0,1))*IF(G3373&gt;VLOOKUP(C3373,Espec_Produtos!$A$1:$E$3,5,FALSE),0,IF(Dados_produção!G3373&lt;VLOOKUP(Dados_produção!C3373,Espec_Produtos!$A$1:$E$3,4,FALSE),0,1))=1,"OK","Refugo")</f>
        <v>OK</v>
      </c>
      <c r="I3373" s="1" t="s">
        <v>10</v>
      </c>
    </row>
    <row r="3374" spans="1:10" ht="15.75" customHeight="1" x14ac:dyDescent="0.3">
      <c r="A3374" s="1">
        <v>3</v>
      </c>
      <c r="B3374" s="2">
        <f t="shared" si="3"/>
        <v>43110.350694444409</v>
      </c>
      <c r="C3374" s="2" t="s">
        <v>9</v>
      </c>
      <c r="D3374" s="1">
        <v>10</v>
      </c>
      <c r="E3374" s="1">
        <f t="shared" si="1"/>
        <v>13</v>
      </c>
      <c r="F3374" s="3">
        <v>4.6259541984732824</v>
      </c>
      <c r="G3374" s="1">
        <v>0.95599999999999996</v>
      </c>
      <c r="H3374" s="1" t="str">
        <f>IF(IF(F3374&gt;VLOOKUP(C3374,Espec_Produtos!$A$1:$E$3,3,FALSE),0,IF(Dados_produção!F3374&lt;VLOOKUP(Dados_produção!C3374,Espec_Produtos!$A$1:$E$3,2,FALSE),0,1))*IF(G3374&gt;VLOOKUP(C3374,Espec_Produtos!$A$1:$E$3,5,FALSE),0,IF(Dados_produção!G3374&lt;VLOOKUP(Dados_produção!C3374,Espec_Produtos!$A$1:$E$3,4,FALSE),0,1))=1,"OK","Refugo")</f>
        <v>Refugo</v>
      </c>
      <c r="I3374" s="1" t="s">
        <v>14</v>
      </c>
    </row>
    <row r="3375" spans="1:10" ht="15.75" customHeight="1" x14ac:dyDescent="0.3">
      <c r="A3375" s="1">
        <v>3</v>
      </c>
      <c r="B3375" s="2">
        <f t="shared" si="3"/>
        <v>43110.352083333295</v>
      </c>
      <c r="C3375" s="2" t="s">
        <v>9</v>
      </c>
      <c r="D3375" s="1">
        <v>10</v>
      </c>
      <c r="E3375" s="1">
        <f t="shared" si="1"/>
        <v>14</v>
      </c>
      <c r="F3375" s="3">
        <v>4.7846153846153845</v>
      </c>
      <c r="G3375" s="1">
        <v>0.88931297709923662</v>
      </c>
      <c r="H3375" s="1" t="str">
        <f>IF(IF(F3375&gt;VLOOKUP(C3375,Espec_Produtos!$A$1:$E$3,3,FALSE),0,IF(Dados_produção!F3375&lt;VLOOKUP(Dados_produção!C3375,Espec_Produtos!$A$1:$E$3,2,FALSE),0,1))*IF(G3375&gt;VLOOKUP(C3375,Espec_Produtos!$A$1:$E$3,5,FALSE),0,IF(Dados_produção!G3375&lt;VLOOKUP(Dados_produção!C3375,Espec_Produtos!$A$1:$E$3,4,FALSE),0,1))=1,"OK","Refugo")</f>
        <v>OK</v>
      </c>
      <c r="I3375" s="1" t="s">
        <v>10</v>
      </c>
    </row>
    <row r="3376" spans="1:10" ht="15.75" customHeight="1" x14ac:dyDescent="0.3">
      <c r="A3376" s="1">
        <v>3</v>
      </c>
      <c r="B3376" s="2">
        <f t="shared" si="3"/>
        <v>43110.353472222181</v>
      </c>
      <c r="C3376" s="2" t="s">
        <v>9</v>
      </c>
      <c r="D3376" s="1">
        <v>10</v>
      </c>
      <c r="E3376" s="1">
        <f t="shared" si="1"/>
        <v>15</v>
      </c>
      <c r="F3376" s="3">
        <v>4.7086614173228343</v>
      </c>
      <c r="G3376" s="1">
        <v>0.86872586872586877</v>
      </c>
      <c r="H3376" s="1" t="str">
        <f>IF(IF(F3376&gt;VLOOKUP(C3376,Espec_Produtos!$A$1:$E$3,3,FALSE),0,IF(Dados_produção!F3376&lt;VLOOKUP(Dados_produção!C3376,Espec_Produtos!$A$1:$E$3,2,FALSE),0,1))*IF(G3376&gt;VLOOKUP(C3376,Espec_Produtos!$A$1:$E$3,5,FALSE),0,IF(Dados_produção!G3376&lt;VLOOKUP(Dados_produção!C3376,Espec_Produtos!$A$1:$E$3,4,FALSE),0,1))=1,"OK","Refugo")</f>
        <v>OK</v>
      </c>
      <c r="I3376" s="1" t="s">
        <v>10</v>
      </c>
    </row>
    <row r="3377" spans="1:9" ht="15.75" customHeight="1" x14ac:dyDescent="0.3">
      <c r="A3377" s="1">
        <v>3</v>
      </c>
      <c r="B3377" s="2">
        <f t="shared" si="3"/>
        <v>43110.354861111067</v>
      </c>
      <c r="C3377" s="2" t="s">
        <v>9</v>
      </c>
      <c r="D3377" s="1">
        <v>10</v>
      </c>
      <c r="E3377" s="1">
        <f t="shared" si="1"/>
        <v>16</v>
      </c>
      <c r="F3377" s="3">
        <v>4.3125</v>
      </c>
      <c r="G3377" s="1">
        <v>0.93846153846153846</v>
      </c>
      <c r="H3377" s="1" t="str">
        <f>IF(IF(F3377&gt;VLOOKUP(C3377,Espec_Produtos!$A$1:$E$3,3,FALSE),0,IF(Dados_produção!F3377&lt;VLOOKUP(Dados_produção!C3377,Espec_Produtos!$A$1:$E$3,2,FALSE),0,1))*IF(G3377&gt;VLOOKUP(C3377,Espec_Produtos!$A$1:$E$3,5,FALSE),0,IF(Dados_produção!G3377&lt;VLOOKUP(Dados_produção!C3377,Espec_Produtos!$A$1:$E$3,4,FALSE),0,1))=1,"OK","Refugo")</f>
        <v>OK</v>
      </c>
      <c r="I3377" s="1" t="s">
        <v>10</v>
      </c>
    </row>
    <row r="3378" spans="1:9" ht="15.75" customHeight="1" x14ac:dyDescent="0.3">
      <c r="A3378" s="1">
        <v>3</v>
      </c>
      <c r="B3378" s="2">
        <f t="shared" si="3"/>
        <v>43110.356249999953</v>
      </c>
      <c r="C3378" s="2" t="s">
        <v>9</v>
      </c>
      <c r="D3378" s="1">
        <v>10</v>
      </c>
      <c r="E3378" s="1">
        <f t="shared" si="1"/>
        <v>17</v>
      </c>
      <c r="F3378" s="3">
        <v>4.2406015037593985</v>
      </c>
      <c r="G3378" s="1">
        <v>0.88326848249027234</v>
      </c>
      <c r="H3378" s="1" t="str">
        <f>IF(IF(F3378&gt;VLOOKUP(C3378,Espec_Produtos!$A$1:$E$3,3,FALSE),0,IF(Dados_produção!F3378&lt;VLOOKUP(Dados_produção!C3378,Espec_Produtos!$A$1:$E$3,2,FALSE),0,1))*IF(G3378&gt;VLOOKUP(C3378,Espec_Produtos!$A$1:$E$3,5,FALSE),0,IF(Dados_produção!G3378&lt;VLOOKUP(Dados_produção!C3378,Espec_Produtos!$A$1:$E$3,4,FALSE),0,1))=1,"OK","Refugo")</f>
        <v>OK</v>
      </c>
      <c r="I3378" s="1" t="s">
        <v>10</v>
      </c>
    </row>
    <row r="3379" spans="1:9" ht="15.75" customHeight="1" x14ac:dyDescent="0.3">
      <c r="A3379" s="1">
        <v>3</v>
      </c>
      <c r="B3379" s="2">
        <f t="shared" si="3"/>
        <v>43110.35763888884</v>
      </c>
      <c r="C3379" s="2" t="s">
        <v>9</v>
      </c>
      <c r="D3379" s="1">
        <v>10</v>
      </c>
      <c r="E3379" s="1">
        <f t="shared" si="1"/>
        <v>18</v>
      </c>
      <c r="F3379" s="3">
        <v>4.8796992481203008</v>
      </c>
      <c r="G3379" s="1">
        <v>0.8539325842696629</v>
      </c>
      <c r="H3379" s="1" t="str">
        <f>IF(IF(F3379&gt;VLOOKUP(C3379,Espec_Produtos!$A$1:$E$3,3,FALSE),0,IF(Dados_produção!F3379&lt;VLOOKUP(Dados_produção!C3379,Espec_Produtos!$A$1:$E$3,2,FALSE),0,1))*IF(G3379&gt;VLOOKUP(C3379,Espec_Produtos!$A$1:$E$3,5,FALSE),0,IF(Dados_produção!G3379&lt;VLOOKUP(Dados_produção!C3379,Espec_Produtos!$A$1:$E$3,4,FALSE),0,1))=1,"OK","Refugo")</f>
        <v>OK</v>
      </c>
      <c r="I3379" s="1" t="s">
        <v>10</v>
      </c>
    </row>
    <row r="3380" spans="1:9" ht="15.75" customHeight="1" x14ac:dyDescent="0.3">
      <c r="A3380" s="1">
        <v>3</v>
      </c>
      <c r="B3380" s="2">
        <f t="shared" si="3"/>
        <v>43110.359027777726</v>
      </c>
      <c r="C3380" s="2" t="s">
        <v>9</v>
      </c>
      <c r="D3380" s="1">
        <v>10</v>
      </c>
      <c r="E3380" s="1">
        <f t="shared" si="1"/>
        <v>19</v>
      </c>
      <c r="F3380" s="3">
        <v>4.5658914728682172</v>
      </c>
      <c r="G3380" s="1">
        <v>0.93560606060606055</v>
      </c>
      <c r="H3380" s="1" t="str">
        <f>IF(IF(F3380&gt;VLOOKUP(C3380,Espec_Produtos!$A$1:$E$3,3,FALSE),0,IF(Dados_produção!F3380&lt;VLOOKUP(Dados_produção!C3380,Espec_Produtos!$A$1:$E$3,2,FALSE),0,1))*IF(G3380&gt;VLOOKUP(C3380,Espec_Produtos!$A$1:$E$3,5,FALSE),0,IF(Dados_produção!G3380&lt;VLOOKUP(Dados_produção!C3380,Espec_Produtos!$A$1:$E$3,4,FALSE),0,1))=1,"OK","Refugo")</f>
        <v>OK</v>
      </c>
      <c r="I3380" s="1" t="s">
        <v>10</v>
      </c>
    </row>
    <row r="3381" spans="1:9" ht="15.75" customHeight="1" x14ac:dyDescent="0.3">
      <c r="A3381" s="1">
        <v>3</v>
      </c>
      <c r="B3381" s="2">
        <f t="shared" si="3"/>
        <v>43110.360416666612</v>
      </c>
      <c r="C3381" s="2" t="s">
        <v>9</v>
      </c>
      <c r="D3381" s="1">
        <v>10</v>
      </c>
      <c r="E3381" s="1">
        <f t="shared" si="1"/>
        <v>20</v>
      </c>
      <c r="F3381" s="3">
        <v>4.4752851711026613</v>
      </c>
      <c r="G3381" s="1">
        <v>0.83396226415094343</v>
      </c>
      <c r="H3381" s="1" t="str">
        <f>IF(IF(F3381&gt;VLOOKUP(C3381,Espec_Produtos!$A$1:$E$3,3,FALSE),0,IF(Dados_produção!F3381&lt;VLOOKUP(Dados_produção!C3381,Espec_Produtos!$A$1:$E$3,2,FALSE),0,1))*IF(G3381&gt;VLOOKUP(C3381,Espec_Produtos!$A$1:$E$3,5,FALSE),0,IF(Dados_produção!G3381&lt;VLOOKUP(Dados_produção!C3381,Espec_Produtos!$A$1:$E$3,4,FALSE),0,1))=1,"OK","Refugo")</f>
        <v>OK</v>
      </c>
      <c r="I3381" s="1" t="s">
        <v>10</v>
      </c>
    </row>
    <row r="3382" spans="1:9" ht="15.75" customHeight="1" x14ac:dyDescent="0.3">
      <c r="A3382" s="1">
        <v>3</v>
      </c>
      <c r="B3382" s="2">
        <f t="shared" si="3"/>
        <v>43110.361805555498</v>
      </c>
      <c r="C3382" s="2" t="s">
        <v>9</v>
      </c>
      <c r="D3382" s="1">
        <v>10</v>
      </c>
      <c r="E3382" s="1">
        <f t="shared" si="1"/>
        <v>21</v>
      </c>
      <c r="F3382" s="3">
        <v>5.1239999999999997</v>
      </c>
      <c r="G3382" s="1">
        <v>0.9147286821705426</v>
      </c>
      <c r="H3382" s="1" t="str">
        <f>IF(IF(F3382&gt;VLOOKUP(C3382,Espec_Produtos!$A$1:$E$3,3,FALSE),0,IF(Dados_produção!F3382&lt;VLOOKUP(Dados_produção!C3382,Espec_Produtos!$A$1:$E$3,2,FALSE),0,1))*IF(G3382&gt;VLOOKUP(C3382,Espec_Produtos!$A$1:$E$3,5,FALSE),0,IF(Dados_produção!G3382&lt;VLOOKUP(Dados_produção!C3382,Espec_Produtos!$A$1:$E$3,4,FALSE),0,1))=1,"OK","Refugo")</f>
        <v>Refugo</v>
      </c>
      <c r="I3382" s="1" t="s">
        <v>14</v>
      </c>
    </row>
    <row r="3383" spans="1:9" ht="15.75" customHeight="1" x14ac:dyDescent="0.3">
      <c r="A3383" s="1">
        <v>3</v>
      </c>
      <c r="B3383" s="2">
        <f t="shared" si="3"/>
        <v>43110.363194444384</v>
      </c>
      <c r="C3383" s="2" t="s">
        <v>9</v>
      </c>
      <c r="D3383" s="1">
        <v>10</v>
      </c>
      <c r="E3383" s="1">
        <f t="shared" si="1"/>
        <v>22</v>
      </c>
      <c r="F3383" s="3">
        <v>4.301158301158301</v>
      </c>
      <c r="G3383" s="1">
        <v>0.82129277566539927</v>
      </c>
      <c r="H3383" s="1" t="str">
        <f>IF(IF(F3383&gt;VLOOKUP(C3383,Espec_Produtos!$A$1:$E$3,3,FALSE),0,IF(Dados_produção!F3383&lt;VLOOKUP(Dados_produção!C3383,Espec_Produtos!$A$1:$E$3,2,FALSE),0,1))*IF(G3383&gt;VLOOKUP(C3383,Espec_Produtos!$A$1:$E$3,5,FALSE),0,IF(Dados_produção!G3383&lt;VLOOKUP(Dados_produção!C3383,Espec_Produtos!$A$1:$E$3,4,FALSE),0,1))=1,"OK","Refugo")</f>
        <v>OK</v>
      </c>
      <c r="I3383" s="1" t="s">
        <v>10</v>
      </c>
    </row>
    <row r="3384" spans="1:9" ht="15.75" customHeight="1" x14ac:dyDescent="0.3">
      <c r="A3384" s="1">
        <v>3</v>
      </c>
      <c r="B3384" s="2">
        <f t="shared" si="3"/>
        <v>43110.36458333327</v>
      </c>
      <c r="C3384" s="2" t="s">
        <v>9</v>
      </c>
      <c r="D3384" s="1">
        <v>10</v>
      </c>
      <c r="E3384" s="1">
        <f t="shared" si="1"/>
        <v>23</v>
      </c>
      <c r="F3384" s="3">
        <v>4.9359999999999999</v>
      </c>
      <c r="G3384" s="1">
        <v>0.83271375464684017</v>
      </c>
      <c r="H3384" s="1" t="str">
        <f>IF(IF(F3384&gt;VLOOKUP(C3384,Espec_Produtos!$A$1:$E$3,3,FALSE),0,IF(Dados_produção!F3384&lt;VLOOKUP(Dados_produção!C3384,Espec_Produtos!$A$1:$E$3,2,FALSE),0,1))*IF(G3384&gt;VLOOKUP(C3384,Espec_Produtos!$A$1:$E$3,5,FALSE),0,IF(Dados_produção!G3384&lt;VLOOKUP(Dados_produção!C3384,Espec_Produtos!$A$1:$E$3,4,FALSE),0,1))=1,"OK","Refugo")</f>
        <v>OK</v>
      </c>
      <c r="I3384" s="1" t="s">
        <v>10</v>
      </c>
    </row>
    <row r="3385" spans="1:9" ht="15.75" customHeight="1" x14ac:dyDescent="0.3">
      <c r="A3385" s="1">
        <v>3</v>
      </c>
      <c r="B3385" s="2">
        <f t="shared" si="3"/>
        <v>43110.365972222156</v>
      </c>
      <c r="C3385" s="2" t="s">
        <v>9</v>
      </c>
      <c r="D3385" s="1">
        <v>10</v>
      </c>
      <c r="E3385" s="1">
        <f t="shared" si="1"/>
        <v>24</v>
      </c>
      <c r="F3385" s="3">
        <v>4.618677042801556</v>
      </c>
      <c r="G3385" s="1">
        <v>0.81923076923076921</v>
      </c>
      <c r="H3385" s="1" t="str">
        <f>IF(IF(F3385&gt;VLOOKUP(C3385,Espec_Produtos!$A$1:$E$3,3,FALSE),0,IF(Dados_produção!F3385&lt;VLOOKUP(Dados_produção!C3385,Espec_Produtos!$A$1:$E$3,2,FALSE),0,1))*IF(G3385&gt;VLOOKUP(C3385,Espec_Produtos!$A$1:$E$3,5,FALSE),0,IF(Dados_produção!G3385&lt;VLOOKUP(Dados_produção!C3385,Espec_Produtos!$A$1:$E$3,4,FALSE),0,1))=1,"OK","Refugo")</f>
        <v>OK</v>
      </c>
      <c r="I3385" s="1" t="s">
        <v>10</v>
      </c>
    </row>
    <row r="3386" spans="1:9" ht="15.75" customHeight="1" x14ac:dyDescent="0.3">
      <c r="A3386" s="1">
        <v>3</v>
      </c>
      <c r="B3386" s="2">
        <f t="shared" si="3"/>
        <v>43110.367361111043</v>
      </c>
      <c r="C3386" s="2" t="s">
        <v>9</v>
      </c>
      <c r="D3386" s="1">
        <v>10</v>
      </c>
      <c r="E3386" s="1">
        <f t="shared" si="1"/>
        <v>25</v>
      </c>
      <c r="F3386" s="3">
        <v>4.4150197628458496</v>
      </c>
      <c r="G3386" s="1">
        <v>0.85820895522388063</v>
      </c>
      <c r="H3386" s="1" t="str">
        <f>IF(IF(F3386&gt;VLOOKUP(C3386,Espec_Produtos!$A$1:$E$3,3,FALSE),0,IF(Dados_produção!F3386&lt;VLOOKUP(Dados_produção!C3386,Espec_Produtos!$A$1:$E$3,2,FALSE),0,1))*IF(G3386&gt;VLOOKUP(C3386,Espec_Produtos!$A$1:$E$3,5,FALSE),0,IF(Dados_produção!G3386&lt;VLOOKUP(Dados_produção!C3386,Espec_Produtos!$A$1:$E$3,4,FALSE),0,1))=1,"OK","Refugo")</f>
        <v>OK</v>
      </c>
      <c r="I3386" s="1" t="s">
        <v>10</v>
      </c>
    </row>
    <row r="3387" spans="1:9" ht="15.75" customHeight="1" x14ac:dyDescent="0.3">
      <c r="A3387" s="1">
        <v>3</v>
      </c>
      <c r="B3387" s="2">
        <f t="shared" si="3"/>
        <v>43110.368749999929</v>
      </c>
      <c r="C3387" s="2" t="s">
        <v>9</v>
      </c>
      <c r="D3387" s="1">
        <v>10</v>
      </c>
      <c r="E3387" s="1">
        <f t="shared" si="1"/>
        <v>26</v>
      </c>
      <c r="F3387" s="3">
        <v>4.6374501992031876</v>
      </c>
      <c r="G3387" s="1">
        <v>0.95719844357976658</v>
      </c>
      <c r="H3387" s="1" t="str">
        <f>IF(IF(F3387&gt;VLOOKUP(C3387,Espec_Produtos!$A$1:$E$3,3,FALSE),0,IF(Dados_produção!F3387&lt;VLOOKUP(Dados_produção!C3387,Espec_Produtos!$A$1:$E$3,2,FALSE),0,1))*IF(G3387&gt;VLOOKUP(C3387,Espec_Produtos!$A$1:$E$3,5,FALSE),0,IF(Dados_produção!G3387&lt;VLOOKUP(Dados_produção!C3387,Espec_Produtos!$A$1:$E$3,4,FALSE),0,1))=1,"OK","Refugo")</f>
        <v>Refugo</v>
      </c>
      <c r="I3387" s="1" t="s">
        <v>14</v>
      </c>
    </row>
    <row r="3388" spans="1:9" ht="15.75" customHeight="1" x14ac:dyDescent="0.3">
      <c r="A3388" s="1">
        <v>3</v>
      </c>
      <c r="B3388" s="2">
        <f t="shared" si="3"/>
        <v>43110.370138888815</v>
      </c>
      <c r="C3388" s="2" t="s">
        <v>9</v>
      </c>
      <c r="D3388" s="1">
        <v>10</v>
      </c>
      <c r="E3388" s="1">
        <f t="shared" si="1"/>
        <v>27</v>
      </c>
      <c r="F3388" s="3">
        <v>4.1268656716417906</v>
      </c>
      <c r="G3388" s="1">
        <v>0.78431372549019607</v>
      </c>
      <c r="H3388" s="1" t="str">
        <f>IF(IF(F3388&gt;VLOOKUP(C3388,Espec_Produtos!$A$1:$E$3,3,FALSE),0,IF(Dados_produção!F3388&lt;VLOOKUP(Dados_produção!C3388,Espec_Produtos!$A$1:$E$3,2,FALSE),0,1))*IF(G3388&gt;VLOOKUP(C3388,Espec_Produtos!$A$1:$E$3,5,FALSE),0,IF(Dados_produção!G3388&lt;VLOOKUP(Dados_produção!C3388,Espec_Produtos!$A$1:$E$3,4,FALSE),0,1))=1,"OK","Refugo")</f>
        <v>Refugo</v>
      </c>
      <c r="I3388" s="1" t="s">
        <v>14</v>
      </c>
    </row>
    <row r="3389" spans="1:9" ht="15.75" customHeight="1" x14ac:dyDescent="0.3">
      <c r="A3389" s="1">
        <v>3</v>
      </c>
      <c r="B3389" s="2">
        <f t="shared" si="3"/>
        <v>43110.371527777701</v>
      </c>
      <c r="C3389" s="2" t="s">
        <v>9</v>
      </c>
      <c r="D3389" s="1">
        <v>10</v>
      </c>
      <c r="E3389" s="1">
        <f t="shared" si="1"/>
        <v>28</v>
      </c>
      <c r="F3389" s="3">
        <v>4.771653543307087</v>
      </c>
      <c r="G3389" s="1">
        <v>0.80524344569288386</v>
      </c>
      <c r="H3389" s="1" t="str">
        <f>IF(IF(F3389&gt;VLOOKUP(C3389,Espec_Produtos!$A$1:$E$3,3,FALSE),0,IF(Dados_produção!F3389&lt;VLOOKUP(Dados_produção!C3389,Espec_Produtos!$A$1:$E$3,2,FALSE),0,1))*IF(G3389&gt;VLOOKUP(C3389,Espec_Produtos!$A$1:$E$3,5,FALSE),0,IF(Dados_produção!G3389&lt;VLOOKUP(Dados_produção!C3389,Espec_Produtos!$A$1:$E$3,4,FALSE),0,1))=1,"OK","Refugo")</f>
        <v>OK</v>
      </c>
      <c r="I3389" s="1" t="s">
        <v>10</v>
      </c>
    </row>
    <row r="3390" spans="1:9" ht="15.75" customHeight="1" x14ac:dyDescent="0.3">
      <c r="A3390" s="1">
        <v>3</v>
      </c>
      <c r="B3390" s="2">
        <f t="shared" si="3"/>
        <v>43110.372916666587</v>
      </c>
      <c r="C3390" s="2" t="s">
        <v>9</v>
      </c>
      <c r="D3390" s="1">
        <v>10</v>
      </c>
      <c r="E3390" s="1">
        <f t="shared" si="1"/>
        <v>29</v>
      </c>
      <c r="F3390" s="3">
        <v>4.5601503759398501</v>
      </c>
      <c r="G3390" s="1">
        <v>0.96078431372549022</v>
      </c>
      <c r="H3390" s="1" t="str">
        <f>IF(IF(F3390&gt;VLOOKUP(C3390,Espec_Produtos!$A$1:$E$3,3,FALSE),0,IF(Dados_produção!F3390&lt;VLOOKUP(Dados_produção!C3390,Espec_Produtos!$A$1:$E$3,2,FALSE),0,1))*IF(G3390&gt;VLOOKUP(C3390,Espec_Produtos!$A$1:$E$3,5,FALSE),0,IF(Dados_produção!G3390&lt;VLOOKUP(Dados_produção!C3390,Espec_Produtos!$A$1:$E$3,4,FALSE),0,1))=1,"OK","Refugo")</f>
        <v>Refugo</v>
      </c>
      <c r="I3390" s="1" t="s">
        <v>14</v>
      </c>
    </row>
    <row r="3391" spans="1:9" ht="15.75" customHeight="1" x14ac:dyDescent="0.3">
      <c r="A3391" s="1">
        <v>3</v>
      </c>
      <c r="B3391" s="2">
        <f t="shared" si="3"/>
        <v>43110.374305555473</v>
      </c>
      <c r="C3391" s="2" t="s">
        <v>9</v>
      </c>
      <c r="D3391" s="1">
        <v>10</v>
      </c>
      <c r="E3391" s="1">
        <f t="shared" si="1"/>
        <v>30</v>
      </c>
      <c r="F3391" s="3">
        <v>4.3650190114068437</v>
      </c>
      <c r="G3391" s="1">
        <v>0.79693486590038309</v>
      </c>
      <c r="H3391" s="1" t="str">
        <f>IF(IF(F3391&gt;VLOOKUP(C3391,Espec_Produtos!$A$1:$E$3,3,FALSE),0,IF(Dados_produção!F3391&lt;VLOOKUP(Dados_produção!C3391,Espec_Produtos!$A$1:$E$3,2,FALSE),0,1))*IF(G3391&gt;VLOOKUP(C3391,Espec_Produtos!$A$1:$E$3,5,FALSE),0,IF(Dados_produção!G3391&lt;VLOOKUP(Dados_produção!C3391,Espec_Produtos!$A$1:$E$3,4,FALSE),0,1))=1,"OK","Refugo")</f>
        <v>OK</v>
      </c>
      <c r="I3391" s="1" t="s">
        <v>10</v>
      </c>
    </row>
    <row r="3392" spans="1:9" ht="15.75" customHeight="1" x14ac:dyDescent="0.3">
      <c r="A3392" s="1">
        <v>3</v>
      </c>
      <c r="B3392" s="2">
        <f t="shared" si="3"/>
        <v>43110.375694444359</v>
      </c>
      <c r="C3392" s="2" t="s">
        <v>9</v>
      </c>
      <c r="D3392" s="1">
        <v>10</v>
      </c>
      <c r="E3392" s="1">
        <f t="shared" si="1"/>
        <v>31</v>
      </c>
      <c r="F3392" s="3">
        <v>4.9341085271317828</v>
      </c>
      <c r="G3392" s="1">
        <v>0.91666666666666663</v>
      </c>
      <c r="H3392" s="1" t="str">
        <f>IF(IF(F3392&gt;VLOOKUP(C3392,Espec_Produtos!$A$1:$E$3,3,FALSE),0,IF(Dados_produção!F3392&lt;VLOOKUP(Dados_produção!C3392,Espec_Produtos!$A$1:$E$3,2,FALSE),0,1))*IF(G3392&gt;VLOOKUP(C3392,Espec_Produtos!$A$1:$E$3,5,FALSE),0,IF(Dados_produção!G3392&lt;VLOOKUP(Dados_produção!C3392,Espec_Produtos!$A$1:$E$3,4,FALSE),0,1))=1,"OK","Refugo")</f>
        <v>OK</v>
      </c>
      <c r="I3392" s="1" t="s">
        <v>10</v>
      </c>
    </row>
    <row r="3393" spans="1:9" ht="15.75" customHeight="1" x14ac:dyDescent="0.3">
      <c r="A3393" s="1">
        <v>3</v>
      </c>
      <c r="B3393" s="2">
        <f t="shared" si="3"/>
        <v>43110.377083333246</v>
      </c>
      <c r="C3393" s="2" t="s">
        <v>9</v>
      </c>
      <c r="D3393" s="1">
        <v>10</v>
      </c>
      <c r="E3393" s="1">
        <f t="shared" si="1"/>
        <v>32</v>
      </c>
      <c r="F3393" s="3">
        <v>4.4666666666666668</v>
      </c>
      <c r="G3393" s="1">
        <v>0.93258426966292129</v>
      </c>
      <c r="H3393" s="1" t="str">
        <f>IF(IF(F3393&gt;VLOOKUP(C3393,Espec_Produtos!$A$1:$E$3,3,FALSE),0,IF(Dados_produção!F3393&lt;VLOOKUP(Dados_produção!C3393,Espec_Produtos!$A$1:$E$3,2,FALSE),0,1))*IF(G3393&gt;VLOOKUP(C3393,Espec_Produtos!$A$1:$E$3,5,FALSE),0,IF(Dados_produção!G3393&lt;VLOOKUP(Dados_produção!C3393,Espec_Produtos!$A$1:$E$3,4,FALSE),0,1))=1,"OK","Refugo")</f>
        <v>OK</v>
      </c>
      <c r="I3393" s="1" t="s">
        <v>10</v>
      </c>
    </row>
    <row r="3394" spans="1:9" ht="15.75" customHeight="1" x14ac:dyDescent="0.3">
      <c r="A3394" s="1">
        <v>3</v>
      </c>
      <c r="B3394" s="2">
        <f t="shared" si="3"/>
        <v>43110.378472222132</v>
      </c>
      <c r="C3394" s="2" t="s">
        <v>9</v>
      </c>
      <c r="D3394" s="1">
        <v>10</v>
      </c>
      <c r="E3394" s="1">
        <f t="shared" si="1"/>
        <v>33</v>
      </c>
      <c r="F3394" s="3">
        <v>4.3358208955223878</v>
      </c>
      <c r="G3394" s="1">
        <v>0.86792452830188682</v>
      </c>
      <c r="H3394" s="1" t="str">
        <f>IF(IF(F3394&gt;VLOOKUP(C3394,Espec_Produtos!$A$1:$E$3,3,FALSE),0,IF(Dados_produção!F3394&lt;VLOOKUP(Dados_produção!C3394,Espec_Produtos!$A$1:$E$3,2,FALSE),0,1))*IF(G3394&gt;VLOOKUP(C3394,Espec_Produtos!$A$1:$E$3,5,FALSE),0,IF(Dados_produção!G3394&lt;VLOOKUP(Dados_produção!C3394,Espec_Produtos!$A$1:$E$3,4,FALSE),0,1))=1,"OK","Refugo")</f>
        <v>OK</v>
      </c>
      <c r="I3394" s="1" t="s">
        <v>10</v>
      </c>
    </row>
    <row r="3395" spans="1:9" ht="15.75" customHeight="1" x14ac:dyDescent="0.3">
      <c r="A3395" s="1">
        <v>3</v>
      </c>
      <c r="B3395" s="2">
        <f t="shared" si="3"/>
        <v>43110.379861111018</v>
      </c>
      <c r="C3395" s="2" t="s">
        <v>9</v>
      </c>
      <c r="D3395" s="1">
        <v>10</v>
      </c>
      <c r="E3395" s="1">
        <f t="shared" si="1"/>
        <v>34</v>
      </c>
      <c r="F3395" s="3">
        <v>4.4790874524714832</v>
      </c>
      <c r="G3395" s="1">
        <v>0.77819548872180455</v>
      </c>
      <c r="H3395" s="1" t="str">
        <f>IF(IF(F3395&gt;VLOOKUP(C3395,Espec_Produtos!$A$1:$E$3,3,FALSE),0,IF(Dados_produção!F3395&lt;VLOOKUP(Dados_produção!C3395,Espec_Produtos!$A$1:$E$3,2,FALSE),0,1))*IF(G3395&gt;VLOOKUP(C3395,Espec_Produtos!$A$1:$E$3,5,FALSE),0,IF(Dados_produção!G3395&lt;VLOOKUP(Dados_produção!C3395,Espec_Produtos!$A$1:$E$3,4,FALSE),0,1))=1,"OK","Refugo")</f>
        <v>OK</v>
      </c>
      <c r="I3395" s="1" t="s">
        <v>10</v>
      </c>
    </row>
    <row r="3396" spans="1:9" ht="15.75" customHeight="1" x14ac:dyDescent="0.3">
      <c r="A3396" s="1">
        <v>3</v>
      </c>
      <c r="B3396" s="2">
        <f t="shared" si="3"/>
        <v>43110.381249999904</v>
      </c>
      <c r="C3396" s="2" t="s">
        <v>9</v>
      </c>
      <c r="D3396" s="1">
        <v>10</v>
      </c>
      <c r="E3396" s="1">
        <f t="shared" si="1"/>
        <v>35</v>
      </c>
      <c r="F3396" s="3">
        <v>4.3969465648854964</v>
      </c>
      <c r="G3396" s="1">
        <v>0.97619047619047616</v>
      </c>
      <c r="H3396" s="1" t="str">
        <f>IF(IF(F3396&gt;VLOOKUP(C3396,Espec_Produtos!$A$1:$E$3,3,FALSE),0,IF(Dados_produção!F3396&lt;VLOOKUP(Dados_produção!C3396,Espec_Produtos!$A$1:$E$3,2,FALSE),0,1))*IF(G3396&gt;VLOOKUP(C3396,Espec_Produtos!$A$1:$E$3,5,FALSE),0,IF(Dados_produção!G3396&lt;VLOOKUP(Dados_produção!C3396,Espec_Produtos!$A$1:$E$3,4,FALSE),0,1))=1,"OK","Refugo")</f>
        <v>Refugo</v>
      </c>
      <c r="I3396" s="1" t="s">
        <v>14</v>
      </c>
    </row>
    <row r="3397" spans="1:9" ht="15.75" customHeight="1" x14ac:dyDescent="0.3">
      <c r="A3397" s="1">
        <v>3</v>
      </c>
      <c r="B3397" s="2">
        <f t="shared" si="3"/>
        <v>43110.38263888879</v>
      </c>
      <c r="C3397" s="2" t="s">
        <v>9</v>
      </c>
      <c r="D3397" s="1">
        <v>10</v>
      </c>
      <c r="E3397" s="1">
        <f t="shared" si="1"/>
        <v>36</v>
      </c>
      <c r="F3397" s="3">
        <v>4.5234375</v>
      </c>
      <c r="G3397" s="1">
        <v>0.95256916996047436</v>
      </c>
      <c r="H3397" s="1" t="str">
        <f>IF(IF(F3397&gt;VLOOKUP(C3397,Espec_Produtos!$A$1:$E$3,3,FALSE),0,IF(Dados_produção!F3397&lt;VLOOKUP(Dados_produção!C3397,Espec_Produtos!$A$1:$E$3,2,FALSE),0,1))*IF(G3397&gt;VLOOKUP(C3397,Espec_Produtos!$A$1:$E$3,5,FALSE),0,IF(Dados_produção!G3397&lt;VLOOKUP(Dados_produção!C3397,Espec_Produtos!$A$1:$E$3,4,FALSE),0,1))=1,"OK","Refugo")</f>
        <v>Refugo</v>
      </c>
      <c r="I3397" s="1" t="s">
        <v>14</v>
      </c>
    </row>
    <row r="3398" spans="1:9" ht="15.75" customHeight="1" x14ac:dyDescent="0.3">
      <c r="A3398" s="1">
        <v>3</v>
      </c>
      <c r="B3398" s="2">
        <f t="shared" si="3"/>
        <v>43110.384027777676</v>
      </c>
      <c r="C3398" s="2" t="s">
        <v>9</v>
      </c>
      <c r="D3398" s="1">
        <v>10</v>
      </c>
      <c r="E3398" s="1">
        <f t="shared" si="1"/>
        <v>37</v>
      </c>
      <c r="F3398" s="3">
        <v>4.8091603053435117</v>
      </c>
      <c r="G3398" s="1">
        <v>0.82625482625482627</v>
      </c>
      <c r="H3398" s="1" t="str">
        <f>IF(IF(F3398&gt;VLOOKUP(C3398,Espec_Produtos!$A$1:$E$3,3,FALSE),0,IF(Dados_produção!F3398&lt;VLOOKUP(Dados_produção!C3398,Espec_Produtos!$A$1:$E$3,2,FALSE),0,1))*IF(G3398&gt;VLOOKUP(C3398,Espec_Produtos!$A$1:$E$3,5,FALSE),0,IF(Dados_produção!G3398&lt;VLOOKUP(Dados_produção!C3398,Espec_Produtos!$A$1:$E$3,4,FALSE),0,1))=1,"OK","Refugo")</f>
        <v>OK</v>
      </c>
      <c r="I3398" s="1" t="s">
        <v>10</v>
      </c>
    </row>
    <row r="3399" spans="1:9" ht="15.75" customHeight="1" x14ac:dyDescent="0.3">
      <c r="A3399" s="1">
        <v>3</v>
      </c>
      <c r="B3399" s="2">
        <f t="shared" si="3"/>
        <v>43110.385416666562</v>
      </c>
      <c r="C3399" s="2" t="s">
        <v>9</v>
      </c>
      <c r="D3399" s="1">
        <v>10</v>
      </c>
      <c r="E3399" s="1">
        <f t="shared" si="1"/>
        <v>38</v>
      </c>
      <c r="F3399" s="3">
        <v>4.5150375939849621</v>
      </c>
      <c r="G3399" s="1">
        <v>0.93536121673003803</v>
      </c>
      <c r="H3399" s="1" t="str">
        <f>IF(IF(F3399&gt;VLOOKUP(C3399,Espec_Produtos!$A$1:$E$3,3,FALSE),0,IF(Dados_produção!F3399&lt;VLOOKUP(Dados_produção!C3399,Espec_Produtos!$A$1:$E$3,2,FALSE),0,1))*IF(G3399&gt;VLOOKUP(C3399,Espec_Produtos!$A$1:$E$3,5,FALSE),0,IF(Dados_produção!G3399&lt;VLOOKUP(Dados_produção!C3399,Espec_Produtos!$A$1:$E$3,4,FALSE),0,1))=1,"OK","Refugo")</f>
        <v>OK</v>
      </c>
      <c r="I3399" s="1" t="s">
        <v>10</v>
      </c>
    </row>
    <row r="3400" spans="1:9" ht="15.75" customHeight="1" x14ac:dyDescent="0.3">
      <c r="A3400" s="1">
        <v>3</v>
      </c>
      <c r="B3400" s="2">
        <f t="shared" si="3"/>
        <v>43110.386805555449</v>
      </c>
      <c r="C3400" s="2" t="s">
        <v>9</v>
      </c>
      <c r="D3400" s="1">
        <v>10</v>
      </c>
      <c r="E3400" s="1">
        <f t="shared" si="1"/>
        <v>39</v>
      </c>
      <c r="F3400" s="3">
        <v>4.222641509433962</v>
      </c>
      <c r="G3400" s="1">
        <v>0.90157480314960625</v>
      </c>
      <c r="H3400" s="1" t="str">
        <f>IF(IF(F3400&gt;VLOOKUP(C3400,Espec_Produtos!$A$1:$E$3,3,FALSE),0,IF(Dados_produção!F3400&lt;VLOOKUP(Dados_produção!C3400,Espec_Produtos!$A$1:$E$3,2,FALSE),0,1))*IF(G3400&gt;VLOOKUP(C3400,Espec_Produtos!$A$1:$E$3,5,FALSE),0,IF(Dados_produção!G3400&lt;VLOOKUP(Dados_produção!C3400,Espec_Produtos!$A$1:$E$3,4,FALSE),0,1))=1,"OK","Refugo")</f>
        <v>OK</v>
      </c>
      <c r="I3400" s="1" t="s">
        <v>10</v>
      </c>
    </row>
    <row r="3401" spans="1:9" ht="15.75" customHeight="1" x14ac:dyDescent="0.3">
      <c r="A3401" s="1">
        <v>3</v>
      </c>
      <c r="B3401" s="2">
        <f t="shared" si="3"/>
        <v>43110.388194444335</v>
      </c>
      <c r="C3401" s="2" t="s">
        <v>9</v>
      </c>
      <c r="D3401" s="1">
        <v>10</v>
      </c>
      <c r="E3401" s="1">
        <f t="shared" si="1"/>
        <v>40</v>
      </c>
      <c r="F3401" s="3">
        <v>4.5330739299610894</v>
      </c>
      <c r="G3401" s="1">
        <v>0.92400000000000004</v>
      </c>
      <c r="H3401" s="1" t="str">
        <f>IF(IF(F3401&gt;VLOOKUP(C3401,Espec_Produtos!$A$1:$E$3,3,FALSE),0,IF(Dados_produção!F3401&lt;VLOOKUP(Dados_produção!C3401,Espec_Produtos!$A$1:$E$3,2,FALSE),0,1))*IF(G3401&gt;VLOOKUP(C3401,Espec_Produtos!$A$1:$E$3,5,FALSE),0,IF(Dados_produção!G3401&lt;VLOOKUP(Dados_produção!C3401,Espec_Produtos!$A$1:$E$3,4,FALSE),0,1))=1,"OK","Refugo")</f>
        <v>OK</v>
      </c>
      <c r="I3401" s="1" t="s">
        <v>10</v>
      </c>
    </row>
    <row r="3402" spans="1:9" ht="15.75" customHeight="1" x14ac:dyDescent="0.3">
      <c r="A3402" s="1">
        <v>3</v>
      </c>
      <c r="B3402" s="2">
        <f t="shared" si="3"/>
        <v>43110.389583333221</v>
      </c>
      <c r="C3402" s="2" t="s">
        <v>9</v>
      </c>
      <c r="D3402" s="1">
        <v>10</v>
      </c>
      <c r="E3402" s="1">
        <f t="shared" si="1"/>
        <v>41</v>
      </c>
      <c r="F3402" s="3">
        <v>4.75390625</v>
      </c>
      <c r="G3402" s="1">
        <v>0.79389312977099236</v>
      </c>
      <c r="H3402" s="1" t="str">
        <f>IF(IF(F3402&gt;VLOOKUP(C3402,Espec_Produtos!$A$1:$E$3,3,FALSE),0,IF(Dados_produção!F3402&lt;VLOOKUP(Dados_produção!C3402,Espec_Produtos!$A$1:$E$3,2,FALSE),0,1))*IF(G3402&gt;VLOOKUP(C3402,Espec_Produtos!$A$1:$E$3,5,FALSE),0,IF(Dados_produção!G3402&lt;VLOOKUP(Dados_produção!C3402,Espec_Produtos!$A$1:$E$3,4,FALSE),0,1))=1,"OK","Refugo")</f>
        <v>OK</v>
      </c>
      <c r="I3402" s="1" t="s">
        <v>10</v>
      </c>
    </row>
    <row r="3403" spans="1:9" ht="15.75" customHeight="1" x14ac:dyDescent="0.3">
      <c r="A3403" s="1">
        <v>3</v>
      </c>
      <c r="B3403" s="2">
        <f t="shared" si="3"/>
        <v>43110.390972222107</v>
      </c>
      <c r="C3403" s="2" t="s">
        <v>9</v>
      </c>
      <c r="D3403" s="1">
        <v>10</v>
      </c>
      <c r="E3403" s="1">
        <f t="shared" si="1"/>
        <v>42</v>
      </c>
      <c r="F3403" s="3">
        <v>4.8697318007662833</v>
      </c>
      <c r="G3403" s="1">
        <v>0.7816091954022989</v>
      </c>
      <c r="H3403" s="1" t="str">
        <f>IF(IF(F3403&gt;VLOOKUP(C3403,Espec_Produtos!$A$1:$E$3,3,FALSE),0,IF(Dados_produção!F3403&lt;VLOOKUP(Dados_produção!C3403,Espec_Produtos!$A$1:$E$3,2,FALSE),0,1))*IF(G3403&gt;VLOOKUP(C3403,Espec_Produtos!$A$1:$E$3,5,FALSE),0,IF(Dados_produção!G3403&lt;VLOOKUP(Dados_produção!C3403,Espec_Produtos!$A$1:$E$3,4,FALSE),0,1))=1,"OK","Refugo")</f>
        <v>OK</v>
      </c>
      <c r="I3403" s="1" t="s">
        <v>10</v>
      </c>
    </row>
    <row r="3404" spans="1:9" ht="15.75" customHeight="1" x14ac:dyDescent="0.3">
      <c r="A3404" s="1">
        <v>3</v>
      </c>
      <c r="B3404" s="2">
        <f t="shared" si="3"/>
        <v>43110.392361110993</v>
      </c>
      <c r="C3404" s="2" t="s">
        <v>9</v>
      </c>
      <c r="D3404" s="1">
        <v>10</v>
      </c>
      <c r="E3404" s="1">
        <f t="shared" si="1"/>
        <v>43</v>
      </c>
      <c r="F3404" s="3">
        <v>4.6692307692307695</v>
      </c>
      <c r="G3404" s="1">
        <v>0.81992337164750961</v>
      </c>
      <c r="H3404" s="1" t="str">
        <f>IF(IF(F3404&gt;VLOOKUP(C3404,Espec_Produtos!$A$1:$E$3,3,FALSE),0,IF(Dados_produção!F3404&lt;VLOOKUP(Dados_produção!C3404,Espec_Produtos!$A$1:$E$3,2,FALSE),0,1))*IF(G3404&gt;VLOOKUP(C3404,Espec_Produtos!$A$1:$E$3,5,FALSE),0,IF(Dados_produção!G3404&lt;VLOOKUP(Dados_produção!C3404,Espec_Produtos!$A$1:$E$3,4,FALSE),0,1))=1,"OK","Refugo")</f>
        <v>OK</v>
      </c>
      <c r="I3404" s="1" t="s">
        <v>10</v>
      </c>
    </row>
    <row r="3405" spans="1:9" ht="15.75" customHeight="1" x14ac:dyDescent="0.3">
      <c r="A3405" s="1">
        <v>3</v>
      </c>
      <c r="B3405" s="2">
        <f t="shared" si="3"/>
        <v>43110.393749999879</v>
      </c>
      <c r="C3405" s="2" t="s">
        <v>9</v>
      </c>
      <c r="D3405" s="1">
        <v>10</v>
      </c>
      <c r="E3405" s="1">
        <f t="shared" si="1"/>
        <v>44</v>
      </c>
      <c r="F3405" s="3">
        <v>4.5214007782101167</v>
      </c>
      <c r="G3405" s="1">
        <v>0.95419847328244278</v>
      </c>
      <c r="H3405" s="1" t="str">
        <f>IF(IF(F3405&gt;VLOOKUP(C3405,Espec_Produtos!$A$1:$E$3,3,FALSE),0,IF(Dados_produção!F3405&lt;VLOOKUP(Dados_produção!C3405,Espec_Produtos!$A$1:$E$3,2,FALSE),0,1))*IF(G3405&gt;VLOOKUP(C3405,Espec_Produtos!$A$1:$E$3,5,FALSE),0,IF(Dados_produção!G3405&lt;VLOOKUP(Dados_produção!C3405,Espec_Produtos!$A$1:$E$3,4,FALSE),0,1))=1,"OK","Refugo")</f>
        <v>Refugo</v>
      </c>
      <c r="I3405" s="1" t="s">
        <v>14</v>
      </c>
    </row>
    <row r="3406" spans="1:9" ht="15.75" customHeight="1" x14ac:dyDescent="0.3">
      <c r="A3406" s="1">
        <v>3</v>
      </c>
      <c r="B3406" s="2">
        <f t="shared" si="3"/>
        <v>43110.395138888765</v>
      </c>
      <c r="C3406" s="2" t="s">
        <v>9</v>
      </c>
      <c r="D3406" s="1">
        <v>10</v>
      </c>
      <c r="E3406" s="1">
        <f t="shared" si="1"/>
        <v>45</v>
      </c>
      <c r="F3406" s="3">
        <v>5.0941176470588232</v>
      </c>
      <c r="G3406" s="1">
        <v>0.97619047619047616</v>
      </c>
      <c r="H3406" s="1" t="str">
        <f>IF(IF(F3406&gt;VLOOKUP(C3406,Espec_Produtos!$A$1:$E$3,3,FALSE),0,IF(Dados_produção!F3406&lt;VLOOKUP(Dados_produção!C3406,Espec_Produtos!$A$1:$E$3,2,FALSE),0,1))*IF(G3406&gt;VLOOKUP(C3406,Espec_Produtos!$A$1:$E$3,5,FALSE),0,IF(Dados_produção!G3406&lt;VLOOKUP(Dados_produção!C3406,Espec_Produtos!$A$1:$E$3,4,FALSE),0,1))=1,"OK","Refugo")</f>
        <v>Refugo</v>
      </c>
      <c r="I3406" s="1" t="s">
        <v>14</v>
      </c>
    </row>
    <row r="3407" spans="1:9" ht="15.75" customHeight="1" x14ac:dyDescent="0.3">
      <c r="A3407" s="1">
        <v>3</v>
      </c>
      <c r="B3407" s="2">
        <f t="shared" si="3"/>
        <v>43110.396527777651</v>
      </c>
      <c r="C3407" s="2" t="s">
        <v>9</v>
      </c>
      <c r="D3407" s="1">
        <v>10</v>
      </c>
      <c r="E3407" s="1">
        <f t="shared" si="1"/>
        <v>46</v>
      </c>
      <c r="F3407" s="3">
        <v>4.8488372093023253</v>
      </c>
      <c r="G3407" s="1">
        <v>0.77407407407407403</v>
      </c>
      <c r="H3407" s="1" t="str">
        <f>IF(IF(F3407&gt;VLOOKUP(C3407,Espec_Produtos!$A$1:$E$3,3,FALSE),0,IF(Dados_produção!F3407&lt;VLOOKUP(Dados_produção!C3407,Espec_Produtos!$A$1:$E$3,2,FALSE),0,1))*IF(G3407&gt;VLOOKUP(C3407,Espec_Produtos!$A$1:$E$3,5,FALSE),0,IF(Dados_produção!G3407&lt;VLOOKUP(Dados_produção!C3407,Espec_Produtos!$A$1:$E$3,4,FALSE),0,1))=1,"OK","Refugo")</f>
        <v>OK</v>
      </c>
      <c r="I3407" s="1" t="s">
        <v>10</v>
      </c>
    </row>
    <row r="3408" spans="1:9" ht="15.75" customHeight="1" x14ac:dyDescent="0.3">
      <c r="A3408" s="1">
        <v>3</v>
      </c>
      <c r="B3408" s="2">
        <f t="shared" si="3"/>
        <v>43110.397916666538</v>
      </c>
      <c r="C3408" s="2" t="s">
        <v>9</v>
      </c>
      <c r="D3408" s="1">
        <v>10</v>
      </c>
      <c r="E3408" s="1">
        <f t="shared" si="1"/>
        <v>47</v>
      </c>
      <c r="F3408" s="3">
        <v>4.3773584905660377</v>
      </c>
      <c r="G3408" s="1">
        <v>0.94296577946768056</v>
      </c>
      <c r="H3408" s="1" t="str">
        <f>IF(IF(F3408&gt;VLOOKUP(C3408,Espec_Produtos!$A$1:$E$3,3,FALSE),0,IF(Dados_produção!F3408&lt;VLOOKUP(Dados_produção!C3408,Espec_Produtos!$A$1:$E$3,2,FALSE),0,1))*IF(G3408&gt;VLOOKUP(C3408,Espec_Produtos!$A$1:$E$3,5,FALSE),0,IF(Dados_produção!G3408&lt;VLOOKUP(Dados_produção!C3408,Espec_Produtos!$A$1:$E$3,4,FALSE),0,1))=1,"OK","Refugo")</f>
        <v>OK</v>
      </c>
      <c r="I3408" s="1" t="s">
        <v>10</v>
      </c>
    </row>
    <row r="3409" spans="1:9" ht="15.75" customHeight="1" x14ac:dyDescent="0.3">
      <c r="A3409" s="1">
        <v>3</v>
      </c>
      <c r="B3409" s="2">
        <f t="shared" si="3"/>
        <v>43110.399305555424</v>
      </c>
      <c r="C3409" s="2" t="s">
        <v>9</v>
      </c>
      <c r="D3409" s="1">
        <v>10</v>
      </c>
      <c r="E3409" s="1">
        <f t="shared" si="1"/>
        <v>48</v>
      </c>
      <c r="F3409" s="3">
        <v>4.9150579150579148</v>
      </c>
      <c r="G3409" s="1">
        <v>0.92277992277992282</v>
      </c>
      <c r="H3409" s="1" t="str">
        <f>IF(IF(F3409&gt;VLOOKUP(C3409,Espec_Produtos!$A$1:$E$3,3,FALSE),0,IF(Dados_produção!F3409&lt;VLOOKUP(Dados_produção!C3409,Espec_Produtos!$A$1:$E$3,2,FALSE),0,1))*IF(G3409&gt;VLOOKUP(C3409,Espec_Produtos!$A$1:$E$3,5,FALSE),0,IF(Dados_produção!G3409&lt;VLOOKUP(Dados_produção!C3409,Espec_Produtos!$A$1:$E$3,4,FALSE),0,1))=1,"OK","Refugo")</f>
        <v>OK</v>
      </c>
      <c r="I3409" s="1" t="s">
        <v>10</v>
      </c>
    </row>
    <row r="3410" spans="1:9" ht="15.75" customHeight="1" x14ac:dyDescent="0.3">
      <c r="A3410" s="1">
        <v>3</v>
      </c>
      <c r="B3410" s="2">
        <f t="shared" si="3"/>
        <v>43110.40069444431</v>
      </c>
      <c r="C3410" s="2" t="s">
        <v>9</v>
      </c>
      <c r="D3410" s="1">
        <v>10</v>
      </c>
      <c r="E3410" s="1">
        <f t="shared" si="1"/>
        <v>49</v>
      </c>
      <c r="F3410" s="3">
        <v>4.2595419847328246</v>
      </c>
      <c r="G3410" s="1">
        <v>0.92031872509960155</v>
      </c>
      <c r="H3410" s="1" t="str">
        <f>IF(IF(F3410&gt;VLOOKUP(C3410,Espec_Produtos!$A$1:$E$3,3,FALSE),0,IF(Dados_produção!F3410&lt;VLOOKUP(Dados_produção!C3410,Espec_Produtos!$A$1:$E$3,2,FALSE),0,1))*IF(G3410&gt;VLOOKUP(C3410,Espec_Produtos!$A$1:$E$3,5,FALSE),0,IF(Dados_produção!G3410&lt;VLOOKUP(Dados_produção!C3410,Espec_Produtos!$A$1:$E$3,4,FALSE),0,1))=1,"OK","Refugo")</f>
        <v>OK</v>
      </c>
      <c r="I3410" s="1" t="s">
        <v>10</v>
      </c>
    </row>
    <row r="3411" spans="1:9" ht="15.75" customHeight="1" x14ac:dyDescent="0.3">
      <c r="A3411" s="1">
        <v>3</v>
      </c>
      <c r="B3411" s="2">
        <f t="shared" si="3"/>
        <v>43110.402083333196</v>
      </c>
      <c r="C3411" s="2" t="s">
        <v>9</v>
      </c>
      <c r="D3411" s="1">
        <v>10</v>
      </c>
      <c r="E3411" s="1">
        <f t="shared" si="1"/>
        <v>50</v>
      </c>
      <c r="F3411" s="3">
        <v>4.3863636363636367</v>
      </c>
      <c r="G3411" s="1">
        <v>0.94208494208494209</v>
      </c>
      <c r="H3411" s="1" t="str">
        <f>IF(IF(F3411&gt;VLOOKUP(C3411,Espec_Produtos!$A$1:$E$3,3,FALSE),0,IF(Dados_produção!F3411&lt;VLOOKUP(Dados_produção!C3411,Espec_Produtos!$A$1:$E$3,2,FALSE),0,1))*IF(G3411&gt;VLOOKUP(C3411,Espec_Produtos!$A$1:$E$3,5,FALSE),0,IF(Dados_produção!G3411&lt;VLOOKUP(Dados_produção!C3411,Espec_Produtos!$A$1:$E$3,4,FALSE),0,1))=1,"OK","Refugo")</f>
        <v>OK</v>
      </c>
      <c r="I3411" s="1" t="s">
        <v>10</v>
      </c>
    </row>
    <row r="3412" spans="1:9" ht="15.75" customHeight="1" x14ac:dyDescent="0.3">
      <c r="A3412" s="1">
        <v>3</v>
      </c>
      <c r="B3412" s="2">
        <f t="shared" si="3"/>
        <v>43110.403472222082</v>
      </c>
      <c r="C3412" s="2" t="s">
        <v>9</v>
      </c>
      <c r="D3412" s="1">
        <v>10</v>
      </c>
      <c r="E3412" s="1">
        <f t="shared" si="1"/>
        <v>51</v>
      </c>
      <c r="F3412" s="3">
        <v>4.6852589641434266</v>
      </c>
      <c r="G3412" s="1">
        <v>0.81784386617100369</v>
      </c>
      <c r="H3412" s="1" t="str">
        <f>IF(IF(F3412&gt;VLOOKUP(C3412,Espec_Produtos!$A$1:$E$3,3,FALSE),0,IF(Dados_produção!F3412&lt;VLOOKUP(Dados_produção!C3412,Espec_Produtos!$A$1:$E$3,2,FALSE),0,1))*IF(G3412&gt;VLOOKUP(C3412,Espec_Produtos!$A$1:$E$3,5,FALSE),0,IF(Dados_produção!G3412&lt;VLOOKUP(Dados_produção!C3412,Espec_Produtos!$A$1:$E$3,4,FALSE),0,1))=1,"OK","Refugo")</f>
        <v>OK</v>
      </c>
      <c r="I3412" s="1" t="s">
        <v>10</v>
      </c>
    </row>
    <row r="3413" spans="1:9" ht="15.75" customHeight="1" x14ac:dyDescent="0.3">
      <c r="A3413" s="1">
        <v>3</v>
      </c>
      <c r="B3413" s="2">
        <f t="shared" si="3"/>
        <v>43110.404861110968</v>
      </c>
      <c r="C3413" s="2" t="s">
        <v>9</v>
      </c>
      <c r="D3413" s="1">
        <v>10</v>
      </c>
      <c r="E3413" s="1">
        <f t="shared" si="1"/>
        <v>52</v>
      </c>
      <c r="F3413" s="3">
        <v>4.2074074074074073</v>
      </c>
      <c r="G3413" s="1">
        <v>0.81203007518796988</v>
      </c>
      <c r="H3413" s="1" t="str">
        <f>IF(IF(F3413&gt;VLOOKUP(C3413,Espec_Produtos!$A$1:$E$3,3,FALSE),0,IF(Dados_produção!F3413&lt;VLOOKUP(Dados_produção!C3413,Espec_Produtos!$A$1:$E$3,2,FALSE),0,1))*IF(G3413&gt;VLOOKUP(C3413,Espec_Produtos!$A$1:$E$3,5,FALSE),0,IF(Dados_produção!G3413&lt;VLOOKUP(Dados_produção!C3413,Espec_Produtos!$A$1:$E$3,4,FALSE),0,1))=1,"OK","Refugo")</f>
        <v>OK</v>
      </c>
      <c r="I3413" s="1" t="s">
        <v>10</v>
      </c>
    </row>
    <row r="3414" spans="1:9" ht="15.75" customHeight="1" x14ac:dyDescent="0.3">
      <c r="A3414" s="1">
        <v>3</v>
      </c>
      <c r="B3414" s="2">
        <f t="shared" si="3"/>
        <v>43110.406249999854</v>
      </c>
      <c r="C3414" s="2" t="s">
        <v>9</v>
      </c>
      <c r="D3414" s="1">
        <v>10</v>
      </c>
      <c r="E3414" s="1">
        <f t="shared" si="1"/>
        <v>53</v>
      </c>
      <c r="F3414" s="3">
        <v>4.8486055776892432</v>
      </c>
      <c r="G3414" s="1">
        <v>0.78947368421052633</v>
      </c>
      <c r="H3414" s="1" t="str">
        <f>IF(IF(F3414&gt;VLOOKUP(C3414,Espec_Produtos!$A$1:$E$3,3,FALSE),0,IF(Dados_produção!F3414&lt;VLOOKUP(Dados_produção!C3414,Espec_Produtos!$A$1:$E$3,2,FALSE),0,1))*IF(G3414&gt;VLOOKUP(C3414,Espec_Produtos!$A$1:$E$3,5,FALSE),0,IF(Dados_produção!G3414&lt;VLOOKUP(Dados_produção!C3414,Espec_Produtos!$A$1:$E$3,4,FALSE),0,1))=1,"OK","Refugo")</f>
        <v>OK</v>
      </c>
      <c r="I3414" s="1" t="s">
        <v>10</v>
      </c>
    </row>
    <row r="3415" spans="1:9" ht="15.75" customHeight="1" x14ac:dyDescent="0.3">
      <c r="A3415" s="1">
        <v>3</v>
      </c>
      <c r="B3415" s="2">
        <f t="shared" si="3"/>
        <v>43110.407638888741</v>
      </c>
      <c r="C3415" s="2" t="s">
        <v>9</v>
      </c>
      <c r="D3415" s="1">
        <v>10</v>
      </c>
      <c r="E3415" s="1">
        <f t="shared" si="1"/>
        <v>54</v>
      </c>
      <c r="F3415" s="3">
        <v>4.1895910780669148</v>
      </c>
      <c r="G3415" s="1">
        <v>0.82307692307692304</v>
      </c>
      <c r="H3415" s="1" t="str">
        <f>IF(IF(F3415&gt;VLOOKUP(C3415,Espec_Produtos!$A$1:$E$3,3,FALSE),0,IF(Dados_produção!F3415&lt;VLOOKUP(Dados_produção!C3415,Espec_Produtos!$A$1:$E$3,2,FALSE),0,1))*IF(G3415&gt;VLOOKUP(C3415,Espec_Produtos!$A$1:$E$3,5,FALSE),0,IF(Dados_produção!G3415&lt;VLOOKUP(Dados_produção!C3415,Espec_Produtos!$A$1:$E$3,4,FALSE),0,1))=1,"OK","Refugo")</f>
        <v>Refugo</v>
      </c>
      <c r="I3415" s="1" t="s">
        <v>14</v>
      </c>
    </row>
    <row r="3416" spans="1:9" ht="15.75" customHeight="1" x14ac:dyDescent="0.3">
      <c r="A3416" s="1">
        <v>3</v>
      </c>
      <c r="B3416" s="2">
        <f t="shared" si="3"/>
        <v>43110.409027777627</v>
      </c>
      <c r="C3416" s="2" t="s">
        <v>9</v>
      </c>
      <c r="D3416" s="1">
        <v>10</v>
      </c>
      <c r="E3416" s="1">
        <f t="shared" si="1"/>
        <v>55</v>
      </c>
      <c r="F3416" s="3">
        <v>4.5458015267175576</v>
      </c>
      <c r="G3416" s="1">
        <v>0.95769230769230773</v>
      </c>
      <c r="H3416" s="1" t="str">
        <f>IF(IF(F3416&gt;VLOOKUP(C3416,Espec_Produtos!$A$1:$E$3,3,FALSE),0,IF(Dados_produção!F3416&lt;VLOOKUP(Dados_produção!C3416,Espec_Produtos!$A$1:$E$3,2,FALSE),0,1))*IF(G3416&gt;VLOOKUP(C3416,Espec_Produtos!$A$1:$E$3,5,FALSE),0,IF(Dados_produção!G3416&lt;VLOOKUP(Dados_produção!C3416,Espec_Produtos!$A$1:$E$3,4,FALSE),0,1))=1,"OK","Refugo")</f>
        <v>Refugo</v>
      </c>
      <c r="I3416" s="1" t="s">
        <v>14</v>
      </c>
    </row>
    <row r="3417" spans="1:9" ht="15.75" customHeight="1" x14ac:dyDescent="0.3">
      <c r="A3417" s="1">
        <v>3</v>
      </c>
      <c r="B3417" s="2">
        <f t="shared" si="3"/>
        <v>43110.410416666513</v>
      </c>
      <c r="C3417" s="2" t="s">
        <v>9</v>
      </c>
      <c r="D3417" s="1">
        <v>10</v>
      </c>
      <c r="E3417" s="1">
        <f t="shared" si="1"/>
        <v>56</v>
      </c>
      <c r="F3417" s="3">
        <v>4.7423076923076923</v>
      </c>
      <c r="G3417" s="1">
        <v>0.76779026217228463</v>
      </c>
      <c r="H3417" s="1" t="str">
        <f>IF(IF(F3417&gt;VLOOKUP(C3417,Espec_Produtos!$A$1:$E$3,3,FALSE),0,IF(Dados_produção!F3417&lt;VLOOKUP(Dados_produção!C3417,Espec_Produtos!$A$1:$E$3,2,FALSE),0,1))*IF(G3417&gt;VLOOKUP(C3417,Espec_Produtos!$A$1:$E$3,5,FALSE),0,IF(Dados_produção!G3417&lt;VLOOKUP(Dados_produção!C3417,Espec_Produtos!$A$1:$E$3,4,FALSE),0,1))=1,"OK","Refugo")</f>
        <v>OK</v>
      </c>
      <c r="I3417" s="1" t="s">
        <v>10</v>
      </c>
    </row>
    <row r="3418" spans="1:9" ht="15.75" customHeight="1" x14ac:dyDescent="0.3">
      <c r="A3418" s="1">
        <v>3</v>
      </c>
      <c r="B3418" s="2">
        <f t="shared" si="3"/>
        <v>43110.411805555399</v>
      </c>
      <c r="C3418" s="2" t="s">
        <v>9</v>
      </c>
      <c r="D3418" s="1">
        <v>10</v>
      </c>
      <c r="E3418" s="1">
        <f t="shared" si="1"/>
        <v>57</v>
      </c>
      <c r="F3418" s="3">
        <v>4.9400000000000004</v>
      </c>
      <c r="G3418" s="1">
        <v>0.94230769230769229</v>
      </c>
      <c r="H3418" s="1" t="str">
        <f>IF(IF(F3418&gt;VLOOKUP(C3418,Espec_Produtos!$A$1:$E$3,3,FALSE),0,IF(Dados_produção!F3418&lt;VLOOKUP(Dados_produção!C3418,Espec_Produtos!$A$1:$E$3,2,FALSE),0,1))*IF(G3418&gt;VLOOKUP(C3418,Espec_Produtos!$A$1:$E$3,5,FALSE),0,IF(Dados_produção!G3418&lt;VLOOKUP(Dados_produção!C3418,Espec_Produtos!$A$1:$E$3,4,FALSE),0,1))=1,"OK","Refugo")</f>
        <v>OK</v>
      </c>
      <c r="I3418" s="1" t="s">
        <v>10</v>
      </c>
    </row>
    <row r="3419" spans="1:9" ht="15.75" customHeight="1" x14ac:dyDescent="0.3">
      <c r="A3419" s="1">
        <v>3</v>
      </c>
      <c r="B3419" s="2">
        <f t="shared" si="3"/>
        <v>43110.413194444285</v>
      </c>
      <c r="C3419" s="2" t="s">
        <v>9</v>
      </c>
      <c r="D3419" s="1">
        <v>10</v>
      </c>
      <c r="E3419" s="1">
        <f t="shared" si="1"/>
        <v>58</v>
      </c>
      <c r="F3419" s="3">
        <v>4.754789272030651</v>
      </c>
      <c r="G3419" s="1">
        <v>0.8314606741573034</v>
      </c>
      <c r="H3419" s="1" t="str">
        <f>IF(IF(F3419&gt;VLOOKUP(C3419,Espec_Produtos!$A$1:$E$3,3,FALSE),0,IF(Dados_produção!F3419&lt;VLOOKUP(Dados_produção!C3419,Espec_Produtos!$A$1:$E$3,2,FALSE),0,1))*IF(G3419&gt;VLOOKUP(C3419,Espec_Produtos!$A$1:$E$3,5,FALSE),0,IF(Dados_produção!G3419&lt;VLOOKUP(Dados_produção!C3419,Espec_Produtos!$A$1:$E$3,4,FALSE),0,1))=1,"OK","Refugo")</f>
        <v>OK</v>
      </c>
      <c r="I3419" s="1" t="s">
        <v>10</v>
      </c>
    </row>
    <row r="3420" spans="1:9" ht="15.75" customHeight="1" x14ac:dyDescent="0.3">
      <c r="A3420" s="1">
        <v>3</v>
      </c>
      <c r="B3420" s="2">
        <f t="shared" si="3"/>
        <v>43110.414583333171</v>
      </c>
      <c r="C3420" s="2" t="s">
        <v>9</v>
      </c>
      <c r="D3420" s="1">
        <v>10</v>
      </c>
      <c r="E3420" s="1">
        <f t="shared" si="1"/>
        <v>59</v>
      </c>
      <c r="F3420" s="3">
        <v>4.1925925925925922</v>
      </c>
      <c r="G3420" s="1">
        <v>0.77819548872180455</v>
      </c>
      <c r="H3420" s="1" t="str">
        <f>IF(IF(F3420&gt;VLOOKUP(C3420,Espec_Produtos!$A$1:$E$3,3,FALSE),0,IF(Dados_produção!F3420&lt;VLOOKUP(Dados_produção!C3420,Espec_Produtos!$A$1:$E$3,2,FALSE),0,1))*IF(G3420&gt;VLOOKUP(C3420,Espec_Produtos!$A$1:$E$3,5,FALSE),0,IF(Dados_produção!G3420&lt;VLOOKUP(Dados_produção!C3420,Espec_Produtos!$A$1:$E$3,4,FALSE),0,1))=1,"OK","Refugo")</f>
        <v>Refugo</v>
      </c>
      <c r="I3420" s="1" t="s">
        <v>14</v>
      </c>
    </row>
    <row r="3421" spans="1:9" ht="15.75" customHeight="1" x14ac:dyDescent="0.3">
      <c r="A3421" s="1">
        <v>3</v>
      </c>
      <c r="B3421" s="2">
        <f t="shared" si="3"/>
        <v>43110.415972222057</v>
      </c>
      <c r="C3421" s="2" t="s">
        <v>9</v>
      </c>
      <c r="D3421" s="1">
        <v>10</v>
      </c>
      <c r="E3421" s="1">
        <f t="shared" si="1"/>
        <v>60</v>
      </c>
      <c r="F3421" s="3">
        <v>4.8560311284046689</v>
      </c>
      <c r="G3421" s="1">
        <v>0.76923076923076927</v>
      </c>
      <c r="H3421" s="1" t="str">
        <f>IF(IF(F3421&gt;VLOOKUP(C3421,Espec_Produtos!$A$1:$E$3,3,FALSE),0,IF(Dados_produção!F3421&lt;VLOOKUP(Dados_produção!C3421,Espec_Produtos!$A$1:$E$3,2,FALSE),0,1))*IF(G3421&gt;VLOOKUP(C3421,Espec_Produtos!$A$1:$E$3,5,FALSE),0,IF(Dados_produção!G3421&lt;VLOOKUP(Dados_produção!C3421,Espec_Produtos!$A$1:$E$3,4,FALSE),0,1))=1,"OK","Refugo")</f>
        <v>OK</v>
      </c>
      <c r="I3421" s="1" t="s">
        <v>10</v>
      </c>
    </row>
    <row r="3422" spans="1:9" ht="15.75" customHeight="1" x14ac:dyDescent="0.3">
      <c r="A3422" s="1">
        <v>3</v>
      </c>
      <c r="B3422" s="2">
        <f t="shared" si="3"/>
        <v>43110.417361110944</v>
      </c>
      <c r="C3422" s="2" t="s">
        <v>9</v>
      </c>
      <c r="D3422" s="1">
        <v>10</v>
      </c>
      <c r="E3422" s="1">
        <f t="shared" si="1"/>
        <v>61</v>
      </c>
      <c r="F3422" s="3">
        <v>4.5882352941176467</v>
      </c>
      <c r="G3422" s="1">
        <v>0.80669144981412644</v>
      </c>
      <c r="H3422" s="1" t="str">
        <f>IF(IF(F3422&gt;VLOOKUP(C3422,Espec_Produtos!$A$1:$E$3,3,FALSE),0,IF(Dados_produção!F3422&lt;VLOOKUP(Dados_produção!C3422,Espec_Produtos!$A$1:$E$3,2,FALSE),0,1))*IF(G3422&gt;VLOOKUP(C3422,Espec_Produtos!$A$1:$E$3,5,FALSE),0,IF(Dados_produção!G3422&lt;VLOOKUP(Dados_produção!C3422,Espec_Produtos!$A$1:$E$3,4,FALSE),0,1))=1,"OK","Refugo")</f>
        <v>OK</v>
      </c>
      <c r="I3422" s="1" t="s">
        <v>10</v>
      </c>
    </row>
    <row r="3423" spans="1:9" ht="15.75" customHeight="1" x14ac:dyDescent="0.3">
      <c r="A3423" s="1">
        <v>3</v>
      </c>
      <c r="B3423" s="2">
        <f t="shared" si="3"/>
        <v>43110.41874999983</v>
      </c>
      <c r="C3423" s="2" t="s">
        <v>9</v>
      </c>
      <c r="D3423" s="1">
        <v>10</v>
      </c>
      <c r="E3423" s="1">
        <f t="shared" si="1"/>
        <v>62</v>
      </c>
      <c r="F3423" s="3">
        <v>4.6412213740458013</v>
      </c>
      <c r="G3423" s="1">
        <v>0.89641434262948205</v>
      </c>
      <c r="H3423" s="1" t="str">
        <f>IF(IF(F3423&gt;VLOOKUP(C3423,Espec_Produtos!$A$1:$E$3,3,FALSE),0,IF(Dados_produção!F3423&lt;VLOOKUP(Dados_produção!C3423,Espec_Produtos!$A$1:$E$3,2,FALSE),0,1))*IF(G3423&gt;VLOOKUP(C3423,Espec_Produtos!$A$1:$E$3,5,FALSE),0,IF(Dados_produção!G3423&lt;VLOOKUP(Dados_produção!C3423,Espec_Produtos!$A$1:$E$3,4,FALSE),0,1))=1,"OK","Refugo")</f>
        <v>OK</v>
      </c>
      <c r="I3423" s="1" t="s">
        <v>10</v>
      </c>
    </row>
    <row r="3424" spans="1:9" ht="15.75" customHeight="1" x14ac:dyDescent="0.3">
      <c r="A3424" s="1">
        <v>3</v>
      </c>
      <c r="B3424" s="2">
        <f t="shared" si="3"/>
        <v>43110.420138888716</v>
      </c>
      <c r="C3424" s="2" t="s">
        <v>9</v>
      </c>
      <c r="D3424" s="1">
        <v>10</v>
      </c>
      <c r="E3424" s="1">
        <f t="shared" si="1"/>
        <v>63</v>
      </c>
      <c r="F3424" s="3">
        <v>4.9409448818897639</v>
      </c>
      <c r="G3424" s="1">
        <v>0.79536679536679533</v>
      </c>
      <c r="H3424" s="1" t="str">
        <f>IF(IF(F3424&gt;VLOOKUP(C3424,Espec_Produtos!$A$1:$E$3,3,FALSE),0,IF(Dados_produção!F3424&lt;VLOOKUP(Dados_produção!C3424,Espec_Produtos!$A$1:$E$3,2,FALSE),0,1))*IF(G3424&gt;VLOOKUP(C3424,Espec_Produtos!$A$1:$E$3,5,FALSE),0,IF(Dados_produção!G3424&lt;VLOOKUP(Dados_produção!C3424,Espec_Produtos!$A$1:$E$3,4,FALSE),0,1))=1,"OK","Refugo")</f>
        <v>OK</v>
      </c>
      <c r="I3424" s="1" t="s">
        <v>10</v>
      </c>
    </row>
    <row r="3425" spans="1:9" ht="15.75" customHeight="1" x14ac:dyDescent="0.3">
      <c r="A3425" s="1">
        <v>3</v>
      </c>
      <c r="B3425" s="2">
        <f t="shared" si="3"/>
        <v>43110.421527777602</v>
      </c>
      <c r="C3425" s="2" t="s">
        <v>9</v>
      </c>
      <c r="D3425" s="1">
        <v>10</v>
      </c>
      <c r="E3425" s="1">
        <f t="shared" si="1"/>
        <v>64</v>
      </c>
      <c r="F3425" s="3">
        <v>4.7193675889328066</v>
      </c>
      <c r="G3425" s="1">
        <v>0.8089887640449438</v>
      </c>
      <c r="H3425" s="1" t="str">
        <f>IF(IF(F3425&gt;VLOOKUP(C3425,Espec_Produtos!$A$1:$E$3,3,FALSE),0,IF(Dados_produção!F3425&lt;VLOOKUP(Dados_produção!C3425,Espec_Produtos!$A$1:$E$3,2,FALSE),0,1))*IF(G3425&gt;VLOOKUP(C3425,Espec_Produtos!$A$1:$E$3,5,FALSE),0,IF(Dados_produção!G3425&lt;VLOOKUP(Dados_produção!C3425,Espec_Produtos!$A$1:$E$3,4,FALSE),0,1))=1,"OK","Refugo")</f>
        <v>OK</v>
      </c>
      <c r="I3425" s="1" t="s">
        <v>10</v>
      </c>
    </row>
    <row r="3426" spans="1:9" ht="15.75" customHeight="1" x14ac:dyDescent="0.3">
      <c r="A3426" s="1">
        <v>3</v>
      </c>
      <c r="B3426" s="2">
        <f t="shared" si="3"/>
        <v>43110.422916666488</v>
      </c>
      <c r="C3426" s="2" t="s">
        <v>9</v>
      </c>
      <c r="D3426" s="1">
        <v>10</v>
      </c>
      <c r="E3426" s="1">
        <f t="shared" si="1"/>
        <v>65</v>
      </c>
      <c r="F3426" s="3">
        <v>4.247148288973384</v>
      </c>
      <c r="G3426" s="1">
        <v>0.79477611940298509</v>
      </c>
      <c r="H3426" s="1" t="str">
        <f>IF(IF(F3426&gt;VLOOKUP(C3426,Espec_Produtos!$A$1:$E$3,3,FALSE),0,IF(Dados_produção!F3426&lt;VLOOKUP(Dados_produção!C3426,Espec_Produtos!$A$1:$E$3,2,FALSE),0,1))*IF(G3426&gt;VLOOKUP(C3426,Espec_Produtos!$A$1:$E$3,5,FALSE),0,IF(Dados_produção!G3426&lt;VLOOKUP(Dados_produção!C3426,Espec_Produtos!$A$1:$E$3,4,FALSE),0,1))=1,"OK","Refugo")</f>
        <v>OK</v>
      </c>
      <c r="I3426" s="1" t="s">
        <v>10</v>
      </c>
    </row>
    <row r="3427" spans="1:9" ht="15.75" customHeight="1" x14ac:dyDescent="0.3">
      <c r="A3427" s="1">
        <v>3</v>
      </c>
      <c r="B3427" s="2">
        <f t="shared" si="3"/>
        <v>43110.424305555374</v>
      </c>
      <c r="C3427" s="2" t="s">
        <v>9</v>
      </c>
      <c r="D3427" s="1">
        <v>10</v>
      </c>
      <c r="E3427" s="1">
        <f t="shared" si="1"/>
        <v>66</v>
      </c>
      <c r="F3427" s="3">
        <v>4.7338403041825092</v>
      </c>
      <c r="G3427" s="1">
        <v>0.81679389312977102</v>
      </c>
      <c r="H3427" s="1" t="str">
        <f>IF(IF(F3427&gt;VLOOKUP(C3427,Espec_Produtos!$A$1:$E$3,3,FALSE),0,IF(Dados_produção!F3427&lt;VLOOKUP(Dados_produção!C3427,Espec_Produtos!$A$1:$E$3,2,FALSE),0,1))*IF(G3427&gt;VLOOKUP(C3427,Espec_Produtos!$A$1:$E$3,5,FALSE),0,IF(Dados_produção!G3427&lt;VLOOKUP(Dados_produção!C3427,Espec_Produtos!$A$1:$E$3,4,FALSE),0,1))=1,"OK","Refugo")</f>
        <v>OK</v>
      </c>
      <c r="I3427" s="1" t="s">
        <v>10</v>
      </c>
    </row>
    <row r="3428" spans="1:9" ht="15.75" customHeight="1" x14ac:dyDescent="0.3">
      <c r="A3428" s="1">
        <v>3</v>
      </c>
      <c r="B3428" s="2">
        <f t="shared" si="3"/>
        <v>43110.42569444426</v>
      </c>
      <c r="C3428" s="2" t="s">
        <v>9</v>
      </c>
      <c r="D3428" s="1">
        <v>10</v>
      </c>
      <c r="E3428" s="1">
        <f t="shared" si="1"/>
        <v>67</v>
      </c>
      <c r="F3428" s="3">
        <v>5.0398406374501992</v>
      </c>
      <c r="G3428" s="1">
        <v>0.86561264822134387</v>
      </c>
      <c r="H3428" s="1" t="str">
        <f>IF(IF(F3428&gt;VLOOKUP(C3428,Espec_Produtos!$A$1:$E$3,3,FALSE),0,IF(Dados_produção!F3428&lt;VLOOKUP(Dados_produção!C3428,Espec_Produtos!$A$1:$E$3,2,FALSE),0,1))*IF(G3428&gt;VLOOKUP(C3428,Espec_Produtos!$A$1:$E$3,5,FALSE),0,IF(Dados_produção!G3428&lt;VLOOKUP(Dados_produção!C3428,Espec_Produtos!$A$1:$E$3,4,FALSE),0,1))=1,"OK","Refugo")</f>
        <v>Refugo</v>
      </c>
      <c r="I3428" s="1" t="s">
        <v>14</v>
      </c>
    </row>
    <row r="3429" spans="1:9" ht="15.75" customHeight="1" x14ac:dyDescent="0.3">
      <c r="A3429" s="1">
        <v>3</v>
      </c>
      <c r="B3429" s="2">
        <f t="shared" si="3"/>
        <v>43110.427083333147</v>
      </c>
      <c r="C3429" s="2" t="s">
        <v>9</v>
      </c>
      <c r="D3429" s="1">
        <v>10</v>
      </c>
      <c r="E3429" s="1">
        <f t="shared" si="1"/>
        <v>68</v>
      </c>
      <c r="F3429" s="3">
        <v>4.430769230769231</v>
      </c>
      <c r="G3429" s="1">
        <v>0.81481481481481477</v>
      </c>
      <c r="H3429" s="1" t="str">
        <f>IF(IF(F3429&gt;VLOOKUP(C3429,Espec_Produtos!$A$1:$E$3,3,FALSE),0,IF(Dados_produção!F3429&lt;VLOOKUP(Dados_produção!C3429,Espec_Produtos!$A$1:$E$3,2,FALSE),0,1))*IF(G3429&gt;VLOOKUP(C3429,Espec_Produtos!$A$1:$E$3,5,FALSE),0,IF(Dados_produção!G3429&lt;VLOOKUP(Dados_produção!C3429,Espec_Produtos!$A$1:$E$3,4,FALSE),0,1))=1,"OK","Refugo")</f>
        <v>OK</v>
      </c>
      <c r="I3429" s="1" t="s">
        <v>10</v>
      </c>
    </row>
    <row r="3430" spans="1:9" ht="15.75" customHeight="1" x14ac:dyDescent="0.3">
      <c r="A3430" s="1">
        <v>3</v>
      </c>
      <c r="B3430" s="2">
        <f t="shared" si="3"/>
        <v>43110.428472222033</v>
      </c>
      <c r="C3430" s="2" t="s">
        <v>9</v>
      </c>
      <c r="D3430" s="1">
        <v>10</v>
      </c>
      <c r="E3430" s="1">
        <f t="shared" si="1"/>
        <v>69</v>
      </c>
      <c r="F3430" s="3">
        <v>4.5795454545454541</v>
      </c>
      <c r="G3430" s="1">
        <v>0.85130111524163565</v>
      </c>
      <c r="H3430" s="1" t="str">
        <f>IF(IF(F3430&gt;VLOOKUP(C3430,Espec_Produtos!$A$1:$E$3,3,FALSE),0,IF(Dados_produção!F3430&lt;VLOOKUP(Dados_produção!C3430,Espec_Produtos!$A$1:$E$3,2,FALSE),0,1))*IF(G3430&gt;VLOOKUP(C3430,Espec_Produtos!$A$1:$E$3,5,FALSE),0,IF(Dados_produção!G3430&lt;VLOOKUP(Dados_produção!C3430,Espec_Produtos!$A$1:$E$3,4,FALSE),0,1))=1,"OK","Refugo")</f>
        <v>OK</v>
      </c>
      <c r="I3430" s="1" t="s">
        <v>10</v>
      </c>
    </row>
    <row r="3431" spans="1:9" ht="15.75" customHeight="1" x14ac:dyDescent="0.3">
      <c r="A3431" s="1">
        <v>3</v>
      </c>
      <c r="B3431" s="2">
        <f t="shared" si="3"/>
        <v>43110.429861110919</v>
      </c>
      <c r="C3431" s="2" t="s">
        <v>9</v>
      </c>
      <c r="D3431" s="1">
        <v>10</v>
      </c>
      <c r="E3431" s="1">
        <f t="shared" si="1"/>
        <v>70</v>
      </c>
      <c r="F3431" s="3">
        <v>4.4115384615384619</v>
      </c>
      <c r="G3431" s="1">
        <v>0.76779026217228463</v>
      </c>
      <c r="H3431" s="1" t="str">
        <f>IF(IF(F3431&gt;VLOOKUP(C3431,Espec_Produtos!$A$1:$E$3,3,FALSE),0,IF(Dados_produção!F3431&lt;VLOOKUP(Dados_produção!C3431,Espec_Produtos!$A$1:$E$3,2,FALSE),0,1))*IF(G3431&gt;VLOOKUP(C3431,Espec_Produtos!$A$1:$E$3,5,FALSE),0,IF(Dados_produção!G3431&lt;VLOOKUP(Dados_produção!C3431,Espec_Produtos!$A$1:$E$3,4,FALSE),0,1))=1,"OK","Refugo")</f>
        <v>OK</v>
      </c>
      <c r="I3431" s="1" t="s">
        <v>10</v>
      </c>
    </row>
    <row r="3432" spans="1:9" ht="15.75" customHeight="1" x14ac:dyDescent="0.3">
      <c r="A3432" s="1">
        <v>3</v>
      </c>
      <c r="B3432" s="2">
        <f t="shared" si="3"/>
        <v>43110.431249999805</v>
      </c>
      <c r="C3432" s="2" t="s">
        <v>9</v>
      </c>
      <c r="D3432" s="1">
        <v>10</v>
      </c>
      <c r="E3432" s="1">
        <f t="shared" si="1"/>
        <v>71</v>
      </c>
      <c r="F3432" s="3">
        <v>4.9233716475095788</v>
      </c>
      <c r="G3432" s="1">
        <v>0.82745098039215681</v>
      </c>
      <c r="H3432" s="1" t="str">
        <f>IF(IF(F3432&gt;VLOOKUP(C3432,Espec_Produtos!$A$1:$E$3,3,FALSE),0,IF(Dados_produção!F3432&lt;VLOOKUP(Dados_produção!C3432,Espec_Produtos!$A$1:$E$3,2,FALSE),0,1))*IF(G3432&gt;VLOOKUP(C3432,Espec_Produtos!$A$1:$E$3,5,FALSE),0,IF(Dados_produção!G3432&lt;VLOOKUP(Dados_produção!C3432,Espec_Produtos!$A$1:$E$3,4,FALSE),0,1))=1,"OK","Refugo")</f>
        <v>OK</v>
      </c>
      <c r="I3432" s="1" t="s">
        <v>10</v>
      </c>
    </row>
    <row r="3433" spans="1:9" ht="15.75" customHeight="1" x14ac:dyDescent="0.3">
      <c r="A3433" s="1">
        <v>3</v>
      </c>
      <c r="B3433" s="2">
        <f t="shared" si="3"/>
        <v>43110.432638888691</v>
      </c>
      <c r="C3433" s="2" t="s">
        <v>9</v>
      </c>
      <c r="D3433" s="1">
        <v>10</v>
      </c>
      <c r="E3433" s="1">
        <f t="shared" si="1"/>
        <v>72</v>
      </c>
      <c r="F3433" s="3">
        <v>4.8275862068965516</v>
      </c>
      <c r="G3433" s="1">
        <v>0.91439688715953304</v>
      </c>
      <c r="H3433" s="1" t="str">
        <f>IF(IF(F3433&gt;VLOOKUP(C3433,Espec_Produtos!$A$1:$E$3,3,FALSE),0,IF(Dados_produção!F3433&lt;VLOOKUP(Dados_produção!C3433,Espec_Produtos!$A$1:$E$3,2,FALSE),0,1))*IF(G3433&gt;VLOOKUP(C3433,Espec_Produtos!$A$1:$E$3,5,FALSE),0,IF(Dados_produção!G3433&lt;VLOOKUP(Dados_produção!C3433,Espec_Produtos!$A$1:$E$3,4,FALSE),0,1))=1,"OK","Refugo")</f>
        <v>OK</v>
      </c>
      <c r="I3433" s="1" t="s">
        <v>10</v>
      </c>
    </row>
    <row r="3434" spans="1:9" ht="15.75" customHeight="1" x14ac:dyDescent="0.3">
      <c r="A3434" s="1">
        <v>3</v>
      </c>
      <c r="B3434" s="2">
        <f t="shared" si="3"/>
        <v>43110.434027777577</v>
      </c>
      <c r="C3434" s="2" t="s">
        <v>9</v>
      </c>
      <c r="D3434" s="1">
        <v>10</v>
      </c>
      <c r="E3434" s="1">
        <f t="shared" si="1"/>
        <v>73</v>
      </c>
      <c r="F3434" s="3">
        <v>4.5714285714285712</v>
      </c>
      <c r="G3434" s="1">
        <v>0.84824902723735407</v>
      </c>
      <c r="H3434" s="1" t="str">
        <f>IF(IF(F3434&gt;VLOOKUP(C3434,Espec_Produtos!$A$1:$E$3,3,FALSE),0,IF(Dados_produção!F3434&lt;VLOOKUP(Dados_produção!C3434,Espec_Produtos!$A$1:$E$3,2,FALSE),0,1))*IF(G3434&gt;VLOOKUP(C3434,Espec_Produtos!$A$1:$E$3,5,FALSE),0,IF(Dados_produção!G3434&lt;VLOOKUP(Dados_produção!C3434,Espec_Produtos!$A$1:$E$3,4,FALSE),0,1))=1,"OK","Refugo")</f>
        <v>OK</v>
      </c>
      <c r="I3434" s="1" t="s">
        <v>10</v>
      </c>
    </row>
    <row r="3435" spans="1:9" ht="15.75" customHeight="1" x14ac:dyDescent="0.3">
      <c r="A3435" s="1">
        <v>3</v>
      </c>
      <c r="B3435" s="2">
        <f t="shared" si="3"/>
        <v>43110.435416666463</v>
      </c>
      <c r="C3435" s="2" t="s">
        <v>9</v>
      </c>
      <c r="D3435" s="1">
        <v>10</v>
      </c>
      <c r="E3435" s="1">
        <f t="shared" si="1"/>
        <v>74</v>
      </c>
      <c r="F3435" s="3">
        <v>4.7443609022556394</v>
      </c>
      <c r="G3435" s="1">
        <v>0.81886792452830193</v>
      </c>
      <c r="H3435" s="1" t="str">
        <f>IF(IF(F3435&gt;VLOOKUP(C3435,Espec_Produtos!$A$1:$E$3,3,FALSE),0,IF(Dados_produção!F3435&lt;VLOOKUP(Dados_produção!C3435,Espec_Produtos!$A$1:$E$3,2,FALSE),0,1))*IF(G3435&gt;VLOOKUP(C3435,Espec_Produtos!$A$1:$E$3,5,FALSE),0,IF(Dados_produção!G3435&lt;VLOOKUP(Dados_produção!C3435,Espec_Produtos!$A$1:$E$3,4,FALSE),0,1))=1,"OK","Refugo")</f>
        <v>OK</v>
      </c>
      <c r="I3435" s="1" t="s">
        <v>10</v>
      </c>
    </row>
    <row r="3436" spans="1:9" ht="15.75" customHeight="1" x14ac:dyDescent="0.3">
      <c r="A3436" s="1">
        <v>3</v>
      </c>
      <c r="B3436" s="2">
        <f t="shared" si="3"/>
        <v>43110.43680555535</v>
      </c>
      <c r="C3436" s="2" t="s">
        <v>9</v>
      </c>
      <c r="D3436" s="1">
        <v>10</v>
      </c>
      <c r="E3436" s="1">
        <f t="shared" si="1"/>
        <v>75</v>
      </c>
      <c r="F3436" s="3">
        <v>4.38671875</v>
      </c>
      <c r="G3436" s="1">
        <v>0.94901960784313721</v>
      </c>
      <c r="H3436" s="1" t="str">
        <f>IF(IF(F3436&gt;VLOOKUP(C3436,Espec_Produtos!$A$1:$E$3,3,FALSE),0,IF(Dados_produção!F3436&lt;VLOOKUP(Dados_produção!C3436,Espec_Produtos!$A$1:$E$3,2,FALSE),0,1))*IF(G3436&gt;VLOOKUP(C3436,Espec_Produtos!$A$1:$E$3,5,FALSE),0,IF(Dados_produção!G3436&lt;VLOOKUP(Dados_produção!C3436,Espec_Produtos!$A$1:$E$3,4,FALSE),0,1))=1,"OK","Refugo")</f>
        <v>OK</v>
      </c>
      <c r="I3436" s="1" t="s">
        <v>10</v>
      </c>
    </row>
    <row r="3437" spans="1:9" ht="15.75" customHeight="1" x14ac:dyDescent="0.3">
      <c r="A3437" s="1">
        <v>3</v>
      </c>
      <c r="B3437" s="2">
        <f t="shared" si="3"/>
        <v>43110.438194444236</v>
      </c>
      <c r="C3437" s="2" t="s">
        <v>9</v>
      </c>
      <c r="D3437" s="1">
        <v>10</v>
      </c>
      <c r="E3437" s="1">
        <f t="shared" si="1"/>
        <v>76</v>
      </c>
      <c r="F3437" s="3">
        <v>4.6165413533834583</v>
      </c>
      <c r="G3437" s="1">
        <v>0.93846153846153846</v>
      </c>
      <c r="H3437" s="1" t="str">
        <f>IF(IF(F3437&gt;VLOOKUP(C3437,Espec_Produtos!$A$1:$E$3,3,FALSE),0,IF(Dados_produção!F3437&lt;VLOOKUP(Dados_produção!C3437,Espec_Produtos!$A$1:$E$3,2,FALSE),0,1))*IF(G3437&gt;VLOOKUP(C3437,Espec_Produtos!$A$1:$E$3,5,FALSE),0,IF(Dados_produção!G3437&lt;VLOOKUP(Dados_produção!C3437,Espec_Produtos!$A$1:$E$3,4,FALSE),0,1))=1,"OK","Refugo")</f>
        <v>OK</v>
      </c>
      <c r="I3437" s="1" t="s">
        <v>10</v>
      </c>
    </row>
    <row r="3438" spans="1:9" ht="15.75" customHeight="1" x14ac:dyDescent="0.3">
      <c r="A3438" s="1">
        <v>3</v>
      </c>
      <c r="B3438" s="2">
        <f t="shared" si="3"/>
        <v>43110.439583333122</v>
      </c>
      <c r="C3438" s="2" t="s">
        <v>9</v>
      </c>
      <c r="D3438" s="1">
        <v>10</v>
      </c>
      <c r="E3438" s="1">
        <f t="shared" si="1"/>
        <v>77</v>
      </c>
      <c r="F3438" s="3">
        <v>5.0274509803921568</v>
      </c>
      <c r="G3438" s="1">
        <v>0.84090909090909094</v>
      </c>
      <c r="H3438" s="1" t="str">
        <f>IF(IF(F3438&gt;VLOOKUP(C3438,Espec_Produtos!$A$1:$E$3,3,FALSE),0,IF(Dados_produção!F3438&lt;VLOOKUP(Dados_produção!C3438,Espec_Produtos!$A$1:$E$3,2,FALSE),0,1))*IF(G3438&gt;VLOOKUP(C3438,Espec_Produtos!$A$1:$E$3,5,FALSE),0,IF(Dados_produção!G3438&lt;VLOOKUP(Dados_produção!C3438,Espec_Produtos!$A$1:$E$3,4,FALSE),0,1))=1,"OK","Refugo")</f>
        <v>Refugo</v>
      </c>
      <c r="I3438" s="1" t="s">
        <v>14</v>
      </c>
    </row>
    <row r="3439" spans="1:9" ht="15.75" customHeight="1" x14ac:dyDescent="0.3">
      <c r="A3439" s="1">
        <v>3</v>
      </c>
      <c r="B3439" s="2">
        <f t="shared" si="3"/>
        <v>43110.440972222008</v>
      </c>
      <c r="C3439" s="2" t="s">
        <v>9</v>
      </c>
      <c r="D3439" s="1">
        <v>10</v>
      </c>
      <c r="E3439" s="1">
        <f t="shared" si="1"/>
        <v>78</v>
      </c>
      <c r="F3439" s="3">
        <v>4.9299610894941637</v>
      </c>
      <c r="G3439" s="1">
        <v>0.93307086614173229</v>
      </c>
      <c r="H3439" s="1" t="str">
        <f>IF(IF(F3439&gt;VLOOKUP(C3439,Espec_Produtos!$A$1:$E$3,3,FALSE),0,IF(Dados_produção!F3439&lt;VLOOKUP(Dados_produção!C3439,Espec_Produtos!$A$1:$E$3,2,FALSE),0,1))*IF(G3439&gt;VLOOKUP(C3439,Espec_Produtos!$A$1:$E$3,5,FALSE),0,IF(Dados_produção!G3439&lt;VLOOKUP(Dados_produção!C3439,Espec_Produtos!$A$1:$E$3,4,FALSE),0,1))=1,"OK","Refugo")</f>
        <v>OK</v>
      </c>
      <c r="I3439" s="1" t="s">
        <v>10</v>
      </c>
    </row>
    <row r="3440" spans="1:9" ht="15.75" customHeight="1" x14ac:dyDescent="0.3">
      <c r="A3440" s="1">
        <v>3</v>
      </c>
      <c r="B3440" s="2">
        <f t="shared" si="3"/>
        <v>43110.442361110894</v>
      </c>
      <c r="C3440" s="2" t="s">
        <v>9</v>
      </c>
      <c r="D3440" s="1">
        <v>10</v>
      </c>
      <c r="E3440" s="1">
        <f t="shared" si="1"/>
        <v>79</v>
      </c>
      <c r="F3440" s="3">
        <v>4.808764940239044</v>
      </c>
      <c r="G3440" s="1">
        <v>0.76579925650557623</v>
      </c>
      <c r="H3440" s="1" t="str">
        <f>IF(IF(F3440&gt;VLOOKUP(C3440,Espec_Produtos!$A$1:$E$3,3,FALSE),0,IF(Dados_produção!F3440&lt;VLOOKUP(Dados_produção!C3440,Espec_Produtos!$A$1:$E$3,2,FALSE),0,1))*IF(G3440&gt;VLOOKUP(C3440,Espec_Produtos!$A$1:$E$3,5,FALSE),0,IF(Dados_produção!G3440&lt;VLOOKUP(Dados_produção!C3440,Espec_Produtos!$A$1:$E$3,4,FALSE),0,1))=1,"OK","Refugo")</f>
        <v>OK</v>
      </c>
      <c r="I3440" s="1" t="s">
        <v>10</v>
      </c>
    </row>
    <row r="3441" spans="1:9" ht="15.75" customHeight="1" x14ac:dyDescent="0.3">
      <c r="A3441" s="1">
        <v>3</v>
      </c>
      <c r="B3441" s="2">
        <f t="shared" si="3"/>
        <v>43110.44374999978</v>
      </c>
      <c r="C3441" s="2" t="s">
        <v>9</v>
      </c>
      <c r="D3441" s="1">
        <v>10</v>
      </c>
      <c r="E3441" s="1">
        <f t="shared" si="1"/>
        <v>80</v>
      </c>
      <c r="F3441" s="3">
        <v>4.5399239543726235</v>
      </c>
      <c r="G3441" s="1">
        <v>0.84962406015037595</v>
      </c>
      <c r="H3441" s="1" t="str">
        <f>IF(IF(F3441&gt;VLOOKUP(C3441,Espec_Produtos!$A$1:$E$3,3,FALSE),0,IF(Dados_produção!F3441&lt;VLOOKUP(Dados_produção!C3441,Espec_Produtos!$A$1:$E$3,2,FALSE),0,1))*IF(G3441&gt;VLOOKUP(C3441,Espec_Produtos!$A$1:$E$3,5,FALSE),0,IF(Dados_produção!G3441&lt;VLOOKUP(Dados_produção!C3441,Espec_Produtos!$A$1:$E$3,4,FALSE),0,1))=1,"OK","Refugo")</f>
        <v>OK</v>
      </c>
      <c r="I3441" s="1" t="s">
        <v>10</v>
      </c>
    </row>
    <row r="3442" spans="1:9" ht="15.75" customHeight="1" x14ac:dyDescent="0.3">
      <c r="A3442" s="1">
        <v>3</v>
      </c>
      <c r="B3442" s="2">
        <f t="shared" si="3"/>
        <v>43110.445138888666</v>
      </c>
      <c r="C3442" s="2" t="s">
        <v>9</v>
      </c>
      <c r="D3442" s="1">
        <v>10</v>
      </c>
      <c r="E3442" s="1">
        <f t="shared" si="1"/>
        <v>81</v>
      </c>
      <c r="F3442" s="3">
        <v>4.843511450381679</v>
      </c>
      <c r="G3442" s="1">
        <v>0.92156862745098034</v>
      </c>
      <c r="H3442" s="1" t="str">
        <f>IF(IF(F3442&gt;VLOOKUP(C3442,Espec_Produtos!$A$1:$E$3,3,FALSE),0,IF(Dados_produção!F3442&lt;VLOOKUP(Dados_produção!C3442,Espec_Produtos!$A$1:$E$3,2,FALSE),0,1))*IF(G3442&gt;VLOOKUP(C3442,Espec_Produtos!$A$1:$E$3,5,FALSE),0,IF(Dados_produção!G3442&lt;VLOOKUP(Dados_produção!C3442,Espec_Produtos!$A$1:$E$3,4,FALSE),0,1))=1,"OK","Refugo")</f>
        <v>OK</v>
      </c>
      <c r="I3442" s="1" t="s">
        <v>10</v>
      </c>
    </row>
    <row r="3443" spans="1:9" ht="15.75" customHeight="1" x14ac:dyDescent="0.3">
      <c r="A3443" s="1">
        <v>3</v>
      </c>
      <c r="B3443" s="2">
        <f t="shared" si="3"/>
        <v>43110.446527777553</v>
      </c>
      <c r="C3443" s="2" t="s">
        <v>9</v>
      </c>
      <c r="D3443" s="1">
        <v>10</v>
      </c>
      <c r="E3443" s="1">
        <f t="shared" si="1"/>
        <v>82</v>
      </c>
      <c r="F3443" s="3">
        <v>4.6319702602230484</v>
      </c>
      <c r="G3443" s="1">
        <v>0.80769230769230771</v>
      </c>
      <c r="H3443" s="1" t="str">
        <f>IF(IF(F3443&gt;VLOOKUP(C3443,Espec_Produtos!$A$1:$E$3,3,FALSE),0,IF(Dados_produção!F3443&lt;VLOOKUP(Dados_produção!C3443,Espec_Produtos!$A$1:$E$3,2,FALSE),0,1))*IF(G3443&gt;VLOOKUP(C3443,Espec_Produtos!$A$1:$E$3,5,FALSE),0,IF(Dados_produção!G3443&lt;VLOOKUP(Dados_produção!C3443,Espec_Produtos!$A$1:$E$3,4,FALSE),0,1))=1,"OK","Refugo")</f>
        <v>OK</v>
      </c>
      <c r="I3443" s="1" t="s">
        <v>10</v>
      </c>
    </row>
    <row r="3444" spans="1:9" ht="15.75" customHeight="1" x14ac:dyDescent="0.3">
      <c r="A3444" s="1">
        <v>3</v>
      </c>
      <c r="B3444" s="2">
        <f t="shared" si="3"/>
        <v>43110.447916666439</v>
      </c>
      <c r="C3444" s="2" t="s">
        <v>9</v>
      </c>
      <c r="D3444" s="1">
        <v>10</v>
      </c>
      <c r="E3444" s="1">
        <f t="shared" si="1"/>
        <v>83</v>
      </c>
      <c r="F3444" s="3">
        <v>4.5314960629921259</v>
      </c>
      <c r="G3444" s="1">
        <v>0.94488188976377951</v>
      </c>
      <c r="H3444" s="1" t="str">
        <f>IF(IF(F3444&gt;VLOOKUP(C3444,Espec_Produtos!$A$1:$E$3,3,FALSE),0,IF(Dados_produção!F3444&lt;VLOOKUP(Dados_produção!C3444,Espec_Produtos!$A$1:$E$3,2,FALSE),0,1))*IF(G3444&gt;VLOOKUP(C3444,Espec_Produtos!$A$1:$E$3,5,FALSE),0,IF(Dados_produção!G3444&lt;VLOOKUP(Dados_produção!C3444,Espec_Produtos!$A$1:$E$3,4,FALSE),0,1))=1,"OK","Refugo")</f>
        <v>OK</v>
      </c>
      <c r="I3444" s="1" t="s">
        <v>10</v>
      </c>
    </row>
    <row r="3445" spans="1:9" ht="15.75" customHeight="1" x14ac:dyDescent="0.3">
      <c r="A3445" s="1">
        <v>3</v>
      </c>
      <c r="B3445" s="2">
        <f t="shared" si="3"/>
        <v>43110.449305555325</v>
      </c>
      <c r="C3445" s="2" t="s">
        <v>9</v>
      </c>
      <c r="D3445" s="1">
        <v>10</v>
      </c>
      <c r="E3445" s="1">
        <f t="shared" si="1"/>
        <v>84</v>
      </c>
      <c r="F3445" s="3">
        <v>4.5746268656716422</v>
      </c>
      <c r="G3445" s="1">
        <v>0.75471698113207553</v>
      </c>
      <c r="H3445" s="1" t="str">
        <f>IF(IF(F3445&gt;VLOOKUP(C3445,Espec_Produtos!$A$1:$E$3,3,FALSE),0,IF(Dados_produção!F3445&lt;VLOOKUP(Dados_produção!C3445,Espec_Produtos!$A$1:$E$3,2,FALSE),0,1))*IF(G3445&gt;VLOOKUP(C3445,Espec_Produtos!$A$1:$E$3,5,FALSE),0,IF(Dados_produção!G3445&lt;VLOOKUP(Dados_produção!C3445,Espec_Produtos!$A$1:$E$3,4,FALSE),0,1))=1,"OK","Refugo")</f>
        <v>OK</v>
      </c>
      <c r="I3445" s="1" t="s">
        <v>10</v>
      </c>
    </row>
    <row r="3446" spans="1:9" ht="15.75" customHeight="1" x14ac:dyDescent="0.3">
      <c r="A3446" s="1">
        <v>3</v>
      </c>
      <c r="B3446" s="2">
        <f t="shared" si="3"/>
        <v>43110.450694444211</v>
      </c>
      <c r="C3446" s="2" t="s">
        <v>9</v>
      </c>
      <c r="D3446" s="1">
        <v>10</v>
      </c>
      <c r="E3446" s="1">
        <f t="shared" si="1"/>
        <v>85</v>
      </c>
      <c r="F3446" s="3">
        <v>5.019305019305019</v>
      </c>
      <c r="G3446" s="1">
        <v>0.88400000000000001</v>
      </c>
      <c r="H3446" s="1" t="str">
        <f>IF(IF(F3446&gt;VLOOKUP(C3446,Espec_Produtos!$A$1:$E$3,3,FALSE),0,IF(Dados_produção!F3446&lt;VLOOKUP(Dados_produção!C3446,Espec_Produtos!$A$1:$E$3,2,FALSE),0,1))*IF(G3446&gt;VLOOKUP(C3446,Espec_Produtos!$A$1:$E$3,5,FALSE),0,IF(Dados_produção!G3446&lt;VLOOKUP(Dados_produção!C3446,Espec_Produtos!$A$1:$E$3,4,FALSE),0,1))=1,"OK","Refugo")</f>
        <v>Refugo</v>
      </c>
      <c r="I3446" s="1" t="s">
        <v>13</v>
      </c>
    </row>
    <row r="3447" spans="1:9" ht="15.75" customHeight="1" x14ac:dyDescent="0.3">
      <c r="A3447" s="1">
        <v>3</v>
      </c>
      <c r="B3447" s="2">
        <f t="shared" si="3"/>
        <v>43110.452083333097</v>
      </c>
      <c r="C3447" s="2" t="s">
        <v>9</v>
      </c>
      <c r="D3447" s="1">
        <v>10</v>
      </c>
      <c r="E3447" s="1">
        <f t="shared" si="1"/>
        <v>86</v>
      </c>
      <c r="F3447" s="3">
        <v>4.8110236220472444</v>
      </c>
      <c r="G3447" s="1">
        <v>0.88759689922480622</v>
      </c>
      <c r="H3447" s="1" t="str">
        <f>IF(IF(F3447&gt;VLOOKUP(C3447,Espec_Produtos!$A$1:$E$3,3,FALSE),0,IF(Dados_produção!F3447&lt;VLOOKUP(Dados_produção!C3447,Espec_Produtos!$A$1:$E$3,2,FALSE),0,1))*IF(G3447&gt;VLOOKUP(C3447,Espec_Produtos!$A$1:$E$3,5,FALSE),0,IF(Dados_produção!G3447&lt;VLOOKUP(Dados_produção!C3447,Espec_Produtos!$A$1:$E$3,4,FALSE),0,1))=1,"OK","Refugo")</f>
        <v>OK</v>
      </c>
      <c r="I3447" s="1" t="s">
        <v>10</v>
      </c>
    </row>
    <row r="3448" spans="1:9" ht="15.75" customHeight="1" x14ac:dyDescent="0.3">
      <c r="A3448" s="1">
        <v>3</v>
      </c>
      <c r="B3448" s="2">
        <f t="shared" si="3"/>
        <v>43110.453472221983</v>
      </c>
      <c r="C3448" s="2" t="s">
        <v>9</v>
      </c>
      <c r="D3448" s="1">
        <v>10</v>
      </c>
      <c r="E3448" s="1">
        <f t="shared" si="1"/>
        <v>87</v>
      </c>
      <c r="F3448" s="3">
        <v>4.464419475655431</v>
      </c>
      <c r="G3448" s="1">
        <v>0.79400749063670417</v>
      </c>
      <c r="H3448" s="1" t="str">
        <f>IF(IF(F3448&gt;VLOOKUP(C3448,Espec_Produtos!$A$1:$E$3,3,FALSE),0,IF(Dados_produção!F3448&lt;VLOOKUP(Dados_produção!C3448,Espec_Produtos!$A$1:$E$3,2,FALSE),0,1))*IF(G3448&gt;VLOOKUP(C3448,Espec_Produtos!$A$1:$E$3,5,FALSE),0,IF(Dados_produção!G3448&lt;VLOOKUP(Dados_produção!C3448,Espec_Produtos!$A$1:$E$3,4,FALSE),0,1))=1,"OK","Refugo")</f>
        <v>OK</v>
      </c>
      <c r="I3448" s="1" t="s">
        <v>10</v>
      </c>
    </row>
    <row r="3449" spans="1:9" ht="15.75" customHeight="1" x14ac:dyDescent="0.3">
      <c r="A3449" s="1">
        <v>3</v>
      </c>
      <c r="B3449" s="2">
        <f t="shared" si="3"/>
        <v>43110.454861110869</v>
      </c>
      <c r="C3449" s="2" t="s">
        <v>9</v>
      </c>
      <c r="D3449" s="1">
        <v>10</v>
      </c>
      <c r="E3449" s="1">
        <f t="shared" si="1"/>
        <v>88</v>
      </c>
      <c r="F3449" s="3">
        <v>5</v>
      </c>
      <c r="G3449" s="1">
        <v>0.84674329501915713</v>
      </c>
      <c r="H3449" s="1" t="str">
        <f>IF(IF(F3449&gt;VLOOKUP(C3449,Espec_Produtos!$A$1:$E$3,3,FALSE),0,IF(Dados_produção!F3449&lt;VLOOKUP(Dados_produção!C3449,Espec_Produtos!$A$1:$E$3,2,FALSE),0,1))*IF(G3449&gt;VLOOKUP(C3449,Espec_Produtos!$A$1:$E$3,5,FALSE),0,IF(Dados_produção!G3449&lt;VLOOKUP(Dados_produção!C3449,Espec_Produtos!$A$1:$E$3,4,FALSE),0,1))=1,"OK","Refugo")</f>
        <v>OK</v>
      </c>
      <c r="I3449" s="1" t="s">
        <v>10</v>
      </c>
    </row>
    <row r="3450" spans="1:9" ht="15.75" customHeight="1" x14ac:dyDescent="0.3">
      <c r="A3450" s="1">
        <v>3</v>
      </c>
      <c r="B3450" s="2">
        <f t="shared" si="3"/>
        <v>43110.456249999756</v>
      </c>
      <c r="C3450" s="2" t="s">
        <v>9</v>
      </c>
      <c r="D3450" s="1">
        <v>10</v>
      </c>
      <c r="E3450" s="1">
        <f t="shared" si="1"/>
        <v>89</v>
      </c>
      <c r="F3450" s="3">
        <v>4.5318352059925093</v>
      </c>
      <c r="G3450" s="1">
        <v>0.76717557251908397</v>
      </c>
      <c r="H3450" s="1" t="str">
        <f>IF(IF(F3450&gt;VLOOKUP(C3450,Espec_Produtos!$A$1:$E$3,3,FALSE),0,IF(Dados_produção!F3450&lt;VLOOKUP(Dados_produção!C3450,Espec_Produtos!$A$1:$E$3,2,FALSE),0,1))*IF(G3450&gt;VLOOKUP(C3450,Espec_Produtos!$A$1:$E$3,5,FALSE),0,IF(Dados_produção!G3450&lt;VLOOKUP(Dados_produção!C3450,Espec_Produtos!$A$1:$E$3,4,FALSE),0,1))=1,"OK","Refugo")</f>
        <v>OK</v>
      </c>
      <c r="I3450" s="1" t="s">
        <v>10</v>
      </c>
    </row>
    <row r="3451" spans="1:9" ht="15.75" customHeight="1" x14ac:dyDescent="0.3">
      <c r="A3451" s="1">
        <v>3</v>
      </c>
      <c r="B3451" s="2">
        <f t="shared" si="3"/>
        <v>43110.457638888642</v>
      </c>
      <c r="C3451" s="2" t="s">
        <v>9</v>
      </c>
      <c r="D3451" s="1">
        <v>10</v>
      </c>
      <c r="E3451" s="1">
        <f t="shared" si="1"/>
        <v>90</v>
      </c>
      <c r="F3451" s="3">
        <v>4.5687022900763354</v>
      </c>
      <c r="G3451" s="1">
        <v>0.8666666666666667</v>
      </c>
      <c r="H3451" s="1" t="str">
        <f>IF(IF(F3451&gt;VLOOKUP(C3451,Espec_Produtos!$A$1:$E$3,3,FALSE),0,IF(Dados_produção!F3451&lt;VLOOKUP(Dados_produção!C3451,Espec_Produtos!$A$1:$E$3,2,FALSE),0,1))*IF(G3451&gt;VLOOKUP(C3451,Espec_Produtos!$A$1:$E$3,5,FALSE),0,IF(Dados_produção!G3451&lt;VLOOKUP(Dados_produção!C3451,Espec_Produtos!$A$1:$E$3,4,FALSE),0,1))=1,"OK","Refugo")</f>
        <v>OK</v>
      </c>
      <c r="I3451" s="1" t="s">
        <v>10</v>
      </c>
    </row>
    <row r="3452" spans="1:9" ht="15.75" customHeight="1" x14ac:dyDescent="0.3">
      <c r="A3452" s="1">
        <v>3</v>
      </c>
      <c r="B3452" s="2">
        <f t="shared" si="3"/>
        <v>43110.459027777528</v>
      </c>
      <c r="C3452" s="2" t="s">
        <v>9</v>
      </c>
      <c r="D3452" s="1">
        <v>10</v>
      </c>
      <c r="E3452" s="1">
        <f t="shared" si="1"/>
        <v>91</v>
      </c>
      <c r="F3452" s="3">
        <v>4.9239543726235739</v>
      </c>
      <c r="G3452" s="1">
        <v>0.86381322957198448</v>
      </c>
      <c r="H3452" s="1" t="str">
        <f>IF(IF(F3452&gt;VLOOKUP(C3452,Espec_Produtos!$A$1:$E$3,3,FALSE),0,IF(Dados_produção!F3452&lt;VLOOKUP(Dados_produção!C3452,Espec_Produtos!$A$1:$E$3,2,FALSE),0,1))*IF(G3452&gt;VLOOKUP(C3452,Espec_Produtos!$A$1:$E$3,5,FALSE),0,IF(Dados_produção!G3452&lt;VLOOKUP(Dados_produção!C3452,Espec_Produtos!$A$1:$E$3,4,FALSE),0,1))=1,"OK","Refugo")</f>
        <v>OK</v>
      </c>
      <c r="I3452" s="1" t="s">
        <v>10</v>
      </c>
    </row>
    <row r="3453" spans="1:9" ht="15.75" customHeight="1" x14ac:dyDescent="0.3">
      <c r="A3453" s="1">
        <v>3</v>
      </c>
      <c r="B3453" s="2">
        <f t="shared" si="3"/>
        <v>43110.460416666414</v>
      </c>
      <c r="C3453" s="2" t="s">
        <v>9</v>
      </c>
      <c r="D3453" s="1">
        <v>10</v>
      </c>
      <c r="E3453" s="1">
        <f t="shared" si="1"/>
        <v>92</v>
      </c>
      <c r="F3453" s="3">
        <v>4.1821561338289959</v>
      </c>
      <c r="G3453" s="1">
        <v>0.75187969924812026</v>
      </c>
      <c r="H3453" s="1" t="str">
        <f>IF(IF(F3453&gt;VLOOKUP(C3453,Espec_Produtos!$A$1:$E$3,3,FALSE),0,IF(Dados_produção!F3453&lt;VLOOKUP(Dados_produção!C3453,Espec_Produtos!$A$1:$E$3,2,FALSE),0,1))*IF(G3453&gt;VLOOKUP(C3453,Espec_Produtos!$A$1:$E$3,5,FALSE),0,IF(Dados_produção!G3453&lt;VLOOKUP(Dados_produção!C3453,Espec_Produtos!$A$1:$E$3,4,FALSE),0,1))=1,"OK","Refugo")</f>
        <v>Refugo</v>
      </c>
      <c r="I3453" s="1" t="s">
        <v>16</v>
      </c>
    </row>
    <row r="3454" spans="1:9" ht="15.75" customHeight="1" x14ac:dyDescent="0.3">
      <c r="A3454" s="1">
        <v>3</v>
      </c>
      <c r="B3454" s="2">
        <f t="shared" si="3"/>
        <v>43110.4618055553</v>
      </c>
      <c r="C3454" s="2" t="s">
        <v>9</v>
      </c>
      <c r="D3454" s="1">
        <v>10</v>
      </c>
      <c r="E3454" s="1">
        <f t="shared" si="1"/>
        <v>93</v>
      </c>
      <c r="F3454" s="3">
        <v>4.8910505836575879</v>
      </c>
      <c r="G3454" s="1">
        <v>0.8582677165354331</v>
      </c>
      <c r="H3454" s="1" t="str">
        <f>IF(IF(F3454&gt;VLOOKUP(C3454,Espec_Produtos!$A$1:$E$3,3,FALSE),0,IF(Dados_produção!F3454&lt;VLOOKUP(Dados_produção!C3454,Espec_Produtos!$A$1:$E$3,2,FALSE),0,1))*IF(G3454&gt;VLOOKUP(C3454,Espec_Produtos!$A$1:$E$3,5,FALSE),0,IF(Dados_produção!G3454&lt;VLOOKUP(Dados_produção!C3454,Espec_Produtos!$A$1:$E$3,4,FALSE),0,1))=1,"OK","Refugo")</f>
        <v>OK</v>
      </c>
      <c r="I3454" s="1" t="s">
        <v>10</v>
      </c>
    </row>
    <row r="3455" spans="1:9" ht="15.75" customHeight="1" x14ac:dyDescent="0.3">
      <c r="A3455" s="1">
        <v>3</v>
      </c>
      <c r="B3455" s="2">
        <f t="shared" si="3"/>
        <v>43110.463194444186</v>
      </c>
      <c r="C3455" s="2" t="s">
        <v>9</v>
      </c>
      <c r="D3455" s="1">
        <v>10</v>
      </c>
      <c r="E3455" s="1">
        <f t="shared" si="1"/>
        <v>94</v>
      </c>
      <c r="F3455" s="3">
        <v>4.5917602996254683</v>
      </c>
      <c r="G3455" s="1">
        <v>0.94799999999999995</v>
      </c>
      <c r="H3455" s="1" t="str">
        <f>IF(IF(F3455&gt;VLOOKUP(C3455,Espec_Produtos!$A$1:$E$3,3,FALSE),0,IF(Dados_produção!F3455&lt;VLOOKUP(Dados_produção!C3455,Espec_Produtos!$A$1:$E$3,2,FALSE),0,1))*IF(G3455&gt;VLOOKUP(C3455,Espec_Produtos!$A$1:$E$3,5,FALSE),0,IF(Dados_produção!G3455&lt;VLOOKUP(Dados_produção!C3455,Espec_Produtos!$A$1:$E$3,4,FALSE),0,1))=1,"OK","Refugo")</f>
        <v>OK</v>
      </c>
      <c r="I3455" s="1" t="s">
        <v>10</v>
      </c>
    </row>
    <row r="3456" spans="1:9" ht="15.75" customHeight="1" x14ac:dyDescent="0.3">
      <c r="A3456" s="1">
        <v>3</v>
      </c>
      <c r="B3456" s="2">
        <f t="shared" si="3"/>
        <v>43110.464583333072</v>
      </c>
      <c r="C3456" s="2" t="s">
        <v>9</v>
      </c>
      <c r="D3456" s="1">
        <v>10</v>
      </c>
      <c r="E3456" s="1">
        <f t="shared" si="1"/>
        <v>95</v>
      </c>
      <c r="F3456" s="3">
        <v>4.7635658914728678</v>
      </c>
      <c r="G3456" s="1">
        <v>0.87593984962406013</v>
      </c>
      <c r="H3456" s="1" t="str">
        <f>IF(IF(F3456&gt;VLOOKUP(C3456,Espec_Produtos!$A$1:$E$3,3,FALSE),0,IF(Dados_produção!F3456&lt;VLOOKUP(Dados_produção!C3456,Espec_Produtos!$A$1:$E$3,2,FALSE),0,1))*IF(G3456&gt;VLOOKUP(C3456,Espec_Produtos!$A$1:$E$3,5,FALSE),0,IF(Dados_produção!G3456&lt;VLOOKUP(Dados_produção!C3456,Espec_Produtos!$A$1:$E$3,4,FALSE),0,1))=1,"OK","Refugo")</f>
        <v>OK</v>
      </c>
      <c r="I3456" s="1" t="s">
        <v>10</v>
      </c>
    </row>
    <row r="3457" spans="1:9" ht="15.75" customHeight="1" x14ac:dyDescent="0.3">
      <c r="A3457" s="1">
        <v>3</v>
      </c>
      <c r="B3457" s="2">
        <f t="shared" si="3"/>
        <v>43110.465972221959</v>
      </c>
      <c r="C3457" s="2" t="s">
        <v>9</v>
      </c>
      <c r="D3457" s="1">
        <v>10</v>
      </c>
      <c r="E3457" s="1">
        <f t="shared" si="1"/>
        <v>96</v>
      </c>
      <c r="F3457" s="3">
        <v>4.6404494382022472</v>
      </c>
      <c r="G3457" s="1">
        <v>0.87547169811320757</v>
      </c>
      <c r="H3457" s="1" t="str">
        <f>IF(IF(F3457&gt;VLOOKUP(C3457,Espec_Produtos!$A$1:$E$3,3,FALSE),0,IF(Dados_produção!F3457&lt;VLOOKUP(Dados_produção!C3457,Espec_Produtos!$A$1:$E$3,2,FALSE),0,1))*IF(G3457&gt;VLOOKUP(C3457,Espec_Produtos!$A$1:$E$3,5,FALSE),0,IF(Dados_produção!G3457&lt;VLOOKUP(Dados_produção!C3457,Espec_Produtos!$A$1:$E$3,4,FALSE),0,1))=1,"OK","Refugo")</f>
        <v>OK</v>
      </c>
      <c r="I3457" s="1" t="s">
        <v>10</v>
      </c>
    </row>
    <row r="3458" spans="1:9" ht="15.75" customHeight="1" x14ac:dyDescent="0.3">
      <c r="A3458" s="1">
        <v>3</v>
      </c>
      <c r="B3458" s="2">
        <f t="shared" si="3"/>
        <v>43110.467361110845</v>
      </c>
      <c r="C3458" s="2" t="s">
        <v>9</v>
      </c>
      <c r="D3458" s="1">
        <v>10</v>
      </c>
      <c r="E3458" s="1">
        <f t="shared" si="1"/>
        <v>97</v>
      </c>
      <c r="F3458" s="3">
        <v>4.6342412451361872</v>
      </c>
      <c r="G3458" s="1">
        <v>0.79259259259259263</v>
      </c>
      <c r="H3458" s="1" t="str">
        <f>IF(IF(F3458&gt;VLOOKUP(C3458,Espec_Produtos!$A$1:$E$3,3,FALSE),0,IF(Dados_produção!F3458&lt;VLOOKUP(Dados_produção!C3458,Espec_Produtos!$A$1:$E$3,2,FALSE),0,1))*IF(G3458&gt;VLOOKUP(C3458,Espec_Produtos!$A$1:$E$3,5,FALSE),0,IF(Dados_produção!G3458&lt;VLOOKUP(Dados_produção!C3458,Espec_Produtos!$A$1:$E$3,4,FALSE),0,1))=1,"OK","Refugo")</f>
        <v>OK</v>
      </c>
      <c r="I3458" s="1" t="s">
        <v>10</v>
      </c>
    </row>
    <row r="3459" spans="1:9" ht="15.75" customHeight="1" x14ac:dyDescent="0.3">
      <c r="A3459" s="1">
        <v>3</v>
      </c>
      <c r="B3459" s="2">
        <f t="shared" si="3"/>
        <v>43110.468749999731</v>
      </c>
      <c r="C3459" s="2" t="s">
        <v>9</v>
      </c>
      <c r="D3459" s="1">
        <v>10</v>
      </c>
      <c r="E3459" s="1">
        <f t="shared" si="1"/>
        <v>98</v>
      </c>
      <c r="F3459" s="3">
        <v>4.3764258555133084</v>
      </c>
      <c r="G3459" s="1">
        <v>0.85882352941176465</v>
      </c>
      <c r="H3459" s="1" t="str">
        <f>IF(IF(F3459&gt;VLOOKUP(C3459,Espec_Produtos!$A$1:$E$3,3,FALSE),0,IF(Dados_produção!F3459&lt;VLOOKUP(Dados_produção!C3459,Espec_Produtos!$A$1:$E$3,2,FALSE),0,1))*IF(G3459&gt;VLOOKUP(C3459,Espec_Produtos!$A$1:$E$3,5,FALSE),0,IF(Dados_produção!G3459&lt;VLOOKUP(Dados_produção!C3459,Espec_Produtos!$A$1:$E$3,4,FALSE),0,1))=1,"OK","Refugo")</f>
        <v>OK</v>
      </c>
      <c r="I3459" s="1" t="s">
        <v>10</v>
      </c>
    </row>
    <row r="3460" spans="1:9" ht="15.75" customHeight="1" x14ac:dyDescent="0.3">
      <c r="A3460" s="1">
        <v>3</v>
      </c>
      <c r="B3460" s="2">
        <f t="shared" si="3"/>
        <v>43110.470138888617</v>
      </c>
      <c r="C3460" s="2" t="s">
        <v>9</v>
      </c>
      <c r="D3460" s="1">
        <v>10</v>
      </c>
      <c r="E3460" s="1">
        <f t="shared" si="1"/>
        <v>99</v>
      </c>
      <c r="F3460" s="3">
        <v>4.252830188679245</v>
      </c>
      <c r="G3460" s="1">
        <v>0.82758620689655171</v>
      </c>
      <c r="H3460" s="1" t="str">
        <f>IF(IF(F3460&gt;VLOOKUP(C3460,Espec_Produtos!$A$1:$E$3,3,FALSE),0,IF(Dados_produção!F3460&lt;VLOOKUP(Dados_produção!C3460,Espec_Produtos!$A$1:$E$3,2,FALSE),0,1))*IF(G3460&gt;VLOOKUP(C3460,Espec_Produtos!$A$1:$E$3,5,FALSE),0,IF(Dados_produção!G3460&lt;VLOOKUP(Dados_produção!C3460,Espec_Produtos!$A$1:$E$3,4,FALSE),0,1))=1,"OK","Refugo")</f>
        <v>OK</v>
      </c>
      <c r="I3460" s="1" t="s">
        <v>10</v>
      </c>
    </row>
    <row r="3461" spans="1:9" ht="15.75" customHeight="1" x14ac:dyDescent="0.3">
      <c r="A3461" s="1">
        <v>3</v>
      </c>
      <c r="B3461" s="2">
        <f t="shared" si="3"/>
        <v>43110.471527777503</v>
      </c>
      <c r="C3461" s="2" t="s">
        <v>9</v>
      </c>
      <c r="D3461" s="1">
        <v>10</v>
      </c>
      <c r="E3461" s="1">
        <f t="shared" si="1"/>
        <v>100</v>
      </c>
      <c r="F3461" s="3">
        <v>4.7984496124031004</v>
      </c>
      <c r="G3461" s="1">
        <v>0.77358490566037741</v>
      </c>
      <c r="H3461" s="1" t="str">
        <f>IF(IF(F3461&gt;VLOOKUP(C3461,Espec_Produtos!$A$1:$E$3,3,FALSE),0,IF(Dados_produção!F3461&lt;VLOOKUP(Dados_produção!C3461,Espec_Produtos!$A$1:$E$3,2,FALSE),0,1))*IF(G3461&gt;VLOOKUP(C3461,Espec_Produtos!$A$1:$E$3,5,FALSE),0,IF(Dados_produção!G3461&lt;VLOOKUP(Dados_produção!C3461,Espec_Produtos!$A$1:$E$3,4,FALSE),0,1))=1,"OK","Refugo")</f>
        <v>OK</v>
      </c>
      <c r="I3461" s="1" t="s">
        <v>10</v>
      </c>
    </row>
    <row r="3462" spans="1:9" ht="15.75" customHeight="1" x14ac:dyDescent="0.3">
      <c r="A3462" s="1">
        <v>3</v>
      </c>
      <c r="B3462" s="2">
        <f t="shared" si="3"/>
        <v>43110.472916666389</v>
      </c>
      <c r="C3462" s="2" t="s">
        <v>9</v>
      </c>
      <c r="D3462" s="1">
        <f>D3461+1</f>
        <v>11</v>
      </c>
      <c r="E3462" s="1">
        <f t="shared" si="1"/>
        <v>1</v>
      </c>
      <c r="F3462" s="3">
        <v>4.7894736842105265</v>
      </c>
      <c r="G3462" s="1">
        <v>0.85603112840466922</v>
      </c>
      <c r="H3462" s="1" t="str">
        <f>IF(IF(F3462&gt;VLOOKUP(C3462,Espec_Produtos!$A$1:$E$3,3,FALSE),0,IF(Dados_produção!F3462&lt;VLOOKUP(Dados_produção!C3462,Espec_Produtos!$A$1:$E$3,2,FALSE),0,1))*IF(G3462&gt;VLOOKUP(C3462,Espec_Produtos!$A$1:$E$3,5,FALSE),0,IF(Dados_produção!G3462&lt;VLOOKUP(Dados_produção!C3462,Espec_Produtos!$A$1:$E$3,4,FALSE),0,1))=1,"OK","Refugo")</f>
        <v>OK</v>
      </c>
      <c r="I3462" s="1" t="s">
        <v>10</v>
      </c>
    </row>
    <row r="3463" spans="1:9" ht="15.75" customHeight="1" x14ac:dyDescent="0.3">
      <c r="A3463" s="1">
        <v>3</v>
      </c>
      <c r="B3463" s="2">
        <f t="shared" si="3"/>
        <v>43110.474305555275</v>
      </c>
      <c r="C3463" s="2" t="s">
        <v>9</v>
      </c>
      <c r="D3463" s="1">
        <v>11</v>
      </c>
      <c r="E3463" s="1">
        <f t="shared" si="1"/>
        <v>2</v>
      </c>
      <c r="F3463" s="3">
        <v>4.752851711026616</v>
      </c>
      <c r="G3463" s="1">
        <v>0.9315589353612167</v>
      </c>
      <c r="H3463" s="1" t="str">
        <f>IF(IF(F3463&gt;VLOOKUP(C3463,Espec_Produtos!$A$1:$E$3,3,FALSE),0,IF(Dados_produção!F3463&lt;VLOOKUP(Dados_produção!C3463,Espec_Produtos!$A$1:$E$3,2,FALSE),0,1))*IF(G3463&gt;VLOOKUP(C3463,Espec_Produtos!$A$1:$E$3,5,FALSE),0,IF(Dados_produção!G3463&lt;VLOOKUP(Dados_produção!C3463,Espec_Produtos!$A$1:$E$3,4,FALSE),0,1))=1,"OK","Refugo")</f>
        <v>OK</v>
      </c>
      <c r="I3463" s="1" t="s">
        <v>10</v>
      </c>
    </row>
    <row r="3464" spans="1:9" ht="15.75" customHeight="1" x14ac:dyDescent="0.3">
      <c r="A3464" s="1">
        <v>3</v>
      </c>
      <c r="B3464" s="2">
        <f t="shared" si="3"/>
        <v>43110.475694444161</v>
      </c>
      <c r="C3464" s="2" t="s">
        <v>9</v>
      </c>
      <c r="D3464" s="1">
        <v>11</v>
      </c>
      <c r="E3464" s="1">
        <f t="shared" si="1"/>
        <v>3</v>
      </c>
      <c r="F3464" s="3">
        <v>4.5305343511450378</v>
      </c>
      <c r="G3464" s="1">
        <v>0.79850746268656714</v>
      </c>
      <c r="H3464" s="1" t="str">
        <f>IF(IF(F3464&gt;VLOOKUP(C3464,Espec_Produtos!$A$1:$E$3,3,FALSE),0,IF(Dados_produção!F3464&lt;VLOOKUP(Dados_produção!C3464,Espec_Produtos!$A$1:$E$3,2,FALSE),0,1))*IF(G3464&gt;VLOOKUP(C3464,Espec_Produtos!$A$1:$E$3,5,FALSE),0,IF(Dados_produção!G3464&lt;VLOOKUP(Dados_produção!C3464,Espec_Produtos!$A$1:$E$3,4,FALSE),0,1))=1,"OK","Refugo")</f>
        <v>OK</v>
      </c>
      <c r="I3464" s="1" t="s">
        <v>10</v>
      </c>
    </row>
    <row r="3465" spans="1:9" ht="15.75" customHeight="1" x14ac:dyDescent="0.3">
      <c r="A3465" s="1">
        <v>3</v>
      </c>
      <c r="B3465" s="2">
        <f t="shared" si="3"/>
        <v>43110.477083333048</v>
      </c>
      <c r="C3465" s="2" t="s">
        <v>9</v>
      </c>
      <c r="D3465" s="1">
        <v>11</v>
      </c>
      <c r="E3465" s="1">
        <f t="shared" si="1"/>
        <v>4</v>
      </c>
      <c r="F3465" s="3">
        <v>4.9921875</v>
      </c>
      <c r="G3465" s="1">
        <v>0.97599999999999998</v>
      </c>
      <c r="H3465" s="1" t="str">
        <f>IF(IF(F3465&gt;VLOOKUP(C3465,Espec_Produtos!$A$1:$E$3,3,FALSE),0,IF(Dados_produção!F3465&lt;VLOOKUP(Dados_produção!C3465,Espec_Produtos!$A$1:$E$3,2,FALSE),0,1))*IF(G3465&gt;VLOOKUP(C3465,Espec_Produtos!$A$1:$E$3,5,FALSE),0,IF(Dados_produção!G3465&lt;VLOOKUP(Dados_produção!C3465,Espec_Produtos!$A$1:$E$3,4,FALSE),0,1))=1,"OK","Refugo")</f>
        <v>Refugo</v>
      </c>
      <c r="I3465" s="1" t="s">
        <v>16</v>
      </c>
    </row>
    <row r="3466" spans="1:9" ht="15.75" customHeight="1" x14ac:dyDescent="0.3">
      <c r="A3466" s="1">
        <v>3</v>
      </c>
      <c r="B3466" s="2">
        <f t="shared" si="3"/>
        <v>43110.478472221934</v>
      </c>
      <c r="C3466" s="2" t="s">
        <v>9</v>
      </c>
      <c r="D3466" s="1">
        <v>11</v>
      </c>
      <c r="E3466" s="1">
        <f t="shared" si="1"/>
        <v>5</v>
      </c>
      <c r="F3466" s="3">
        <v>4.7431906614785992</v>
      </c>
      <c r="G3466" s="1">
        <v>0.952755905511811</v>
      </c>
      <c r="H3466" s="1" t="str">
        <f>IF(IF(F3466&gt;VLOOKUP(C3466,Espec_Produtos!$A$1:$E$3,3,FALSE),0,IF(Dados_produção!F3466&lt;VLOOKUP(Dados_produção!C3466,Espec_Produtos!$A$1:$E$3,2,FALSE),0,1))*IF(G3466&gt;VLOOKUP(C3466,Espec_Produtos!$A$1:$E$3,5,FALSE),0,IF(Dados_produção!G3466&lt;VLOOKUP(Dados_produção!C3466,Espec_Produtos!$A$1:$E$3,4,FALSE),0,1))=1,"OK","Refugo")</f>
        <v>Refugo</v>
      </c>
      <c r="I3466" s="1" t="s">
        <v>13</v>
      </c>
    </row>
    <row r="3467" spans="1:9" ht="15.75" customHeight="1" x14ac:dyDescent="0.3">
      <c r="A3467" s="1">
        <v>3</v>
      </c>
      <c r="B3467" s="2">
        <f t="shared" si="3"/>
        <v>43110.47986111082</v>
      </c>
      <c r="C3467" s="2" t="s">
        <v>9</v>
      </c>
      <c r="D3467" s="1">
        <v>11</v>
      </c>
      <c r="E3467" s="1">
        <f t="shared" si="1"/>
        <v>6</v>
      </c>
      <c r="F3467" s="3">
        <v>4.614503816793893</v>
      </c>
      <c r="G3467" s="1">
        <v>0.96498054474708173</v>
      </c>
      <c r="H3467" s="1" t="str">
        <f>IF(IF(F3467&gt;VLOOKUP(C3467,Espec_Produtos!$A$1:$E$3,3,FALSE),0,IF(Dados_produção!F3467&lt;VLOOKUP(Dados_produção!C3467,Espec_Produtos!$A$1:$E$3,2,FALSE),0,1))*IF(G3467&gt;VLOOKUP(C3467,Espec_Produtos!$A$1:$E$3,5,FALSE),0,IF(Dados_produção!G3467&lt;VLOOKUP(Dados_produção!C3467,Espec_Produtos!$A$1:$E$3,4,FALSE),0,1))=1,"OK","Refugo")</f>
        <v>Refugo</v>
      </c>
      <c r="I3467" s="1" t="s">
        <v>17</v>
      </c>
    </row>
    <row r="3468" spans="1:9" ht="15.75" customHeight="1" x14ac:dyDescent="0.3">
      <c r="A3468" s="1">
        <v>3</v>
      </c>
      <c r="B3468" s="2">
        <f t="shared" si="3"/>
        <v>43110.481249999706</v>
      </c>
      <c r="C3468" s="2" t="s">
        <v>9</v>
      </c>
      <c r="D3468" s="1">
        <v>11</v>
      </c>
      <c r="E3468" s="1">
        <f t="shared" si="1"/>
        <v>7</v>
      </c>
      <c r="F3468" s="3">
        <v>4.4749034749034751</v>
      </c>
      <c r="G3468" s="1">
        <v>0.78030303030303028</v>
      </c>
      <c r="H3468" s="1" t="str">
        <f>IF(IF(F3468&gt;VLOOKUP(C3468,Espec_Produtos!$A$1:$E$3,3,FALSE),0,IF(Dados_produção!F3468&lt;VLOOKUP(Dados_produção!C3468,Espec_Produtos!$A$1:$E$3,2,FALSE),0,1))*IF(G3468&gt;VLOOKUP(C3468,Espec_Produtos!$A$1:$E$3,5,FALSE),0,IF(Dados_produção!G3468&lt;VLOOKUP(Dados_produção!C3468,Espec_Produtos!$A$1:$E$3,4,FALSE),0,1))=1,"OK","Refugo")</f>
        <v>OK</v>
      </c>
      <c r="I3468" s="1" t="s">
        <v>10</v>
      </c>
    </row>
    <row r="3469" spans="1:9" ht="15.75" customHeight="1" x14ac:dyDescent="0.3">
      <c r="A3469" s="1">
        <v>3</v>
      </c>
      <c r="B3469" s="2">
        <f t="shared" si="3"/>
        <v>43110.482638888592</v>
      </c>
      <c r="C3469" s="2" t="s">
        <v>9</v>
      </c>
      <c r="D3469" s="1">
        <v>11</v>
      </c>
      <c r="E3469" s="1">
        <f t="shared" si="1"/>
        <v>8</v>
      </c>
      <c r="F3469" s="3">
        <v>4.9353612167300378</v>
      </c>
      <c r="G3469" s="1">
        <v>0.85551330798479086</v>
      </c>
      <c r="H3469" s="1" t="str">
        <f>IF(IF(F3469&gt;VLOOKUP(C3469,Espec_Produtos!$A$1:$E$3,3,FALSE),0,IF(Dados_produção!F3469&lt;VLOOKUP(Dados_produção!C3469,Espec_Produtos!$A$1:$E$3,2,FALSE),0,1))*IF(G3469&gt;VLOOKUP(C3469,Espec_Produtos!$A$1:$E$3,5,FALSE),0,IF(Dados_produção!G3469&lt;VLOOKUP(Dados_produção!C3469,Espec_Produtos!$A$1:$E$3,4,FALSE),0,1))=1,"OK","Refugo")</f>
        <v>OK</v>
      </c>
      <c r="I3469" s="1" t="s">
        <v>10</v>
      </c>
    </row>
    <row r="3470" spans="1:9" ht="15.75" customHeight="1" x14ac:dyDescent="0.3">
      <c r="A3470" s="1">
        <v>3</v>
      </c>
      <c r="B3470" s="2">
        <f t="shared" si="3"/>
        <v>43110.484027777478</v>
      </c>
      <c r="C3470" s="2" t="s">
        <v>9</v>
      </c>
      <c r="D3470" s="1">
        <v>11</v>
      </c>
      <c r="E3470" s="1">
        <f t="shared" si="1"/>
        <v>9</v>
      </c>
      <c r="F3470" s="3">
        <v>4.94921875</v>
      </c>
      <c r="G3470" s="1">
        <v>0.78195488721804507</v>
      </c>
      <c r="H3470" s="1" t="str">
        <f>IF(IF(F3470&gt;VLOOKUP(C3470,Espec_Produtos!$A$1:$E$3,3,FALSE),0,IF(Dados_produção!F3470&lt;VLOOKUP(Dados_produção!C3470,Espec_Produtos!$A$1:$E$3,2,FALSE),0,1))*IF(G3470&gt;VLOOKUP(C3470,Espec_Produtos!$A$1:$E$3,5,FALSE),0,IF(Dados_produção!G3470&lt;VLOOKUP(Dados_produção!C3470,Espec_Produtos!$A$1:$E$3,4,FALSE),0,1))=1,"OK","Refugo")</f>
        <v>OK</v>
      </c>
      <c r="I3470" s="1" t="s">
        <v>10</v>
      </c>
    </row>
    <row r="3471" spans="1:9" ht="15.75" customHeight="1" x14ac:dyDescent="0.3">
      <c r="A3471" s="1">
        <v>3</v>
      </c>
      <c r="B3471" s="2">
        <f t="shared" si="3"/>
        <v>43110.485416666364</v>
      </c>
      <c r="C3471" s="2" t="s">
        <v>9</v>
      </c>
      <c r="D3471" s="1">
        <v>11</v>
      </c>
      <c r="E3471" s="1">
        <f t="shared" si="1"/>
        <v>10</v>
      </c>
      <c r="F3471" s="3">
        <v>4.2943396226415098</v>
      </c>
      <c r="G3471" s="1">
        <v>0.95785440613026818</v>
      </c>
      <c r="H3471" s="1" t="str">
        <f>IF(IF(F3471&gt;VLOOKUP(C3471,Espec_Produtos!$A$1:$E$3,3,FALSE),0,IF(Dados_produção!F3471&lt;VLOOKUP(Dados_produção!C3471,Espec_Produtos!$A$1:$E$3,2,FALSE),0,1))*IF(G3471&gt;VLOOKUP(C3471,Espec_Produtos!$A$1:$E$3,5,FALSE),0,IF(Dados_produção!G3471&lt;VLOOKUP(Dados_produção!C3471,Espec_Produtos!$A$1:$E$3,4,FALSE),0,1))=1,"OK","Refugo")</f>
        <v>Refugo</v>
      </c>
      <c r="I3471" s="1" t="s">
        <v>14</v>
      </c>
    </row>
    <row r="3472" spans="1:9" ht="15.75" customHeight="1" x14ac:dyDescent="0.3">
      <c r="A3472" s="1">
        <v>3</v>
      </c>
      <c r="B3472" s="2">
        <f t="shared" si="3"/>
        <v>43110.486805555251</v>
      </c>
      <c r="C3472" s="2" t="s">
        <v>9</v>
      </c>
      <c r="D3472" s="1">
        <v>11</v>
      </c>
      <c r="E3472" s="1">
        <f t="shared" si="1"/>
        <v>11</v>
      </c>
      <c r="F3472" s="3">
        <v>4.3759689922480618</v>
      </c>
      <c r="G3472" s="1">
        <v>0.8571428571428571</v>
      </c>
      <c r="H3472" s="1" t="str">
        <f>IF(IF(F3472&gt;VLOOKUP(C3472,Espec_Produtos!$A$1:$E$3,3,FALSE),0,IF(Dados_produção!F3472&lt;VLOOKUP(Dados_produção!C3472,Espec_Produtos!$A$1:$E$3,2,FALSE),0,1))*IF(G3472&gt;VLOOKUP(C3472,Espec_Produtos!$A$1:$E$3,5,FALSE),0,IF(Dados_produção!G3472&lt;VLOOKUP(Dados_produção!C3472,Espec_Produtos!$A$1:$E$3,4,FALSE),0,1))=1,"OK","Refugo")</f>
        <v>OK</v>
      </c>
      <c r="I3472" s="1" t="s">
        <v>10</v>
      </c>
    </row>
    <row r="3473" spans="1:9" ht="15.75" customHeight="1" x14ac:dyDescent="0.3">
      <c r="A3473" s="1">
        <v>3</v>
      </c>
      <c r="B3473" s="2">
        <f t="shared" si="3"/>
        <v>43110.488194444137</v>
      </c>
      <c r="C3473" s="2" t="s">
        <v>9</v>
      </c>
      <c r="D3473" s="1">
        <v>11</v>
      </c>
      <c r="E3473" s="1">
        <f t="shared" si="1"/>
        <v>12</v>
      </c>
      <c r="F3473" s="3">
        <v>4.2779922779922783</v>
      </c>
      <c r="G3473" s="1">
        <v>0.90347490347490345</v>
      </c>
      <c r="H3473" s="1" t="str">
        <f>IF(IF(F3473&gt;VLOOKUP(C3473,Espec_Produtos!$A$1:$E$3,3,FALSE),0,IF(Dados_produção!F3473&lt;VLOOKUP(Dados_produção!C3473,Espec_Produtos!$A$1:$E$3,2,FALSE),0,1))*IF(G3473&gt;VLOOKUP(C3473,Espec_Produtos!$A$1:$E$3,5,FALSE),0,IF(Dados_produção!G3473&lt;VLOOKUP(Dados_produção!C3473,Espec_Produtos!$A$1:$E$3,4,FALSE),0,1))=1,"OK","Refugo")</f>
        <v>OK</v>
      </c>
      <c r="I3473" s="1" t="s">
        <v>10</v>
      </c>
    </row>
    <row r="3474" spans="1:9" ht="15.75" customHeight="1" x14ac:dyDescent="0.3">
      <c r="A3474" s="1">
        <v>3</v>
      </c>
      <c r="B3474" s="2">
        <f t="shared" si="3"/>
        <v>43110.489583333023</v>
      </c>
      <c r="C3474" s="2" t="s">
        <v>9</v>
      </c>
      <c r="D3474" s="1">
        <v>11</v>
      </c>
      <c r="E3474" s="1">
        <f t="shared" si="1"/>
        <v>13</v>
      </c>
      <c r="F3474" s="3">
        <v>4.7976653696498053</v>
      </c>
      <c r="G3474" s="1">
        <v>0.83003952569169959</v>
      </c>
      <c r="H3474" s="1" t="str">
        <f>IF(IF(F3474&gt;VLOOKUP(C3474,Espec_Produtos!$A$1:$E$3,3,FALSE),0,IF(Dados_produção!F3474&lt;VLOOKUP(Dados_produção!C3474,Espec_Produtos!$A$1:$E$3,2,FALSE),0,1))*IF(G3474&gt;VLOOKUP(C3474,Espec_Produtos!$A$1:$E$3,5,FALSE),0,IF(Dados_produção!G3474&lt;VLOOKUP(Dados_produção!C3474,Espec_Produtos!$A$1:$E$3,4,FALSE),0,1))=1,"OK","Refugo")</f>
        <v>OK</v>
      </c>
      <c r="I3474" s="1" t="s">
        <v>10</v>
      </c>
    </row>
    <row r="3475" spans="1:9" ht="15.75" customHeight="1" x14ac:dyDescent="0.3">
      <c r="A3475" s="1">
        <v>3</v>
      </c>
      <c r="B3475" s="2">
        <f t="shared" si="3"/>
        <v>43110.490972221909</v>
      </c>
      <c r="C3475" s="2" t="s">
        <v>9</v>
      </c>
      <c r="D3475" s="1">
        <v>11</v>
      </c>
      <c r="E3475" s="1">
        <f t="shared" si="1"/>
        <v>14</v>
      </c>
      <c r="F3475" s="3">
        <v>4.8544061302681989</v>
      </c>
      <c r="G3475" s="1">
        <v>0.92307692307692313</v>
      </c>
      <c r="H3475" s="1" t="str">
        <f>IF(IF(F3475&gt;VLOOKUP(C3475,Espec_Produtos!$A$1:$E$3,3,FALSE),0,IF(Dados_produção!F3475&lt;VLOOKUP(Dados_produção!C3475,Espec_Produtos!$A$1:$E$3,2,FALSE),0,1))*IF(G3475&gt;VLOOKUP(C3475,Espec_Produtos!$A$1:$E$3,5,FALSE),0,IF(Dados_produção!G3475&lt;VLOOKUP(Dados_produção!C3475,Espec_Produtos!$A$1:$E$3,4,FALSE),0,1))=1,"OK","Refugo")</f>
        <v>OK</v>
      </c>
      <c r="I3475" s="1" t="s">
        <v>10</v>
      </c>
    </row>
    <row r="3476" spans="1:9" ht="15.75" customHeight="1" x14ac:dyDescent="0.3">
      <c r="A3476" s="1">
        <v>3</v>
      </c>
      <c r="B3476" s="2">
        <f t="shared" si="3"/>
        <v>43110.492361110795</v>
      </c>
      <c r="C3476" s="2" t="s">
        <v>9</v>
      </c>
      <c r="D3476" s="1">
        <v>11</v>
      </c>
      <c r="E3476" s="1">
        <f t="shared" si="1"/>
        <v>15</v>
      </c>
      <c r="F3476" s="3">
        <v>4.5193798449612403</v>
      </c>
      <c r="G3476" s="1">
        <v>0.98</v>
      </c>
      <c r="H3476" s="1" t="str">
        <f>IF(IF(F3476&gt;VLOOKUP(C3476,Espec_Produtos!$A$1:$E$3,3,FALSE),0,IF(Dados_produção!F3476&lt;VLOOKUP(Dados_produção!C3476,Espec_Produtos!$A$1:$E$3,2,FALSE),0,1))*IF(G3476&gt;VLOOKUP(C3476,Espec_Produtos!$A$1:$E$3,5,FALSE),0,IF(Dados_produção!G3476&lt;VLOOKUP(Dados_produção!C3476,Espec_Produtos!$A$1:$E$3,4,FALSE),0,1))=1,"OK","Refugo")</f>
        <v>Refugo</v>
      </c>
      <c r="I3476" s="1" t="s">
        <v>12</v>
      </c>
    </row>
    <row r="3477" spans="1:9" ht="15.75" customHeight="1" x14ac:dyDescent="0.3">
      <c r="A3477" s="1">
        <v>3</v>
      </c>
      <c r="B3477" s="2">
        <f t="shared" si="3"/>
        <v>43110.493749999681</v>
      </c>
      <c r="C3477" s="2" t="s">
        <v>9</v>
      </c>
      <c r="D3477" s="1">
        <v>11</v>
      </c>
      <c r="E3477" s="1">
        <f t="shared" si="1"/>
        <v>16</v>
      </c>
      <c r="F3477" s="3">
        <v>4.2218045112781954</v>
      </c>
      <c r="G3477" s="1">
        <v>0.75757575757575757</v>
      </c>
      <c r="H3477" s="1" t="str">
        <f>IF(IF(F3477&gt;VLOOKUP(C3477,Espec_Produtos!$A$1:$E$3,3,FALSE),0,IF(Dados_produção!F3477&lt;VLOOKUP(Dados_produção!C3477,Espec_Produtos!$A$1:$E$3,2,FALSE),0,1))*IF(G3477&gt;VLOOKUP(C3477,Espec_Produtos!$A$1:$E$3,5,FALSE),0,IF(Dados_produção!G3477&lt;VLOOKUP(Dados_produção!C3477,Espec_Produtos!$A$1:$E$3,4,FALSE),0,1))=1,"OK","Refugo")</f>
        <v>OK</v>
      </c>
      <c r="I3477" s="1" t="s">
        <v>10</v>
      </c>
    </row>
    <row r="3478" spans="1:9" ht="15.75" customHeight="1" x14ac:dyDescent="0.3">
      <c r="A3478" s="1">
        <v>3</v>
      </c>
      <c r="B3478" s="2">
        <f t="shared" si="3"/>
        <v>43110.495138888567</v>
      </c>
      <c r="C3478" s="2" t="s">
        <v>9</v>
      </c>
      <c r="D3478" s="1">
        <v>11</v>
      </c>
      <c r="E3478" s="1">
        <f t="shared" si="1"/>
        <v>17</v>
      </c>
      <c r="F3478" s="3">
        <v>4.9881889763779528</v>
      </c>
      <c r="G3478" s="1">
        <v>0.91851851851851851</v>
      </c>
      <c r="H3478" s="1" t="str">
        <f>IF(IF(F3478&gt;VLOOKUP(C3478,Espec_Produtos!$A$1:$E$3,3,FALSE),0,IF(Dados_produção!F3478&lt;VLOOKUP(Dados_produção!C3478,Espec_Produtos!$A$1:$E$3,2,FALSE),0,1))*IF(G3478&gt;VLOOKUP(C3478,Espec_Produtos!$A$1:$E$3,5,FALSE),0,IF(Dados_produção!G3478&lt;VLOOKUP(Dados_produção!C3478,Espec_Produtos!$A$1:$E$3,4,FALSE),0,1))=1,"OK","Refugo")</f>
        <v>OK</v>
      </c>
      <c r="I3478" s="1" t="s">
        <v>10</v>
      </c>
    </row>
    <row r="3479" spans="1:9" ht="15.75" customHeight="1" x14ac:dyDescent="0.3">
      <c r="A3479" s="1">
        <v>3</v>
      </c>
      <c r="B3479" s="2">
        <f t="shared" si="3"/>
        <v>43110.496527777454</v>
      </c>
      <c r="C3479" s="2" t="s">
        <v>9</v>
      </c>
      <c r="D3479" s="1">
        <v>11</v>
      </c>
      <c r="E3479" s="1">
        <f t="shared" si="1"/>
        <v>18</v>
      </c>
      <c r="F3479" s="3">
        <v>4.4477611940298507</v>
      </c>
      <c r="G3479" s="1">
        <v>0.90697674418604646</v>
      </c>
      <c r="H3479" s="1" t="str">
        <f>IF(IF(F3479&gt;VLOOKUP(C3479,Espec_Produtos!$A$1:$E$3,3,FALSE),0,IF(Dados_produção!F3479&lt;VLOOKUP(Dados_produção!C3479,Espec_Produtos!$A$1:$E$3,2,FALSE),0,1))*IF(G3479&gt;VLOOKUP(C3479,Espec_Produtos!$A$1:$E$3,5,FALSE),0,IF(Dados_produção!G3479&lt;VLOOKUP(Dados_produção!C3479,Espec_Produtos!$A$1:$E$3,4,FALSE),0,1))=1,"OK","Refugo")</f>
        <v>OK</v>
      </c>
      <c r="I3479" s="1" t="s">
        <v>10</v>
      </c>
    </row>
    <row r="3480" spans="1:9" ht="15.75" customHeight="1" x14ac:dyDescent="0.3">
      <c r="A3480" s="1">
        <v>3</v>
      </c>
      <c r="B3480" s="2">
        <f t="shared" si="3"/>
        <v>43110.49791666634</v>
      </c>
      <c r="C3480" s="2" t="s">
        <v>9</v>
      </c>
      <c r="D3480" s="1">
        <v>11</v>
      </c>
      <c r="E3480" s="1">
        <f t="shared" si="1"/>
        <v>19</v>
      </c>
      <c r="F3480" s="3">
        <v>4.7626459143968871</v>
      </c>
      <c r="G3480" s="1">
        <v>0.94094488188976377</v>
      </c>
      <c r="H3480" s="1" t="str">
        <f>IF(IF(F3480&gt;VLOOKUP(C3480,Espec_Produtos!$A$1:$E$3,3,FALSE),0,IF(Dados_produção!F3480&lt;VLOOKUP(Dados_produção!C3480,Espec_Produtos!$A$1:$E$3,2,FALSE),0,1))*IF(G3480&gt;VLOOKUP(C3480,Espec_Produtos!$A$1:$E$3,5,FALSE),0,IF(Dados_produção!G3480&lt;VLOOKUP(Dados_produção!C3480,Espec_Produtos!$A$1:$E$3,4,FALSE),0,1))=1,"OK","Refugo")</f>
        <v>OK</v>
      </c>
      <c r="I3480" s="1" t="s">
        <v>10</v>
      </c>
    </row>
    <row r="3481" spans="1:9" ht="15.75" customHeight="1" x14ac:dyDescent="0.3">
      <c r="A3481" s="1">
        <v>3</v>
      </c>
      <c r="B3481" s="2">
        <f t="shared" si="3"/>
        <v>43110.499305555226</v>
      </c>
      <c r="C3481" s="2" t="s">
        <v>9</v>
      </c>
      <c r="D3481" s="1">
        <v>11</v>
      </c>
      <c r="E3481" s="1">
        <f t="shared" si="1"/>
        <v>20</v>
      </c>
      <c r="F3481" s="3">
        <v>4.7251908396946565</v>
      </c>
      <c r="G3481" s="1">
        <v>0.84251968503937003</v>
      </c>
      <c r="H3481" s="1" t="str">
        <f>IF(IF(F3481&gt;VLOOKUP(C3481,Espec_Produtos!$A$1:$E$3,3,FALSE),0,IF(Dados_produção!F3481&lt;VLOOKUP(Dados_produção!C3481,Espec_Produtos!$A$1:$E$3,2,FALSE),0,1))*IF(G3481&gt;VLOOKUP(C3481,Espec_Produtos!$A$1:$E$3,5,FALSE),0,IF(Dados_produção!G3481&lt;VLOOKUP(Dados_produção!C3481,Espec_Produtos!$A$1:$E$3,4,FALSE),0,1))=1,"OK","Refugo")</f>
        <v>OK</v>
      </c>
      <c r="I3481" s="1" t="s">
        <v>10</v>
      </c>
    </row>
    <row r="3482" spans="1:9" ht="15.75" customHeight="1" x14ac:dyDescent="0.3">
      <c r="A3482" s="1">
        <v>3</v>
      </c>
      <c r="B3482" s="2">
        <f t="shared" si="3"/>
        <v>43110.500694444112</v>
      </c>
      <c r="C3482" s="2" t="s">
        <v>9</v>
      </c>
      <c r="D3482" s="1">
        <v>11</v>
      </c>
      <c r="E3482" s="1">
        <f t="shared" si="1"/>
        <v>21</v>
      </c>
      <c r="F3482" s="3">
        <v>4.7735849056603774</v>
      </c>
      <c r="G3482" s="1">
        <v>0.89641434262948205</v>
      </c>
      <c r="H3482" s="1" t="str">
        <f>IF(IF(F3482&gt;VLOOKUP(C3482,Espec_Produtos!$A$1:$E$3,3,FALSE),0,IF(Dados_produção!F3482&lt;VLOOKUP(Dados_produção!C3482,Espec_Produtos!$A$1:$E$3,2,FALSE),0,1))*IF(G3482&gt;VLOOKUP(C3482,Espec_Produtos!$A$1:$E$3,5,FALSE),0,IF(Dados_produção!G3482&lt;VLOOKUP(Dados_produção!C3482,Espec_Produtos!$A$1:$E$3,4,FALSE),0,1))=1,"OK","Refugo")</f>
        <v>OK</v>
      </c>
      <c r="I3482" s="1" t="s">
        <v>10</v>
      </c>
    </row>
    <row r="3483" spans="1:9" ht="15.75" customHeight="1" x14ac:dyDescent="0.3">
      <c r="A3483" s="1">
        <v>3</v>
      </c>
      <c r="B3483" s="2">
        <f t="shared" si="3"/>
        <v>43110.502083332998</v>
      </c>
      <c r="C3483" s="2" t="s">
        <v>9</v>
      </c>
      <c r="D3483" s="1">
        <v>11</v>
      </c>
      <c r="E3483" s="1">
        <f t="shared" si="1"/>
        <v>22</v>
      </c>
      <c r="F3483" s="3">
        <v>4.8707224334600756</v>
      </c>
      <c r="G3483" s="1">
        <v>0.8046875</v>
      </c>
      <c r="H3483" s="1" t="str">
        <f>IF(IF(F3483&gt;VLOOKUP(C3483,Espec_Produtos!$A$1:$E$3,3,FALSE),0,IF(Dados_produção!F3483&lt;VLOOKUP(Dados_produção!C3483,Espec_Produtos!$A$1:$E$3,2,FALSE),0,1))*IF(G3483&gt;VLOOKUP(C3483,Espec_Produtos!$A$1:$E$3,5,FALSE),0,IF(Dados_produção!G3483&lt;VLOOKUP(Dados_produção!C3483,Espec_Produtos!$A$1:$E$3,4,FALSE),0,1))=1,"OK","Refugo")</f>
        <v>OK</v>
      </c>
      <c r="I3483" s="1" t="s">
        <v>10</v>
      </c>
    </row>
    <row r="3484" spans="1:9" ht="15.75" customHeight="1" x14ac:dyDescent="0.3">
      <c r="A3484" s="1">
        <v>3</v>
      </c>
      <c r="B3484" s="2">
        <f t="shared" si="3"/>
        <v>43110.503472221884</v>
      </c>
      <c r="C3484" s="2" t="s">
        <v>9</v>
      </c>
      <c r="D3484" s="1">
        <v>11</v>
      </c>
      <c r="E3484" s="1">
        <f t="shared" si="1"/>
        <v>23</v>
      </c>
      <c r="F3484" s="3">
        <v>4.4841269841269842</v>
      </c>
      <c r="G3484" s="1">
        <v>0.87937743190661477</v>
      </c>
      <c r="H3484" s="1" t="str">
        <f>IF(IF(F3484&gt;VLOOKUP(C3484,Espec_Produtos!$A$1:$E$3,3,FALSE),0,IF(Dados_produção!F3484&lt;VLOOKUP(Dados_produção!C3484,Espec_Produtos!$A$1:$E$3,2,FALSE),0,1))*IF(G3484&gt;VLOOKUP(C3484,Espec_Produtos!$A$1:$E$3,5,FALSE),0,IF(Dados_produção!G3484&lt;VLOOKUP(Dados_produção!C3484,Espec_Produtos!$A$1:$E$3,4,FALSE),0,1))=1,"OK","Refugo")</f>
        <v>OK</v>
      </c>
      <c r="I3484" s="1" t="s">
        <v>10</v>
      </c>
    </row>
    <row r="3485" spans="1:9" ht="15.75" customHeight="1" x14ac:dyDescent="0.3">
      <c r="A3485" s="1">
        <v>3</v>
      </c>
      <c r="B3485" s="2">
        <f t="shared" si="3"/>
        <v>43110.50486111077</v>
      </c>
      <c r="C3485" s="2" t="s">
        <v>9</v>
      </c>
      <c r="D3485" s="1">
        <v>11</v>
      </c>
      <c r="E3485" s="1">
        <f t="shared" si="1"/>
        <v>24</v>
      </c>
      <c r="F3485" s="3">
        <v>4.5708955223880601</v>
      </c>
      <c r="G3485" s="1">
        <v>0.77519379844961245</v>
      </c>
      <c r="H3485" s="1" t="str">
        <f>IF(IF(F3485&gt;VLOOKUP(C3485,Espec_Produtos!$A$1:$E$3,3,FALSE),0,IF(Dados_produção!F3485&lt;VLOOKUP(Dados_produção!C3485,Espec_Produtos!$A$1:$E$3,2,FALSE),0,1))*IF(G3485&gt;VLOOKUP(C3485,Espec_Produtos!$A$1:$E$3,5,FALSE),0,IF(Dados_produção!G3485&lt;VLOOKUP(Dados_produção!C3485,Espec_Produtos!$A$1:$E$3,4,FALSE),0,1))=1,"OK","Refugo")</f>
        <v>OK</v>
      </c>
      <c r="I3485" s="1" t="s">
        <v>10</v>
      </c>
    </row>
    <row r="3486" spans="1:9" ht="15.75" customHeight="1" x14ac:dyDescent="0.3">
      <c r="A3486" s="1">
        <v>3</v>
      </c>
      <c r="B3486" s="2">
        <f t="shared" si="3"/>
        <v>43110.506249999657</v>
      </c>
      <c r="C3486" s="2" t="s">
        <v>9</v>
      </c>
      <c r="D3486" s="1">
        <v>11</v>
      </c>
      <c r="E3486" s="1">
        <f t="shared" si="1"/>
        <v>25</v>
      </c>
      <c r="F3486" s="3">
        <v>4.9728682170542635</v>
      </c>
      <c r="G3486" s="1">
        <v>0.85501858736059477</v>
      </c>
      <c r="H3486" s="1" t="str">
        <f>IF(IF(F3486&gt;VLOOKUP(C3486,Espec_Produtos!$A$1:$E$3,3,FALSE),0,IF(Dados_produção!F3486&lt;VLOOKUP(Dados_produção!C3486,Espec_Produtos!$A$1:$E$3,2,FALSE),0,1))*IF(G3486&gt;VLOOKUP(C3486,Espec_Produtos!$A$1:$E$3,5,FALSE),0,IF(Dados_produção!G3486&lt;VLOOKUP(Dados_produção!C3486,Espec_Produtos!$A$1:$E$3,4,FALSE),0,1))=1,"OK","Refugo")</f>
        <v>OK</v>
      </c>
      <c r="I3486" s="1" t="s">
        <v>10</v>
      </c>
    </row>
    <row r="3487" spans="1:9" ht="15.75" customHeight="1" x14ac:dyDescent="0.3">
      <c r="A3487" s="1">
        <v>3</v>
      </c>
      <c r="B3487" s="2">
        <f t="shared" si="3"/>
        <v>43110.507638888543</v>
      </c>
      <c r="C3487" s="2" t="s">
        <v>9</v>
      </c>
      <c r="D3487" s="1">
        <v>11</v>
      </c>
      <c r="E3487" s="1">
        <f t="shared" si="1"/>
        <v>26</v>
      </c>
      <c r="F3487" s="3">
        <v>4.7976190476190474</v>
      </c>
      <c r="G3487" s="1">
        <v>0.90118577075098816</v>
      </c>
      <c r="H3487" s="1" t="str">
        <f>IF(IF(F3487&gt;VLOOKUP(C3487,Espec_Produtos!$A$1:$E$3,3,FALSE),0,IF(Dados_produção!F3487&lt;VLOOKUP(Dados_produção!C3487,Espec_Produtos!$A$1:$E$3,2,FALSE),0,1))*IF(G3487&gt;VLOOKUP(C3487,Espec_Produtos!$A$1:$E$3,5,FALSE),0,IF(Dados_produção!G3487&lt;VLOOKUP(Dados_produção!C3487,Espec_Produtos!$A$1:$E$3,4,FALSE),0,1))=1,"OK","Refugo")</f>
        <v>OK</v>
      </c>
      <c r="I3487" s="1" t="s">
        <v>10</v>
      </c>
    </row>
    <row r="3488" spans="1:9" ht="15.75" customHeight="1" x14ac:dyDescent="0.3">
      <c r="A3488" s="1">
        <v>3</v>
      </c>
      <c r="B3488" s="2">
        <f t="shared" si="3"/>
        <v>43110.509027777429</v>
      </c>
      <c r="C3488" s="2" t="s">
        <v>9</v>
      </c>
      <c r="D3488" s="1">
        <v>11</v>
      </c>
      <c r="E3488" s="1">
        <f t="shared" si="1"/>
        <v>27</v>
      </c>
      <c r="F3488" s="3">
        <v>4.3740458015267176</v>
      </c>
      <c r="G3488" s="1">
        <v>0.872</v>
      </c>
      <c r="H3488" s="1" t="str">
        <f>IF(IF(F3488&gt;VLOOKUP(C3488,Espec_Produtos!$A$1:$E$3,3,FALSE),0,IF(Dados_produção!F3488&lt;VLOOKUP(Dados_produção!C3488,Espec_Produtos!$A$1:$E$3,2,FALSE),0,1))*IF(G3488&gt;VLOOKUP(C3488,Espec_Produtos!$A$1:$E$3,5,FALSE),0,IF(Dados_produção!G3488&lt;VLOOKUP(Dados_produção!C3488,Espec_Produtos!$A$1:$E$3,4,FALSE),0,1))=1,"OK","Refugo")</f>
        <v>OK</v>
      </c>
      <c r="I3488" s="1" t="s">
        <v>10</v>
      </c>
    </row>
    <row r="3489" spans="1:9" ht="15.75" customHeight="1" x14ac:dyDescent="0.3">
      <c r="A3489" s="1">
        <v>3</v>
      </c>
      <c r="B3489" s="2">
        <f t="shared" si="3"/>
        <v>43110.510416666315</v>
      </c>
      <c r="C3489" s="2" t="s">
        <v>9</v>
      </c>
      <c r="D3489" s="1">
        <v>11</v>
      </c>
      <c r="E3489" s="1">
        <f t="shared" si="1"/>
        <v>28</v>
      </c>
      <c r="F3489" s="3">
        <v>4.7394636015325666</v>
      </c>
      <c r="G3489" s="1">
        <v>0.86742424242424243</v>
      </c>
      <c r="H3489" s="1" t="str">
        <f>IF(IF(F3489&gt;VLOOKUP(C3489,Espec_Produtos!$A$1:$E$3,3,FALSE),0,IF(Dados_produção!F3489&lt;VLOOKUP(Dados_produção!C3489,Espec_Produtos!$A$1:$E$3,2,FALSE),0,1))*IF(G3489&gt;VLOOKUP(C3489,Espec_Produtos!$A$1:$E$3,5,FALSE),0,IF(Dados_produção!G3489&lt;VLOOKUP(Dados_produção!C3489,Espec_Produtos!$A$1:$E$3,4,FALSE),0,1))=1,"OK","Refugo")</f>
        <v>OK</v>
      </c>
      <c r="I3489" s="1" t="s">
        <v>10</v>
      </c>
    </row>
    <row r="3490" spans="1:9" ht="15.75" customHeight="1" x14ac:dyDescent="0.3">
      <c r="A3490" s="1">
        <v>3</v>
      </c>
      <c r="B3490" s="2">
        <f t="shared" si="3"/>
        <v>43110.511805555201</v>
      </c>
      <c r="C3490" s="2" t="s">
        <v>9</v>
      </c>
      <c r="D3490" s="1">
        <v>11</v>
      </c>
      <c r="E3490" s="1">
        <f t="shared" si="1"/>
        <v>29</v>
      </c>
      <c r="F3490" s="3">
        <v>4.488721804511278</v>
      </c>
      <c r="G3490" s="1">
        <v>0.83206106870229013</v>
      </c>
      <c r="H3490" s="1" t="str">
        <f>IF(IF(F3490&gt;VLOOKUP(C3490,Espec_Produtos!$A$1:$E$3,3,FALSE),0,IF(Dados_produção!F3490&lt;VLOOKUP(Dados_produção!C3490,Espec_Produtos!$A$1:$E$3,2,FALSE),0,1))*IF(G3490&gt;VLOOKUP(C3490,Espec_Produtos!$A$1:$E$3,5,FALSE),0,IF(Dados_produção!G3490&lt;VLOOKUP(Dados_produção!C3490,Espec_Produtos!$A$1:$E$3,4,FALSE),0,1))=1,"OK","Refugo")</f>
        <v>OK</v>
      </c>
      <c r="I3490" s="1" t="s">
        <v>10</v>
      </c>
    </row>
    <row r="3491" spans="1:9" ht="15.75" customHeight="1" x14ac:dyDescent="0.3">
      <c r="A3491" s="1">
        <v>3</v>
      </c>
      <c r="B3491" s="2">
        <f t="shared" si="3"/>
        <v>43110.513194444087</v>
      </c>
      <c r="C3491" s="2" t="s">
        <v>9</v>
      </c>
      <c r="D3491" s="1">
        <v>11</v>
      </c>
      <c r="E3491" s="1">
        <f t="shared" si="1"/>
        <v>30</v>
      </c>
      <c r="F3491" s="3">
        <v>4.2769230769230768</v>
      </c>
      <c r="G3491" s="1">
        <v>0.79693486590038309</v>
      </c>
      <c r="H3491" s="1" t="str">
        <f>IF(IF(F3491&gt;VLOOKUP(C3491,Espec_Produtos!$A$1:$E$3,3,FALSE),0,IF(Dados_produção!F3491&lt;VLOOKUP(Dados_produção!C3491,Espec_Produtos!$A$1:$E$3,2,FALSE),0,1))*IF(G3491&gt;VLOOKUP(C3491,Espec_Produtos!$A$1:$E$3,5,FALSE),0,IF(Dados_produção!G3491&lt;VLOOKUP(Dados_produção!C3491,Espec_Produtos!$A$1:$E$3,4,FALSE),0,1))=1,"OK","Refugo")</f>
        <v>OK</v>
      </c>
      <c r="I3491" s="1" t="s">
        <v>10</v>
      </c>
    </row>
    <row r="3492" spans="1:9" ht="15.75" customHeight="1" x14ac:dyDescent="0.3">
      <c r="A3492" s="1">
        <v>3</v>
      </c>
      <c r="B3492" s="2">
        <f t="shared" si="3"/>
        <v>43110.514583332973</v>
      </c>
      <c r="C3492" s="2" t="s">
        <v>9</v>
      </c>
      <c r="D3492" s="1">
        <v>11</v>
      </c>
      <c r="E3492" s="1">
        <f t="shared" si="1"/>
        <v>31</v>
      </c>
      <c r="F3492" s="3">
        <v>4.7647058823529411</v>
      </c>
      <c r="G3492" s="1">
        <v>0.85823754789272033</v>
      </c>
      <c r="H3492" s="1" t="str">
        <f>IF(IF(F3492&gt;VLOOKUP(C3492,Espec_Produtos!$A$1:$E$3,3,FALSE),0,IF(Dados_produção!F3492&lt;VLOOKUP(Dados_produção!C3492,Espec_Produtos!$A$1:$E$3,2,FALSE),0,1))*IF(G3492&gt;VLOOKUP(C3492,Espec_Produtos!$A$1:$E$3,5,FALSE),0,IF(Dados_produção!G3492&lt;VLOOKUP(Dados_produção!C3492,Espec_Produtos!$A$1:$E$3,4,FALSE),0,1))=1,"OK","Refugo")</f>
        <v>OK</v>
      </c>
      <c r="I3492" s="1" t="s">
        <v>10</v>
      </c>
    </row>
    <row r="3493" spans="1:9" ht="15.75" customHeight="1" x14ac:dyDescent="0.3">
      <c r="A3493" s="1">
        <v>3</v>
      </c>
      <c r="B3493" s="2">
        <f t="shared" si="3"/>
        <v>43110.51597222186</v>
      </c>
      <c r="C3493" s="2" t="s">
        <v>9</v>
      </c>
      <c r="D3493" s="1">
        <v>11</v>
      </c>
      <c r="E3493" s="1">
        <f t="shared" si="1"/>
        <v>32</v>
      </c>
      <c r="F3493" s="3">
        <v>4.625</v>
      </c>
      <c r="G3493" s="1">
        <v>0.90272373540856032</v>
      </c>
      <c r="H3493" s="1" t="str">
        <f>IF(IF(F3493&gt;VLOOKUP(C3493,Espec_Produtos!$A$1:$E$3,3,FALSE),0,IF(Dados_produção!F3493&lt;VLOOKUP(Dados_produção!C3493,Espec_Produtos!$A$1:$E$3,2,FALSE),0,1))*IF(G3493&gt;VLOOKUP(C3493,Espec_Produtos!$A$1:$E$3,5,FALSE),0,IF(Dados_produção!G3493&lt;VLOOKUP(Dados_produção!C3493,Espec_Produtos!$A$1:$E$3,4,FALSE),0,1))=1,"OK","Refugo")</f>
        <v>OK</v>
      </c>
      <c r="I3493" s="1" t="s">
        <v>10</v>
      </c>
    </row>
    <row r="3494" spans="1:9" ht="15.75" customHeight="1" x14ac:dyDescent="0.3">
      <c r="A3494" s="1">
        <v>3</v>
      </c>
      <c r="B3494" s="2">
        <f t="shared" si="3"/>
        <v>43110.517361110746</v>
      </c>
      <c r="C3494" s="2" t="s">
        <v>9</v>
      </c>
      <c r="D3494" s="1">
        <v>11</v>
      </c>
      <c r="E3494" s="1">
        <f t="shared" si="1"/>
        <v>33</v>
      </c>
      <c r="F3494" s="3">
        <v>4.9111969111969112</v>
      </c>
      <c r="G3494" s="1">
        <v>0.8359375</v>
      </c>
      <c r="H3494" s="1" t="str">
        <f>IF(IF(F3494&gt;VLOOKUP(C3494,Espec_Produtos!$A$1:$E$3,3,FALSE),0,IF(Dados_produção!F3494&lt;VLOOKUP(Dados_produção!C3494,Espec_Produtos!$A$1:$E$3,2,FALSE),0,1))*IF(G3494&gt;VLOOKUP(C3494,Espec_Produtos!$A$1:$E$3,5,FALSE),0,IF(Dados_produção!G3494&lt;VLOOKUP(Dados_produção!C3494,Espec_Produtos!$A$1:$E$3,4,FALSE),0,1))=1,"OK","Refugo")</f>
        <v>OK</v>
      </c>
      <c r="I3494" s="1" t="s">
        <v>10</v>
      </c>
    </row>
    <row r="3495" spans="1:9" ht="15.75" customHeight="1" x14ac:dyDescent="0.3">
      <c r="A3495" s="1">
        <v>3</v>
      </c>
      <c r="B3495" s="2">
        <f t="shared" si="3"/>
        <v>43110.518749999632</v>
      </c>
      <c r="C3495" s="2" t="s">
        <v>9</v>
      </c>
      <c r="D3495" s="1">
        <v>11</v>
      </c>
      <c r="E3495" s="1">
        <f t="shared" si="1"/>
        <v>34</v>
      </c>
      <c r="F3495" s="3">
        <v>4.9367588932806328</v>
      </c>
      <c r="G3495" s="1">
        <v>0.7806691449814126</v>
      </c>
      <c r="H3495" s="1" t="str">
        <f>IF(IF(F3495&gt;VLOOKUP(C3495,Espec_Produtos!$A$1:$E$3,3,FALSE),0,IF(Dados_produção!F3495&lt;VLOOKUP(Dados_produção!C3495,Espec_Produtos!$A$1:$E$3,2,FALSE),0,1))*IF(G3495&gt;VLOOKUP(C3495,Espec_Produtos!$A$1:$E$3,5,FALSE),0,IF(Dados_produção!G3495&lt;VLOOKUP(Dados_produção!C3495,Espec_Produtos!$A$1:$E$3,4,FALSE),0,1))=1,"OK","Refugo")</f>
        <v>OK</v>
      </c>
      <c r="I3495" s="1" t="s">
        <v>10</v>
      </c>
    </row>
    <row r="3496" spans="1:9" ht="15.75" customHeight="1" x14ac:dyDescent="0.3">
      <c r="A3496" s="1">
        <v>3</v>
      </c>
      <c r="B3496" s="2">
        <f t="shared" si="3"/>
        <v>43110.520138888518</v>
      </c>
      <c r="C3496" s="2" t="s">
        <v>9</v>
      </c>
      <c r="D3496" s="1">
        <v>11</v>
      </c>
      <c r="E3496" s="1">
        <f t="shared" si="1"/>
        <v>35</v>
      </c>
      <c r="F3496" s="3">
        <v>4.6259842519685037</v>
      </c>
      <c r="G3496" s="1">
        <v>0.80223880597014929</v>
      </c>
      <c r="H3496" s="1" t="str">
        <f>IF(IF(F3496&gt;VLOOKUP(C3496,Espec_Produtos!$A$1:$E$3,3,FALSE),0,IF(Dados_produção!F3496&lt;VLOOKUP(Dados_produção!C3496,Espec_Produtos!$A$1:$E$3,2,FALSE),0,1))*IF(G3496&gt;VLOOKUP(C3496,Espec_Produtos!$A$1:$E$3,5,FALSE),0,IF(Dados_produção!G3496&lt;VLOOKUP(Dados_produção!C3496,Espec_Produtos!$A$1:$E$3,4,FALSE),0,1))=1,"OK","Refugo")</f>
        <v>OK</v>
      </c>
      <c r="I3496" s="1" t="s">
        <v>10</v>
      </c>
    </row>
    <row r="3497" spans="1:9" ht="15.75" customHeight="1" x14ac:dyDescent="0.3">
      <c r="A3497" s="1">
        <v>3</v>
      </c>
      <c r="B3497" s="2">
        <f t="shared" si="3"/>
        <v>43110.521527777404</v>
      </c>
      <c r="C3497" s="2" t="s">
        <v>9</v>
      </c>
      <c r="D3497" s="1">
        <v>11</v>
      </c>
      <c r="E3497" s="1">
        <f t="shared" si="1"/>
        <v>36</v>
      </c>
      <c r="F3497" s="3">
        <v>4.2740740740740737</v>
      </c>
      <c r="G3497" s="1">
        <v>0.81599999999999995</v>
      </c>
      <c r="H3497" s="1" t="str">
        <f>IF(IF(F3497&gt;VLOOKUP(C3497,Espec_Produtos!$A$1:$E$3,3,FALSE),0,IF(Dados_produção!F3497&lt;VLOOKUP(Dados_produção!C3497,Espec_Produtos!$A$1:$E$3,2,FALSE),0,1))*IF(G3497&gt;VLOOKUP(C3497,Espec_Produtos!$A$1:$E$3,5,FALSE),0,IF(Dados_produção!G3497&lt;VLOOKUP(Dados_produção!C3497,Espec_Produtos!$A$1:$E$3,4,FALSE),0,1))=1,"OK","Refugo")</f>
        <v>OK</v>
      </c>
      <c r="I3497" s="1" t="s">
        <v>10</v>
      </c>
    </row>
    <row r="3498" spans="1:9" ht="15.75" customHeight="1" x14ac:dyDescent="0.3">
      <c r="A3498" s="1">
        <v>3</v>
      </c>
      <c r="B3498" s="2">
        <f t="shared" si="3"/>
        <v>43110.52291666629</v>
      </c>
      <c r="C3498" s="2" t="s">
        <v>9</v>
      </c>
      <c r="D3498" s="1">
        <v>11</v>
      </c>
      <c r="E3498" s="1">
        <f t="shared" si="1"/>
        <v>37</v>
      </c>
      <c r="F3498" s="3">
        <v>4.5215686274509803</v>
      </c>
      <c r="G3498" s="1">
        <v>0.78846153846153844</v>
      </c>
      <c r="H3498" s="1" t="str">
        <f>IF(IF(F3498&gt;VLOOKUP(C3498,Espec_Produtos!$A$1:$E$3,3,FALSE),0,IF(Dados_produção!F3498&lt;VLOOKUP(Dados_produção!C3498,Espec_Produtos!$A$1:$E$3,2,FALSE),0,1))*IF(G3498&gt;VLOOKUP(C3498,Espec_Produtos!$A$1:$E$3,5,FALSE),0,IF(Dados_produção!G3498&lt;VLOOKUP(Dados_produção!C3498,Espec_Produtos!$A$1:$E$3,4,FALSE),0,1))=1,"OK","Refugo")</f>
        <v>OK</v>
      </c>
      <c r="I3498" s="1" t="s">
        <v>10</v>
      </c>
    </row>
    <row r="3499" spans="1:9" ht="15.75" customHeight="1" x14ac:dyDescent="0.3">
      <c r="A3499" s="1">
        <v>3</v>
      </c>
      <c r="B3499" s="2">
        <f t="shared" si="3"/>
        <v>43110.524305555176</v>
      </c>
      <c r="C3499" s="2" t="s">
        <v>9</v>
      </c>
      <c r="D3499" s="1">
        <v>11</v>
      </c>
      <c r="E3499" s="1">
        <f t="shared" si="1"/>
        <v>38</v>
      </c>
      <c r="F3499" s="3">
        <v>4.4801587301587302</v>
      </c>
      <c r="G3499" s="1">
        <v>0.8282442748091603</v>
      </c>
      <c r="H3499" s="1" t="str">
        <f>IF(IF(F3499&gt;VLOOKUP(C3499,Espec_Produtos!$A$1:$E$3,3,FALSE),0,IF(Dados_produção!F3499&lt;VLOOKUP(Dados_produção!C3499,Espec_Produtos!$A$1:$E$3,2,FALSE),0,1))*IF(G3499&gt;VLOOKUP(C3499,Espec_Produtos!$A$1:$E$3,5,FALSE),0,IF(Dados_produção!G3499&lt;VLOOKUP(Dados_produção!C3499,Espec_Produtos!$A$1:$E$3,4,FALSE),0,1))=1,"OK","Refugo")</f>
        <v>OK</v>
      </c>
      <c r="I3499" s="1" t="s">
        <v>10</v>
      </c>
    </row>
    <row r="3500" spans="1:9" ht="15.75" customHeight="1" x14ac:dyDescent="0.3">
      <c r="A3500" s="1">
        <v>3</v>
      </c>
      <c r="B3500" s="2">
        <f t="shared" si="3"/>
        <v>43110.525694444063</v>
      </c>
      <c r="C3500" s="2" t="s">
        <v>9</v>
      </c>
      <c r="D3500" s="1">
        <v>11</v>
      </c>
      <c r="E3500" s="1">
        <f t="shared" si="1"/>
        <v>39</v>
      </c>
      <c r="F3500" s="3">
        <v>4.617977528089888</v>
      </c>
      <c r="G3500" s="1">
        <v>0.83712121212121215</v>
      </c>
      <c r="H3500" s="1" t="str">
        <f>IF(IF(F3500&gt;VLOOKUP(C3500,Espec_Produtos!$A$1:$E$3,3,FALSE),0,IF(Dados_produção!F3500&lt;VLOOKUP(Dados_produção!C3500,Espec_Produtos!$A$1:$E$3,2,FALSE),0,1))*IF(G3500&gt;VLOOKUP(C3500,Espec_Produtos!$A$1:$E$3,5,FALSE),0,IF(Dados_produção!G3500&lt;VLOOKUP(Dados_produção!C3500,Espec_Produtos!$A$1:$E$3,4,FALSE),0,1))=1,"OK","Refugo")</f>
        <v>OK</v>
      </c>
      <c r="I3500" s="1" t="s">
        <v>10</v>
      </c>
    </row>
    <row r="3501" spans="1:9" ht="15.75" customHeight="1" x14ac:dyDescent="0.3">
      <c r="A3501" s="1">
        <v>3</v>
      </c>
      <c r="B3501" s="2">
        <f t="shared" si="3"/>
        <v>43110.527083332949</v>
      </c>
      <c r="C3501" s="2" t="s">
        <v>9</v>
      </c>
      <c r="D3501" s="1">
        <v>11</v>
      </c>
      <c r="E3501" s="1">
        <f t="shared" si="1"/>
        <v>40</v>
      </c>
      <c r="F3501" s="3">
        <v>4.5094339622641506</v>
      </c>
      <c r="G3501" s="1">
        <v>0.86956521739130432</v>
      </c>
      <c r="H3501" s="1" t="str">
        <f>IF(IF(F3501&gt;VLOOKUP(C3501,Espec_Produtos!$A$1:$E$3,3,FALSE),0,IF(Dados_produção!F3501&lt;VLOOKUP(Dados_produção!C3501,Espec_Produtos!$A$1:$E$3,2,FALSE),0,1))*IF(G3501&gt;VLOOKUP(C3501,Espec_Produtos!$A$1:$E$3,5,FALSE),0,IF(Dados_produção!G3501&lt;VLOOKUP(Dados_produção!C3501,Espec_Produtos!$A$1:$E$3,4,FALSE),0,1))=1,"OK","Refugo")</f>
        <v>OK</v>
      </c>
      <c r="I3501" s="1" t="s">
        <v>10</v>
      </c>
    </row>
    <row r="3502" spans="1:9" ht="15.75" customHeight="1" x14ac:dyDescent="0.3">
      <c r="A3502" s="1">
        <v>3</v>
      </c>
      <c r="B3502" s="2">
        <f t="shared" si="3"/>
        <v>43110.528472221835</v>
      </c>
      <c r="C3502" s="2" t="s">
        <v>9</v>
      </c>
      <c r="D3502" s="1">
        <v>11</v>
      </c>
      <c r="E3502" s="1">
        <f t="shared" si="1"/>
        <v>41</v>
      </c>
      <c r="F3502" s="3">
        <v>4.8074074074074078</v>
      </c>
      <c r="G3502" s="1">
        <v>0.78409090909090906</v>
      </c>
      <c r="H3502" s="1" t="str">
        <f>IF(IF(F3502&gt;VLOOKUP(C3502,Espec_Produtos!$A$1:$E$3,3,FALSE),0,IF(Dados_produção!F3502&lt;VLOOKUP(Dados_produção!C3502,Espec_Produtos!$A$1:$E$3,2,FALSE),0,1))*IF(G3502&gt;VLOOKUP(C3502,Espec_Produtos!$A$1:$E$3,5,FALSE),0,IF(Dados_produção!G3502&lt;VLOOKUP(Dados_produção!C3502,Espec_Produtos!$A$1:$E$3,4,FALSE),0,1))=1,"OK","Refugo")</f>
        <v>OK</v>
      </c>
      <c r="I3502" s="1" t="s">
        <v>10</v>
      </c>
    </row>
    <row r="3503" spans="1:9" ht="15.75" customHeight="1" x14ac:dyDescent="0.3">
      <c r="A3503" s="1">
        <v>3</v>
      </c>
      <c r="B3503" s="2">
        <f t="shared" si="3"/>
        <v>43110.529861110721</v>
      </c>
      <c r="C3503" s="2" t="s">
        <v>9</v>
      </c>
      <c r="D3503" s="1">
        <v>11</v>
      </c>
      <c r="E3503" s="1">
        <f t="shared" si="1"/>
        <v>42</v>
      </c>
      <c r="F3503" s="3">
        <v>4.7955390334572492</v>
      </c>
      <c r="G3503" s="1">
        <v>0.9377431906614786</v>
      </c>
      <c r="H3503" s="1" t="str">
        <f>IF(IF(F3503&gt;VLOOKUP(C3503,Espec_Produtos!$A$1:$E$3,3,FALSE),0,IF(Dados_produção!F3503&lt;VLOOKUP(Dados_produção!C3503,Espec_Produtos!$A$1:$E$3,2,FALSE),0,1))*IF(G3503&gt;VLOOKUP(C3503,Espec_Produtos!$A$1:$E$3,5,FALSE),0,IF(Dados_produção!G3503&lt;VLOOKUP(Dados_produção!C3503,Espec_Produtos!$A$1:$E$3,4,FALSE),0,1))=1,"OK","Refugo")</f>
        <v>OK</v>
      </c>
      <c r="I3503" s="1" t="s">
        <v>10</v>
      </c>
    </row>
    <row r="3504" spans="1:9" ht="15.75" customHeight="1" x14ac:dyDescent="0.3">
      <c r="A3504" s="1">
        <v>3</v>
      </c>
      <c r="B3504" s="2">
        <f t="shared" si="3"/>
        <v>43110.531249999607</v>
      </c>
      <c r="C3504" s="2" t="s">
        <v>9</v>
      </c>
      <c r="D3504" s="1">
        <v>11</v>
      </c>
      <c r="E3504" s="1">
        <f t="shared" si="1"/>
        <v>43</v>
      </c>
      <c r="F3504" s="3">
        <v>4.4367816091954024</v>
      </c>
      <c r="G3504" s="1">
        <v>0.96047430830039526</v>
      </c>
      <c r="H3504" s="1" t="str">
        <f>IF(IF(F3504&gt;VLOOKUP(C3504,Espec_Produtos!$A$1:$E$3,3,FALSE),0,IF(Dados_produção!F3504&lt;VLOOKUP(Dados_produção!C3504,Espec_Produtos!$A$1:$E$3,2,FALSE),0,1))*IF(G3504&gt;VLOOKUP(C3504,Espec_Produtos!$A$1:$E$3,5,FALSE),0,IF(Dados_produção!G3504&lt;VLOOKUP(Dados_produção!C3504,Espec_Produtos!$A$1:$E$3,4,FALSE),0,1))=1,"OK","Refugo")</f>
        <v>Refugo</v>
      </c>
      <c r="I3504" s="1" t="s">
        <v>14</v>
      </c>
    </row>
    <row r="3505" spans="1:9" ht="15.75" customHeight="1" x14ac:dyDescent="0.3">
      <c r="A3505" s="1">
        <v>3</v>
      </c>
      <c r="B3505" s="2">
        <f t="shared" si="3"/>
        <v>43110.532638888493</v>
      </c>
      <c r="C3505" s="2" t="s">
        <v>9</v>
      </c>
      <c r="D3505" s="1">
        <v>11</v>
      </c>
      <c r="E3505" s="1">
        <f t="shared" si="1"/>
        <v>44</v>
      </c>
      <c r="F3505" s="3">
        <v>4.6482213438735176</v>
      </c>
      <c r="G3505" s="1">
        <v>0.91078066914498146</v>
      </c>
      <c r="H3505" s="1" t="str">
        <f>IF(IF(F3505&gt;VLOOKUP(C3505,Espec_Produtos!$A$1:$E$3,3,FALSE),0,IF(Dados_produção!F3505&lt;VLOOKUP(Dados_produção!C3505,Espec_Produtos!$A$1:$E$3,2,FALSE),0,1))*IF(G3505&gt;VLOOKUP(C3505,Espec_Produtos!$A$1:$E$3,5,FALSE),0,IF(Dados_produção!G3505&lt;VLOOKUP(Dados_produção!C3505,Espec_Produtos!$A$1:$E$3,4,FALSE),0,1))=1,"OK","Refugo")</f>
        <v>OK</v>
      </c>
      <c r="I3505" s="1" t="s">
        <v>10</v>
      </c>
    </row>
    <row r="3506" spans="1:9" ht="15.75" customHeight="1" x14ac:dyDescent="0.3">
      <c r="A3506" s="1">
        <v>3</v>
      </c>
      <c r="B3506" s="2">
        <f t="shared" si="3"/>
        <v>43110.534027777379</v>
      </c>
      <c r="C3506" s="2" t="s">
        <v>9</v>
      </c>
      <c r="D3506" s="1">
        <v>11</v>
      </c>
      <c r="E3506" s="1">
        <f t="shared" si="1"/>
        <v>45</v>
      </c>
      <c r="F3506" s="3">
        <v>4.3601532567049812</v>
      </c>
      <c r="G3506" s="1">
        <v>0.74349442379182151</v>
      </c>
      <c r="H3506" s="1" t="str">
        <f>IF(IF(F3506&gt;VLOOKUP(C3506,Espec_Produtos!$A$1:$E$3,3,FALSE),0,IF(Dados_produção!F3506&lt;VLOOKUP(Dados_produção!C3506,Espec_Produtos!$A$1:$E$3,2,FALSE),0,1))*IF(G3506&gt;VLOOKUP(C3506,Espec_Produtos!$A$1:$E$3,5,FALSE),0,IF(Dados_produção!G3506&lt;VLOOKUP(Dados_produção!C3506,Espec_Produtos!$A$1:$E$3,4,FALSE),0,1))=1,"OK","Refugo")</f>
        <v>Refugo</v>
      </c>
      <c r="I3506" s="1" t="s">
        <v>12</v>
      </c>
    </row>
    <row r="3507" spans="1:9" ht="15.75" customHeight="1" x14ac:dyDescent="0.3">
      <c r="A3507" s="1">
        <v>3</v>
      </c>
      <c r="B3507" s="2">
        <f t="shared" si="3"/>
        <v>43110.535416666266</v>
      </c>
      <c r="C3507" s="2" t="s">
        <v>9</v>
      </c>
      <c r="D3507" s="1">
        <v>11</v>
      </c>
      <c r="E3507" s="1">
        <f t="shared" si="1"/>
        <v>46</v>
      </c>
      <c r="F3507" s="3">
        <v>4.666666666666667</v>
      </c>
      <c r="G3507" s="1">
        <v>0.86891385767790263</v>
      </c>
      <c r="H3507" s="1" t="str">
        <f>IF(IF(F3507&gt;VLOOKUP(C3507,Espec_Produtos!$A$1:$E$3,3,FALSE),0,IF(Dados_produção!F3507&lt;VLOOKUP(Dados_produção!C3507,Espec_Produtos!$A$1:$E$3,2,FALSE),0,1))*IF(G3507&gt;VLOOKUP(C3507,Espec_Produtos!$A$1:$E$3,5,FALSE),0,IF(Dados_produção!G3507&lt;VLOOKUP(Dados_produção!C3507,Espec_Produtos!$A$1:$E$3,4,FALSE),0,1))=1,"OK","Refugo")</f>
        <v>OK</v>
      </c>
      <c r="I3507" s="1" t="s">
        <v>10</v>
      </c>
    </row>
    <row r="3508" spans="1:9" ht="15.75" customHeight="1" x14ac:dyDescent="0.3">
      <c r="A3508" s="1">
        <v>3</v>
      </c>
      <c r="B3508" s="2">
        <f t="shared" si="3"/>
        <v>43110.536805555152</v>
      </c>
      <c r="C3508" s="2" t="s">
        <v>9</v>
      </c>
      <c r="D3508" s="1">
        <v>12</v>
      </c>
      <c r="E3508" s="1">
        <f t="shared" si="1"/>
        <v>1</v>
      </c>
      <c r="F3508" s="3">
        <v>4.8141263940520442</v>
      </c>
      <c r="G3508" s="1">
        <v>0.80400000000000005</v>
      </c>
      <c r="H3508" s="1" t="str">
        <f>IF(IF(F3508&gt;VLOOKUP(C3508,Espec_Produtos!$A$1:$E$3,3,FALSE),0,IF(Dados_produção!F3508&lt;VLOOKUP(Dados_produção!C3508,Espec_Produtos!$A$1:$E$3,2,FALSE),0,1))*IF(G3508&gt;VLOOKUP(C3508,Espec_Produtos!$A$1:$E$3,5,FALSE),0,IF(Dados_produção!G3508&lt;VLOOKUP(Dados_produção!C3508,Espec_Produtos!$A$1:$E$3,4,FALSE),0,1))=1,"OK","Refugo")</f>
        <v>OK</v>
      </c>
      <c r="I3508" s="1" t="s">
        <v>10</v>
      </c>
    </row>
    <row r="3509" spans="1:9" ht="15.75" customHeight="1" x14ac:dyDescent="0.3">
      <c r="A3509" s="1">
        <v>3</v>
      </c>
      <c r="B3509" s="2">
        <f t="shared" si="3"/>
        <v>43110.538194444038</v>
      </c>
      <c r="C3509" s="2" t="s">
        <v>9</v>
      </c>
      <c r="D3509" s="1">
        <v>12</v>
      </c>
      <c r="E3509" s="1">
        <f t="shared" si="1"/>
        <v>2</v>
      </c>
      <c r="F3509" s="3">
        <v>4.6758893280632412</v>
      </c>
      <c r="G3509" s="1">
        <v>0.89575289575289574</v>
      </c>
      <c r="H3509" s="1" t="str">
        <f>IF(IF(F3509&gt;VLOOKUP(C3509,Espec_Produtos!$A$1:$E$3,3,FALSE),0,IF(Dados_produção!F3509&lt;VLOOKUP(Dados_produção!C3509,Espec_Produtos!$A$1:$E$3,2,FALSE),0,1))*IF(G3509&gt;VLOOKUP(C3509,Espec_Produtos!$A$1:$E$3,5,FALSE),0,IF(Dados_produção!G3509&lt;VLOOKUP(Dados_produção!C3509,Espec_Produtos!$A$1:$E$3,4,FALSE),0,1))=1,"OK","Refugo")</f>
        <v>OK</v>
      </c>
      <c r="I3509" s="1" t="s">
        <v>10</v>
      </c>
    </row>
    <row r="3510" spans="1:9" ht="15.75" customHeight="1" x14ac:dyDescent="0.3">
      <c r="A3510" s="1">
        <v>3</v>
      </c>
      <c r="B3510" s="2">
        <f t="shared" si="3"/>
        <v>43110.539583332924</v>
      </c>
      <c r="C3510" s="2" t="s">
        <v>9</v>
      </c>
      <c r="D3510" s="1">
        <v>12</v>
      </c>
      <c r="E3510" s="1">
        <f t="shared" si="1"/>
        <v>3</v>
      </c>
      <c r="F3510" s="3">
        <v>4.4232209737827715</v>
      </c>
      <c r="G3510" s="1">
        <v>0.92607003891050588</v>
      </c>
      <c r="H3510" s="1" t="str">
        <f>IF(IF(F3510&gt;VLOOKUP(C3510,Espec_Produtos!$A$1:$E$3,3,FALSE),0,IF(Dados_produção!F3510&lt;VLOOKUP(Dados_produção!C3510,Espec_Produtos!$A$1:$E$3,2,FALSE),0,1))*IF(G3510&gt;VLOOKUP(C3510,Espec_Produtos!$A$1:$E$3,5,FALSE),0,IF(Dados_produção!G3510&lt;VLOOKUP(Dados_produção!C3510,Espec_Produtos!$A$1:$E$3,4,FALSE),0,1))=1,"OK","Refugo")</f>
        <v>OK</v>
      </c>
      <c r="I3510" s="1" t="s">
        <v>10</v>
      </c>
    </row>
    <row r="3511" spans="1:9" ht="15.75" customHeight="1" x14ac:dyDescent="0.3">
      <c r="A3511" s="1">
        <v>3</v>
      </c>
      <c r="B3511" s="2">
        <f t="shared" si="3"/>
        <v>43110.54097222181</v>
      </c>
      <c r="C3511" s="2" t="s">
        <v>9</v>
      </c>
      <c r="D3511" s="1">
        <v>12</v>
      </c>
      <c r="E3511" s="1">
        <f t="shared" si="1"/>
        <v>4</v>
      </c>
      <c r="F3511" s="3">
        <v>4.6943396226415093</v>
      </c>
      <c r="G3511" s="1">
        <v>0.83137254901960789</v>
      </c>
      <c r="H3511" s="1" t="str">
        <f>IF(IF(F3511&gt;VLOOKUP(C3511,Espec_Produtos!$A$1:$E$3,3,FALSE),0,IF(Dados_produção!F3511&lt;VLOOKUP(Dados_produção!C3511,Espec_Produtos!$A$1:$E$3,2,FALSE),0,1))*IF(G3511&gt;VLOOKUP(C3511,Espec_Produtos!$A$1:$E$3,5,FALSE),0,IF(Dados_produção!G3511&lt;VLOOKUP(Dados_produção!C3511,Espec_Produtos!$A$1:$E$3,4,FALSE),0,1))=1,"OK","Refugo")</f>
        <v>OK</v>
      </c>
      <c r="I3511" s="1" t="s">
        <v>10</v>
      </c>
    </row>
    <row r="3512" spans="1:9" ht="15.75" customHeight="1" x14ac:dyDescent="0.3">
      <c r="A3512" s="1">
        <v>3</v>
      </c>
      <c r="B3512" s="2">
        <f t="shared" si="3"/>
        <v>43110.542361110696</v>
      </c>
      <c r="C3512" s="2" t="s">
        <v>9</v>
      </c>
      <c r="D3512" s="1">
        <v>12</v>
      </c>
      <c r="E3512" s="1">
        <f t="shared" si="1"/>
        <v>5</v>
      </c>
      <c r="F3512" s="3">
        <v>4.8566037735849052</v>
      </c>
      <c r="G3512" s="1">
        <v>0.83858267716535428</v>
      </c>
      <c r="H3512" s="1" t="str">
        <f>IF(IF(F3512&gt;VLOOKUP(C3512,Espec_Produtos!$A$1:$E$3,3,FALSE),0,IF(Dados_produção!F3512&lt;VLOOKUP(Dados_produção!C3512,Espec_Produtos!$A$1:$E$3,2,FALSE),0,1))*IF(G3512&gt;VLOOKUP(C3512,Espec_Produtos!$A$1:$E$3,5,FALSE),0,IF(Dados_produção!G3512&lt;VLOOKUP(Dados_produção!C3512,Espec_Produtos!$A$1:$E$3,4,FALSE),0,1))=1,"OK","Refugo")</f>
        <v>OK</v>
      </c>
      <c r="I3512" s="1" t="s">
        <v>10</v>
      </c>
    </row>
    <row r="3513" spans="1:9" ht="15.75" customHeight="1" x14ac:dyDescent="0.3">
      <c r="A3513" s="1">
        <v>3</v>
      </c>
      <c r="B3513" s="2">
        <f t="shared" si="3"/>
        <v>43110.543749999582</v>
      </c>
      <c r="C3513" s="2" t="s">
        <v>9</v>
      </c>
      <c r="D3513" s="1">
        <v>12</v>
      </c>
      <c r="E3513" s="1">
        <f t="shared" si="1"/>
        <v>6</v>
      </c>
      <c r="F3513" s="3">
        <v>4.3992395437262362</v>
      </c>
      <c r="G3513" s="1">
        <v>0.9377431906614786</v>
      </c>
      <c r="H3513" s="1" t="str">
        <f>IF(IF(F3513&gt;VLOOKUP(C3513,Espec_Produtos!$A$1:$E$3,3,FALSE),0,IF(Dados_produção!F3513&lt;VLOOKUP(Dados_produção!C3513,Espec_Produtos!$A$1:$E$3,2,FALSE),0,1))*IF(G3513&gt;VLOOKUP(C3513,Espec_Produtos!$A$1:$E$3,5,FALSE),0,IF(Dados_produção!G3513&lt;VLOOKUP(Dados_produção!C3513,Espec_Produtos!$A$1:$E$3,4,FALSE),0,1))=1,"OK","Refugo")</f>
        <v>OK</v>
      </c>
      <c r="I3513" s="1" t="s">
        <v>10</v>
      </c>
    </row>
    <row r="3514" spans="1:9" ht="15.75" customHeight="1" x14ac:dyDescent="0.3">
      <c r="A3514" s="1">
        <v>3</v>
      </c>
      <c r="B3514" s="2">
        <f t="shared" si="3"/>
        <v>43110.545138888469</v>
      </c>
      <c r="C3514" s="2" t="s">
        <v>9</v>
      </c>
      <c r="D3514" s="1">
        <v>12</v>
      </c>
      <c r="E3514" s="1">
        <f t="shared" si="1"/>
        <v>7</v>
      </c>
      <c r="F3514" s="3">
        <v>4.4724409448818898</v>
      </c>
      <c r="G3514" s="1">
        <v>0.91821561338289959</v>
      </c>
      <c r="H3514" s="1" t="str">
        <f>IF(IF(F3514&gt;VLOOKUP(C3514,Espec_Produtos!$A$1:$E$3,3,FALSE),0,IF(Dados_produção!F3514&lt;VLOOKUP(Dados_produção!C3514,Espec_Produtos!$A$1:$E$3,2,FALSE),0,1))*IF(G3514&gt;VLOOKUP(C3514,Espec_Produtos!$A$1:$E$3,5,FALSE),0,IF(Dados_produção!G3514&lt;VLOOKUP(Dados_produção!C3514,Espec_Produtos!$A$1:$E$3,4,FALSE),0,1))=1,"OK","Refugo")</f>
        <v>OK</v>
      </c>
      <c r="I3514" s="1" t="s">
        <v>10</v>
      </c>
    </row>
    <row r="3515" spans="1:9" ht="15.75" customHeight="1" x14ac:dyDescent="0.3">
      <c r="A3515" s="1">
        <v>3</v>
      </c>
      <c r="B3515" s="2">
        <f t="shared" si="3"/>
        <v>43110.546527777355</v>
      </c>
      <c r="C3515" s="2" t="s">
        <v>9</v>
      </c>
      <c r="D3515" s="1">
        <v>12</v>
      </c>
      <c r="E3515" s="1">
        <f t="shared" si="1"/>
        <v>8</v>
      </c>
      <c r="F3515" s="3">
        <v>4.7386363636363633</v>
      </c>
      <c r="G3515" s="1">
        <v>0.81782945736434109</v>
      </c>
      <c r="H3515" s="1" t="str">
        <f>IF(IF(F3515&gt;VLOOKUP(C3515,Espec_Produtos!$A$1:$E$3,3,FALSE),0,IF(Dados_produção!F3515&lt;VLOOKUP(Dados_produção!C3515,Espec_Produtos!$A$1:$E$3,2,FALSE),0,1))*IF(G3515&gt;VLOOKUP(C3515,Espec_Produtos!$A$1:$E$3,5,FALSE),0,IF(Dados_produção!G3515&lt;VLOOKUP(Dados_produção!C3515,Espec_Produtos!$A$1:$E$3,4,FALSE),0,1))=1,"OK","Refugo")</f>
        <v>OK</v>
      </c>
      <c r="I3515" s="1" t="s">
        <v>10</v>
      </c>
    </row>
    <row r="3516" spans="1:9" ht="15.75" customHeight="1" x14ac:dyDescent="0.3">
      <c r="A3516" s="1">
        <v>3</v>
      </c>
      <c r="B3516" s="2">
        <f t="shared" si="3"/>
        <v>43110.547916666241</v>
      </c>
      <c r="C3516" s="2" t="s">
        <v>9</v>
      </c>
      <c r="D3516" s="1">
        <v>12</v>
      </c>
      <c r="E3516" s="1">
        <f t="shared" si="1"/>
        <v>9</v>
      </c>
      <c r="F3516" s="3">
        <v>4.541353383458647</v>
      </c>
      <c r="G3516" s="1">
        <v>0.78867924528301891</v>
      </c>
      <c r="H3516" s="1" t="str">
        <f>IF(IF(F3516&gt;VLOOKUP(C3516,Espec_Produtos!$A$1:$E$3,3,FALSE),0,IF(Dados_produção!F3516&lt;VLOOKUP(Dados_produção!C3516,Espec_Produtos!$A$1:$E$3,2,FALSE),0,1))*IF(G3516&gt;VLOOKUP(C3516,Espec_Produtos!$A$1:$E$3,5,FALSE),0,IF(Dados_produção!G3516&lt;VLOOKUP(Dados_produção!C3516,Espec_Produtos!$A$1:$E$3,4,FALSE),0,1))=1,"OK","Refugo")</f>
        <v>OK</v>
      </c>
      <c r="I3516" s="1" t="s">
        <v>10</v>
      </c>
    </row>
    <row r="3517" spans="1:9" ht="15.75" customHeight="1" x14ac:dyDescent="0.3">
      <c r="A3517" s="1">
        <v>3</v>
      </c>
      <c r="B3517" s="2">
        <f t="shared" si="3"/>
        <v>43110.549305555127</v>
      </c>
      <c r="C3517" s="2" t="s">
        <v>9</v>
      </c>
      <c r="D3517" s="1">
        <v>12</v>
      </c>
      <c r="E3517" s="1">
        <f t="shared" si="1"/>
        <v>10</v>
      </c>
      <c r="F3517" s="3">
        <v>4.6349809885931563</v>
      </c>
      <c r="G3517" s="1">
        <v>0.90601503759398494</v>
      </c>
      <c r="H3517" s="1" t="str">
        <f>IF(IF(F3517&gt;VLOOKUP(C3517,Espec_Produtos!$A$1:$E$3,3,FALSE),0,IF(Dados_produção!F3517&lt;VLOOKUP(Dados_produção!C3517,Espec_Produtos!$A$1:$E$3,2,FALSE),0,1))*IF(G3517&gt;VLOOKUP(C3517,Espec_Produtos!$A$1:$E$3,5,FALSE),0,IF(Dados_produção!G3517&lt;VLOOKUP(Dados_produção!C3517,Espec_Produtos!$A$1:$E$3,4,FALSE),0,1))=1,"OK","Refugo")</f>
        <v>OK</v>
      </c>
      <c r="I3517" s="1" t="s">
        <v>10</v>
      </c>
    </row>
    <row r="3518" spans="1:9" ht="15.75" customHeight="1" x14ac:dyDescent="0.3">
      <c r="A3518" s="1">
        <v>3</v>
      </c>
      <c r="B3518" s="2">
        <f t="shared" si="3"/>
        <v>43110.550694444013</v>
      </c>
      <c r="C3518" s="2" t="s">
        <v>9</v>
      </c>
      <c r="D3518" s="1">
        <v>12</v>
      </c>
      <c r="E3518" s="1">
        <f t="shared" si="1"/>
        <v>11</v>
      </c>
      <c r="F3518" s="3">
        <v>4.754863813229572</v>
      </c>
      <c r="G3518" s="1">
        <v>0.7756653992395437</v>
      </c>
      <c r="H3518" s="1" t="str">
        <f>IF(IF(F3518&gt;VLOOKUP(C3518,Espec_Produtos!$A$1:$E$3,3,FALSE),0,IF(Dados_produção!F3518&lt;VLOOKUP(Dados_produção!C3518,Espec_Produtos!$A$1:$E$3,2,FALSE),0,1))*IF(G3518&gt;VLOOKUP(C3518,Espec_Produtos!$A$1:$E$3,5,FALSE),0,IF(Dados_produção!G3518&lt;VLOOKUP(Dados_produção!C3518,Espec_Produtos!$A$1:$E$3,4,FALSE),0,1))=1,"OK","Refugo")</f>
        <v>OK</v>
      </c>
      <c r="I3518" s="1" t="s">
        <v>10</v>
      </c>
    </row>
    <row r="3519" spans="1:9" ht="15.75" customHeight="1" x14ac:dyDescent="0.3">
      <c r="A3519" s="1">
        <v>3</v>
      </c>
      <c r="B3519" s="2">
        <f t="shared" si="3"/>
        <v>43110.552083332899</v>
      </c>
      <c r="C3519" s="2" t="s">
        <v>9</v>
      </c>
      <c r="D3519" s="1">
        <v>12</v>
      </c>
      <c r="E3519" s="1">
        <f t="shared" si="1"/>
        <v>12</v>
      </c>
      <c r="F3519" s="3">
        <v>5.0393700787401574</v>
      </c>
      <c r="G3519" s="1">
        <v>0.8401486988847584</v>
      </c>
      <c r="H3519" s="1" t="str">
        <f>IF(IF(F3519&gt;VLOOKUP(C3519,Espec_Produtos!$A$1:$E$3,3,FALSE),0,IF(Dados_produção!F3519&lt;VLOOKUP(Dados_produção!C3519,Espec_Produtos!$A$1:$E$3,2,FALSE),0,1))*IF(G3519&gt;VLOOKUP(C3519,Espec_Produtos!$A$1:$E$3,5,FALSE),0,IF(Dados_produção!G3519&lt;VLOOKUP(Dados_produção!C3519,Espec_Produtos!$A$1:$E$3,4,FALSE),0,1))=1,"OK","Refugo")</f>
        <v>Refugo</v>
      </c>
      <c r="I3519" s="1" t="s">
        <v>16</v>
      </c>
    </row>
    <row r="3520" spans="1:9" ht="15.75" customHeight="1" x14ac:dyDescent="0.3">
      <c r="A3520" s="1">
        <v>3</v>
      </c>
      <c r="B3520" s="2">
        <f t="shared" si="3"/>
        <v>43110.553472221785</v>
      </c>
      <c r="C3520" s="2" t="s">
        <v>9</v>
      </c>
      <c r="D3520" s="1">
        <v>12</v>
      </c>
      <c r="E3520" s="1">
        <f t="shared" si="1"/>
        <v>13</v>
      </c>
      <c r="F3520" s="3">
        <v>4.3778625954198471</v>
      </c>
      <c r="G3520" s="1">
        <v>0.84586466165413532</v>
      </c>
      <c r="H3520" s="1" t="str">
        <f>IF(IF(F3520&gt;VLOOKUP(C3520,Espec_Produtos!$A$1:$E$3,3,FALSE),0,IF(Dados_produção!F3520&lt;VLOOKUP(Dados_produção!C3520,Espec_Produtos!$A$1:$E$3,2,FALSE),0,1))*IF(G3520&gt;VLOOKUP(C3520,Espec_Produtos!$A$1:$E$3,5,FALSE),0,IF(Dados_produção!G3520&lt;VLOOKUP(Dados_produção!C3520,Espec_Produtos!$A$1:$E$3,4,FALSE),0,1))=1,"OK","Refugo")</f>
        <v>OK</v>
      </c>
      <c r="I3520" s="1" t="s">
        <v>10</v>
      </c>
    </row>
    <row r="3521" spans="1:9" ht="15.75" customHeight="1" x14ac:dyDescent="0.3">
      <c r="A3521" s="1">
        <v>3</v>
      </c>
      <c r="B3521" s="2">
        <f t="shared" si="3"/>
        <v>43110.554861110671</v>
      </c>
      <c r="C3521" s="2" t="s">
        <v>9</v>
      </c>
      <c r="D3521" s="1">
        <v>12</v>
      </c>
      <c r="E3521" s="1">
        <f t="shared" si="1"/>
        <v>14</v>
      </c>
      <c r="F3521" s="3">
        <v>4.5992366412213741</v>
      </c>
      <c r="G3521" s="1">
        <v>0.80314960629921262</v>
      </c>
      <c r="H3521" s="1" t="str">
        <f>IF(IF(F3521&gt;VLOOKUP(C3521,Espec_Produtos!$A$1:$E$3,3,FALSE),0,IF(Dados_produção!F3521&lt;VLOOKUP(Dados_produção!C3521,Espec_Produtos!$A$1:$E$3,2,FALSE),0,1))*IF(G3521&gt;VLOOKUP(C3521,Espec_Produtos!$A$1:$E$3,5,FALSE),0,IF(Dados_produção!G3521&lt;VLOOKUP(Dados_produção!C3521,Espec_Produtos!$A$1:$E$3,4,FALSE),0,1))=1,"OK","Refugo")</f>
        <v>OK</v>
      </c>
      <c r="I3521" s="1" t="s">
        <v>10</v>
      </c>
    </row>
    <row r="3522" spans="1:9" ht="15.75" customHeight="1" x14ac:dyDescent="0.3">
      <c r="A3522" s="1">
        <v>3</v>
      </c>
      <c r="B3522" s="2">
        <f t="shared" si="3"/>
        <v>43110.556249999558</v>
      </c>
      <c r="C3522" s="2" t="s">
        <v>9</v>
      </c>
      <c r="D3522" s="1">
        <v>12</v>
      </c>
      <c r="E3522" s="1">
        <f t="shared" si="1"/>
        <v>15</v>
      </c>
      <c r="F3522" s="3">
        <v>4.2807692307692307</v>
      </c>
      <c r="G3522" s="1">
        <v>0.81712062256809337</v>
      </c>
      <c r="H3522" s="1" t="str">
        <f>IF(IF(F3522&gt;VLOOKUP(C3522,Espec_Produtos!$A$1:$E$3,3,FALSE),0,IF(Dados_produção!F3522&lt;VLOOKUP(Dados_produção!C3522,Espec_Produtos!$A$1:$E$3,2,FALSE),0,1))*IF(G3522&gt;VLOOKUP(C3522,Espec_Produtos!$A$1:$E$3,5,FALSE),0,IF(Dados_produção!G3522&lt;VLOOKUP(Dados_produção!C3522,Espec_Produtos!$A$1:$E$3,4,FALSE),0,1))=1,"OK","Refugo")</f>
        <v>OK</v>
      </c>
      <c r="I3522" s="1" t="s">
        <v>10</v>
      </c>
    </row>
    <row r="3523" spans="1:9" ht="15.75" customHeight="1" x14ac:dyDescent="0.3">
      <c r="A3523" s="1">
        <v>3</v>
      </c>
      <c r="B3523" s="2">
        <f t="shared" si="3"/>
        <v>43110.557638888444</v>
      </c>
      <c r="C3523" s="2" t="s">
        <v>9</v>
      </c>
      <c r="D3523" s="1">
        <v>12</v>
      </c>
      <c r="E3523" s="1">
        <f t="shared" si="1"/>
        <v>16</v>
      </c>
      <c r="F3523" s="3">
        <v>4.5930232558139537</v>
      </c>
      <c r="G3523" s="1">
        <v>0.82936507936507942</v>
      </c>
      <c r="H3523" s="1" t="str">
        <f>IF(IF(F3523&gt;VLOOKUP(C3523,Espec_Produtos!$A$1:$E$3,3,FALSE),0,IF(Dados_produção!F3523&lt;VLOOKUP(Dados_produção!C3523,Espec_Produtos!$A$1:$E$3,2,FALSE),0,1))*IF(G3523&gt;VLOOKUP(C3523,Espec_Produtos!$A$1:$E$3,5,FALSE),0,IF(Dados_produção!G3523&lt;VLOOKUP(Dados_produção!C3523,Espec_Produtos!$A$1:$E$3,4,FALSE),0,1))=1,"OK","Refugo")</f>
        <v>OK</v>
      </c>
      <c r="I3523" s="1" t="s">
        <v>10</v>
      </c>
    </row>
    <row r="3524" spans="1:9" ht="15.75" customHeight="1" x14ac:dyDescent="0.3">
      <c r="A3524" s="1">
        <v>3</v>
      </c>
      <c r="B3524" s="2">
        <f t="shared" si="3"/>
        <v>43110.55902777733</v>
      </c>
      <c r="C3524" s="2" t="s">
        <v>9</v>
      </c>
      <c r="D3524" s="1">
        <v>12</v>
      </c>
      <c r="E3524" s="1">
        <f t="shared" si="1"/>
        <v>17</v>
      </c>
      <c r="F3524" s="3">
        <v>4.3828996282527877</v>
      </c>
      <c r="G3524" s="1">
        <v>0.82706766917293228</v>
      </c>
      <c r="H3524" s="1" t="str">
        <f>IF(IF(F3524&gt;VLOOKUP(C3524,Espec_Produtos!$A$1:$E$3,3,FALSE),0,IF(Dados_produção!F3524&lt;VLOOKUP(Dados_produção!C3524,Espec_Produtos!$A$1:$E$3,2,FALSE),0,1))*IF(G3524&gt;VLOOKUP(C3524,Espec_Produtos!$A$1:$E$3,5,FALSE),0,IF(Dados_produção!G3524&lt;VLOOKUP(Dados_produção!C3524,Espec_Produtos!$A$1:$E$3,4,FALSE),0,1))=1,"OK","Refugo")</f>
        <v>OK</v>
      </c>
      <c r="I3524" s="1" t="s">
        <v>10</v>
      </c>
    </row>
    <row r="3525" spans="1:9" ht="15.75" customHeight="1" x14ac:dyDescent="0.3">
      <c r="A3525" s="1">
        <v>3</v>
      </c>
      <c r="B3525" s="2">
        <f t="shared" si="3"/>
        <v>43110.560416666216</v>
      </c>
      <c r="C3525" s="2" t="s">
        <v>9</v>
      </c>
      <c r="D3525" s="1">
        <v>12</v>
      </c>
      <c r="E3525" s="1">
        <f t="shared" si="1"/>
        <v>18</v>
      </c>
      <c r="F3525" s="3">
        <v>4.541501976284585</v>
      </c>
      <c r="G3525" s="1">
        <v>0.77394636015325668</v>
      </c>
      <c r="H3525" s="1" t="str">
        <f>IF(IF(F3525&gt;VLOOKUP(C3525,Espec_Produtos!$A$1:$E$3,3,FALSE),0,IF(Dados_produção!F3525&lt;VLOOKUP(Dados_produção!C3525,Espec_Produtos!$A$1:$E$3,2,FALSE),0,1))*IF(G3525&gt;VLOOKUP(C3525,Espec_Produtos!$A$1:$E$3,5,FALSE),0,IF(Dados_produção!G3525&lt;VLOOKUP(Dados_produção!C3525,Espec_Produtos!$A$1:$E$3,4,FALSE),0,1))=1,"OK","Refugo")</f>
        <v>OK</v>
      </c>
      <c r="I3525" s="1" t="s">
        <v>10</v>
      </c>
    </row>
    <row r="3526" spans="1:9" ht="15.75" customHeight="1" x14ac:dyDescent="0.3">
      <c r="A3526" s="1">
        <v>3</v>
      </c>
      <c r="B3526" s="2">
        <f t="shared" si="3"/>
        <v>43110.561805555102</v>
      </c>
      <c r="C3526" s="2" t="s">
        <v>9</v>
      </c>
      <c r="D3526" s="1">
        <v>12</v>
      </c>
      <c r="E3526" s="1">
        <f t="shared" si="1"/>
        <v>19</v>
      </c>
      <c r="F3526" s="3">
        <v>4.8863636363636367</v>
      </c>
      <c r="G3526" s="1">
        <v>0.80303030303030298</v>
      </c>
      <c r="H3526" s="1" t="str">
        <f>IF(IF(F3526&gt;VLOOKUP(C3526,Espec_Produtos!$A$1:$E$3,3,FALSE),0,IF(Dados_produção!F3526&lt;VLOOKUP(Dados_produção!C3526,Espec_Produtos!$A$1:$E$3,2,FALSE),0,1))*IF(G3526&gt;VLOOKUP(C3526,Espec_Produtos!$A$1:$E$3,5,FALSE),0,IF(Dados_produção!G3526&lt;VLOOKUP(Dados_produção!C3526,Espec_Produtos!$A$1:$E$3,4,FALSE),0,1))=1,"OK","Refugo")</f>
        <v>OK</v>
      </c>
      <c r="I3526" s="1" t="s">
        <v>10</v>
      </c>
    </row>
    <row r="3527" spans="1:9" ht="15.75" customHeight="1" x14ac:dyDescent="0.3">
      <c r="A3527" s="1">
        <v>3</v>
      </c>
      <c r="B3527" s="2">
        <f t="shared" si="3"/>
        <v>43110.563194443988</v>
      </c>
      <c r="C3527" s="2" t="s">
        <v>9</v>
      </c>
      <c r="D3527" s="1">
        <v>12</v>
      </c>
      <c r="E3527" s="1">
        <f t="shared" si="1"/>
        <v>20</v>
      </c>
      <c r="F3527" s="3">
        <v>4.503968253968254</v>
      </c>
      <c r="G3527" s="1">
        <v>0.78947368421052633</v>
      </c>
      <c r="H3527" s="1" t="str">
        <f>IF(IF(F3527&gt;VLOOKUP(C3527,Espec_Produtos!$A$1:$E$3,3,FALSE),0,IF(Dados_produção!F3527&lt;VLOOKUP(Dados_produção!C3527,Espec_Produtos!$A$1:$E$3,2,FALSE),0,1))*IF(G3527&gt;VLOOKUP(C3527,Espec_Produtos!$A$1:$E$3,5,FALSE),0,IF(Dados_produção!G3527&lt;VLOOKUP(Dados_produção!C3527,Espec_Produtos!$A$1:$E$3,4,FALSE),0,1))=1,"OK","Refugo")</f>
        <v>OK</v>
      </c>
      <c r="I3527" s="1" t="s">
        <v>10</v>
      </c>
    </row>
    <row r="3528" spans="1:9" ht="15.75" customHeight="1" x14ac:dyDescent="0.3">
      <c r="A3528" s="1">
        <v>3</v>
      </c>
      <c r="B3528" s="2">
        <f t="shared" si="3"/>
        <v>43110.564583332874</v>
      </c>
      <c r="C3528" s="2" t="s">
        <v>9</v>
      </c>
      <c r="D3528" s="1">
        <v>12</v>
      </c>
      <c r="E3528" s="1">
        <f t="shared" si="1"/>
        <v>21</v>
      </c>
      <c r="F3528" s="3">
        <v>4.3484848484848486</v>
      </c>
      <c r="G3528" s="1">
        <v>0.8202247191011236</v>
      </c>
      <c r="H3528" s="1" t="str">
        <f>IF(IF(F3528&gt;VLOOKUP(C3528,Espec_Produtos!$A$1:$E$3,3,FALSE),0,IF(Dados_produção!F3528&lt;VLOOKUP(Dados_produção!C3528,Espec_Produtos!$A$1:$E$3,2,FALSE),0,1))*IF(G3528&gt;VLOOKUP(C3528,Espec_Produtos!$A$1:$E$3,5,FALSE),0,IF(Dados_produção!G3528&lt;VLOOKUP(Dados_produção!C3528,Espec_Produtos!$A$1:$E$3,4,FALSE),0,1))=1,"OK","Refugo")</f>
        <v>OK</v>
      </c>
      <c r="I3528" s="1" t="s">
        <v>10</v>
      </c>
    </row>
    <row r="3529" spans="1:9" ht="15.75" customHeight="1" x14ac:dyDescent="0.3">
      <c r="A3529" s="1">
        <v>3</v>
      </c>
      <c r="B3529" s="2">
        <f t="shared" si="3"/>
        <v>43110.565972221761</v>
      </c>
      <c r="C3529" s="2" t="s">
        <v>9</v>
      </c>
      <c r="D3529" s="1">
        <v>12</v>
      </c>
      <c r="E3529" s="1">
        <f t="shared" si="1"/>
        <v>22</v>
      </c>
      <c r="F3529" s="3">
        <v>5.0199999999999996</v>
      </c>
      <c r="G3529" s="1">
        <v>0.96511627906976749</v>
      </c>
      <c r="H3529" s="1" t="str">
        <f>IF(IF(F3529&gt;VLOOKUP(C3529,Espec_Produtos!$A$1:$E$3,3,FALSE),0,IF(Dados_produção!F3529&lt;VLOOKUP(Dados_produção!C3529,Espec_Produtos!$A$1:$E$3,2,FALSE),0,1))*IF(G3529&gt;VLOOKUP(C3529,Espec_Produtos!$A$1:$E$3,5,FALSE),0,IF(Dados_produção!G3529&lt;VLOOKUP(Dados_produção!C3529,Espec_Produtos!$A$1:$E$3,4,FALSE),0,1))=1,"OK","Refugo")</f>
        <v>Refugo</v>
      </c>
      <c r="I3529" s="1" t="s">
        <v>13</v>
      </c>
    </row>
    <row r="3530" spans="1:9" ht="15.75" customHeight="1" x14ac:dyDescent="0.3">
      <c r="A3530" s="1">
        <v>3</v>
      </c>
      <c r="B3530" s="2">
        <f t="shared" si="3"/>
        <v>43110.567361110647</v>
      </c>
      <c r="C3530" s="2" t="s">
        <v>9</v>
      </c>
      <c r="D3530" s="1">
        <v>12</v>
      </c>
      <c r="E3530" s="1">
        <f t="shared" si="1"/>
        <v>23</v>
      </c>
      <c r="F3530" s="3">
        <v>4.5576923076923075</v>
      </c>
      <c r="G3530" s="1">
        <v>0.79921259842519687</v>
      </c>
      <c r="H3530" s="1" t="str">
        <f>IF(IF(F3530&gt;VLOOKUP(C3530,Espec_Produtos!$A$1:$E$3,3,FALSE),0,IF(Dados_produção!F3530&lt;VLOOKUP(Dados_produção!C3530,Espec_Produtos!$A$1:$E$3,2,FALSE),0,1))*IF(G3530&gt;VLOOKUP(C3530,Espec_Produtos!$A$1:$E$3,5,FALSE),0,IF(Dados_produção!G3530&lt;VLOOKUP(Dados_produção!C3530,Espec_Produtos!$A$1:$E$3,4,FALSE),0,1))=1,"OK","Refugo")</f>
        <v>OK</v>
      </c>
      <c r="I3530" s="1" t="s">
        <v>10</v>
      </c>
    </row>
    <row r="3531" spans="1:9" ht="15.75" customHeight="1" x14ac:dyDescent="0.3">
      <c r="A3531" s="1">
        <v>3</v>
      </c>
      <c r="B3531" s="2">
        <f t="shared" si="3"/>
        <v>43110.568749999533</v>
      </c>
      <c r="C3531" s="2" t="s">
        <v>9</v>
      </c>
      <c r="D3531" s="1">
        <v>12</v>
      </c>
      <c r="E3531" s="1">
        <f t="shared" si="1"/>
        <v>24</v>
      </c>
      <c r="F3531" s="3">
        <v>5.0389105058365757</v>
      </c>
      <c r="G3531" s="1">
        <v>0.80859375</v>
      </c>
      <c r="H3531" s="1" t="str">
        <f>IF(IF(F3531&gt;VLOOKUP(C3531,Espec_Produtos!$A$1:$E$3,3,FALSE),0,IF(Dados_produção!F3531&lt;VLOOKUP(Dados_produção!C3531,Espec_Produtos!$A$1:$E$3,2,FALSE),0,1))*IF(G3531&gt;VLOOKUP(C3531,Espec_Produtos!$A$1:$E$3,5,FALSE),0,IF(Dados_produção!G3531&lt;VLOOKUP(Dados_produção!C3531,Espec_Produtos!$A$1:$E$3,4,FALSE),0,1))=1,"OK","Refugo")</f>
        <v>Refugo</v>
      </c>
      <c r="I3531" s="1" t="s">
        <v>17</v>
      </c>
    </row>
    <row r="3532" spans="1:9" ht="15.75" customHeight="1" x14ac:dyDescent="0.3">
      <c r="A3532" s="1">
        <v>3</v>
      </c>
      <c r="B3532" s="2">
        <f t="shared" si="3"/>
        <v>43110.570138888419</v>
      </c>
      <c r="C3532" s="2" t="s">
        <v>9</v>
      </c>
      <c r="D3532" s="1">
        <v>12</v>
      </c>
      <c r="E3532" s="1">
        <f t="shared" si="1"/>
        <v>25</v>
      </c>
      <c r="F3532" s="3">
        <v>4.5</v>
      </c>
      <c r="G3532" s="1">
        <v>0.77067669172932329</v>
      </c>
      <c r="H3532" s="1" t="str">
        <f>IF(IF(F3532&gt;VLOOKUP(C3532,Espec_Produtos!$A$1:$E$3,3,FALSE),0,IF(Dados_produção!F3532&lt;VLOOKUP(Dados_produção!C3532,Espec_Produtos!$A$1:$E$3,2,FALSE),0,1))*IF(G3532&gt;VLOOKUP(C3532,Espec_Produtos!$A$1:$E$3,5,FALSE),0,IF(Dados_produção!G3532&lt;VLOOKUP(Dados_produção!C3532,Espec_Produtos!$A$1:$E$3,4,FALSE),0,1))=1,"OK","Refugo")</f>
        <v>OK</v>
      </c>
      <c r="I3532" s="1" t="s">
        <v>10</v>
      </c>
    </row>
    <row r="3533" spans="1:9" ht="15.75" customHeight="1" x14ac:dyDescent="0.3">
      <c r="A3533" s="1">
        <v>3</v>
      </c>
      <c r="B3533" s="2">
        <f t="shared" si="3"/>
        <v>43110.571527777305</v>
      </c>
      <c r="C3533" s="2" t="s">
        <v>9</v>
      </c>
      <c r="D3533" s="1">
        <v>12</v>
      </c>
      <c r="E3533" s="1">
        <f t="shared" si="1"/>
        <v>26</v>
      </c>
      <c r="F3533" s="3">
        <v>4.7574626865671643</v>
      </c>
      <c r="G3533" s="1">
        <v>0.75555555555555554</v>
      </c>
      <c r="H3533" s="1" t="str">
        <f>IF(IF(F3533&gt;VLOOKUP(C3533,Espec_Produtos!$A$1:$E$3,3,FALSE),0,IF(Dados_produção!F3533&lt;VLOOKUP(Dados_produção!C3533,Espec_Produtos!$A$1:$E$3,2,FALSE),0,1))*IF(G3533&gt;VLOOKUP(C3533,Espec_Produtos!$A$1:$E$3,5,FALSE),0,IF(Dados_produção!G3533&lt;VLOOKUP(Dados_produção!C3533,Espec_Produtos!$A$1:$E$3,4,FALSE),0,1))=1,"OK","Refugo")</f>
        <v>OK</v>
      </c>
      <c r="I3533" s="1" t="s">
        <v>10</v>
      </c>
    </row>
    <row r="3534" spans="1:9" ht="15.75" customHeight="1" x14ac:dyDescent="0.3">
      <c r="A3534" s="1">
        <v>3</v>
      </c>
      <c r="B3534" s="2">
        <f t="shared" si="3"/>
        <v>43110.572916666191</v>
      </c>
      <c r="C3534" s="2" t="s">
        <v>9</v>
      </c>
      <c r="D3534" s="1">
        <v>12</v>
      </c>
      <c r="E3534" s="1">
        <f t="shared" si="1"/>
        <v>27</v>
      </c>
      <c r="F3534" s="3">
        <v>5.0984251968503935</v>
      </c>
      <c r="G3534" s="1">
        <v>0.78210116731517509</v>
      </c>
      <c r="H3534" s="1" t="str">
        <f>IF(IF(F3534&gt;VLOOKUP(C3534,Espec_Produtos!$A$1:$E$3,3,FALSE),0,IF(Dados_produção!F3534&lt;VLOOKUP(Dados_produção!C3534,Espec_Produtos!$A$1:$E$3,2,FALSE),0,1))*IF(G3534&gt;VLOOKUP(C3534,Espec_Produtos!$A$1:$E$3,5,FALSE),0,IF(Dados_produção!G3534&lt;VLOOKUP(Dados_produção!C3534,Espec_Produtos!$A$1:$E$3,4,FALSE),0,1))=1,"OK","Refugo")</f>
        <v>Refugo</v>
      </c>
      <c r="I3534" s="1" t="s">
        <v>13</v>
      </c>
    </row>
    <row r="3535" spans="1:9" ht="15.75" customHeight="1" x14ac:dyDescent="0.3">
      <c r="A3535" s="1">
        <v>3</v>
      </c>
      <c r="B3535" s="2">
        <f t="shared" si="3"/>
        <v>43110.574305555077</v>
      </c>
      <c r="C3535" s="2" t="s">
        <v>9</v>
      </c>
      <c r="D3535" s="1">
        <v>12</v>
      </c>
      <c r="E3535" s="1">
        <f t="shared" si="1"/>
        <v>28</v>
      </c>
      <c r="F3535" s="3">
        <v>4.4848484848484844</v>
      </c>
      <c r="G3535" s="1">
        <v>0.83908045977011492</v>
      </c>
      <c r="H3535" s="1" t="str">
        <f>IF(IF(F3535&gt;VLOOKUP(C3535,Espec_Produtos!$A$1:$E$3,3,FALSE),0,IF(Dados_produção!F3535&lt;VLOOKUP(Dados_produção!C3535,Espec_Produtos!$A$1:$E$3,2,FALSE),0,1))*IF(G3535&gt;VLOOKUP(C3535,Espec_Produtos!$A$1:$E$3,5,FALSE),0,IF(Dados_produção!G3535&lt;VLOOKUP(Dados_produção!C3535,Espec_Produtos!$A$1:$E$3,4,FALSE),0,1))=1,"OK","Refugo")</f>
        <v>OK</v>
      </c>
      <c r="I3535" s="1" t="s">
        <v>10</v>
      </c>
    </row>
    <row r="3536" spans="1:9" ht="15.75" customHeight="1" x14ac:dyDescent="0.3">
      <c r="A3536" s="1">
        <v>3</v>
      </c>
      <c r="B3536" s="2">
        <f t="shared" si="3"/>
        <v>43110.575694443964</v>
      </c>
      <c r="C3536" s="2" t="s">
        <v>9</v>
      </c>
      <c r="D3536" s="1">
        <v>12</v>
      </c>
      <c r="E3536" s="1">
        <f t="shared" si="1"/>
        <v>29</v>
      </c>
      <c r="F3536" s="3">
        <v>4.4038461538461542</v>
      </c>
      <c r="G3536" s="1">
        <v>0.83524904214559392</v>
      </c>
      <c r="H3536" s="1" t="str">
        <f>IF(IF(F3536&gt;VLOOKUP(C3536,Espec_Produtos!$A$1:$E$3,3,FALSE),0,IF(Dados_produção!F3536&lt;VLOOKUP(Dados_produção!C3536,Espec_Produtos!$A$1:$E$3,2,FALSE),0,1))*IF(G3536&gt;VLOOKUP(C3536,Espec_Produtos!$A$1:$E$3,5,FALSE),0,IF(Dados_produção!G3536&lt;VLOOKUP(Dados_produção!C3536,Espec_Produtos!$A$1:$E$3,4,FALSE),0,1))=1,"OK","Refugo")</f>
        <v>OK</v>
      </c>
      <c r="I3536" s="1" t="s">
        <v>10</v>
      </c>
    </row>
    <row r="3537" spans="1:9" ht="15.75" customHeight="1" x14ac:dyDescent="0.3">
      <c r="A3537" s="1">
        <v>3</v>
      </c>
      <c r="B3537" s="2">
        <f t="shared" si="3"/>
        <v>43110.57708333285</v>
      </c>
      <c r="C3537" s="2" t="s">
        <v>9</v>
      </c>
      <c r="D3537" s="1">
        <v>12</v>
      </c>
      <c r="E3537" s="1">
        <f t="shared" si="1"/>
        <v>30</v>
      </c>
      <c r="F3537" s="3">
        <v>4.976</v>
      </c>
      <c r="G3537" s="1">
        <v>0.89552238805970152</v>
      </c>
      <c r="H3537" s="1" t="str">
        <f>IF(IF(F3537&gt;VLOOKUP(C3537,Espec_Produtos!$A$1:$E$3,3,FALSE),0,IF(Dados_produção!F3537&lt;VLOOKUP(Dados_produção!C3537,Espec_Produtos!$A$1:$E$3,2,FALSE),0,1))*IF(G3537&gt;VLOOKUP(C3537,Espec_Produtos!$A$1:$E$3,5,FALSE),0,IF(Dados_produção!G3537&lt;VLOOKUP(Dados_produção!C3537,Espec_Produtos!$A$1:$E$3,4,FALSE),0,1))=1,"OK","Refugo")</f>
        <v>OK</v>
      </c>
      <c r="I3537" s="1" t="s">
        <v>10</v>
      </c>
    </row>
    <row r="3538" spans="1:9" ht="15.75" customHeight="1" x14ac:dyDescent="0.3">
      <c r="A3538" s="1">
        <v>3</v>
      </c>
      <c r="B3538" s="2">
        <f t="shared" si="3"/>
        <v>43110.578472221736</v>
      </c>
      <c r="C3538" s="2" t="s">
        <v>9</v>
      </c>
      <c r="D3538" s="1">
        <v>12</v>
      </c>
      <c r="E3538" s="1">
        <f t="shared" si="1"/>
        <v>31</v>
      </c>
      <c r="F3538" s="3">
        <v>4.4351145038167941</v>
      </c>
      <c r="G3538" s="1">
        <v>0.87747035573122534</v>
      </c>
      <c r="H3538" s="1" t="str">
        <f>IF(IF(F3538&gt;VLOOKUP(C3538,Espec_Produtos!$A$1:$E$3,3,FALSE),0,IF(Dados_produção!F3538&lt;VLOOKUP(Dados_produção!C3538,Espec_Produtos!$A$1:$E$3,2,FALSE),0,1))*IF(G3538&gt;VLOOKUP(C3538,Espec_Produtos!$A$1:$E$3,5,FALSE),0,IF(Dados_produção!G3538&lt;VLOOKUP(Dados_produção!C3538,Espec_Produtos!$A$1:$E$3,4,FALSE),0,1))=1,"OK","Refugo")</f>
        <v>OK</v>
      </c>
      <c r="I3538" s="1" t="s">
        <v>10</v>
      </c>
    </row>
    <row r="3539" spans="1:9" ht="15.75" customHeight="1" x14ac:dyDescent="0.3">
      <c r="A3539" s="1">
        <v>3</v>
      </c>
      <c r="B3539" s="2">
        <f t="shared" si="3"/>
        <v>43110.579861110622</v>
      </c>
      <c r="C3539" s="2" t="s">
        <v>9</v>
      </c>
      <c r="D3539" s="1">
        <v>12</v>
      </c>
      <c r="E3539" s="1">
        <f t="shared" si="1"/>
        <v>32</v>
      </c>
      <c r="F3539" s="3">
        <v>4.5296296296296292</v>
      </c>
      <c r="G3539" s="1">
        <v>0.84375</v>
      </c>
      <c r="H3539" s="1" t="str">
        <f>IF(IF(F3539&gt;VLOOKUP(C3539,Espec_Produtos!$A$1:$E$3,3,FALSE),0,IF(Dados_produção!F3539&lt;VLOOKUP(Dados_produção!C3539,Espec_Produtos!$A$1:$E$3,2,FALSE),0,1))*IF(G3539&gt;VLOOKUP(C3539,Espec_Produtos!$A$1:$E$3,5,FALSE),0,IF(Dados_produção!G3539&lt;VLOOKUP(Dados_produção!C3539,Espec_Produtos!$A$1:$E$3,4,FALSE),0,1))=1,"OK","Refugo")</f>
        <v>OK</v>
      </c>
      <c r="I3539" s="1" t="s">
        <v>10</v>
      </c>
    </row>
    <row r="3540" spans="1:9" ht="15.75" customHeight="1" x14ac:dyDescent="0.3">
      <c r="A3540" s="1">
        <v>3</v>
      </c>
      <c r="B3540" s="2">
        <f t="shared" si="3"/>
        <v>43110.581249999508</v>
      </c>
      <c r="C3540" s="2" t="s">
        <v>9</v>
      </c>
      <c r="D3540" s="1">
        <v>12</v>
      </c>
      <c r="E3540" s="1">
        <f t="shared" si="1"/>
        <v>33</v>
      </c>
      <c r="F3540" s="3">
        <v>4.5538461538461537</v>
      </c>
      <c r="G3540" s="1">
        <v>0.80228136882129275</v>
      </c>
      <c r="H3540" s="1" t="str">
        <f>IF(IF(F3540&gt;VLOOKUP(C3540,Espec_Produtos!$A$1:$E$3,3,FALSE),0,IF(Dados_produção!F3540&lt;VLOOKUP(Dados_produção!C3540,Espec_Produtos!$A$1:$E$3,2,FALSE),0,1))*IF(G3540&gt;VLOOKUP(C3540,Espec_Produtos!$A$1:$E$3,5,FALSE),0,IF(Dados_produção!G3540&lt;VLOOKUP(Dados_produção!C3540,Espec_Produtos!$A$1:$E$3,4,FALSE),0,1))=1,"OK","Refugo")</f>
        <v>OK</v>
      </c>
      <c r="I3540" s="1" t="s">
        <v>10</v>
      </c>
    </row>
    <row r="3541" spans="1:9" ht="15.75" customHeight="1" x14ac:dyDescent="0.3">
      <c r="A3541" s="1">
        <v>3</v>
      </c>
      <c r="B3541" s="2">
        <f t="shared" si="3"/>
        <v>43110.582638888394</v>
      </c>
      <c r="C3541" s="2" t="s">
        <v>9</v>
      </c>
      <c r="D3541" s="1">
        <v>12</v>
      </c>
      <c r="E3541" s="1">
        <f t="shared" si="1"/>
        <v>34</v>
      </c>
      <c r="F3541" s="3">
        <v>4.7519685039370083</v>
      </c>
      <c r="G3541" s="1">
        <v>0.77358490566037741</v>
      </c>
      <c r="H3541" s="1" t="str">
        <f>IF(IF(F3541&gt;VLOOKUP(C3541,Espec_Produtos!$A$1:$E$3,3,FALSE),0,IF(Dados_produção!F3541&lt;VLOOKUP(Dados_produção!C3541,Espec_Produtos!$A$1:$E$3,2,FALSE),0,1))*IF(G3541&gt;VLOOKUP(C3541,Espec_Produtos!$A$1:$E$3,5,FALSE),0,IF(Dados_produção!G3541&lt;VLOOKUP(Dados_produção!C3541,Espec_Produtos!$A$1:$E$3,4,FALSE),0,1))=1,"OK","Refugo")</f>
        <v>OK</v>
      </c>
      <c r="I3541" s="1" t="s">
        <v>10</v>
      </c>
    </row>
    <row r="3542" spans="1:9" ht="15.75" customHeight="1" x14ac:dyDescent="0.3">
      <c r="A3542" s="1">
        <v>3</v>
      </c>
      <c r="B3542" s="2">
        <f t="shared" si="3"/>
        <v>43110.58402777728</v>
      </c>
      <c r="C3542" s="2" t="s">
        <v>9</v>
      </c>
      <c r="D3542" s="1">
        <v>12</v>
      </c>
      <c r="E3542" s="1">
        <f t="shared" si="1"/>
        <v>35</v>
      </c>
      <c r="F3542" s="3">
        <v>4.2059925093632957</v>
      </c>
      <c r="G3542" s="1">
        <v>0.83268482490272377</v>
      </c>
      <c r="H3542" s="1" t="str">
        <f>IF(IF(F3542&gt;VLOOKUP(C3542,Espec_Produtos!$A$1:$E$3,3,FALSE),0,IF(Dados_produção!F3542&lt;VLOOKUP(Dados_produção!C3542,Espec_Produtos!$A$1:$E$3,2,FALSE),0,1))*IF(G3542&gt;VLOOKUP(C3542,Espec_Produtos!$A$1:$E$3,5,FALSE),0,IF(Dados_produção!G3542&lt;VLOOKUP(Dados_produção!C3542,Espec_Produtos!$A$1:$E$3,4,FALSE),0,1))=1,"OK","Refugo")</f>
        <v>OK</v>
      </c>
      <c r="I3542" s="1" t="s">
        <v>10</v>
      </c>
    </row>
    <row r="3543" spans="1:9" ht="15.75" customHeight="1" x14ac:dyDescent="0.3">
      <c r="A3543" s="1">
        <v>3</v>
      </c>
      <c r="B3543" s="2">
        <f t="shared" si="3"/>
        <v>43110.585416666167</v>
      </c>
      <c r="C3543" s="2" t="s">
        <v>9</v>
      </c>
      <c r="D3543" s="1">
        <v>12</v>
      </c>
      <c r="E3543" s="1">
        <f t="shared" si="1"/>
        <v>36</v>
      </c>
      <c r="F3543" s="3">
        <v>4.9367588932806328</v>
      </c>
      <c r="G3543" s="1">
        <v>0.90769230769230769</v>
      </c>
      <c r="H3543" s="1" t="str">
        <f>IF(IF(F3543&gt;VLOOKUP(C3543,Espec_Produtos!$A$1:$E$3,3,FALSE),0,IF(Dados_produção!F3543&lt;VLOOKUP(Dados_produção!C3543,Espec_Produtos!$A$1:$E$3,2,FALSE),0,1))*IF(G3543&gt;VLOOKUP(C3543,Espec_Produtos!$A$1:$E$3,5,FALSE),0,IF(Dados_produção!G3543&lt;VLOOKUP(Dados_produção!C3543,Espec_Produtos!$A$1:$E$3,4,FALSE),0,1))=1,"OK","Refugo")</f>
        <v>OK</v>
      </c>
      <c r="I3543" s="1" t="s">
        <v>10</v>
      </c>
    </row>
    <row r="3544" spans="1:9" ht="15.75" customHeight="1" x14ac:dyDescent="0.3">
      <c r="A3544" s="1">
        <v>3</v>
      </c>
      <c r="B3544" s="2">
        <f t="shared" si="3"/>
        <v>43110.586805555053</v>
      </c>
      <c r="C3544" s="2" t="s">
        <v>9</v>
      </c>
      <c r="D3544" s="1">
        <v>12</v>
      </c>
      <c r="E3544" s="1">
        <f t="shared" si="1"/>
        <v>37</v>
      </c>
      <c r="F3544" s="3">
        <v>4.3234200743494426</v>
      </c>
      <c r="G3544" s="1">
        <v>0.8515625</v>
      </c>
      <c r="H3544" s="1" t="str">
        <f>IF(IF(F3544&gt;VLOOKUP(C3544,Espec_Produtos!$A$1:$E$3,3,FALSE),0,IF(Dados_produção!F3544&lt;VLOOKUP(Dados_produção!C3544,Espec_Produtos!$A$1:$E$3,2,FALSE),0,1))*IF(G3544&gt;VLOOKUP(C3544,Espec_Produtos!$A$1:$E$3,5,FALSE),0,IF(Dados_produção!G3544&lt;VLOOKUP(Dados_produção!C3544,Espec_Produtos!$A$1:$E$3,4,FALSE),0,1))=1,"OK","Refugo")</f>
        <v>OK</v>
      </c>
      <c r="I3544" s="1" t="s">
        <v>10</v>
      </c>
    </row>
    <row r="3545" spans="1:9" ht="15.75" customHeight="1" x14ac:dyDescent="0.3">
      <c r="A3545" s="1">
        <v>3</v>
      </c>
      <c r="B3545" s="2">
        <f t="shared" si="3"/>
        <v>43110.588194443939</v>
      </c>
      <c r="C3545" s="2" t="s">
        <v>9</v>
      </c>
      <c r="D3545" s="1">
        <v>12</v>
      </c>
      <c r="E3545" s="1">
        <f t="shared" si="1"/>
        <v>38</v>
      </c>
      <c r="F3545" s="3">
        <v>4.8308270676691727</v>
      </c>
      <c r="G3545" s="1">
        <v>0.87301587301587302</v>
      </c>
      <c r="H3545" s="1" t="str">
        <f>IF(IF(F3545&gt;VLOOKUP(C3545,Espec_Produtos!$A$1:$E$3,3,FALSE),0,IF(Dados_produção!F3545&lt;VLOOKUP(Dados_produção!C3545,Espec_Produtos!$A$1:$E$3,2,FALSE),0,1))*IF(G3545&gt;VLOOKUP(C3545,Espec_Produtos!$A$1:$E$3,5,FALSE),0,IF(Dados_produção!G3545&lt;VLOOKUP(Dados_produção!C3545,Espec_Produtos!$A$1:$E$3,4,FALSE),0,1))=1,"OK","Refugo")</f>
        <v>OK</v>
      </c>
      <c r="I3545" s="1" t="s">
        <v>10</v>
      </c>
    </row>
    <row r="3546" spans="1:9" ht="15.75" customHeight="1" x14ac:dyDescent="0.3">
      <c r="A3546" s="1">
        <v>3</v>
      </c>
      <c r="B3546" s="2">
        <f t="shared" si="3"/>
        <v>43110.589583332825</v>
      </c>
      <c r="C3546" s="2" t="s">
        <v>9</v>
      </c>
      <c r="D3546" s="1">
        <v>12</v>
      </c>
      <c r="E3546" s="1">
        <f t="shared" si="1"/>
        <v>39</v>
      </c>
      <c r="F3546" s="3">
        <v>4.6259842519685037</v>
      </c>
      <c r="G3546" s="1">
        <v>0.77099236641221369</v>
      </c>
      <c r="H3546" s="1" t="str">
        <f>IF(IF(F3546&gt;VLOOKUP(C3546,Espec_Produtos!$A$1:$E$3,3,FALSE),0,IF(Dados_produção!F3546&lt;VLOOKUP(Dados_produção!C3546,Espec_Produtos!$A$1:$E$3,2,FALSE),0,1))*IF(G3546&gt;VLOOKUP(C3546,Espec_Produtos!$A$1:$E$3,5,FALSE),0,IF(Dados_produção!G3546&lt;VLOOKUP(Dados_produção!C3546,Espec_Produtos!$A$1:$E$3,4,FALSE),0,1))=1,"OK","Refugo")</f>
        <v>OK</v>
      </c>
      <c r="I3546" s="1" t="s">
        <v>10</v>
      </c>
    </row>
    <row r="3547" spans="1:9" ht="15.75" customHeight="1" x14ac:dyDescent="0.3">
      <c r="A3547" s="1">
        <v>3</v>
      </c>
      <c r="B3547" s="2">
        <f t="shared" si="3"/>
        <v>43110.590972221711</v>
      </c>
      <c r="C3547" s="2" t="s">
        <v>9</v>
      </c>
      <c r="D3547" s="1">
        <v>12</v>
      </c>
      <c r="E3547" s="1">
        <f t="shared" si="1"/>
        <v>40</v>
      </c>
      <c r="F3547" s="3">
        <v>4.8406374501992033</v>
      </c>
      <c r="G3547" s="1">
        <v>0.7976653696498055</v>
      </c>
      <c r="H3547" s="1" t="str">
        <f>IF(IF(F3547&gt;VLOOKUP(C3547,Espec_Produtos!$A$1:$E$3,3,FALSE),0,IF(Dados_produção!F3547&lt;VLOOKUP(Dados_produção!C3547,Espec_Produtos!$A$1:$E$3,2,FALSE),0,1))*IF(G3547&gt;VLOOKUP(C3547,Espec_Produtos!$A$1:$E$3,5,FALSE),0,IF(Dados_produção!G3547&lt;VLOOKUP(Dados_produção!C3547,Espec_Produtos!$A$1:$E$3,4,FALSE),0,1))=1,"OK","Refugo")</f>
        <v>OK</v>
      </c>
      <c r="I3547" s="1" t="s">
        <v>10</v>
      </c>
    </row>
    <row r="3548" spans="1:9" ht="15.75" customHeight="1" x14ac:dyDescent="0.3">
      <c r="A3548" s="1">
        <v>3</v>
      </c>
      <c r="B3548" s="2">
        <f t="shared" si="3"/>
        <v>43110.592361110597</v>
      </c>
      <c r="C3548" s="2" t="s">
        <v>9</v>
      </c>
      <c r="D3548" s="1">
        <v>12</v>
      </c>
      <c r="E3548" s="1">
        <f t="shared" si="1"/>
        <v>41</v>
      </c>
      <c r="F3548" s="3">
        <v>5.0235294117647058</v>
      </c>
      <c r="G3548" s="1">
        <v>0.85603112840466922</v>
      </c>
      <c r="H3548" s="1" t="str">
        <f>IF(IF(F3548&gt;VLOOKUP(C3548,Espec_Produtos!$A$1:$E$3,3,FALSE),0,IF(Dados_produção!F3548&lt;VLOOKUP(Dados_produção!C3548,Espec_Produtos!$A$1:$E$3,2,FALSE),0,1))*IF(G3548&gt;VLOOKUP(C3548,Espec_Produtos!$A$1:$E$3,5,FALSE),0,IF(Dados_produção!G3548&lt;VLOOKUP(Dados_produção!C3548,Espec_Produtos!$A$1:$E$3,4,FALSE),0,1))=1,"OK","Refugo")</f>
        <v>Refugo</v>
      </c>
      <c r="I3548" s="1" t="s">
        <v>16</v>
      </c>
    </row>
    <row r="3549" spans="1:9" ht="15.75" customHeight="1" x14ac:dyDescent="0.3">
      <c r="A3549" s="1">
        <v>3</v>
      </c>
      <c r="B3549" s="2">
        <f t="shared" si="3"/>
        <v>43110.593749999483</v>
      </c>
      <c r="C3549" s="2" t="s">
        <v>9</v>
      </c>
      <c r="D3549" s="1">
        <v>12</v>
      </c>
      <c r="E3549" s="1">
        <f t="shared" si="1"/>
        <v>42</v>
      </c>
      <c r="F3549" s="3">
        <v>4.5095057034220529</v>
      </c>
      <c r="G3549" s="1">
        <v>0.90458015267175573</v>
      </c>
      <c r="H3549" s="1" t="str">
        <f>IF(IF(F3549&gt;VLOOKUP(C3549,Espec_Produtos!$A$1:$E$3,3,FALSE),0,IF(Dados_produção!F3549&lt;VLOOKUP(Dados_produção!C3549,Espec_Produtos!$A$1:$E$3,2,FALSE),0,1))*IF(G3549&gt;VLOOKUP(C3549,Espec_Produtos!$A$1:$E$3,5,FALSE),0,IF(Dados_produção!G3549&lt;VLOOKUP(Dados_produção!C3549,Espec_Produtos!$A$1:$E$3,4,FALSE),0,1))=1,"OK","Refugo")</f>
        <v>OK</v>
      </c>
      <c r="I3549" s="1" t="s">
        <v>10</v>
      </c>
    </row>
    <row r="3550" spans="1:9" ht="15.75" customHeight="1" x14ac:dyDescent="0.3">
      <c r="A3550" s="1">
        <v>3</v>
      </c>
      <c r="B3550" s="2">
        <f t="shared" si="3"/>
        <v>43110.59513888837</v>
      </c>
      <c r="C3550" s="2" t="s">
        <v>9</v>
      </c>
      <c r="D3550" s="1">
        <v>12</v>
      </c>
      <c r="E3550" s="1">
        <f t="shared" si="1"/>
        <v>43</v>
      </c>
      <c r="F3550" s="3">
        <v>4.5018587360594795</v>
      </c>
      <c r="G3550" s="1">
        <v>0.90874524714828897</v>
      </c>
      <c r="H3550" s="1" t="str">
        <f>IF(IF(F3550&gt;VLOOKUP(C3550,Espec_Produtos!$A$1:$E$3,3,FALSE),0,IF(Dados_produção!F3550&lt;VLOOKUP(Dados_produção!C3550,Espec_Produtos!$A$1:$E$3,2,FALSE),0,1))*IF(G3550&gt;VLOOKUP(C3550,Espec_Produtos!$A$1:$E$3,5,FALSE),0,IF(Dados_produção!G3550&lt;VLOOKUP(Dados_produção!C3550,Espec_Produtos!$A$1:$E$3,4,FALSE),0,1))=1,"OK","Refugo")</f>
        <v>OK</v>
      </c>
      <c r="I3550" s="1" t="s">
        <v>10</v>
      </c>
    </row>
    <row r="3551" spans="1:9" ht="15.75" customHeight="1" x14ac:dyDescent="0.3">
      <c r="A3551" s="1">
        <v>3</v>
      </c>
      <c r="B3551" s="2">
        <f t="shared" si="3"/>
        <v>43110.596527777256</v>
      </c>
      <c r="C3551" s="2" t="s">
        <v>9</v>
      </c>
      <c r="D3551" s="1">
        <v>12</v>
      </c>
      <c r="E3551" s="1">
        <f t="shared" si="1"/>
        <v>44</v>
      </c>
      <c r="F3551" s="3">
        <v>4.5534351145038165</v>
      </c>
      <c r="G3551" s="1">
        <v>0.84962406015037595</v>
      </c>
      <c r="H3551" s="1" t="str">
        <f>IF(IF(F3551&gt;VLOOKUP(C3551,Espec_Produtos!$A$1:$E$3,3,FALSE),0,IF(Dados_produção!F3551&lt;VLOOKUP(Dados_produção!C3551,Espec_Produtos!$A$1:$E$3,2,FALSE),0,1))*IF(G3551&gt;VLOOKUP(C3551,Espec_Produtos!$A$1:$E$3,5,FALSE),0,IF(Dados_produção!G3551&lt;VLOOKUP(Dados_produção!C3551,Espec_Produtos!$A$1:$E$3,4,FALSE),0,1))=1,"OK","Refugo")</f>
        <v>OK</v>
      </c>
      <c r="I3551" s="1" t="s">
        <v>10</v>
      </c>
    </row>
    <row r="3552" spans="1:9" ht="15.75" customHeight="1" x14ac:dyDescent="0.3">
      <c r="A3552" s="1">
        <v>3</v>
      </c>
      <c r="B3552" s="2">
        <f t="shared" si="3"/>
        <v>43110.597916666142</v>
      </c>
      <c r="C3552" s="2" t="s">
        <v>9</v>
      </c>
      <c r="D3552" s="1">
        <v>12</v>
      </c>
      <c r="E3552" s="1">
        <f t="shared" si="1"/>
        <v>45</v>
      </c>
      <c r="F3552" s="3">
        <v>4.1259259259259258</v>
      </c>
      <c r="G3552" s="1">
        <v>0.86274509803921573</v>
      </c>
      <c r="H3552" s="1" t="str">
        <f>IF(IF(F3552&gt;VLOOKUP(C3552,Espec_Produtos!$A$1:$E$3,3,FALSE),0,IF(Dados_produção!F3552&lt;VLOOKUP(Dados_produção!C3552,Espec_Produtos!$A$1:$E$3,2,FALSE),0,1))*IF(G3552&gt;VLOOKUP(C3552,Espec_Produtos!$A$1:$E$3,5,FALSE),0,IF(Dados_produção!G3552&lt;VLOOKUP(Dados_produção!C3552,Espec_Produtos!$A$1:$E$3,4,FALSE),0,1))=1,"OK","Refugo")</f>
        <v>Refugo</v>
      </c>
      <c r="I3552" s="1" t="s">
        <v>16</v>
      </c>
    </row>
    <row r="3553" spans="1:9" ht="15.75" customHeight="1" x14ac:dyDescent="0.3">
      <c r="A3553" s="1">
        <v>3</v>
      </c>
      <c r="B3553" s="2">
        <f t="shared" si="3"/>
        <v>43110.599305555028</v>
      </c>
      <c r="C3553" s="2" t="s">
        <v>9</v>
      </c>
      <c r="D3553" s="1">
        <v>12</v>
      </c>
      <c r="E3553" s="1">
        <f t="shared" si="1"/>
        <v>46</v>
      </c>
      <c r="F3553" s="3">
        <v>4.8664122137404577</v>
      </c>
      <c r="G3553" s="1">
        <v>0.75757575757575757</v>
      </c>
      <c r="H3553" s="1" t="str">
        <f>IF(IF(F3553&gt;VLOOKUP(C3553,Espec_Produtos!$A$1:$E$3,3,FALSE),0,IF(Dados_produção!F3553&lt;VLOOKUP(Dados_produção!C3553,Espec_Produtos!$A$1:$E$3,2,FALSE),0,1))*IF(G3553&gt;VLOOKUP(C3553,Espec_Produtos!$A$1:$E$3,5,FALSE),0,IF(Dados_produção!G3553&lt;VLOOKUP(Dados_produção!C3553,Espec_Produtos!$A$1:$E$3,4,FALSE),0,1))=1,"OK","Refugo")</f>
        <v>OK</v>
      </c>
      <c r="I3553" s="1" t="s">
        <v>10</v>
      </c>
    </row>
    <row r="3554" spans="1:9" ht="15.75" customHeight="1" x14ac:dyDescent="0.3">
      <c r="A3554" s="1">
        <v>3</v>
      </c>
      <c r="B3554" s="2">
        <f t="shared" si="3"/>
        <v>43110.600694443914</v>
      </c>
      <c r="C3554" s="2" t="s">
        <v>9</v>
      </c>
      <c r="D3554" s="1">
        <v>12</v>
      </c>
      <c r="E3554" s="1">
        <f t="shared" si="1"/>
        <v>47</v>
      </c>
      <c r="F3554" s="3">
        <v>4.3917910447761193</v>
      </c>
      <c r="G3554" s="1">
        <v>0.98007968127490042</v>
      </c>
      <c r="H3554" s="1" t="str">
        <f>IF(IF(F3554&gt;VLOOKUP(C3554,Espec_Produtos!$A$1:$E$3,3,FALSE),0,IF(Dados_produção!F3554&lt;VLOOKUP(Dados_produção!C3554,Espec_Produtos!$A$1:$E$3,2,FALSE),0,1))*IF(G3554&gt;VLOOKUP(C3554,Espec_Produtos!$A$1:$E$3,5,FALSE),0,IF(Dados_produção!G3554&lt;VLOOKUP(Dados_produção!C3554,Espec_Produtos!$A$1:$E$3,4,FALSE),0,1))=1,"OK","Refugo")</f>
        <v>Refugo</v>
      </c>
      <c r="I3554" s="1" t="s">
        <v>11</v>
      </c>
    </row>
    <row r="3555" spans="1:9" ht="15.75" customHeight="1" x14ac:dyDescent="0.3">
      <c r="A3555" s="1">
        <v>3</v>
      </c>
      <c r="B3555" s="2">
        <f t="shared" si="3"/>
        <v>43110.6020833328</v>
      </c>
      <c r="C3555" s="2" t="s">
        <v>9</v>
      </c>
      <c r="D3555" s="1">
        <v>12</v>
      </c>
      <c r="E3555" s="1">
        <f t="shared" si="1"/>
        <v>48</v>
      </c>
      <c r="F3555" s="3">
        <v>4.3923076923076927</v>
      </c>
      <c r="G3555" s="1">
        <v>0.92565055762081783</v>
      </c>
      <c r="H3555" s="1" t="str">
        <f>IF(IF(F3555&gt;VLOOKUP(C3555,Espec_Produtos!$A$1:$E$3,3,FALSE),0,IF(Dados_produção!F3555&lt;VLOOKUP(Dados_produção!C3555,Espec_Produtos!$A$1:$E$3,2,FALSE),0,1))*IF(G3555&gt;VLOOKUP(C3555,Espec_Produtos!$A$1:$E$3,5,FALSE),0,IF(Dados_produção!G3555&lt;VLOOKUP(Dados_produção!C3555,Espec_Produtos!$A$1:$E$3,4,FALSE),0,1))=1,"OK","Refugo")</f>
        <v>OK</v>
      </c>
      <c r="I3555" s="1" t="s">
        <v>10</v>
      </c>
    </row>
    <row r="3556" spans="1:9" ht="15.75" customHeight="1" x14ac:dyDescent="0.3">
      <c r="A3556" s="1">
        <v>3</v>
      </c>
      <c r="B3556" s="2">
        <f t="shared" si="3"/>
        <v>43110.603472221686</v>
      </c>
      <c r="C3556" s="2" t="s">
        <v>9</v>
      </c>
      <c r="D3556" s="1">
        <v>12</v>
      </c>
      <c r="E3556" s="1">
        <f t="shared" si="1"/>
        <v>49</v>
      </c>
      <c r="F3556" s="3">
        <v>4.2379182156133828</v>
      </c>
      <c r="G3556" s="1">
        <v>0.80933852140077822</v>
      </c>
      <c r="H3556" s="1" t="str">
        <f>IF(IF(F3556&gt;VLOOKUP(C3556,Espec_Produtos!$A$1:$E$3,3,FALSE),0,IF(Dados_produção!F3556&lt;VLOOKUP(Dados_produção!C3556,Espec_Produtos!$A$1:$E$3,2,FALSE),0,1))*IF(G3556&gt;VLOOKUP(C3556,Espec_Produtos!$A$1:$E$3,5,FALSE),0,IF(Dados_produção!G3556&lt;VLOOKUP(Dados_produção!C3556,Espec_Produtos!$A$1:$E$3,4,FALSE),0,1))=1,"OK","Refugo")</f>
        <v>OK</v>
      </c>
      <c r="I3556" s="1" t="s">
        <v>10</v>
      </c>
    </row>
    <row r="3557" spans="1:9" ht="15.75" customHeight="1" x14ac:dyDescent="0.3">
      <c r="A3557" s="1">
        <v>3</v>
      </c>
      <c r="B3557" s="2">
        <f t="shared" si="3"/>
        <v>43110.604861110573</v>
      </c>
      <c r="C3557" s="2" t="s">
        <v>9</v>
      </c>
      <c r="D3557" s="1">
        <v>12</v>
      </c>
      <c r="E3557" s="1">
        <f t="shared" si="1"/>
        <v>50</v>
      </c>
      <c r="F3557" s="3">
        <v>4.9568627450980394</v>
      </c>
      <c r="G3557" s="1">
        <v>0.92307692307692313</v>
      </c>
      <c r="H3557" s="1" t="str">
        <f>IF(IF(F3557&gt;VLOOKUP(C3557,Espec_Produtos!$A$1:$E$3,3,FALSE),0,IF(Dados_produção!F3557&lt;VLOOKUP(Dados_produção!C3557,Espec_Produtos!$A$1:$E$3,2,FALSE),0,1))*IF(G3557&gt;VLOOKUP(C3557,Espec_Produtos!$A$1:$E$3,5,FALSE),0,IF(Dados_produção!G3557&lt;VLOOKUP(Dados_produção!C3557,Espec_Produtos!$A$1:$E$3,4,FALSE),0,1))=1,"OK","Refugo")</f>
        <v>OK</v>
      </c>
      <c r="I3557" s="1" t="s">
        <v>10</v>
      </c>
    </row>
    <row r="3558" spans="1:9" ht="15.75" customHeight="1" x14ac:dyDescent="0.3">
      <c r="A3558" s="1">
        <v>3</v>
      </c>
      <c r="B3558" s="2">
        <f t="shared" si="3"/>
        <v>43110.606249999459</v>
      </c>
      <c r="C3558" s="2" t="s">
        <v>9</v>
      </c>
      <c r="D3558" s="1">
        <v>12</v>
      </c>
      <c r="E3558" s="1">
        <f t="shared" si="1"/>
        <v>51</v>
      </c>
      <c r="F3558" s="3">
        <v>4.3501945525291825</v>
      </c>
      <c r="G3558" s="1">
        <v>0.81853281853281856</v>
      </c>
      <c r="H3558" s="1" t="str">
        <f>IF(IF(F3558&gt;VLOOKUP(C3558,Espec_Produtos!$A$1:$E$3,3,FALSE),0,IF(Dados_produção!F3558&lt;VLOOKUP(Dados_produção!C3558,Espec_Produtos!$A$1:$E$3,2,FALSE),0,1))*IF(G3558&gt;VLOOKUP(C3558,Espec_Produtos!$A$1:$E$3,5,FALSE),0,IF(Dados_produção!G3558&lt;VLOOKUP(Dados_produção!C3558,Espec_Produtos!$A$1:$E$3,4,FALSE),0,1))=1,"OK","Refugo")</f>
        <v>OK</v>
      </c>
      <c r="I3558" s="1" t="s">
        <v>10</v>
      </c>
    </row>
    <row r="3559" spans="1:9" ht="15.75" customHeight="1" x14ac:dyDescent="0.3">
      <c r="A3559" s="1">
        <v>3</v>
      </c>
      <c r="B3559" s="2">
        <f t="shared" si="3"/>
        <v>43110.607638888345</v>
      </c>
      <c r="C3559" s="2" t="s">
        <v>9</v>
      </c>
      <c r="D3559" s="1">
        <v>12</v>
      </c>
      <c r="E3559" s="1">
        <f t="shared" si="1"/>
        <v>52</v>
      </c>
      <c r="F3559" s="3">
        <v>4.5795454545454541</v>
      </c>
      <c r="G3559" s="1">
        <v>0.82868525896414347</v>
      </c>
      <c r="H3559" s="1" t="str">
        <f>IF(IF(F3559&gt;VLOOKUP(C3559,Espec_Produtos!$A$1:$E$3,3,FALSE),0,IF(Dados_produção!F3559&lt;VLOOKUP(Dados_produção!C3559,Espec_Produtos!$A$1:$E$3,2,FALSE),0,1))*IF(G3559&gt;VLOOKUP(C3559,Espec_Produtos!$A$1:$E$3,5,FALSE),0,IF(Dados_produção!G3559&lt;VLOOKUP(Dados_produção!C3559,Espec_Produtos!$A$1:$E$3,4,FALSE),0,1))=1,"OK","Refugo")</f>
        <v>OK</v>
      </c>
      <c r="I3559" s="1" t="s">
        <v>10</v>
      </c>
    </row>
    <row r="3560" spans="1:9" ht="15.75" customHeight="1" x14ac:dyDescent="0.3">
      <c r="A3560" s="1">
        <v>3</v>
      </c>
      <c r="B3560" s="2">
        <f t="shared" si="3"/>
        <v>43110.609027777231</v>
      </c>
      <c r="C3560" s="2" t="s">
        <v>9</v>
      </c>
      <c r="D3560" s="1">
        <v>12</v>
      </c>
      <c r="E3560" s="1">
        <f t="shared" si="1"/>
        <v>53</v>
      </c>
      <c r="F3560" s="3">
        <v>4.8120300751879697</v>
      </c>
      <c r="G3560" s="1">
        <v>0.86692015209125473</v>
      </c>
      <c r="H3560" s="1" t="str">
        <f>IF(IF(F3560&gt;VLOOKUP(C3560,Espec_Produtos!$A$1:$E$3,3,FALSE),0,IF(Dados_produção!F3560&lt;VLOOKUP(Dados_produção!C3560,Espec_Produtos!$A$1:$E$3,2,FALSE),0,1))*IF(G3560&gt;VLOOKUP(C3560,Espec_Produtos!$A$1:$E$3,5,FALSE),0,IF(Dados_produção!G3560&lt;VLOOKUP(Dados_produção!C3560,Espec_Produtos!$A$1:$E$3,4,FALSE),0,1))=1,"OK","Refugo")</f>
        <v>OK</v>
      </c>
      <c r="I3560" s="1" t="s">
        <v>10</v>
      </c>
    </row>
    <row r="3561" spans="1:9" ht="15.75" customHeight="1" x14ac:dyDescent="0.3">
      <c r="A3561" s="1">
        <v>3</v>
      </c>
      <c r="B3561" s="2">
        <f t="shared" si="3"/>
        <v>43110.610416666117</v>
      </c>
      <c r="C3561" s="2" t="s">
        <v>9</v>
      </c>
      <c r="D3561" s="1">
        <v>12</v>
      </c>
      <c r="E3561" s="1">
        <f t="shared" si="1"/>
        <v>54</v>
      </c>
      <c r="F3561" s="3">
        <v>4.7276119402985071</v>
      </c>
      <c r="G3561" s="1">
        <v>0.93258426966292129</v>
      </c>
      <c r="H3561" s="1" t="str">
        <f>IF(IF(F3561&gt;VLOOKUP(C3561,Espec_Produtos!$A$1:$E$3,3,FALSE),0,IF(Dados_produção!F3561&lt;VLOOKUP(Dados_produção!C3561,Espec_Produtos!$A$1:$E$3,2,FALSE),0,1))*IF(G3561&gt;VLOOKUP(C3561,Espec_Produtos!$A$1:$E$3,5,FALSE),0,IF(Dados_produção!G3561&lt;VLOOKUP(Dados_produção!C3561,Espec_Produtos!$A$1:$E$3,4,FALSE),0,1))=1,"OK","Refugo")</f>
        <v>OK</v>
      </c>
      <c r="I3561" s="1" t="s">
        <v>10</v>
      </c>
    </row>
    <row r="3562" spans="1:9" ht="15.75" customHeight="1" x14ac:dyDescent="0.3">
      <c r="A3562" s="1">
        <v>3</v>
      </c>
      <c r="B3562" s="2">
        <f t="shared" si="3"/>
        <v>43110.611805555003</v>
      </c>
      <c r="C3562" s="2" t="s">
        <v>9</v>
      </c>
      <c r="D3562" s="1">
        <v>12</v>
      </c>
      <c r="E3562" s="1">
        <f t="shared" si="1"/>
        <v>55</v>
      </c>
      <c r="F3562" s="3">
        <v>4.6098484848484844</v>
      </c>
      <c r="G3562" s="1">
        <v>0.77067669172932329</v>
      </c>
      <c r="H3562" s="1" t="str">
        <f>IF(IF(F3562&gt;VLOOKUP(C3562,Espec_Produtos!$A$1:$E$3,3,FALSE),0,IF(Dados_produção!F3562&lt;VLOOKUP(Dados_produção!C3562,Espec_Produtos!$A$1:$E$3,2,FALSE),0,1))*IF(G3562&gt;VLOOKUP(C3562,Espec_Produtos!$A$1:$E$3,5,FALSE),0,IF(Dados_produção!G3562&lt;VLOOKUP(Dados_produção!C3562,Espec_Produtos!$A$1:$E$3,4,FALSE),0,1))=1,"OK","Refugo")</f>
        <v>OK</v>
      </c>
      <c r="I3562" s="1" t="s">
        <v>10</v>
      </c>
    </row>
    <row r="3563" spans="1:9" ht="15.75" customHeight="1" x14ac:dyDescent="0.3">
      <c r="A3563" s="1">
        <v>3</v>
      </c>
      <c r="B3563" s="2">
        <f t="shared" si="3"/>
        <v>43110.613194443889</v>
      </c>
      <c r="C3563" s="2" t="s">
        <v>9</v>
      </c>
      <c r="D3563" s="1">
        <v>12</v>
      </c>
      <c r="E3563" s="1">
        <f t="shared" si="1"/>
        <v>56</v>
      </c>
      <c r="F3563" s="3">
        <v>4.8059701492537314</v>
      </c>
      <c r="G3563" s="1">
        <v>0.78682170542635654</v>
      </c>
      <c r="H3563" s="1" t="str">
        <f>IF(IF(F3563&gt;VLOOKUP(C3563,Espec_Produtos!$A$1:$E$3,3,FALSE),0,IF(Dados_produção!F3563&lt;VLOOKUP(Dados_produção!C3563,Espec_Produtos!$A$1:$E$3,2,FALSE),0,1))*IF(G3563&gt;VLOOKUP(C3563,Espec_Produtos!$A$1:$E$3,5,FALSE),0,IF(Dados_produção!G3563&lt;VLOOKUP(Dados_produção!C3563,Espec_Produtos!$A$1:$E$3,4,FALSE),0,1))=1,"OK","Refugo")</f>
        <v>OK</v>
      </c>
      <c r="I3563" s="1" t="s">
        <v>10</v>
      </c>
    </row>
    <row r="3564" spans="1:9" ht="15.75" customHeight="1" x14ac:dyDescent="0.3">
      <c r="A3564" s="1">
        <v>3</v>
      </c>
      <c r="B3564" s="2">
        <f t="shared" si="3"/>
        <v>43110.614583332776</v>
      </c>
      <c r="C3564" s="2" t="s">
        <v>9</v>
      </c>
      <c r="D3564" s="1">
        <v>12</v>
      </c>
      <c r="E3564" s="1">
        <f t="shared" si="1"/>
        <v>57</v>
      </c>
      <c r="F3564" s="3">
        <v>4.7230769230769232</v>
      </c>
      <c r="G3564" s="1">
        <v>0.82399999999999995</v>
      </c>
      <c r="H3564" s="1" t="str">
        <f>IF(IF(F3564&gt;VLOOKUP(C3564,Espec_Produtos!$A$1:$E$3,3,FALSE),0,IF(Dados_produção!F3564&lt;VLOOKUP(Dados_produção!C3564,Espec_Produtos!$A$1:$E$3,2,FALSE),0,1))*IF(G3564&gt;VLOOKUP(C3564,Espec_Produtos!$A$1:$E$3,5,FALSE),0,IF(Dados_produção!G3564&lt;VLOOKUP(Dados_produção!C3564,Espec_Produtos!$A$1:$E$3,4,FALSE),0,1))=1,"OK","Refugo")</f>
        <v>OK</v>
      </c>
      <c r="I3564" s="1" t="s">
        <v>10</v>
      </c>
    </row>
    <row r="3565" spans="1:9" ht="15.75" customHeight="1" x14ac:dyDescent="0.3">
      <c r="A3565" s="1">
        <v>3</v>
      </c>
      <c r="B3565" s="2">
        <f t="shared" si="3"/>
        <v>43110.615972221662</v>
      </c>
      <c r="C3565" s="2" t="s">
        <v>9</v>
      </c>
      <c r="D3565" s="1">
        <v>12</v>
      </c>
      <c r="E3565" s="1">
        <f t="shared" si="1"/>
        <v>58</v>
      </c>
      <c r="F3565" s="3">
        <v>4.86328125</v>
      </c>
      <c r="G3565" s="1">
        <v>0.93280632411067199</v>
      </c>
      <c r="H3565" s="1" t="str">
        <f>IF(IF(F3565&gt;VLOOKUP(C3565,Espec_Produtos!$A$1:$E$3,3,FALSE),0,IF(Dados_produção!F3565&lt;VLOOKUP(Dados_produção!C3565,Espec_Produtos!$A$1:$E$3,2,FALSE),0,1))*IF(G3565&gt;VLOOKUP(C3565,Espec_Produtos!$A$1:$E$3,5,FALSE),0,IF(Dados_produção!G3565&lt;VLOOKUP(Dados_produção!C3565,Espec_Produtos!$A$1:$E$3,4,FALSE),0,1))=1,"OK","Refugo")</f>
        <v>OK</v>
      </c>
      <c r="I3565" s="1" t="s">
        <v>10</v>
      </c>
    </row>
    <row r="3566" spans="1:9" ht="15.75" customHeight="1" x14ac:dyDescent="0.3">
      <c r="A3566" s="1">
        <v>3</v>
      </c>
      <c r="B3566" s="2">
        <f t="shared" si="3"/>
        <v>43110.617361110548</v>
      </c>
      <c r="C3566" s="2" t="s">
        <v>9</v>
      </c>
      <c r="D3566" s="1">
        <v>12</v>
      </c>
      <c r="E3566" s="1">
        <f t="shared" si="1"/>
        <v>59</v>
      </c>
      <c r="F3566" s="3">
        <v>5.1181102362204722</v>
      </c>
      <c r="G3566" s="1">
        <v>0.83834586466165417</v>
      </c>
      <c r="H3566" s="1" t="str">
        <f>IF(IF(F3566&gt;VLOOKUP(C3566,Espec_Produtos!$A$1:$E$3,3,FALSE),0,IF(Dados_produção!F3566&lt;VLOOKUP(Dados_produção!C3566,Espec_Produtos!$A$1:$E$3,2,FALSE),0,1))*IF(G3566&gt;VLOOKUP(C3566,Espec_Produtos!$A$1:$E$3,5,FALSE),0,IF(Dados_produção!G3566&lt;VLOOKUP(Dados_produção!C3566,Espec_Produtos!$A$1:$E$3,4,FALSE),0,1))=1,"OK","Refugo")</f>
        <v>Refugo</v>
      </c>
      <c r="I3566" s="1" t="s">
        <v>12</v>
      </c>
    </row>
    <row r="3567" spans="1:9" ht="15.75" customHeight="1" x14ac:dyDescent="0.3">
      <c r="A3567" s="1">
        <v>3</v>
      </c>
      <c r="B3567" s="2">
        <f t="shared" si="3"/>
        <v>43110.618749999434</v>
      </c>
      <c r="C3567" s="2" t="s">
        <v>9</v>
      </c>
      <c r="D3567" s="1">
        <v>12</v>
      </c>
      <c r="E3567" s="1">
        <f t="shared" si="1"/>
        <v>60</v>
      </c>
      <c r="F3567" s="3">
        <v>4.3143939393939394</v>
      </c>
      <c r="G3567" s="1">
        <v>0.79477611940298509</v>
      </c>
      <c r="H3567" s="1" t="str">
        <f>IF(IF(F3567&gt;VLOOKUP(C3567,Espec_Produtos!$A$1:$E$3,3,FALSE),0,IF(Dados_produção!F3567&lt;VLOOKUP(Dados_produção!C3567,Espec_Produtos!$A$1:$E$3,2,FALSE),0,1))*IF(G3567&gt;VLOOKUP(C3567,Espec_Produtos!$A$1:$E$3,5,FALSE),0,IF(Dados_produção!G3567&lt;VLOOKUP(Dados_produção!C3567,Espec_Produtos!$A$1:$E$3,4,FALSE),0,1))=1,"OK","Refugo")</f>
        <v>OK</v>
      </c>
      <c r="I3567" s="1" t="s">
        <v>10</v>
      </c>
    </row>
    <row r="3568" spans="1:9" ht="15.75" customHeight="1" x14ac:dyDescent="0.3">
      <c r="A3568" s="1">
        <v>3</v>
      </c>
      <c r="B3568" s="2">
        <f t="shared" si="3"/>
        <v>43110.62013888832</v>
      </c>
      <c r="C3568" s="2" t="s">
        <v>9</v>
      </c>
      <c r="D3568" s="1">
        <v>12</v>
      </c>
      <c r="E3568" s="1">
        <f t="shared" si="1"/>
        <v>61</v>
      </c>
      <c r="F3568" s="3">
        <v>4.9042145593869728</v>
      </c>
      <c r="G3568" s="1">
        <v>0.77037037037037037</v>
      </c>
      <c r="H3568" s="1" t="str">
        <f>IF(IF(F3568&gt;VLOOKUP(C3568,Espec_Produtos!$A$1:$E$3,3,FALSE),0,IF(Dados_produção!F3568&lt;VLOOKUP(Dados_produção!C3568,Espec_Produtos!$A$1:$E$3,2,FALSE),0,1))*IF(G3568&gt;VLOOKUP(C3568,Espec_Produtos!$A$1:$E$3,5,FALSE),0,IF(Dados_produção!G3568&lt;VLOOKUP(Dados_produção!C3568,Espec_Produtos!$A$1:$E$3,4,FALSE),0,1))=1,"OK","Refugo")</f>
        <v>OK</v>
      </c>
      <c r="I3568" s="1" t="s">
        <v>10</v>
      </c>
    </row>
    <row r="3569" spans="1:9" ht="15.75" customHeight="1" x14ac:dyDescent="0.3">
      <c r="A3569" s="1">
        <v>3</v>
      </c>
      <c r="B3569" s="2">
        <f t="shared" si="3"/>
        <v>43110.621527777206</v>
      </c>
      <c r="C3569" s="2" t="s">
        <v>9</v>
      </c>
      <c r="D3569" s="1">
        <v>12</v>
      </c>
      <c r="E3569" s="1">
        <f t="shared" si="1"/>
        <v>62</v>
      </c>
      <c r="F3569" s="3">
        <v>4.8214285714285712</v>
      </c>
      <c r="G3569" s="1">
        <v>0.86100386100386095</v>
      </c>
      <c r="H3569" s="1" t="str">
        <f>IF(IF(F3569&gt;VLOOKUP(C3569,Espec_Produtos!$A$1:$E$3,3,FALSE),0,IF(Dados_produção!F3569&lt;VLOOKUP(Dados_produção!C3569,Espec_Produtos!$A$1:$E$3,2,FALSE),0,1))*IF(G3569&gt;VLOOKUP(C3569,Espec_Produtos!$A$1:$E$3,5,FALSE),0,IF(Dados_produção!G3569&lt;VLOOKUP(Dados_produção!C3569,Espec_Produtos!$A$1:$E$3,4,FALSE),0,1))=1,"OK","Refugo")</f>
        <v>OK</v>
      </c>
      <c r="I3569" s="1" t="s">
        <v>10</v>
      </c>
    </row>
    <row r="3570" spans="1:9" ht="15.75" customHeight="1" x14ac:dyDescent="0.3">
      <c r="A3570" s="1">
        <v>3</v>
      </c>
      <c r="B3570" s="2">
        <f t="shared" si="3"/>
        <v>43110.622916666092</v>
      </c>
      <c r="C3570" s="2" t="s">
        <v>9</v>
      </c>
      <c r="D3570" s="1">
        <v>12</v>
      </c>
      <c r="E3570" s="1">
        <f t="shared" si="1"/>
        <v>63</v>
      </c>
      <c r="F3570" s="3">
        <v>4.2906976744186043</v>
      </c>
      <c r="G3570" s="1">
        <v>0.9486166007905138</v>
      </c>
      <c r="H3570" s="1" t="str">
        <f>IF(IF(F3570&gt;VLOOKUP(C3570,Espec_Produtos!$A$1:$E$3,3,FALSE),0,IF(Dados_produção!F3570&lt;VLOOKUP(Dados_produção!C3570,Espec_Produtos!$A$1:$E$3,2,FALSE),0,1))*IF(G3570&gt;VLOOKUP(C3570,Espec_Produtos!$A$1:$E$3,5,FALSE),0,IF(Dados_produção!G3570&lt;VLOOKUP(Dados_produção!C3570,Espec_Produtos!$A$1:$E$3,4,FALSE),0,1))=1,"OK","Refugo")</f>
        <v>OK</v>
      </c>
      <c r="I3570" s="1" t="s">
        <v>10</v>
      </c>
    </row>
    <row r="3571" spans="1:9" ht="15.75" customHeight="1" x14ac:dyDescent="0.3">
      <c r="A3571" s="1">
        <v>3</v>
      </c>
      <c r="B3571" s="2">
        <f t="shared" si="3"/>
        <v>43110.624305554978</v>
      </c>
      <c r="C3571" s="2" t="s">
        <v>9</v>
      </c>
      <c r="D3571" s="1">
        <v>12</v>
      </c>
      <c r="E3571" s="1">
        <f t="shared" si="1"/>
        <v>64</v>
      </c>
      <c r="F3571" s="3">
        <v>5.0396825396825395</v>
      </c>
      <c r="G3571" s="1">
        <v>0.86259541984732824</v>
      </c>
      <c r="H3571" s="1" t="str">
        <f>IF(IF(F3571&gt;VLOOKUP(C3571,Espec_Produtos!$A$1:$E$3,3,FALSE),0,IF(Dados_produção!F3571&lt;VLOOKUP(Dados_produção!C3571,Espec_Produtos!$A$1:$E$3,2,FALSE),0,1))*IF(G3571&gt;VLOOKUP(C3571,Espec_Produtos!$A$1:$E$3,5,FALSE),0,IF(Dados_produção!G3571&lt;VLOOKUP(Dados_produção!C3571,Espec_Produtos!$A$1:$E$3,4,FALSE),0,1))=1,"OK","Refugo")</f>
        <v>Refugo</v>
      </c>
      <c r="I3571" s="1" t="s">
        <v>12</v>
      </c>
    </row>
    <row r="3572" spans="1:9" ht="15.75" customHeight="1" x14ac:dyDescent="0.3">
      <c r="A3572" s="1">
        <v>3</v>
      </c>
      <c r="B3572" s="2">
        <f t="shared" si="3"/>
        <v>43110.625694443865</v>
      </c>
      <c r="C3572" s="2" t="s">
        <v>9</v>
      </c>
      <c r="D3572" s="1">
        <v>12</v>
      </c>
      <c r="E3572" s="1">
        <f t="shared" si="1"/>
        <v>65</v>
      </c>
      <c r="F3572" s="3">
        <v>4.9279999999999999</v>
      </c>
      <c r="G3572" s="1">
        <v>0.86973180076628354</v>
      </c>
      <c r="H3572" s="1" t="str">
        <f>IF(IF(F3572&gt;VLOOKUP(C3572,Espec_Produtos!$A$1:$E$3,3,FALSE),0,IF(Dados_produção!F3572&lt;VLOOKUP(Dados_produção!C3572,Espec_Produtos!$A$1:$E$3,2,FALSE),0,1))*IF(G3572&gt;VLOOKUP(C3572,Espec_Produtos!$A$1:$E$3,5,FALSE),0,IF(Dados_produção!G3572&lt;VLOOKUP(Dados_produção!C3572,Espec_Produtos!$A$1:$E$3,4,FALSE),0,1))=1,"OK","Refugo")</f>
        <v>OK</v>
      </c>
      <c r="I3572" s="1" t="s">
        <v>10</v>
      </c>
    </row>
    <row r="3573" spans="1:9" ht="15.75" customHeight="1" x14ac:dyDescent="0.3">
      <c r="A3573" s="1">
        <v>3</v>
      </c>
      <c r="B3573" s="2">
        <f t="shared" si="3"/>
        <v>43110.627083332751</v>
      </c>
      <c r="C3573" s="2" t="s">
        <v>9</v>
      </c>
      <c r="D3573" s="1">
        <v>12</v>
      </c>
      <c r="E3573" s="1">
        <f t="shared" si="1"/>
        <v>66</v>
      </c>
      <c r="F3573" s="3">
        <v>4.6981132075471699</v>
      </c>
      <c r="G3573" s="1">
        <v>0.9263565891472868</v>
      </c>
      <c r="H3573" s="1" t="str">
        <f>IF(IF(F3573&gt;VLOOKUP(C3573,Espec_Produtos!$A$1:$E$3,3,FALSE),0,IF(Dados_produção!F3573&lt;VLOOKUP(Dados_produção!C3573,Espec_Produtos!$A$1:$E$3,2,FALSE),0,1))*IF(G3573&gt;VLOOKUP(C3573,Espec_Produtos!$A$1:$E$3,5,FALSE),0,IF(Dados_produção!G3573&lt;VLOOKUP(Dados_produção!C3573,Espec_Produtos!$A$1:$E$3,4,FALSE),0,1))=1,"OK","Refugo")</f>
        <v>OK</v>
      </c>
      <c r="I3573" s="1" t="s">
        <v>10</v>
      </c>
    </row>
    <row r="3574" spans="1:9" ht="15.75" customHeight="1" x14ac:dyDescent="0.3">
      <c r="A3574" s="1">
        <v>3</v>
      </c>
      <c r="B3574" s="2">
        <f t="shared" si="3"/>
        <v>43110.628472221637</v>
      </c>
      <c r="C3574" s="2" t="s">
        <v>9</v>
      </c>
      <c r="D3574" s="1">
        <v>12</v>
      </c>
      <c r="E3574" s="1">
        <f t="shared" si="1"/>
        <v>67</v>
      </c>
      <c r="F3574" s="3">
        <v>4.8759398496240598</v>
      </c>
      <c r="G3574" s="1">
        <v>0.97222222222222221</v>
      </c>
      <c r="H3574" s="1" t="str">
        <f>IF(IF(F3574&gt;VLOOKUP(C3574,Espec_Produtos!$A$1:$E$3,3,FALSE),0,IF(Dados_produção!F3574&lt;VLOOKUP(Dados_produção!C3574,Espec_Produtos!$A$1:$E$3,2,FALSE),0,1))*IF(G3574&gt;VLOOKUP(C3574,Espec_Produtos!$A$1:$E$3,5,FALSE),0,IF(Dados_produção!G3574&lt;VLOOKUP(Dados_produção!C3574,Espec_Produtos!$A$1:$E$3,4,FALSE),0,1))=1,"OK","Refugo")</f>
        <v>Refugo</v>
      </c>
      <c r="I3574" s="1" t="s">
        <v>12</v>
      </c>
    </row>
    <row r="3575" spans="1:9" ht="15.75" customHeight="1" x14ac:dyDescent="0.3">
      <c r="A3575" s="1">
        <v>3</v>
      </c>
      <c r="B3575" s="2">
        <f t="shared" si="3"/>
        <v>43110.629861110523</v>
      </c>
      <c r="C3575" s="2" t="s">
        <v>9</v>
      </c>
      <c r="D3575" s="1">
        <v>12</v>
      </c>
      <c r="E3575" s="1">
        <f t="shared" si="1"/>
        <v>68</v>
      </c>
      <c r="F3575" s="3">
        <v>4.2509652509652511</v>
      </c>
      <c r="G3575" s="1">
        <v>0.97244094488188981</v>
      </c>
      <c r="H3575" s="1" t="str">
        <f>IF(IF(F3575&gt;VLOOKUP(C3575,Espec_Produtos!$A$1:$E$3,3,FALSE),0,IF(Dados_produção!F3575&lt;VLOOKUP(Dados_produção!C3575,Espec_Produtos!$A$1:$E$3,2,FALSE),0,1))*IF(G3575&gt;VLOOKUP(C3575,Espec_Produtos!$A$1:$E$3,5,FALSE),0,IF(Dados_produção!G3575&lt;VLOOKUP(Dados_produção!C3575,Espec_Produtos!$A$1:$E$3,4,FALSE),0,1))=1,"OK","Refugo")</f>
        <v>Refugo</v>
      </c>
      <c r="I3575" s="1" t="s">
        <v>11</v>
      </c>
    </row>
    <row r="3576" spans="1:9" ht="15.75" customHeight="1" x14ac:dyDescent="0.3">
      <c r="A3576" s="1">
        <v>3</v>
      </c>
      <c r="B3576" s="2">
        <f t="shared" si="3"/>
        <v>43110.631249999409</v>
      </c>
      <c r="C3576" s="2" t="s">
        <v>9</v>
      </c>
      <c r="D3576" s="1">
        <v>12</v>
      </c>
      <c r="E3576" s="1">
        <f t="shared" si="1"/>
        <v>69</v>
      </c>
      <c r="F3576" s="3">
        <v>4.4664031620553359</v>
      </c>
      <c r="G3576" s="1">
        <v>0.82936507936507942</v>
      </c>
      <c r="H3576" s="1" t="str">
        <f>IF(IF(F3576&gt;VLOOKUP(C3576,Espec_Produtos!$A$1:$E$3,3,FALSE),0,IF(Dados_produção!F3576&lt;VLOOKUP(Dados_produção!C3576,Espec_Produtos!$A$1:$E$3,2,FALSE),0,1))*IF(G3576&gt;VLOOKUP(C3576,Espec_Produtos!$A$1:$E$3,5,FALSE),0,IF(Dados_produção!G3576&lt;VLOOKUP(Dados_produção!C3576,Espec_Produtos!$A$1:$E$3,4,FALSE),0,1))=1,"OK","Refugo")</f>
        <v>OK</v>
      </c>
      <c r="I3576" s="1" t="s">
        <v>10</v>
      </c>
    </row>
    <row r="3577" spans="1:9" ht="15.75" customHeight="1" x14ac:dyDescent="0.3">
      <c r="A3577" s="1">
        <v>3</v>
      </c>
      <c r="B3577" s="2">
        <f t="shared" si="3"/>
        <v>43110.632638888295</v>
      </c>
      <c r="C3577" s="2" t="s">
        <v>9</v>
      </c>
      <c r="D3577" s="1">
        <v>12</v>
      </c>
      <c r="E3577" s="1">
        <f t="shared" si="1"/>
        <v>70</v>
      </c>
      <c r="F3577" s="3">
        <v>4.8320895522388057</v>
      </c>
      <c r="G3577" s="1">
        <v>0.77037037037037037</v>
      </c>
      <c r="H3577" s="1" t="str">
        <f>IF(IF(F3577&gt;VLOOKUP(C3577,Espec_Produtos!$A$1:$E$3,3,FALSE),0,IF(Dados_produção!F3577&lt;VLOOKUP(Dados_produção!C3577,Espec_Produtos!$A$1:$E$3,2,FALSE),0,1))*IF(G3577&gt;VLOOKUP(C3577,Espec_Produtos!$A$1:$E$3,5,FALSE),0,IF(Dados_produção!G3577&lt;VLOOKUP(Dados_produção!C3577,Espec_Produtos!$A$1:$E$3,4,FALSE),0,1))=1,"OK","Refugo")</f>
        <v>OK</v>
      </c>
      <c r="I3577" s="1" t="s">
        <v>10</v>
      </c>
    </row>
    <row r="3578" spans="1:9" ht="15.75" customHeight="1" x14ac:dyDescent="0.3">
      <c r="A3578" s="1">
        <v>3</v>
      </c>
      <c r="B3578" s="2">
        <f t="shared" si="3"/>
        <v>43110.634027777181</v>
      </c>
      <c r="C3578" s="2" t="s">
        <v>9</v>
      </c>
      <c r="D3578" s="1">
        <v>12</v>
      </c>
      <c r="E3578" s="1">
        <f t="shared" si="1"/>
        <v>71</v>
      </c>
      <c r="F3578" s="3">
        <v>4.3646616541353387</v>
      </c>
      <c r="G3578" s="1">
        <v>0.81368821292775662</v>
      </c>
      <c r="H3578" s="1" t="str">
        <f>IF(IF(F3578&gt;VLOOKUP(C3578,Espec_Produtos!$A$1:$E$3,3,FALSE),0,IF(Dados_produção!F3578&lt;VLOOKUP(Dados_produção!C3578,Espec_Produtos!$A$1:$E$3,2,FALSE),0,1))*IF(G3578&gt;VLOOKUP(C3578,Espec_Produtos!$A$1:$E$3,5,FALSE),0,IF(Dados_produção!G3578&lt;VLOOKUP(Dados_produção!C3578,Espec_Produtos!$A$1:$E$3,4,FALSE),0,1))=1,"OK","Refugo")</f>
        <v>OK</v>
      </c>
      <c r="I3578" s="1" t="s">
        <v>10</v>
      </c>
    </row>
    <row r="3579" spans="1:9" ht="15.75" customHeight="1" x14ac:dyDescent="0.3">
      <c r="A3579" s="1">
        <v>3</v>
      </c>
      <c r="B3579" s="2">
        <f t="shared" si="3"/>
        <v>43110.635416666068</v>
      </c>
      <c r="C3579" s="2" t="s">
        <v>9</v>
      </c>
      <c r="D3579" s="1">
        <v>12</v>
      </c>
      <c r="E3579" s="1">
        <f t="shared" si="1"/>
        <v>72</v>
      </c>
      <c r="F3579" s="3">
        <v>4.4591439688715955</v>
      </c>
      <c r="G3579" s="1">
        <v>0.92509363295880154</v>
      </c>
      <c r="H3579" s="1" t="str">
        <f>IF(IF(F3579&gt;VLOOKUP(C3579,Espec_Produtos!$A$1:$E$3,3,FALSE),0,IF(Dados_produção!F3579&lt;VLOOKUP(Dados_produção!C3579,Espec_Produtos!$A$1:$E$3,2,FALSE),0,1))*IF(G3579&gt;VLOOKUP(C3579,Espec_Produtos!$A$1:$E$3,5,FALSE),0,IF(Dados_produção!G3579&lt;VLOOKUP(Dados_produção!C3579,Espec_Produtos!$A$1:$E$3,4,FALSE),0,1))=1,"OK","Refugo")</f>
        <v>OK</v>
      </c>
      <c r="I3579" s="1" t="s">
        <v>10</v>
      </c>
    </row>
    <row r="3580" spans="1:9" ht="15.75" customHeight="1" x14ac:dyDescent="0.3">
      <c r="A3580" s="1">
        <v>3</v>
      </c>
      <c r="B3580" s="2">
        <f t="shared" si="3"/>
        <v>43110.636805554954</v>
      </c>
      <c r="C3580" s="2" t="s">
        <v>9</v>
      </c>
      <c r="D3580" s="1">
        <v>12</v>
      </c>
      <c r="E3580" s="1">
        <f t="shared" si="1"/>
        <v>73</v>
      </c>
      <c r="F3580" s="3">
        <v>4.843511450381679</v>
      </c>
      <c r="G3580" s="1">
        <v>0.91796875</v>
      </c>
      <c r="H3580" s="1" t="str">
        <f>IF(IF(F3580&gt;VLOOKUP(C3580,Espec_Produtos!$A$1:$E$3,3,FALSE),0,IF(Dados_produção!F3580&lt;VLOOKUP(Dados_produção!C3580,Espec_Produtos!$A$1:$E$3,2,FALSE),0,1))*IF(G3580&gt;VLOOKUP(C3580,Espec_Produtos!$A$1:$E$3,5,FALSE),0,IF(Dados_produção!G3580&lt;VLOOKUP(Dados_produção!C3580,Espec_Produtos!$A$1:$E$3,4,FALSE),0,1))=1,"OK","Refugo")</f>
        <v>OK</v>
      </c>
      <c r="I3580" s="1" t="s">
        <v>10</v>
      </c>
    </row>
    <row r="3581" spans="1:9" ht="15.75" customHeight="1" x14ac:dyDescent="0.3">
      <c r="A3581" s="1">
        <v>3</v>
      </c>
      <c r="B3581" s="2">
        <f t="shared" si="3"/>
        <v>43110.63819444384</v>
      </c>
      <c r="C3581" s="2" t="s">
        <v>9</v>
      </c>
      <c r="D3581" s="1">
        <v>12</v>
      </c>
      <c r="E3581" s="1">
        <f t="shared" si="1"/>
        <v>74</v>
      </c>
      <c r="F3581" s="3">
        <v>4.2434456928838955</v>
      </c>
      <c r="G3581" s="1">
        <v>0.82399999999999995</v>
      </c>
      <c r="H3581" s="1" t="str">
        <f>IF(IF(F3581&gt;VLOOKUP(C3581,Espec_Produtos!$A$1:$E$3,3,FALSE),0,IF(Dados_produção!F3581&lt;VLOOKUP(Dados_produção!C3581,Espec_Produtos!$A$1:$E$3,2,FALSE),0,1))*IF(G3581&gt;VLOOKUP(C3581,Espec_Produtos!$A$1:$E$3,5,FALSE),0,IF(Dados_produção!G3581&lt;VLOOKUP(Dados_produção!C3581,Espec_Produtos!$A$1:$E$3,4,FALSE),0,1))=1,"OK","Refugo")</f>
        <v>OK</v>
      </c>
      <c r="I3581" s="1" t="s">
        <v>10</v>
      </c>
    </row>
    <row r="3582" spans="1:9" ht="15.75" customHeight="1" x14ac:dyDescent="0.3">
      <c r="A3582" s="1">
        <v>3</v>
      </c>
      <c r="B3582" s="2">
        <f t="shared" si="3"/>
        <v>43110.639583332726</v>
      </c>
      <c r="C3582" s="2" t="s">
        <v>9</v>
      </c>
      <c r="D3582" s="1">
        <v>12</v>
      </c>
      <c r="E3582" s="1">
        <f t="shared" si="1"/>
        <v>75</v>
      </c>
      <c r="F3582" s="3">
        <v>4.9051383399209483</v>
      </c>
      <c r="G3582" s="1">
        <v>0.76666666666666672</v>
      </c>
      <c r="H3582" s="1" t="str">
        <f>IF(IF(F3582&gt;VLOOKUP(C3582,Espec_Produtos!$A$1:$E$3,3,FALSE),0,IF(Dados_produção!F3582&lt;VLOOKUP(Dados_produção!C3582,Espec_Produtos!$A$1:$E$3,2,FALSE),0,1))*IF(G3582&gt;VLOOKUP(C3582,Espec_Produtos!$A$1:$E$3,5,FALSE),0,IF(Dados_produção!G3582&lt;VLOOKUP(Dados_produção!C3582,Espec_Produtos!$A$1:$E$3,4,FALSE),0,1))=1,"OK","Refugo")</f>
        <v>OK</v>
      </c>
      <c r="I3582" s="1" t="s">
        <v>10</v>
      </c>
    </row>
    <row r="3583" spans="1:9" ht="15.75" customHeight="1" x14ac:dyDescent="0.3">
      <c r="A3583" s="1">
        <v>3</v>
      </c>
      <c r="B3583" s="2">
        <f t="shared" si="3"/>
        <v>43110.640972221612</v>
      </c>
      <c r="C3583" s="2" t="s">
        <v>9</v>
      </c>
      <c r="D3583" s="1">
        <v>12</v>
      </c>
      <c r="E3583" s="1">
        <f t="shared" si="1"/>
        <v>76</v>
      </c>
      <c r="F3583" s="3">
        <v>5.0116731517509727</v>
      </c>
      <c r="G3583" s="1">
        <v>0.953307392996109</v>
      </c>
      <c r="H3583" s="1" t="str">
        <f>IF(IF(F3583&gt;VLOOKUP(C3583,Espec_Produtos!$A$1:$E$3,3,FALSE),0,IF(Dados_produção!F3583&lt;VLOOKUP(Dados_produção!C3583,Espec_Produtos!$A$1:$E$3,2,FALSE),0,1))*IF(G3583&gt;VLOOKUP(C3583,Espec_Produtos!$A$1:$E$3,5,FALSE),0,IF(Dados_produção!G3583&lt;VLOOKUP(Dados_produção!C3583,Espec_Produtos!$A$1:$E$3,4,FALSE),0,1))=1,"OK","Refugo")</f>
        <v>Refugo</v>
      </c>
      <c r="I3583" s="1" t="s">
        <v>17</v>
      </c>
    </row>
    <row r="3584" spans="1:9" ht="15.75" customHeight="1" x14ac:dyDescent="0.3">
      <c r="A3584" s="1">
        <v>3</v>
      </c>
      <c r="B3584" s="2">
        <f t="shared" si="3"/>
        <v>43110.642361110498</v>
      </c>
      <c r="C3584" s="2" t="s">
        <v>9</v>
      </c>
      <c r="D3584" s="1">
        <v>12</v>
      </c>
      <c r="E3584" s="1">
        <f t="shared" si="1"/>
        <v>77</v>
      </c>
      <c r="F3584" s="3">
        <v>5.075098814229249</v>
      </c>
      <c r="G3584" s="1">
        <v>0.76296296296296295</v>
      </c>
      <c r="H3584" s="1" t="str">
        <f>IF(IF(F3584&gt;VLOOKUP(C3584,Espec_Produtos!$A$1:$E$3,3,FALSE),0,IF(Dados_produção!F3584&lt;VLOOKUP(Dados_produção!C3584,Espec_Produtos!$A$1:$E$3,2,FALSE),0,1))*IF(G3584&gt;VLOOKUP(C3584,Espec_Produtos!$A$1:$E$3,5,FALSE),0,IF(Dados_produção!G3584&lt;VLOOKUP(Dados_produção!C3584,Espec_Produtos!$A$1:$E$3,4,FALSE),0,1))=1,"OK","Refugo")</f>
        <v>Refugo</v>
      </c>
      <c r="I3584" s="1" t="s">
        <v>11</v>
      </c>
    </row>
    <row r="3585" spans="1:9" ht="15.75" customHeight="1" x14ac:dyDescent="0.3">
      <c r="A3585" s="1">
        <v>3</v>
      </c>
      <c r="B3585" s="2">
        <f t="shared" si="3"/>
        <v>43110.643749999384</v>
      </c>
      <c r="C3585" s="2" t="s">
        <v>9</v>
      </c>
      <c r="D3585" s="1">
        <v>12</v>
      </c>
      <c r="E3585" s="1">
        <f t="shared" si="1"/>
        <v>78</v>
      </c>
      <c r="F3585" s="3">
        <v>4.647509578544061</v>
      </c>
      <c r="G3585" s="1">
        <v>0.82470119521912355</v>
      </c>
      <c r="H3585" s="1" t="str">
        <f>IF(IF(F3585&gt;VLOOKUP(C3585,Espec_Produtos!$A$1:$E$3,3,FALSE),0,IF(Dados_produção!F3585&lt;VLOOKUP(Dados_produção!C3585,Espec_Produtos!$A$1:$E$3,2,FALSE),0,1))*IF(G3585&gt;VLOOKUP(C3585,Espec_Produtos!$A$1:$E$3,5,FALSE),0,IF(Dados_produção!G3585&lt;VLOOKUP(Dados_produção!C3585,Espec_Produtos!$A$1:$E$3,4,FALSE),0,1))=1,"OK","Refugo")</f>
        <v>OK</v>
      </c>
      <c r="I3585" s="1" t="s">
        <v>10</v>
      </c>
    </row>
    <row r="3586" spans="1:9" ht="15.75" customHeight="1" x14ac:dyDescent="0.3">
      <c r="A3586" s="1">
        <v>3</v>
      </c>
      <c r="B3586" s="2">
        <f t="shared" si="3"/>
        <v>43110.645138888271</v>
      </c>
      <c r="C3586" s="2" t="s">
        <v>9</v>
      </c>
      <c r="D3586" s="1">
        <v>12</v>
      </c>
      <c r="E3586" s="1">
        <f t="shared" si="1"/>
        <v>79</v>
      </c>
      <c r="F3586" s="3">
        <v>4.5612648221343877</v>
      </c>
      <c r="G3586" s="1">
        <v>0.81467181467181471</v>
      </c>
      <c r="H3586" s="1" t="str">
        <f>IF(IF(F3586&gt;VLOOKUP(C3586,Espec_Produtos!$A$1:$E$3,3,FALSE),0,IF(Dados_produção!F3586&lt;VLOOKUP(Dados_produção!C3586,Espec_Produtos!$A$1:$E$3,2,FALSE),0,1))*IF(G3586&gt;VLOOKUP(C3586,Espec_Produtos!$A$1:$E$3,5,FALSE),0,IF(Dados_produção!G3586&lt;VLOOKUP(Dados_produção!C3586,Espec_Produtos!$A$1:$E$3,4,FALSE),0,1))=1,"OK","Refugo")</f>
        <v>OK</v>
      </c>
      <c r="I3586" s="1" t="s">
        <v>10</v>
      </c>
    </row>
    <row r="3587" spans="1:9" ht="15.75" customHeight="1" x14ac:dyDescent="0.3">
      <c r="A3587" s="1">
        <v>3</v>
      </c>
      <c r="B3587" s="2">
        <f t="shared" si="3"/>
        <v>43110.646527777157</v>
      </c>
      <c r="C3587" s="2" t="s">
        <v>9</v>
      </c>
      <c r="D3587" s="1">
        <v>12</v>
      </c>
      <c r="E3587" s="1">
        <f t="shared" si="1"/>
        <v>80</v>
      </c>
      <c r="F3587" s="3">
        <v>4.8783269961977185</v>
      </c>
      <c r="G3587" s="1">
        <v>0.80708661417322836</v>
      </c>
      <c r="H3587" s="1" t="str">
        <f>IF(IF(F3587&gt;VLOOKUP(C3587,Espec_Produtos!$A$1:$E$3,3,FALSE),0,IF(Dados_produção!F3587&lt;VLOOKUP(Dados_produção!C3587,Espec_Produtos!$A$1:$E$3,2,FALSE),0,1))*IF(G3587&gt;VLOOKUP(C3587,Espec_Produtos!$A$1:$E$3,5,FALSE),0,IF(Dados_produção!G3587&lt;VLOOKUP(Dados_produção!C3587,Espec_Produtos!$A$1:$E$3,4,FALSE),0,1))=1,"OK","Refugo")</f>
        <v>OK</v>
      </c>
      <c r="I3587" s="1" t="s">
        <v>10</v>
      </c>
    </row>
    <row r="3588" spans="1:9" ht="15.75" customHeight="1" x14ac:dyDescent="0.3">
      <c r="A3588" s="1">
        <v>3</v>
      </c>
      <c r="B3588" s="2">
        <f t="shared" si="3"/>
        <v>43110.647916666043</v>
      </c>
      <c r="C3588" s="2" t="s">
        <v>9</v>
      </c>
      <c r="D3588" s="1">
        <v>12</v>
      </c>
      <c r="E3588" s="1">
        <f t="shared" si="1"/>
        <v>81</v>
      </c>
      <c r="F3588" s="3">
        <v>4.6896551724137927</v>
      </c>
      <c r="G3588" s="1">
        <v>0.83333333333333337</v>
      </c>
      <c r="H3588" s="1" t="str">
        <f>IF(IF(F3588&gt;VLOOKUP(C3588,Espec_Produtos!$A$1:$E$3,3,FALSE),0,IF(Dados_produção!F3588&lt;VLOOKUP(Dados_produção!C3588,Espec_Produtos!$A$1:$E$3,2,FALSE),0,1))*IF(G3588&gt;VLOOKUP(C3588,Espec_Produtos!$A$1:$E$3,5,FALSE),0,IF(Dados_produção!G3588&lt;VLOOKUP(Dados_produção!C3588,Espec_Produtos!$A$1:$E$3,4,FALSE),0,1))=1,"OK","Refugo")</f>
        <v>OK</v>
      </c>
      <c r="I3588" s="1" t="s">
        <v>10</v>
      </c>
    </row>
    <row r="3589" spans="1:9" ht="15.75" customHeight="1" x14ac:dyDescent="0.3">
      <c r="A3589" s="1">
        <v>3</v>
      </c>
      <c r="B3589" s="2">
        <f t="shared" si="3"/>
        <v>43110.649305554929</v>
      </c>
      <c r="C3589" s="2" t="s">
        <v>9</v>
      </c>
      <c r="D3589" s="1">
        <v>12</v>
      </c>
      <c r="E3589" s="1">
        <f t="shared" si="1"/>
        <v>82</v>
      </c>
      <c r="F3589" s="3">
        <v>4.7725490196078431</v>
      </c>
      <c r="G3589" s="1">
        <v>0.91633466135458164</v>
      </c>
      <c r="H3589" s="1" t="str">
        <f>IF(IF(F3589&gt;VLOOKUP(C3589,Espec_Produtos!$A$1:$E$3,3,FALSE),0,IF(Dados_produção!F3589&lt;VLOOKUP(Dados_produção!C3589,Espec_Produtos!$A$1:$E$3,2,FALSE),0,1))*IF(G3589&gt;VLOOKUP(C3589,Espec_Produtos!$A$1:$E$3,5,FALSE),0,IF(Dados_produção!G3589&lt;VLOOKUP(Dados_produção!C3589,Espec_Produtos!$A$1:$E$3,4,FALSE),0,1))=1,"OK","Refugo")</f>
        <v>OK</v>
      </c>
      <c r="I3589" s="1" t="s">
        <v>10</v>
      </c>
    </row>
    <row r="3590" spans="1:9" ht="15.75" customHeight="1" x14ac:dyDescent="0.3">
      <c r="A3590" s="1">
        <v>3</v>
      </c>
      <c r="B3590" s="2">
        <f t="shared" si="3"/>
        <v>43110.650694443815</v>
      </c>
      <c r="C3590" s="2" t="s">
        <v>9</v>
      </c>
      <c r="D3590" s="1">
        <v>12</v>
      </c>
      <c r="E3590" s="1">
        <f t="shared" si="1"/>
        <v>83</v>
      </c>
      <c r="F3590" s="3">
        <v>4.8188976377952759</v>
      </c>
      <c r="G3590" s="1">
        <v>0.91796875</v>
      </c>
      <c r="H3590" s="1" t="str">
        <f>IF(IF(F3590&gt;VLOOKUP(C3590,Espec_Produtos!$A$1:$E$3,3,FALSE),0,IF(Dados_produção!F3590&lt;VLOOKUP(Dados_produção!C3590,Espec_Produtos!$A$1:$E$3,2,FALSE),0,1))*IF(G3590&gt;VLOOKUP(C3590,Espec_Produtos!$A$1:$E$3,5,FALSE),0,IF(Dados_produção!G3590&lt;VLOOKUP(Dados_produção!C3590,Espec_Produtos!$A$1:$E$3,4,FALSE),0,1))=1,"OK","Refugo")</f>
        <v>OK</v>
      </c>
      <c r="I3590" s="1" t="s">
        <v>10</v>
      </c>
    </row>
    <row r="3591" spans="1:9" ht="15.75" customHeight="1" x14ac:dyDescent="0.3">
      <c r="A3591" s="1">
        <v>3</v>
      </c>
      <c r="B3591" s="2">
        <f t="shared" si="3"/>
        <v>43110.652083332701</v>
      </c>
      <c r="C3591" s="2" t="s">
        <v>9</v>
      </c>
      <c r="D3591" s="1">
        <v>12</v>
      </c>
      <c r="E3591" s="1">
        <f t="shared" si="1"/>
        <v>84</v>
      </c>
      <c r="F3591" s="3">
        <v>4.1753731343283578</v>
      </c>
      <c r="G3591" s="1">
        <v>0.83834586466165417</v>
      </c>
      <c r="H3591" s="1" t="str">
        <f>IF(IF(F3591&gt;VLOOKUP(C3591,Espec_Produtos!$A$1:$E$3,3,FALSE),0,IF(Dados_produção!F3591&lt;VLOOKUP(Dados_produção!C3591,Espec_Produtos!$A$1:$E$3,2,FALSE),0,1))*IF(G3591&gt;VLOOKUP(C3591,Espec_Produtos!$A$1:$E$3,5,FALSE),0,IF(Dados_produção!G3591&lt;VLOOKUP(Dados_produção!C3591,Espec_Produtos!$A$1:$E$3,4,FALSE),0,1))=1,"OK","Refugo")</f>
        <v>Refugo</v>
      </c>
      <c r="I3591" s="1" t="s">
        <v>14</v>
      </c>
    </row>
    <row r="3592" spans="1:9" ht="15.75" customHeight="1" x14ac:dyDescent="0.3">
      <c r="A3592" s="1">
        <v>3</v>
      </c>
      <c r="B3592" s="2">
        <f t="shared" si="3"/>
        <v>43110.653472221587</v>
      </c>
      <c r="C3592" s="2" t="s">
        <v>9</v>
      </c>
      <c r="D3592" s="1">
        <v>12</v>
      </c>
      <c r="E3592" s="1">
        <f t="shared" si="1"/>
        <v>85</v>
      </c>
      <c r="F3592" s="3">
        <v>5.0787401574803148</v>
      </c>
      <c r="G3592" s="1">
        <v>0.95769230769230773</v>
      </c>
      <c r="H3592" s="1" t="str">
        <f>IF(IF(F3592&gt;VLOOKUP(C3592,Espec_Produtos!$A$1:$E$3,3,FALSE),0,IF(Dados_produção!F3592&lt;VLOOKUP(Dados_produção!C3592,Espec_Produtos!$A$1:$E$3,2,FALSE),0,1))*IF(G3592&gt;VLOOKUP(C3592,Espec_Produtos!$A$1:$E$3,5,FALSE),0,IF(Dados_produção!G3592&lt;VLOOKUP(Dados_produção!C3592,Espec_Produtos!$A$1:$E$3,4,FALSE),0,1))=1,"OK","Refugo")</f>
        <v>Refugo</v>
      </c>
      <c r="I3592" s="1" t="s">
        <v>16</v>
      </c>
    </row>
    <row r="3593" spans="1:9" ht="15.75" customHeight="1" x14ac:dyDescent="0.3">
      <c r="A3593" s="1">
        <v>3</v>
      </c>
      <c r="B3593" s="2">
        <f t="shared" si="3"/>
        <v>43110.654861110474</v>
      </c>
      <c r="C3593" s="2" t="s">
        <v>9</v>
      </c>
      <c r="D3593" s="1">
        <v>12</v>
      </c>
      <c r="E3593" s="1">
        <f t="shared" si="1"/>
        <v>86</v>
      </c>
      <c r="F3593" s="3">
        <v>4.7689243027888448</v>
      </c>
      <c r="G3593" s="1">
        <v>0.86852589641434264</v>
      </c>
      <c r="H3593" s="1" t="str">
        <f>IF(IF(F3593&gt;VLOOKUP(C3593,Espec_Produtos!$A$1:$E$3,3,FALSE),0,IF(Dados_produção!F3593&lt;VLOOKUP(Dados_produção!C3593,Espec_Produtos!$A$1:$E$3,2,FALSE),0,1))*IF(G3593&gt;VLOOKUP(C3593,Espec_Produtos!$A$1:$E$3,5,FALSE),0,IF(Dados_produção!G3593&lt;VLOOKUP(Dados_produção!C3593,Espec_Produtos!$A$1:$E$3,4,FALSE),0,1))=1,"OK","Refugo")</f>
        <v>OK</v>
      </c>
      <c r="I3593" s="1" t="s">
        <v>10</v>
      </c>
    </row>
    <row r="3594" spans="1:9" ht="15.75" customHeight="1" x14ac:dyDescent="0.3">
      <c r="A3594" s="1">
        <v>3</v>
      </c>
      <c r="B3594" s="2">
        <f t="shared" si="3"/>
        <v>43110.65624999936</v>
      </c>
      <c r="C3594" s="2" t="s">
        <v>9</v>
      </c>
      <c r="D3594" s="1">
        <v>12</v>
      </c>
      <c r="E3594" s="1">
        <f t="shared" si="1"/>
        <v>87</v>
      </c>
      <c r="F3594" s="3">
        <v>4.3768656716417906</v>
      </c>
      <c r="G3594" s="1">
        <v>0.87969924812030076</v>
      </c>
      <c r="H3594" s="1" t="str">
        <f>IF(IF(F3594&gt;VLOOKUP(C3594,Espec_Produtos!$A$1:$E$3,3,FALSE),0,IF(Dados_produção!F3594&lt;VLOOKUP(Dados_produção!C3594,Espec_Produtos!$A$1:$E$3,2,FALSE),0,1))*IF(G3594&gt;VLOOKUP(C3594,Espec_Produtos!$A$1:$E$3,5,FALSE),0,IF(Dados_produção!G3594&lt;VLOOKUP(Dados_produção!C3594,Espec_Produtos!$A$1:$E$3,4,FALSE),0,1))=1,"OK","Refugo")</f>
        <v>OK</v>
      </c>
      <c r="I3594" s="1" t="s">
        <v>10</v>
      </c>
    </row>
    <row r="3595" spans="1:9" ht="15.75" customHeight="1" x14ac:dyDescent="0.3">
      <c r="A3595" s="1">
        <v>3</v>
      </c>
      <c r="B3595" s="2">
        <f t="shared" si="3"/>
        <v>43110.657638888246</v>
      </c>
      <c r="C3595" s="2" t="s">
        <v>9</v>
      </c>
      <c r="D3595" s="1">
        <v>12</v>
      </c>
      <c r="E3595" s="1">
        <f t="shared" si="1"/>
        <v>88</v>
      </c>
      <c r="F3595" s="3">
        <v>4.5241635687732344</v>
      </c>
      <c r="G3595" s="1">
        <v>0.78544061302681989</v>
      </c>
      <c r="H3595" s="1" t="str">
        <f>IF(IF(F3595&gt;VLOOKUP(C3595,Espec_Produtos!$A$1:$E$3,3,FALSE),0,IF(Dados_produção!F3595&lt;VLOOKUP(Dados_produção!C3595,Espec_Produtos!$A$1:$E$3,2,FALSE),0,1))*IF(G3595&gt;VLOOKUP(C3595,Espec_Produtos!$A$1:$E$3,5,FALSE),0,IF(Dados_produção!G3595&lt;VLOOKUP(Dados_produção!C3595,Espec_Produtos!$A$1:$E$3,4,FALSE),0,1))=1,"OK","Refugo")</f>
        <v>OK</v>
      </c>
      <c r="I3595" s="1" t="s">
        <v>10</v>
      </c>
    </row>
    <row r="3596" spans="1:9" ht="15.75" customHeight="1" x14ac:dyDescent="0.3">
      <c r="A3596" s="1">
        <v>3</v>
      </c>
      <c r="B3596" s="2">
        <f t="shared" si="3"/>
        <v>43110.659027777132</v>
      </c>
      <c r="C3596" s="2" t="s">
        <v>9</v>
      </c>
      <c r="D3596" s="1">
        <v>12</v>
      </c>
      <c r="E3596" s="1">
        <f t="shared" si="1"/>
        <v>89</v>
      </c>
      <c r="F3596" s="3">
        <v>4.4000000000000004</v>
      </c>
      <c r="G3596" s="1">
        <v>0.94444444444444442</v>
      </c>
      <c r="H3596" s="1" t="str">
        <f>IF(IF(F3596&gt;VLOOKUP(C3596,Espec_Produtos!$A$1:$E$3,3,FALSE),0,IF(Dados_produção!F3596&lt;VLOOKUP(Dados_produção!C3596,Espec_Produtos!$A$1:$E$3,2,FALSE),0,1))*IF(G3596&gt;VLOOKUP(C3596,Espec_Produtos!$A$1:$E$3,5,FALSE),0,IF(Dados_produção!G3596&lt;VLOOKUP(Dados_produção!C3596,Espec_Produtos!$A$1:$E$3,4,FALSE),0,1))=1,"OK","Refugo")</f>
        <v>OK</v>
      </c>
      <c r="I3596" s="1" t="s">
        <v>10</v>
      </c>
    </row>
    <row r="3597" spans="1:9" ht="15.75" customHeight="1" x14ac:dyDescent="0.3">
      <c r="A3597" s="1">
        <v>3</v>
      </c>
      <c r="B3597" s="2">
        <f t="shared" si="3"/>
        <v>43110.660416666018</v>
      </c>
      <c r="C3597" s="2" t="s">
        <v>9</v>
      </c>
      <c r="D3597" s="1">
        <v>12</v>
      </c>
      <c r="E3597" s="1">
        <f t="shared" si="1"/>
        <v>90</v>
      </c>
      <c r="F3597" s="3">
        <v>4.8038461538461537</v>
      </c>
      <c r="G3597" s="1">
        <v>0.80608365019011408</v>
      </c>
      <c r="H3597" s="1" t="str">
        <f>IF(IF(F3597&gt;VLOOKUP(C3597,Espec_Produtos!$A$1:$E$3,3,FALSE),0,IF(Dados_produção!F3597&lt;VLOOKUP(Dados_produção!C3597,Espec_Produtos!$A$1:$E$3,2,FALSE),0,1))*IF(G3597&gt;VLOOKUP(C3597,Espec_Produtos!$A$1:$E$3,5,FALSE),0,IF(Dados_produção!G3597&lt;VLOOKUP(Dados_produção!C3597,Espec_Produtos!$A$1:$E$3,4,FALSE),0,1))=1,"OK","Refugo")</f>
        <v>OK</v>
      </c>
      <c r="I3597" s="1" t="s">
        <v>10</v>
      </c>
    </row>
    <row r="3598" spans="1:9" ht="15.75" customHeight="1" x14ac:dyDescent="0.3">
      <c r="A3598" s="1">
        <v>3</v>
      </c>
      <c r="B3598" s="2">
        <f t="shared" si="3"/>
        <v>43110.661805554904</v>
      </c>
      <c r="C3598" s="2" t="s">
        <v>9</v>
      </c>
      <c r="D3598" s="1">
        <v>12</v>
      </c>
      <c r="E3598" s="1">
        <f t="shared" si="1"/>
        <v>91</v>
      </c>
      <c r="F3598" s="3">
        <v>4.5057471264367814</v>
      </c>
      <c r="G3598" s="1">
        <v>0.82</v>
      </c>
      <c r="H3598" s="1" t="str">
        <f>IF(IF(F3598&gt;VLOOKUP(C3598,Espec_Produtos!$A$1:$E$3,3,FALSE),0,IF(Dados_produção!F3598&lt;VLOOKUP(Dados_produção!C3598,Espec_Produtos!$A$1:$E$3,2,FALSE),0,1))*IF(G3598&gt;VLOOKUP(C3598,Espec_Produtos!$A$1:$E$3,5,FALSE),0,IF(Dados_produção!G3598&lt;VLOOKUP(Dados_produção!C3598,Espec_Produtos!$A$1:$E$3,4,FALSE),0,1))=1,"OK","Refugo")</f>
        <v>OK</v>
      </c>
      <c r="I3598" s="1" t="s">
        <v>10</v>
      </c>
    </row>
    <row r="3599" spans="1:9" ht="15.75" customHeight="1" x14ac:dyDescent="0.3">
      <c r="A3599" s="1">
        <v>3</v>
      </c>
      <c r="B3599" s="2">
        <f t="shared" si="3"/>
        <v>43110.66319444379</v>
      </c>
      <c r="C3599" s="2" t="s">
        <v>9</v>
      </c>
      <c r="D3599" s="1">
        <v>12</v>
      </c>
      <c r="E3599" s="1">
        <f t="shared" si="1"/>
        <v>92</v>
      </c>
      <c r="F3599" s="3">
        <v>4.8924302788844622</v>
      </c>
      <c r="G3599" s="1">
        <v>0.85555555555555551</v>
      </c>
      <c r="H3599" s="1" t="str">
        <f>IF(IF(F3599&gt;VLOOKUP(C3599,Espec_Produtos!$A$1:$E$3,3,FALSE),0,IF(Dados_produção!F3599&lt;VLOOKUP(Dados_produção!C3599,Espec_Produtos!$A$1:$E$3,2,FALSE),0,1))*IF(G3599&gt;VLOOKUP(C3599,Espec_Produtos!$A$1:$E$3,5,FALSE),0,IF(Dados_produção!G3599&lt;VLOOKUP(Dados_produção!C3599,Espec_Produtos!$A$1:$E$3,4,FALSE),0,1))=1,"OK","Refugo")</f>
        <v>OK</v>
      </c>
      <c r="I3599" s="1" t="s">
        <v>10</v>
      </c>
    </row>
    <row r="3600" spans="1:9" ht="15.75" customHeight="1" x14ac:dyDescent="0.3">
      <c r="A3600" s="1">
        <v>3</v>
      </c>
      <c r="B3600" s="2">
        <f t="shared" si="3"/>
        <v>43110.664583332677</v>
      </c>
      <c r="C3600" s="2" t="s">
        <v>9</v>
      </c>
      <c r="D3600" s="1">
        <v>13</v>
      </c>
      <c r="E3600" s="1">
        <f t="shared" si="1"/>
        <v>1</v>
      </c>
      <c r="F3600" s="3">
        <v>4.2595419847328246</v>
      </c>
      <c r="G3600" s="1">
        <v>0.91320754716981134</v>
      </c>
      <c r="H3600" s="1" t="str">
        <f>IF(IF(F3600&gt;VLOOKUP(C3600,Espec_Produtos!$A$1:$E$3,3,FALSE),0,IF(Dados_produção!F3600&lt;VLOOKUP(Dados_produção!C3600,Espec_Produtos!$A$1:$E$3,2,FALSE),0,1))*IF(G3600&gt;VLOOKUP(C3600,Espec_Produtos!$A$1:$E$3,5,FALSE),0,IF(Dados_produção!G3600&lt;VLOOKUP(Dados_produção!C3600,Espec_Produtos!$A$1:$E$3,4,FALSE),0,1))=1,"OK","Refugo")</f>
        <v>OK</v>
      </c>
      <c r="I3600" s="1" t="s">
        <v>10</v>
      </c>
    </row>
    <row r="3601" spans="1:9" ht="15.75" customHeight="1" x14ac:dyDescent="0.3">
      <c r="A3601" s="1">
        <v>3</v>
      </c>
      <c r="B3601" s="2">
        <f t="shared" si="3"/>
        <v>43110.665972221563</v>
      </c>
      <c r="C3601" s="2" t="s">
        <v>9</v>
      </c>
      <c r="D3601" s="1">
        <v>13</v>
      </c>
      <c r="E3601" s="1">
        <f t="shared" si="1"/>
        <v>2</v>
      </c>
      <c r="F3601" s="3">
        <v>4.5810276679841895</v>
      </c>
      <c r="G3601" s="1">
        <v>0.91603053435114501</v>
      </c>
      <c r="H3601" s="1" t="str">
        <f>IF(IF(F3601&gt;VLOOKUP(C3601,Espec_Produtos!$A$1:$E$3,3,FALSE),0,IF(Dados_produção!F3601&lt;VLOOKUP(Dados_produção!C3601,Espec_Produtos!$A$1:$E$3,2,FALSE),0,1))*IF(G3601&gt;VLOOKUP(C3601,Espec_Produtos!$A$1:$E$3,5,FALSE),0,IF(Dados_produção!G3601&lt;VLOOKUP(Dados_produção!C3601,Espec_Produtos!$A$1:$E$3,4,FALSE),0,1))=1,"OK","Refugo")</f>
        <v>OK</v>
      </c>
      <c r="I3601" s="1" t="s">
        <v>10</v>
      </c>
    </row>
    <row r="3602" spans="1:9" ht="15.75" customHeight="1" x14ac:dyDescent="0.3">
      <c r="A3602" s="1">
        <v>3</v>
      </c>
      <c r="B3602" s="2">
        <f t="shared" si="3"/>
        <v>43110.667361110449</v>
      </c>
      <c r="C3602" s="2" t="s">
        <v>9</v>
      </c>
      <c r="D3602" s="1">
        <v>13</v>
      </c>
      <c r="E3602" s="1">
        <f t="shared" si="1"/>
        <v>3</v>
      </c>
      <c r="F3602" s="3">
        <v>4.5058823529411764</v>
      </c>
      <c r="G3602" s="1">
        <v>0.96124031007751942</v>
      </c>
      <c r="H3602" s="1" t="str">
        <f>IF(IF(F3602&gt;VLOOKUP(C3602,Espec_Produtos!$A$1:$E$3,3,FALSE),0,IF(Dados_produção!F3602&lt;VLOOKUP(Dados_produção!C3602,Espec_Produtos!$A$1:$E$3,2,FALSE),0,1))*IF(G3602&gt;VLOOKUP(C3602,Espec_Produtos!$A$1:$E$3,5,FALSE),0,IF(Dados_produção!G3602&lt;VLOOKUP(Dados_produção!C3602,Espec_Produtos!$A$1:$E$3,4,FALSE),0,1))=1,"OK","Refugo")</f>
        <v>Refugo</v>
      </c>
      <c r="I3602" s="1" t="s">
        <v>17</v>
      </c>
    </row>
    <row r="3603" spans="1:9" ht="15.75" customHeight="1" x14ac:dyDescent="0.3">
      <c r="A3603" s="1">
        <v>3</v>
      </c>
      <c r="B3603" s="2">
        <f t="shared" si="3"/>
        <v>43110.668749999335</v>
      </c>
      <c r="C3603" s="2" t="s">
        <v>9</v>
      </c>
      <c r="D3603" s="1">
        <v>13</v>
      </c>
      <c r="E3603" s="1">
        <f t="shared" si="1"/>
        <v>4</v>
      </c>
      <c r="F3603" s="3">
        <v>4.5573122529644268</v>
      </c>
      <c r="G3603" s="1">
        <v>0.78326996197718635</v>
      </c>
      <c r="H3603" s="1" t="str">
        <f>IF(IF(F3603&gt;VLOOKUP(C3603,Espec_Produtos!$A$1:$E$3,3,FALSE),0,IF(Dados_produção!F3603&lt;VLOOKUP(Dados_produção!C3603,Espec_Produtos!$A$1:$E$3,2,FALSE),0,1))*IF(G3603&gt;VLOOKUP(C3603,Espec_Produtos!$A$1:$E$3,5,FALSE),0,IF(Dados_produção!G3603&lt;VLOOKUP(Dados_produção!C3603,Espec_Produtos!$A$1:$E$3,4,FALSE),0,1))=1,"OK","Refugo")</f>
        <v>OK</v>
      </c>
      <c r="I3603" s="1" t="s">
        <v>10</v>
      </c>
    </row>
    <row r="3604" spans="1:9" ht="15.75" customHeight="1" x14ac:dyDescent="0.3">
      <c r="A3604" s="1">
        <v>3</v>
      </c>
      <c r="B3604" s="2">
        <f t="shared" si="3"/>
        <v>43110.670138888221</v>
      </c>
      <c r="C3604" s="2" t="s">
        <v>9</v>
      </c>
      <c r="D3604" s="1">
        <v>13</v>
      </c>
      <c r="E3604" s="1">
        <f t="shared" si="1"/>
        <v>5</v>
      </c>
      <c r="F3604" s="3">
        <v>4.6007751937984498</v>
      </c>
      <c r="G3604" s="1">
        <v>0.8443579766536965</v>
      </c>
      <c r="H3604" s="1" t="str">
        <f>IF(IF(F3604&gt;VLOOKUP(C3604,Espec_Produtos!$A$1:$E$3,3,FALSE),0,IF(Dados_produção!F3604&lt;VLOOKUP(Dados_produção!C3604,Espec_Produtos!$A$1:$E$3,2,FALSE),0,1))*IF(G3604&gt;VLOOKUP(C3604,Espec_Produtos!$A$1:$E$3,5,FALSE),0,IF(Dados_produção!G3604&lt;VLOOKUP(Dados_produção!C3604,Espec_Produtos!$A$1:$E$3,4,FALSE),0,1))=1,"OK","Refugo")</f>
        <v>OK</v>
      </c>
      <c r="I3604" s="1" t="s">
        <v>10</v>
      </c>
    </row>
    <row r="3605" spans="1:9" ht="15.75" customHeight="1" x14ac:dyDescent="0.3">
      <c r="A3605" s="1">
        <v>3</v>
      </c>
      <c r="B3605" s="2">
        <f t="shared" si="3"/>
        <v>43110.671527777107</v>
      </c>
      <c r="C3605" s="2" t="s">
        <v>9</v>
      </c>
      <c r="D3605" s="1">
        <v>13</v>
      </c>
      <c r="E3605" s="1">
        <f t="shared" si="1"/>
        <v>6</v>
      </c>
      <c r="F3605" s="3">
        <v>4.7984189723320156</v>
      </c>
      <c r="G3605" s="1">
        <v>0.83773584905660381</v>
      </c>
      <c r="H3605" s="1" t="str">
        <f>IF(IF(F3605&gt;VLOOKUP(C3605,Espec_Produtos!$A$1:$E$3,3,FALSE),0,IF(Dados_produção!F3605&lt;VLOOKUP(Dados_produção!C3605,Espec_Produtos!$A$1:$E$3,2,FALSE),0,1))*IF(G3605&gt;VLOOKUP(C3605,Espec_Produtos!$A$1:$E$3,5,FALSE),0,IF(Dados_produção!G3605&lt;VLOOKUP(Dados_produção!C3605,Espec_Produtos!$A$1:$E$3,4,FALSE),0,1))=1,"OK","Refugo")</f>
        <v>OK</v>
      </c>
      <c r="I3605" s="1" t="s">
        <v>10</v>
      </c>
    </row>
    <row r="3606" spans="1:9" ht="15.75" customHeight="1" x14ac:dyDescent="0.3">
      <c r="A3606" s="1">
        <v>3</v>
      </c>
      <c r="B3606" s="2">
        <f t="shared" si="3"/>
        <v>43110.672916665993</v>
      </c>
      <c r="C3606" s="2" t="s">
        <v>9</v>
      </c>
      <c r="D3606" s="1">
        <v>13</v>
      </c>
      <c r="E3606" s="1">
        <f t="shared" si="1"/>
        <v>7</v>
      </c>
      <c r="F3606" s="3">
        <v>4.6823529411764708</v>
      </c>
      <c r="G3606" s="1">
        <v>0.92307692307692313</v>
      </c>
      <c r="H3606" s="1" t="str">
        <f>IF(IF(F3606&gt;VLOOKUP(C3606,Espec_Produtos!$A$1:$E$3,3,FALSE),0,IF(Dados_produção!F3606&lt;VLOOKUP(Dados_produção!C3606,Espec_Produtos!$A$1:$E$3,2,FALSE),0,1))*IF(G3606&gt;VLOOKUP(C3606,Espec_Produtos!$A$1:$E$3,5,FALSE),0,IF(Dados_produção!G3606&lt;VLOOKUP(Dados_produção!C3606,Espec_Produtos!$A$1:$E$3,4,FALSE),0,1))=1,"OK","Refugo")</f>
        <v>OK</v>
      </c>
      <c r="I3606" s="1" t="s">
        <v>10</v>
      </c>
    </row>
    <row r="3607" spans="1:9" ht="15.75" customHeight="1" x14ac:dyDescent="0.3">
      <c r="A3607" s="1">
        <v>3</v>
      </c>
      <c r="B3607" s="2">
        <f t="shared" si="3"/>
        <v>43110.67430555488</v>
      </c>
      <c r="C3607" s="2" t="s">
        <v>9</v>
      </c>
      <c r="D3607" s="1">
        <v>13</v>
      </c>
      <c r="E3607" s="1">
        <f t="shared" si="1"/>
        <v>8</v>
      </c>
      <c r="F3607" s="3">
        <v>4.9884169884169882</v>
      </c>
      <c r="G3607" s="1">
        <v>0.8651685393258427</v>
      </c>
      <c r="H3607" s="1" t="str">
        <f>IF(IF(F3607&gt;VLOOKUP(C3607,Espec_Produtos!$A$1:$E$3,3,FALSE),0,IF(Dados_produção!F3607&lt;VLOOKUP(Dados_produção!C3607,Espec_Produtos!$A$1:$E$3,2,FALSE),0,1))*IF(G3607&gt;VLOOKUP(C3607,Espec_Produtos!$A$1:$E$3,5,FALSE),0,IF(Dados_produção!G3607&lt;VLOOKUP(Dados_produção!C3607,Espec_Produtos!$A$1:$E$3,4,FALSE),0,1))=1,"OK","Refugo")</f>
        <v>OK</v>
      </c>
      <c r="I3607" s="1" t="s">
        <v>10</v>
      </c>
    </row>
    <row r="3608" spans="1:9" ht="15.75" customHeight="1" x14ac:dyDescent="0.3">
      <c r="A3608" s="1">
        <v>3</v>
      </c>
      <c r="B3608" s="2">
        <f t="shared" si="3"/>
        <v>43110.675694443766</v>
      </c>
      <c r="C3608" s="2" t="s">
        <v>9</v>
      </c>
      <c r="D3608" s="1">
        <v>13</v>
      </c>
      <c r="E3608" s="1">
        <f t="shared" si="1"/>
        <v>9</v>
      </c>
      <c r="F3608" s="3">
        <v>4.414448669201521</v>
      </c>
      <c r="G3608" s="1">
        <v>0.94466403162055335</v>
      </c>
      <c r="H3608" s="1" t="str">
        <f>IF(IF(F3608&gt;VLOOKUP(C3608,Espec_Produtos!$A$1:$E$3,3,FALSE),0,IF(Dados_produção!F3608&lt;VLOOKUP(Dados_produção!C3608,Espec_Produtos!$A$1:$E$3,2,FALSE),0,1))*IF(G3608&gt;VLOOKUP(C3608,Espec_Produtos!$A$1:$E$3,5,FALSE),0,IF(Dados_produção!G3608&lt;VLOOKUP(Dados_produção!C3608,Espec_Produtos!$A$1:$E$3,4,FALSE),0,1))=1,"OK","Refugo")</f>
        <v>OK</v>
      </c>
      <c r="I3608" s="1" t="s">
        <v>10</v>
      </c>
    </row>
    <row r="3609" spans="1:9" ht="15.75" customHeight="1" x14ac:dyDescent="0.3">
      <c r="A3609" s="1">
        <v>3</v>
      </c>
      <c r="B3609" s="2">
        <f t="shared" si="3"/>
        <v>43110.677083332652</v>
      </c>
      <c r="C3609" s="2" t="s">
        <v>9</v>
      </c>
      <c r="D3609" s="1">
        <v>13</v>
      </c>
      <c r="E3609" s="1">
        <f t="shared" si="1"/>
        <v>10</v>
      </c>
      <c r="F3609" s="3">
        <v>4.6733067729083668</v>
      </c>
      <c r="G3609" s="1">
        <v>0.88932806324110669</v>
      </c>
      <c r="H3609" s="1" t="str">
        <f>IF(IF(F3609&gt;VLOOKUP(C3609,Espec_Produtos!$A$1:$E$3,3,FALSE),0,IF(Dados_produção!F3609&lt;VLOOKUP(Dados_produção!C3609,Espec_Produtos!$A$1:$E$3,2,FALSE),0,1))*IF(G3609&gt;VLOOKUP(C3609,Espec_Produtos!$A$1:$E$3,5,FALSE),0,IF(Dados_produção!G3609&lt;VLOOKUP(Dados_produção!C3609,Espec_Produtos!$A$1:$E$3,4,FALSE),0,1))=1,"OK","Refugo")</f>
        <v>OK</v>
      </c>
      <c r="I3609" s="1" t="s">
        <v>10</v>
      </c>
    </row>
    <row r="3610" spans="1:9" ht="15.75" customHeight="1" x14ac:dyDescent="0.3">
      <c r="A3610" s="1">
        <v>3</v>
      </c>
      <c r="B3610" s="2">
        <f t="shared" si="3"/>
        <v>43110.678472221538</v>
      </c>
      <c r="C3610" s="2" t="s">
        <v>9</v>
      </c>
      <c r="D3610" s="1">
        <v>13</v>
      </c>
      <c r="E3610" s="1">
        <f t="shared" si="1"/>
        <v>11</v>
      </c>
      <c r="F3610" s="3">
        <v>4.8106060606060606</v>
      </c>
      <c r="G3610" s="1">
        <v>0.8666666666666667</v>
      </c>
      <c r="H3610" s="1" t="str">
        <f>IF(IF(F3610&gt;VLOOKUP(C3610,Espec_Produtos!$A$1:$E$3,3,FALSE),0,IF(Dados_produção!F3610&lt;VLOOKUP(Dados_produção!C3610,Espec_Produtos!$A$1:$E$3,2,FALSE),0,1))*IF(G3610&gt;VLOOKUP(C3610,Espec_Produtos!$A$1:$E$3,5,FALSE),0,IF(Dados_produção!G3610&lt;VLOOKUP(Dados_produção!C3610,Espec_Produtos!$A$1:$E$3,4,FALSE),0,1))=1,"OK","Refugo")</f>
        <v>OK</v>
      </c>
      <c r="I3610" s="1" t="s">
        <v>10</v>
      </c>
    </row>
    <row r="3611" spans="1:9" ht="15.75" customHeight="1" x14ac:dyDescent="0.3">
      <c r="A3611" s="1">
        <v>3</v>
      </c>
      <c r="B3611" s="2">
        <f t="shared" si="3"/>
        <v>43110.679861110424</v>
      </c>
      <c r="C3611" s="2" t="s">
        <v>9</v>
      </c>
      <c r="D3611" s="1">
        <v>13</v>
      </c>
      <c r="E3611" s="1">
        <f t="shared" si="1"/>
        <v>12</v>
      </c>
      <c r="F3611" s="3">
        <v>4.7880000000000003</v>
      </c>
      <c r="G3611" s="1">
        <v>0.81609195402298851</v>
      </c>
      <c r="H3611" s="1" t="str">
        <f>IF(IF(F3611&gt;VLOOKUP(C3611,Espec_Produtos!$A$1:$E$3,3,FALSE),0,IF(Dados_produção!F3611&lt;VLOOKUP(Dados_produção!C3611,Espec_Produtos!$A$1:$E$3,2,FALSE),0,1))*IF(G3611&gt;VLOOKUP(C3611,Espec_Produtos!$A$1:$E$3,5,FALSE),0,IF(Dados_produção!G3611&lt;VLOOKUP(Dados_produção!C3611,Espec_Produtos!$A$1:$E$3,4,FALSE),0,1))=1,"OK","Refugo")</f>
        <v>OK</v>
      </c>
      <c r="I3611" s="1" t="s">
        <v>10</v>
      </c>
    </row>
    <row r="3612" spans="1:9" ht="15.75" customHeight="1" x14ac:dyDescent="0.3">
      <c r="A3612" s="1">
        <v>3</v>
      </c>
      <c r="B3612" s="2">
        <f t="shared" si="3"/>
        <v>43110.68124999931</v>
      </c>
      <c r="C3612" s="2" t="s">
        <v>9</v>
      </c>
      <c r="D3612" s="1">
        <v>13</v>
      </c>
      <c r="E3612" s="1">
        <f t="shared" si="1"/>
        <v>13</v>
      </c>
      <c r="F3612" s="3">
        <v>4.4117647058823533</v>
      </c>
      <c r="G3612" s="1">
        <v>0.91417910447761197</v>
      </c>
      <c r="H3612" s="1" t="str">
        <f>IF(IF(F3612&gt;VLOOKUP(C3612,Espec_Produtos!$A$1:$E$3,3,FALSE),0,IF(Dados_produção!F3612&lt;VLOOKUP(Dados_produção!C3612,Espec_Produtos!$A$1:$E$3,2,FALSE),0,1))*IF(G3612&gt;VLOOKUP(C3612,Espec_Produtos!$A$1:$E$3,5,FALSE),0,IF(Dados_produção!G3612&lt;VLOOKUP(Dados_produção!C3612,Espec_Produtos!$A$1:$E$3,4,FALSE),0,1))=1,"OK","Refugo")</f>
        <v>OK</v>
      </c>
      <c r="I3612" s="1" t="s">
        <v>10</v>
      </c>
    </row>
    <row r="3613" spans="1:9" ht="15.75" customHeight="1" x14ac:dyDescent="0.3">
      <c r="A3613" s="1">
        <v>3</v>
      </c>
      <c r="B3613" s="2">
        <f t="shared" si="3"/>
        <v>43110.682638888196</v>
      </c>
      <c r="C3613" s="2" t="s">
        <v>9</v>
      </c>
      <c r="D3613" s="1">
        <v>13</v>
      </c>
      <c r="E3613" s="1">
        <f t="shared" si="1"/>
        <v>14</v>
      </c>
      <c r="F3613" s="3">
        <v>4.7072243346007605</v>
      </c>
      <c r="G3613" s="1">
        <v>0.77037037037037037</v>
      </c>
      <c r="H3613" s="1" t="str">
        <f>IF(IF(F3613&gt;VLOOKUP(C3613,Espec_Produtos!$A$1:$E$3,3,FALSE),0,IF(Dados_produção!F3613&lt;VLOOKUP(Dados_produção!C3613,Espec_Produtos!$A$1:$E$3,2,FALSE),0,1))*IF(G3613&gt;VLOOKUP(C3613,Espec_Produtos!$A$1:$E$3,5,FALSE),0,IF(Dados_produção!G3613&lt;VLOOKUP(Dados_produção!C3613,Espec_Produtos!$A$1:$E$3,4,FALSE),0,1))=1,"OK","Refugo")</f>
        <v>OK</v>
      </c>
      <c r="I3613" s="1" t="s">
        <v>10</v>
      </c>
    </row>
    <row r="3614" spans="1:9" ht="15.75" customHeight="1" x14ac:dyDescent="0.3">
      <c r="A3614" s="1">
        <v>3</v>
      </c>
      <c r="B3614" s="2">
        <f t="shared" si="3"/>
        <v>43110.684027777083</v>
      </c>
      <c r="C3614" s="2" t="s">
        <v>9</v>
      </c>
      <c r="D3614" s="1">
        <v>13</v>
      </c>
      <c r="E3614" s="1">
        <f t="shared" si="1"/>
        <v>15</v>
      </c>
      <c r="F3614" s="3">
        <v>4.4307116104868918</v>
      </c>
      <c r="G3614" s="1">
        <v>0.88432835820895528</v>
      </c>
      <c r="H3614" s="1" t="str">
        <f>IF(IF(F3614&gt;VLOOKUP(C3614,Espec_Produtos!$A$1:$E$3,3,FALSE),0,IF(Dados_produção!F3614&lt;VLOOKUP(Dados_produção!C3614,Espec_Produtos!$A$1:$E$3,2,FALSE),0,1))*IF(G3614&gt;VLOOKUP(C3614,Espec_Produtos!$A$1:$E$3,5,FALSE),0,IF(Dados_produção!G3614&lt;VLOOKUP(Dados_produção!C3614,Espec_Produtos!$A$1:$E$3,4,FALSE),0,1))=1,"OK","Refugo")</f>
        <v>OK</v>
      </c>
      <c r="I3614" s="1" t="s">
        <v>10</v>
      </c>
    </row>
    <row r="3615" spans="1:9" ht="15.75" customHeight="1" x14ac:dyDescent="0.3">
      <c r="A3615" s="1">
        <v>3</v>
      </c>
      <c r="B3615" s="2">
        <f t="shared" si="3"/>
        <v>43110.685416665969</v>
      </c>
      <c r="C3615" s="2" t="s">
        <v>9</v>
      </c>
      <c r="D3615" s="1">
        <v>13</v>
      </c>
      <c r="E3615" s="1">
        <f t="shared" si="1"/>
        <v>16</v>
      </c>
      <c r="F3615" s="3">
        <v>4.6338582677165352</v>
      </c>
      <c r="G3615" s="1">
        <v>0.91304347826086951</v>
      </c>
      <c r="H3615" s="1" t="str">
        <f>IF(IF(F3615&gt;VLOOKUP(C3615,Espec_Produtos!$A$1:$E$3,3,FALSE),0,IF(Dados_produção!F3615&lt;VLOOKUP(Dados_produção!C3615,Espec_Produtos!$A$1:$E$3,2,FALSE),0,1))*IF(G3615&gt;VLOOKUP(C3615,Espec_Produtos!$A$1:$E$3,5,FALSE),0,IF(Dados_produção!G3615&lt;VLOOKUP(Dados_produção!C3615,Espec_Produtos!$A$1:$E$3,4,FALSE),0,1))=1,"OK","Refugo")</f>
        <v>OK</v>
      </c>
      <c r="I3615" s="1" t="s">
        <v>10</v>
      </c>
    </row>
    <row r="3616" spans="1:9" ht="15.75" customHeight="1" x14ac:dyDescent="0.3">
      <c r="A3616" s="1">
        <v>3</v>
      </c>
      <c r="B3616" s="2">
        <f t="shared" si="3"/>
        <v>43110.686805554855</v>
      </c>
      <c r="C3616" s="2" t="s">
        <v>9</v>
      </c>
      <c r="D3616" s="1">
        <v>13</v>
      </c>
      <c r="E3616" s="1">
        <f t="shared" si="1"/>
        <v>17</v>
      </c>
      <c r="F3616" s="3">
        <v>4.9302325581395348</v>
      </c>
      <c r="G3616" s="1">
        <v>0.84962406015037595</v>
      </c>
      <c r="H3616" s="1" t="str">
        <f>IF(IF(F3616&gt;VLOOKUP(C3616,Espec_Produtos!$A$1:$E$3,3,FALSE),0,IF(Dados_produção!F3616&lt;VLOOKUP(Dados_produção!C3616,Espec_Produtos!$A$1:$E$3,2,FALSE),0,1))*IF(G3616&gt;VLOOKUP(C3616,Espec_Produtos!$A$1:$E$3,5,FALSE),0,IF(Dados_produção!G3616&lt;VLOOKUP(Dados_produção!C3616,Espec_Produtos!$A$1:$E$3,4,FALSE),0,1))=1,"OK","Refugo")</f>
        <v>OK</v>
      </c>
      <c r="I3616" s="1" t="s">
        <v>10</v>
      </c>
    </row>
    <row r="3617" spans="1:9" ht="15.75" customHeight="1" x14ac:dyDescent="0.3">
      <c r="A3617" s="1">
        <v>3</v>
      </c>
      <c r="B3617" s="2">
        <f t="shared" si="3"/>
        <v>43110.688194443741</v>
      </c>
      <c r="C3617" s="2" t="s">
        <v>9</v>
      </c>
      <c r="D3617" s="1">
        <v>13</v>
      </c>
      <c r="E3617" s="1">
        <f t="shared" si="1"/>
        <v>18</v>
      </c>
      <c r="F3617" s="3">
        <v>4.6603053435114505</v>
      </c>
      <c r="G3617" s="1">
        <v>0.80377358490566042</v>
      </c>
      <c r="H3617" s="1" t="str">
        <f>IF(IF(F3617&gt;VLOOKUP(C3617,Espec_Produtos!$A$1:$E$3,3,FALSE),0,IF(Dados_produção!F3617&lt;VLOOKUP(Dados_produção!C3617,Espec_Produtos!$A$1:$E$3,2,FALSE),0,1))*IF(G3617&gt;VLOOKUP(C3617,Espec_Produtos!$A$1:$E$3,5,FALSE),0,IF(Dados_produção!G3617&lt;VLOOKUP(Dados_produção!C3617,Espec_Produtos!$A$1:$E$3,4,FALSE),0,1))=1,"OK","Refugo")</f>
        <v>OK</v>
      </c>
      <c r="I3617" s="1" t="s">
        <v>10</v>
      </c>
    </row>
    <row r="3618" spans="1:9" ht="15.75" customHeight="1" x14ac:dyDescent="0.3">
      <c r="A3618" s="1">
        <v>3</v>
      </c>
      <c r="B3618" s="2">
        <f t="shared" si="3"/>
        <v>43110.689583332627</v>
      </c>
      <c r="C3618" s="2" t="s">
        <v>9</v>
      </c>
      <c r="D3618" s="1">
        <v>13</v>
      </c>
      <c r="E3618" s="1">
        <f t="shared" si="1"/>
        <v>19</v>
      </c>
      <c r="F3618" s="3">
        <v>4.6600790513833994</v>
      </c>
      <c r="G3618" s="1">
        <v>0.80237154150197632</v>
      </c>
      <c r="H3618" s="1" t="str">
        <f>IF(IF(F3618&gt;VLOOKUP(C3618,Espec_Produtos!$A$1:$E$3,3,FALSE),0,IF(Dados_produção!F3618&lt;VLOOKUP(Dados_produção!C3618,Espec_Produtos!$A$1:$E$3,2,FALSE),0,1))*IF(G3618&gt;VLOOKUP(C3618,Espec_Produtos!$A$1:$E$3,5,FALSE),0,IF(Dados_produção!G3618&lt;VLOOKUP(Dados_produção!C3618,Espec_Produtos!$A$1:$E$3,4,FALSE),0,1))=1,"OK","Refugo")</f>
        <v>OK</v>
      </c>
      <c r="I3618" s="1" t="s">
        <v>10</v>
      </c>
    </row>
    <row r="3619" spans="1:9" ht="15.75" customHeight="1" x14ac:dyDescent="0.3">
      <c r="A3619" s="1">
        <v>3</v>
      </c>
      <c r="B3619" s="2">
        <f t="shared" si="3"/>
        <v>43110.690972221513</v>
      </c>
      <c r="C3619" s="2" t="s">
        <v>9</v>
      </c>
      <c r="D3619" s="1">
        <v>13</v>
      </c>
      <c r="E3619" s="1">
        <f t="shared" si="1"/>
        <v>20</v>
      </c>
      <c r="F3619" s="3">
        <v>4.8167330677290838</v>
      </c>
      <c r="G3619" s="1">
        <v>0.94117647058823528</v>
      </c>
      <c r="H3619" s="1" t="str">
        <f>IF(IF(F3619&gt;VLOOKUP(C3619,Espec_Produtos!$A$1:$E$3,3,FALSE),0,IF(Dados_produção!F3619&lt;VLOOKUP(Dados_produção!C3619,Espec_Produtos!$A$1:$E$3,2,FALSE),0,1))*IF(G3619&gt;VLOOKUP(C3619,Espec_Produtos!$A$1:$E$3,5,FALSE),0,IF(Dados_produção!G3619&lt;VLOOKUP(Dados_produção!C3619,Espec_Produtos!$A$1:$E$3,4,FALSE),0,1))=1,"OK","Refugo")</f>
        <v>OK</v>
      </c>
      <c r="I3619" s="1" t="s">
        <v>10</v>
      </c>
    </row>
    <row r="3620" spans="1:9" ht="15.75" customHeight="1" x14ac:dyDescent="0.3">
      <c r="A3620" s="1">
        <v>3</v>
      </c>
      <c r="B3620" s="2">
        <f t="shared" si="3"/>
        <v>43110.692361110399</v>
      </c>
      <c r="C3620" s="2" t="s">
        <v>9</v>
      </c>
      <c r="D3620" s="1">
        <v>13</v>
      </c>
      <c r="E3620" s="1">
        <f t="shared" si="1"/>
        <v>21</v>
      </c>
      <c r="F3620" s="3">
        <v>4.666666666666667</v>
      </c>
      <c r="G3620" s="1">
        <v>0.81349206349206349</v>
      </c>
      <c r="H3620" s="1" t="str">
        <f>IF(IF(F3620&gt;VLOOKUP(C3620,Espec_Produtos!$A$1:$E$3,3,FALSE),0,IF(Dados_produção!F3620&lt;VLOOKUP(Dados_produção!C3620,Espec_Produtos!$A$1:$E$3,2,FALSE),0,1))*IF(G3620&gt;VLOOKUP(C3620,Espec_Produtos!$A$1:$E$3,5,FALSE),0,IF(Dados_produção!G3620&lt;VLOOKUP(Dados_produção!C3620,Espec_Produtos!$A$1:$E$3,4,FALSE),0,1))=1,"OK","Refugo")</f>
        <v>OK</v>
      </c>
      <c r="I3620" s="1" t="s">
        <v>10</v>
      </c>
    </row>
    <row r="3621" spans="1:9" ht="15.75" customHeight="1" x14ac:dyDescent="0.3">
      <c r="A3621" s="1">
        <v>3</v>
      </c>
      <c r="B3621" s="2">
        <f t="shared" si="3"/>
        <v>43110.693749999286</v>
      </c>
      <c r="C3621" s="2" t="s">
        <v>9</v>
      </c>
      <c r="D3621" s="1">
        <v>13</v>
      </c>
      <c r="E3621" s="1">
        <f t="shared" si="1"/>
        <v>22</v>
      </c>
      <c r="F3621" s="3">
        <v>4.4398496240601499</v>
      </c>
      <c r="G3621" s="1">
        <v>0.79699248120300747</v>
      </c>
      <c r="H3621" s="1" t="str">
        <f>IF(IF(F3621&gt;VLOOKUP(C3621,Espec_Produtos!$A$1:$E$3,3,FALSE),0,IF(Dados_produção!F3621&lt;VLOOKUP(Dados_produção!C3621,Espec_Produtos!$A$1:$E$3,2,FALSE),0,1))*IF(G3621&gt;VLOOKUP(C3621,Espec_Produtos!$A$1:$E$3,5,FALSE),0,IF(Dados_produção!G3621&lt;VLOOKUP(Dados_produção!C3621,Espec_Produtos!$A$1:$E$3,4,FALSE),0,1))=1,"OK","Refugo")</f>
        <v>OK</v>
      </c>
      <c r="I3621" s="1" t="s">
        <v>10</v>
      </c>
    </row>
    <row r="3622" spans="1:9" ht="15.75" customHeight="1" x14ac:dyDescent="0.3">
      <c r="A3622" s="1">
        <v>3</v>
      </c>
      <c r="B3622" s="2">
        <f t="shared" si="3"/>
        <v>43110.695138888172</v>
      </c>
      <c r="C3622" s="2" t="s">
        <v>9</v>
      </c>
      <c r="D3622" s="1">
        <v>13</v>
      </c>
      <c r="E3622" s="1">
        <f t="shared" si="1"/>
        <v>23</v>
      </c>
      <c r="F3622" s="3">
        <v>4.8239700374531838</v>
      </c>
      <c r="G3622" s="1">
        <v>0.98425196850393704</v>
      </c>
      <c r="H3622" s="1" t="str">
        <f>IF(IF(F3622&gt;VLOOKUP(C3622,Espec_Produtos!$A$1:$E$3,3,FALSE),0,IF(Dados_produção!F3622&lt;VLOOKUP(Dados_produção!C3622,Espec_Produtos!$A$1:$E$3,2,FALSE),0,1))*IF(G3622&gt;VLOOKUP(C3622,Espec_Produtos!$A$1:$E$3,5,FALSE),0,IF(Dados_produção!G3622&lt;VLOOKUP(Dados_produção!C3622,Espec_Produtos!$A$1:$E$3,4,FALSE),0,1))=1,"OK","Refugo")</f>
        <v>Refugo</v>
      </c>
      <c r="I3622" s="1" t="s">
        <v>11</v>
      </c>
    </row>
    <row r="3623" spans="1:9" ht="15.75" customHeight="1" x14ac:dyDescent="0.3">
      <c r="A3623" s="1">
        <v>3</v>
      </c>
      <c r="B3623" s="2">
        <f t="shared" si="3"/>
        <v>43110.696527777058</v>
      </c>
      <c r="C3623" s="2" t="s">
        <v>9</v>
      </c>
      <c r="D3623" s="1">
        <v>13</v>
      </c>
      <c r="E3623" s="1">
        <f t="shared" si="1"/>
        <v>24</v>
      </c>
      <c r="F3623" s="3">
        <v>4.4782608695652177</v>
      </c>
      <c r="G3623" s="1">
        <v>0.96414342629482075</v>
      </c>
      <c r="H3623" s="1" t="str">
        <f>IF(IF(F3623&gt;VLOOKUP(C3623,Espec_Produtos!$A$1:$E$3,3,FALSE),0,IF(Dados_produção!F3623&lt;VLOOKUP(Dados_produção!C3623,Espec_Produtos!$A$1:$E$3,2,FALSE),0,1))*IF(G3623&gt;VLOOKUP(C3623,Espec_Produtos!$A$1:$E$3,5,FALSE),0,IF(Dados_produção!G3623&lt;VLOOKUP(Dados_produção!C3623,Espec_Produtos!$A$1:$E$3,4,FALSE),0,1))=1,"OK","Refugo")</f>
        <v>Refugo</v>
      </c>
      <c r="I3623" s="1" t="s">
        <v>14</v>
      </c>
    </row>
    <row r="3624" spans="1:9" ht="15.75" customHeight="1" x14ac:dyDescent="0.3">
      <c r="A3624" s="1">
        <v>3</v>
      </c>
      <c r="B3624" s="2">
        <f t="shared" si="3"/>
        <v>43110.697916665944</v>
      </c>
      <c r="C3624" s="2" t="s">
        <v>9</v>
      </c>
      <c r="D3624" s="1">
        <v>13</v>
      </c>
      <c r="E3624" s="1">
        <f t="shared" si="1"/>
        <v>25</v>
      </c>
      <c r="F3624" s="3">
        <v>4.4940711462450595</v>
      </c>
      <c r="G3624" s="1">
        <v>0.81609195402298851</v>
      </c>
      <c r="H3624" s="1" t="str">
        <f>IF(IF(F3624&gt;VLOOKUP(C3624,Espec_Produtos!$A$1:$E$3,3,FALSE),0,IF(Dados_produção!F3624&lt;VLOOKUP(Dados_produção!C3624,Espec_Produtos!$A$1:$E$3,2,FALSE),0,1))*IF(G3624&gt;VLOOKUP(C3624,Espec_Produtos!$A$1:$E$3,5,FALSE),0,IF(Dados_produção!G3624&lt;VLOOKUP(Dados_produção!C3624,Espec_Produtos!$A$1:$E$3,4,FALSE),0,1))=1,"OK","Refugo")</f>
        <v>OK</v>
      </c>
      <c r="I3624" s="1" t="s">
        <v>10</v>
      </c>
    </row>
    <row r="3625" spans="1:9" ht="15.75" customHeight="1" x14ac:dyDescent="0.3">
      <c r="A3625" s="1">
        <v>3</v>
      </c>
      <c r="B3625" s="2">
        <f t="shared" si="3"/>
        <v>43110.69930555483</v>
      </c>
      <c r="C3625" s="2" t="s">
        <v>9</v>
      </c>
      <c r="D3625" s="1">
        <v>13</v>
      </c>
      <c r="E3625" s="1">
        <f t="shared" si="1"/>
        <v>26</v>
      </c>
      <c r="F3625" s="3">
        <v>4.7932330827067666</v>
      </c>
      <c r="G3625" s="1">
        <v>0.91269841269841268</v>
      </c>
      <c r="H3625" s="1" t="str">
        <f>IF(IF(F3625&gt;VLOOKUP(C3625,Espec_Produtos!$A$1:$E$3,3,FALSE),0,IF(Dados_produção!F3625&lt;VLOOKUP(Dados_produção!C3625,Espec_Produtos!$A$1:$E$3,2,FALSE),0,1))*IF(G3625&gt;VLOOKUP(C3625,Espec_Produtos!$A$1:$E$3,5,FALSE),0,IF(Dados_produção!G3625&lt;VLOOKUP(Dados_produção!C3625,Espec_Produtos!$A$1:$E$3,4,FALSE),0,1))=1,"OK","Refugo")</f>
        <v>OK</v>
      </c>
      <c r="I3625" s="1" t="s">
        <v>10</v>
      </c>
    </row>
    <row r="3626" spans="1:9" ht="15.75" customHeight="1" x14ac:dyDescent="0.3">
      <c r="A3626" s="1">
        <v>3</v>
      </c>
      <c r="B3626" s="2">
        <f t="shared" si="3"/>
        <v>43110.700694443716</v>
      </c>
      <c r="C3626" s="2" t="s">
        <v>9</v>
      </c>
      <c r="D3626" s="1">
        <v>13</v>
      </c>
      <c r="E3626" s="1">
        <f t="shared" si="1"/>
        <v>27</v>
      </c>
      <c r="F3626" s="3">
        <v>4.9761904761904763</v>
      </c>
      <c r="G3626" s="1">
        <v>0.90272373540856032</v>
      </c>
      <c r="H3626" s="1" t="str">
        <f>IF(IF(F3626&gt;VLOOKUP(C3626,Espec_Produtos!$A$1:$E$3,3,FALSE),0,IF(Dados_produção!F3626&lt;VLOOKUP(Dados_produção!C3626,Espec_Produtos!$A$1:$E$3,2,FALSE),0,1))*IF(G3626&gt;VLOOKUP(C3626,Espec_Produtos!$A$1:$E$3,5,FALSE),0,IF(Dados_produção!G3626&lt;VLOOKUP(Dados_produção!C3626,Espec_Produtos!$A$1:$E$3,4,FALSE),0,1))=1,"OK","Refugo")</f>
        <v>OK</v>
      </c>
      <c r="I3626" s="1" t="s">
        <v>10</v>
      </c>
    </row>
    <row r="3627" spans="1:9" ht="15.75" customHeight="1" x14ac:dyDescent="0.3">
      <c r="A3627" s="1">
        <v>3</v>
      </c>
      <c r="B3627" s="2">
        <f t="shared" si="3"/>
        <v>43110.702083332602</v>
      </c>
      <c r="C3627" s="2" t="s">
        <v>9</v>
      </c>
      <c r="D3627" s="1">
        <v>13</v>
      </c>
      <c r="E3627" s="1">
        <f t="shared" si="1"/>
        <v>28</v>
      </c>
      <c r="F3627" s="3">
        <v>4.46484375</v>
      </c>
      <c r="G3627" s="1">
        <v>0.91320754716981134</v>
      </c>
      <c r="H3627" s="1" t="str">
        <f>IF(IF(F3627&gt;VLOOKUP(C3627,Espec_Produtos!$A$1:$E$3,3,FALSE),0,IF(Dados_produção!F3627&lt;VLOOKUP(Dados_produção!C3627,Espec_Produtos!$A$1:$E$3,2,FALSE),0,1))*IF(G3627&gt;VLOOKUP(C3627,Espec_Produtos!$A$1:$E$3,5,FALSE),0,IF(Dados_produção!G3627&lt;VLOOKUP(Dados_produção!C3627,Espec_Produtos!$A$1:$E$3,4,FALSE),0,1))=1,"OK","Refugo")</f>
        <v>OK</v>
      </c>
      <c r="I3627" s="1" t="s">
        <v>10</v>
      </c>
    </row>
    <row r="3628" spans="1:9" ht="15.75" customHeight="1" x14ac:dyDescent="0.3">
      <c r="A3628" s="1">
        <v>3</v>
      </c>
      <c r="B3628" s="2">
        <f t="shared" si="3"/>
        <v>43110.703472221488</v>
      </c>
      <c r="C3628" s="2" t="s">
        <v>9</v>
      </c>
      <c r="D3628" s="1">
        <v>13</v>
      </c>
      <c r="E3628" s="1">
        <f t="shared" si="1"/>
        <v>29</v>
      </c>
      <c r="F3628" s="3">
        <v>4.9615384615384617</v>
      </c>
      <c r="G3628" s="1">
        <v>0.91851851851851851</v>
      </c>
      <c r="H3628" s="1" t="str">
        <f>IF(IF(F3628&gt;VLOOKUP(C3628,Espec_Produtos!$A$1:$E$3,3,FALSE),0,IF(Dados_produção!F3628&lt;VLOOKUP(Dados_produção!C3628,Espec_Produtos!$A$1:$E$3,2,FALSE),0,1))*IF(G3628&gt;VLOOKUP(C3628,Espec_Produtos!$A$1:$E$3,5,FALSE),0,IF(Dados_produção!G3628&lt;VLOOKUP(Dados_produção!C3628,Espec_Produtos!$A$1:$E$3,4,FALSE),0,1))=1,"OK","Refugo")</f>
        <v>OK</v>
      </c>
      <c r="I3628" s="1" t="s">
        <v>10</v>
      </c>
    </row>
    <row r="3629" spans="1:9" ht="15.75" customHeight="1" x14ac:dyDescent="0.3">
      <c r="A3629" s="1">
        <v>3</v>
      </c>
      <c r="B3629" s="2">
        <f t="shared" si="3"/>
        <v>43110.704861110375</v>
      </c>
      <c r="C3629" s="2" t="s">
        <v>9</v>
      </c>
      <c r="D3629" s="1">
        <v>13</v>
      </c>
      <c r="E3629" s="1">
        <f t="shared" si="1"/>
        <v>30</v>
      </c>
      <c r="F3629" s="3">
        <v>4.8157894736842106</v>
      </c>
      <c r="G3629" s="1">
        <v>0.9221789883268483</v>
      </c>
      <c r="H3629" s="1" t="str">
        <f>IF(IF(F3629&gt;VLOOKUP(C3629,Espec_Produtos!$A$1:$E$3,3,FALSE),0,IF(Dados_produção!F3629&lt;VLOOKUP(Dados_produção!C3629,Espec_Produtos!$A$1:$E$3,2,FALSE),0,1))*IF(G3629&gt;VLOOKUP(C3629,Espec_Produtos!$A$1:$E$3,5,FALSE),0,IF(Dados_produção!G3629&lt;VLOOKUP(Dados_produção!C3629,Espec_Produtos!$A$1:$E$3,4,FALSE),0,1))=1,"OK","Refugo")</f>
        <v>OK</v>
      </c>
      <c r="I3629" s="1" t="s">
        <v>10</v>
      </c>
    </row>
    <row r="3630" spans="1:9" ht="15.75" customHeight="1" x14ac:dyDescent="0.3">
      <c r="A3630" s="1">
        <v>3</v>
      </c>
      <c r="B3630" s="2">
        <f t="shared" si="3"/>
        <v>43110.706249999261</v>
      </c>
      <c r="C3630" s="2" t="s">
        <v>9</v>
      </c>
      <c r="D3630" s="1">
        <v>13</v>
      </c>
      <c r="E3630" s="1">
        <f t="shared" si="1"/>
        <v>31</v>
      </c>
      <c r="F3630" s="3">
        <v>4.2379182156133828</v>
      </c>
      <c r="G3630" s="1">
        <v>0.93725490196078431</v>
      </c>
      <c r="H3630" s="1" t="str">
        <f>IF(IF(F3630&gt;VLOOKUP(C3630,Espec_Produtos!$A$1:$E$3,3,FALSE),0,IF(Dados_produção!F3630&lt;VLOOKUP(Dados_produção!C3630,Espec_Produtos!$A$1:$E$3,2,FALSE),0,1))*IF(G3630&gt;VLOOKUP(C3630,Espec_Produtos!$A$1:$E$3,5,FALSE),0,IF(Dados_produção!G3630&lt;VLOOKUP(Dados_produção!C3630,Espec_Produtos!$A$1:$E$3,4,FALSE),0,1))=1,"OK","Refugo")</f>
        <v>OK</v>
      </c>
      <c r="I3630" s="1" t="s">
        <v>10</v>
      </c>
    </row>
    <row r="3631" spans="1:9" ht="15.75" customHeight="1" x14ac:dyDescent="0.3">
      <c r="A3631" s="1">
        <v>3</v>
      </c>
      <c r="B3631" s="2">
        <f t="shared" si="3"/>
        <v>43110.707638888147</v>
      </c>
      <c r="C3631" s="2" t="s">
        <v>9</v>
      </c>
      <c r="D3631" s="1">
        <v>13</v>
      </c>
      <c r="E3631" s="1">
        <f t="shared" si="1"/>
        <v>32</v>
      </c>
      <c r="F3631" s="3">
        <v>4.7348484848484844</v>
      </c>
      <c r="G3631" s="1">
        <v>0.78431372549019607</v>
      </c>
      <c r="H3631" s="1" t="str">
        <f>IF(IF(F3631&gt;VLOOKUP(C3631,Espec_Produtos!$A$1:$E$3,3,FALSE),0,IF(Dados_produção!F3631&lt;VLOOKUP(Dados_produção!C3631,Espec_Produtos!$A$1:$E$3,2,FALSE),0,1))*IF(G3631&gt;VLOOKUP(C3631,Espec_Produtos!$A$1:$E$3,5,FALSE),0,IF(Dados_produção!G3631&lt;VLOOKUP(Dados_produção!C3631,Espec_Produtos!$A$1:$E$3,4,FALSE),0,1))=1,"OK","Refugo")</f>
        <v>OK</v>
      </c>
      <c r="I3631" s="1" t="s">
        <v>10</v>
      </c>
    </row>
    <row r="3632" spans="1:9" ht="15.75" customHeight="1" x14ac:dyDescent="0.3">
      <c r="A3632" s="1">
        <v>3</v>
      </c>
      <c r="B3632" s="2">
        <f t="shared" si="3"/>
        <v>43110.709027777033</v>
      </c>
      <c r="C3632" s="2" t="s">
        <v>9</v>
      </c>
      <c r="D3632" s="1">
        <v>13</v>
      </c>
      <c r="E3632" s="1">
        <f t="shared" si="1"/>
        <v>33</v>
      </c>
      <c r="F3632" s="3">
        <v>4.3011152416356877</v>
      </c>
      <c r="G3632" s="1">
        <v>0.81439393939393945</v>
      </c>
      <c r="H3632" s="1" t="str">
        <f>IF(IF(F3632&gt;VLOOKUP(C3632,Espec_Produtos!$A$1:$E$3,3,FALSE),0,IF(Dados_produção!F3632&lt;VLOOKUP(Dados_produção!C3632,Espec_Produtos!$A$1:$E$3,2,FALSE),0,1))*IF(G3632&gt;VLOOKUP(C3632,Espec_Produtos!$A$1:$E$3,5,FALSE),0,IF(Dados_produção!G3632&lt;VLOOKUP(Dados_produção!C3632,Espec_Produtos!$A$1:$E$3,4,FALSE),0,1))=1,"OK","Refugo")</f>
        <v>OK</v>
      </c>
      <c r="I3632" s="1" t="s">
        <v>10</v>
      </c>
    </row>
    <row r="3633" spans="1:9" ht="15.75" customHeight="1" x14ac:dyDescent="0.3">
      <c r="A3633" s="1">
        <v>3</v>
      </c>
      <c r="B3633" s="2">
        <f t="shared" si="3"/>
        <v>43110.710416665919</v>
      </c>
      <c r="C3633" s="2" t="s">
        <v>9</v>
      </c>
      <c r="D3633" s="1">
        <v>13</v>
      </c>
      <c r="E3633" s="1">
        <f t="shared" si="1"/>
        <v>34</v>
      </c>
      <c r="F3633" s="3">
        <v>4.5209125475285168</v>
      </c>
      <c r="G3633" s="1">
        <v>0.88932806324110669</v>
      </c>
      <c r="H3633" s="1" t="str">
        <f>IF(IF(F3633&gt;VLOOKUP(C3633,Espec_Produtos!$A$1:$E$3,3,FALSE),0,IF(Dados_produção!F3633&lt;VLOOKUP(Dados_produção!C3633,Espec_Produtos!$A$1:$E$3,2,FALSE),0,1))*IF(G3633&gt;VLOOKUP(C3633,Espec_Produtos!$A$1:$E$3,5,FALSE),0,IF(Dados_produção!G3633&lt;VLOOKUP(Dados_produção!C3633,Espec_Produtos!$A$1:$E$3,4,FALSE),0,1))=1,"OK","Refugo")</f>
        <v>OK</v>
      </c>
      <c r="I3633" s="1" t="s">
        <v>10</v>
      </c>
    </row>
    <row r="3634" spans="1:9" ht="15.75" customHeight="1" x14ac:dyDescent="0.3">
      <c r="A3634" s="1">
        <v>3</v>
      </c>
      <c r="B3634" s="2">
        <f t="shared" si="3"/>
        <v>43110.711805554805</v>
      </c>
      <c r="C3634" s="2" t="s">
        <v>9</v>
      </c>
      <c r="D3634" s="1">
        <v>13</v>
      </c>
      <c r="E3634" s="1">
        <f t="shared" si="1"/>
        <v>35</v>
      </c>
      <c r="F3634" s="3">
        <v>4.3218390804597702</v>
      </c>
      <c r="G3634" s="1">
        <v>0.78518518518518521</v>
      </c>
      <c r="H3634" s="1" t="str">
        <f>IF(IF(F3634&gt;VLOOKUP(C3634,Espec_Produtos!$A$1:$E$3,3,FALSE),0,IF(Dados_produção!F3634&lt;VLOOKUP(Dados_produção!C3634,Espec_Produtos!$A$1:$E$3,2,FALSE),0,1))*IF(G3634&gt;VLOOKUP(C3634,Espec_Produtos!$A$1:$E$3,5,FALSE),0,IF(Dados_produção!G3634&lt;VLOOKUP(Dados_produção!C3634,Espec_Produtos!$A$1:$E$3,4,FALSE),0,1))=1,"OK","Refugo")</f>
        <v>OK</v>
      </c>
      <c r="I3634" s="1" t="s">
        <v>10</v>
      </c>
    </row>
    <row r="3635" spans="1:9" ht="15.75" customHeight="1" x14ac:dyDescent="0.3">
      <c r="A3635" s="1">
        <v>3</v>
      </c>
      <c r="B3635" s="2">
        <f t="shared" si="3"/>
        <v>43110.713194443691</v>
      </c>
      <c r="C3635" s="2" t="s">
        <v>9</v>
      </c>
      <c r="D3635" s="1">
        <v>13</v>
      </c>
      <c r="E3635" s="1">
        <f t="shared" si="1"/>
        <v>36</v>
      </c>
      <c r="F3635" s="3">
        <v>4.4534883720930232</v>
      </c>
      <c r="G3635" s="1">
        <v>0.91791044776119401</v>
      </c>
      <c r="H3635" s="1" t="str">
        <f>IF(IF(F3635&gt;VLOOKUP(C3635,Espec_Produtos!$A$1:$E$3,3,FALSE),0,IF(Dados_produção!F3635&lt;VLOOKUP(Dados_produção!C3635,Espec_Produtos!$A$1:$E$3,2,FALSE),0,1))*IF(G3635&gt;VLOOKUP(C3635,Espec_Produtos!$A$1:$E$3,5,FALSE),0,IF(Dados_produção!G3635&lt;VLOOKUP(Dados_produção!C3635,Espec_Produtos!$A$1:$E$3,4,FALSE),0,1))=1,"OK","Refugo")</f>
        <v>OK</v>
      </c>
      <c r="I3635" s="1" t="s">
        <v>10</v>
      </c>
    </row>
    <row r="3636" spans="1:9" ht="15.75" customHeight="1" x14ac:dyDescent="0.3">
      <c r="A3636" s="1">
        <v>3</v>
      </c>
      <c r="B3636" s="2">
        <f t="shared" si="3"/>
        <v>43110.714583332578</v>
      </c>
      <c r="C3636" s="2" t="s">
        <v>9</v>
      </c>
      <c r="D3636" s="1">
        <v>13</v>
      </c>
      <c r="E3636" s="1">
        <f t="shared" si="1"/>
        <v>37</v>
      </c>
      <c r="F3636" s="3">
        <v>4.6071428571428568</v>
      </c>
      <c r="G3636" s="1">
        <v>0.79467680608365021</v>
      </c>
      <c r="H3636" s="1" t="str">
        <f>IF(IF(F3636&gt;VLOOKUP(C3636,Espec_Produtos!$A$1:$E$3,3,FALSE),0,IF(Dados_produção!F3636&lt;VLOOKUP(Dados_produção!C3636,Espec_Produtos!$A$1:$E$3,2,FALSE),0,1))*IF(G3636&gt;VLOOKUP(C3636,Espec_Produtos!$A$1:$E$3,5,FALSE),0,IF(Dados_produção!G3636&lt;VLOOKUP(Dados_produção!C3636,Espec_Produtos!$A$1:$E$3,4,FALSE),0,1))=1,"OK","Refugo")</f>
        <v>OK</v>
      </c>
      <c r="I3636" s="1" t="s">
        <v>10</v>
      </c>
    </row>
    <row r="3637" spans="1:9" ht="15.75" customHeight="1" x14ac:dyDescent="0.3">
      <c r="A3637" s="1">
        <v>3</v>
      </c>
      <c r="B3637" s="2">
        <f t="shared" si="3"/>
        <v>43110.715972221464</v>
      </c>
      <c r="C3637" s="2" t="s">
        <v>9</v>
      </c>
      <c r="D3637" s="1">
        <v>13</v>
      </c>
      <c r="E3637" s="1">
        <f t="shared" si="1"/>
        <v>38</v>
      </c>
      <c r="F3637" s="3">
        <v>4.3018867924528301</v>
      </c>
      <c r="G3637" s="1">
        <v>0.87890625</v>
      </c>
      <c r="H3637" s="1" t="str">
        <f>IF(IF(F3637&gt;VLOOKUP(C3637,Espec_Produtos!$A$1:$E$3,3,FALSE),0,IF(Dados_produção!F3637&lt;VLOOKUP(Dados_produção!C3637,Espec_Produtos!$A$1:$E$3,2,FALSE),0,1))*IF(G3637&gt;VLOOKUP(C3637,Espec_Produtos!$A$1:$E$3,5,FALSE),0,IF(Dados_produção!G3637&lt;VLOOKUP(Dados_produção!C3637,Espec_Produtos!$A$1:$E$3,4,FALSE),0,1))=1,"OK","Refugo")</f>
        <v>OK</v>
      </c>
      <c r="I3637" s="1" t="s">
        <v>10</v>
      </c>
    </row>
    <row r="3638" spans="1:9" ht="15.75" customHeight="1" x14ac:dyDescent="0.3">
      <c r="A3638" s="1">
        <v>3</v>
      </c>
      <c r="B3638" s="2">
        <f t="shared" si="3"/>
        <v>43110.71736111035</v>
      </c>
      <c r="C3638" s="2" t="s">
        <v>9</v>
      </c>
      <c r="D3638" s="1">
        <v>13</v>
      </c>
      <c r="E3638" s="1">
        <f t="shared" si="1"/>
        <v>39</v>
      </c>
      <c r="F3638" s="3">
        <v>4.1503759398496243</v>
      </c>
      <c r="G3638" s="1">
        <v>0.7756653992395437</v>
      </c>
      <c r="H3638" s="1" t="str">
        <f>IF(IF(F3638&gt;VLOOKUP(C3638,Espec_Produtos!$A$1:$E$3,3,FALSE),0,IF(Dados_produção!F3638&lt;VLOOKUP(Dados_produção!C3638,Espec_Produtos!$A$1:$E$3,2,FALSE),0,1))*IF(G3638&gt;VLOOKUP(C3638,Espec_Produtos!$A$1:$E$3,5,FALSE),0,IF(Dados_produção!G3638&lt;VLOOKUP(Dados_produção!C3638,Espec_Produtos!$A$1:$E$3,4,FALSE),0,1))=1,"OK","Refugo")</f>
        <v>Refugo</v>
      </c>
      <c r="I3638" s="1" t="s">
        <v>14</v>
      </c>
    </row>
    <row r="3639" spans="1:9" ht="15.75" customHeight="1" x14ac:dyDescent="0.3">
      <c r="A3639" s="1">
        <v>3</v>
      </c>
      <c r="B3639" s="2">
        <f t="shared" si="3"/>
        <v>43110.718749999236</v>
      </c>
      <c r="C3639" s="2" t="s">
        <v>9</v>
      </c>
      <c r="D3639" s="1">
        <v>13</v>
      </c>
      <c r="E3639" s="1">
        <f t="shared" si="1"/>
        <v>40</v>
      </c>
      <c r="F3639" s="3">
        <v>4.8807692307692312</v>
      </c>
      <c r="G3639" s="1">
        <v>0.92664092664092668</v>
      </c>
      <c r="H3639" s="1" t="str">
        <f>IF(IF(F3639&gt;VLOOKUP(C3639,Espec_Produtos!$A$1:$E$3,3,FALSE),0,IF(Dados_produção!F3639&lt;VLOOKUP(Dados_produção!C3639,Espec_Produtos!$A$1:$E$3,2,FALSE),0,1))*IF(G3639&gt;VLOOKUP(C3639,Espec_Produtos!$A$1:$E$3,5,FALSE),0,IF(Dados_produção!G3639&lt;VLOOKUP(Dados_produção!C3639,Espec_Produtos!$A$1:$E$3,4,FALSE),0,1))=1,"OK","Refugo")</f>
        <v>OK</v>
      </c>
      <c r="I3639" s="1" t="s">
        <v>10</v>
      </c>
    </row>
    <row r="3640" spans="1:9" ht="15.75" customHeight="1" x14ac:dyDescent="0.3">
      <c r="A3640" s="1">
        <v>3</v>
      </c>
      <c r="B3640" s="2">
        <f t="shared" si="3"/>
        <v>43110.720138888122</v>
      </c>
      <c r="C3640" s="2" t="s">
        <v>9</v>
      </c>
      <c r="D3640" s="1">
        <v>13</v>
      </c>
      <c r="E3640" s="1">
        <f t="shared" si="1"/>
        <v>41</v>
      </c>
      <c r="F3640" s="3">
        <v>4.5317460317460316</v>
      </c>
      <c r="G3640" s="1">
        <v>0.85338345864661658</v>
      </c>
      <c r="H3640" s="1" t="str">
        <f>IF(IF(F3640&gt;VLOOKUP(C3640,Espec_Produtos!$A$1:$E$3,3,FALSE),0,IF(Dados_produção!F3640&lt;VLOOKUP(Dados_produção!C3640,Espec_Produtos!$A$1:$E$3,2,FALSE),0,1))*IF(G3640&gt;VLOOKUP(C3640,Espec_Produtos!$A$1:$E$3,5,FALSE),0,IF(Dados_produção!G3640&lt;VLOOKUP(Dados_produção!C3640,Espec_Produtos!$A$1:$E$3,4,FALSE),0,1))=1,"OK","Refugo")</f>
        <v>OK</v>
      </c>
      <c r="I3640" s="1" t="s">
        <v>10</v>
      </c>
    </row>
    <row r="3641" spans="1:9" ht="15.75" customHeight="1" x14ac:dyDescent="0.3">
      <c r="A3641" s="1">
        <v>3</v>
      </c>
      <c r="B3641" s="2">
        <f t="shared" si="3"/>
        <v>43110.721527777008</v>
      </c>
      <c r="C3641" s="2" t="s">
        <v>9</v>
      </c>
      <c r="D3641" s="1">
        <v>13</v>
      </c>
      <c r="E3641" s="1">
        <f t="shared" si="1"/>
        <v>42</v>
      </c>
      <c r="F3641" s="3">
        <v>4.6015936254980083</v>
      </c>
      <c r="G3641" s="1">
        <v>0.78518518518518521</v>
      </c>
      <c r="H3641" s="1" t="str">
        <f>IF(IF(F3641&gt;VLOOKUP(C3641,Espec_Produtos!$A$1:$E$3,3,FALSE),0,IF(Dados_produção!F3641&lt;VLOOKUP(Dados_produção!C3641,Espec_Produtos!$A$1:$E$3,2,FALSE),0,1))*IF(G3641&gt;VLOOKUP(C3641,Espec_Produtos!$A$1:$E$3,5,FALSE),0,IF(Dados_produção!G3641&lt;VLOOKUP(Dados_produção!C3641,Espec_Produtos!$A$1:$E$3,4,FALSE),0,1))=1,"OK","Refugo")</f>
        <v>OK</v>
      </c>
      <c r="I3641" s="1" t="s">
        <v>10</v>
      </c>
    </row>
    <row r="3642" spans="1:9" ht="15.75" customHeight="1" x14ac:dyDescent="0.3">
      <c r="A3642" s="1">
        <v>3</v>
      </c>
      <c r="B3642" s="2">
        <f t="shared" si="3"/>
        <v>43110.722916665894</v>
      </c>
      <c r="C3642" s="2" t="s">
        <v>9</v>
      </c>
      <c r="D3642" s="1">
        <v>13</v>
      </c>
      <c r="E3642" s="1">
        <f t="shared" si="1"/>
        <v>43</v>
      </c>
      <c r="F3642" s="3">
        <v>4.5814814814814815</v>
      </c>
      <c r="G3642" s="1">
        <v>0.85114503816793896</v>
      </c>
      <c r="H3642" s="1" t="str">
        <f>IF(IF(F3642&gt;VLOOKUP(C3642,Espec_Produtos!$A$1:$E$3,3,FALSE),0,IF(Dados_produção!F3642&lt;VLOOKUP(Dados_produção!C3642,Espec_Produtos!$A$1:$E$3,2,FALSE),0,1))*IF(G3642&gt;VLOOKUP(C3642,Espec_Produtos!$A$1:$E$3,5,FALSE),0,IF(Dados_produção!G3642&lt;VLOOKUP(Dados_produção!C3642,Espec_Produtos!$A$1:$E$3,4,FALSE),0,1))=1,"OK","Refugo")</f>
        <v>OK</v>
      </c>
      <c r="I3642" s="1" t="s">
        <v>10</v>
      </c>
    </row>
    <row r="3643" spans="1:9" ht="15.75" customHeight="1" x14ac:dyDescent="0.3">
      <c r="A3643" s="1">
        <v>3</v>
      </c>
      <c r="B3643" s="2">
        <f t="shared" si="3"/>
        <v>43110.724305554781</v>
      </c>
      <c r="C3643" s="2" t="s">
        <v>9</v>
      </c>
      <c r="D3643" s="1">
        <v>13</v>
      </c>
      <c r="E3643" s="1">
        <f t="shared" si="1"/>
        <v>44</v>
      </c>
      <c r="F3643" s="3">
        <v>4.3371212121212119</v>
      </c>
      <c r="G3643" s="1">
        <v>0.85018726591760296</v>
      </c>
      <c r="H3643" s="1" t="str">
        <f>IF(IF(F3643&gt;VLOOKUP(C3643,Espec_Produtos!$A$1:$E$3,3,FALSE),0,IF(Dados_produção!F3643&lt;VLOOKUP(Dados_produção!C3643,Espec_Produtos!$A$1:$E$3,2,FALSE),0,1))*IF(G3643&gt;VLOOKUP(C3643,Espec_Produtos!$A$1:$E$3,5,FALSE),0,IF(Dados_produção!G3643&lt;VLOOKUP(Dados_produção!C3643,Espec_Produtos!$A$1:$E$3,4,FALSE),0,1))=1,"OK","Refugo")</f>
        <v>OK</v>
      </c>
      <c r="I3643" s="1" t="s">
        <v>10</v>
      </c>
    </row>
    <row r="3644" spans="1:9" ht="15.75" customHeight="1" x14ac:dyDescent="0.3">
      <c r="A3644" s="1">
        <v>3</v>
      </c>
      <c r="B3644" s="2">
        <f t="shared" si="3"/>
        <v>43110.725694443667</v>
      </c>
      <c r="C3644" s="2" t="s">
        <v>9</v>
      </c>
      <c r="D3644" s="1">
        <v>13</v>
      </c>
      <c r="E3644" s="1">
        <f t="shared" si="1"/>
        <v>45</v>
      </c>
      <c r="F3644" s="3">
        <v>4.4841269841269842</v>
      </c>
      <c r="G3644" s="1">
        <v>0.90157480314960625</v>
      </c>
      <c r="H3644" s="1" t="str">
        <f>IF(IF(F3644&gt;VLOOKUP(C3644,Espec_Produtos!$A$1:$E$3,3,FALSE),0,IF(Dados_produção!F3644&lt;VLOOKUP(Dados_produção!C3644,Espec_Produtos!$A$1:$E$3,2,FALSE),0,1))*IF(G3644&gt;VLOOKUP(C3644,Espec_Produtos!$A$1:$E$3,5,FALSE),0,IF(Dados_produção!G3644&lt;VLOOKUP(Dados_produção!C3644,Espec_Produtos!$A$1:$E$3,4,FALSE),0,1))=1,"OK","Refugo")</f>
        <v>OK</v>
      </c>
      <c r="I3644" s="1" t="s">
        <v>10</v>
      </c>
    </row>
    <row r="3645" spans="1:9" ht="15.75" customHeight="1" x14ac:dyDescent="0.3">
      <c r="A3645" s="1">
        <v>3</v>
      </c>
      <c r="B3645" s="2">
        <f t="shared" si="3"/>
        <v>43110.727083332553</v>
      </c>
      <c r="C3645" s="2" t="s">
        <v>9</v>
      </c>
      <c r="D3645" s="1">
        <v>13</v>
      </c>
      <c r="E3645" s="1">
        <f t="shared" si="1"/>
        <v>46</v>
      </c>
      <c r="F3645" s="3">
        <v>4.4758364312267656</v>
      </c>
      <c r="G3645" s="1">
        <v>0.9221789883268483</v>
      </c>
      <c r="H3645" s="1" t="str">
        <f>IF(IF(F3645&gt;VLOOKUP(C3645,Espec_Produtos!$A$1:$E$3,3,FALSE),0,IF(Dados_produção!F3645&lt;VLOOKUP(Dados_produção!C3645,Espec_Produtos!$A$1:$E$3,2,FALSE),0,1))*IF(G3645&gt;VLOOKUP(C3645,Espec_Produtos!$A$1:$E$3,5,FALSE),0,IF(Dados_produção!G3645&lt;VLOOKUP(Dados_produção!C3645,Espec_Produtos!$A$1:$E$3,4,FALSE),0,1))=1,"OK","Refugo")</f>
        <v>OK</v>
      </c>
      <c r="I3645" s="1" t="s">
        <v>10</v>
      </c>
    </row>
    <row r="3646" spans="1:9" ht="15.75" customHeight="1" x14ac:dyDescent="0.3">
      <c r="A3646" s="1">
        <v>3</v>
      </c>
      <c r="B3646" s="2">
        <f t="shared" si="3"/>
        <v>43110.728472221439</v>
      </c>
      <c r="C3646" s="2" t="s">
        <v>9</v>
      </c>
      <c r="D3646" s="1">
        <v>13</v>
      </c>
      <c r="E3646" s="1">
        <f t="shared" si="1"/>
        <v>47</v>
      </c>
      <c r="F3646" s="3">
        <v>4.7722007722007724</v>
      </c>
      <c r="G3646" s="1">
        <v>0.92400000000000004</v>
      </c>
      <c r="H3646" s="1" t="str">
        <f>IF(IF(F3646&gt;VLOOKUP(C3646,Espec_Produtos!$A$1:$E$3,3,FALSE),0,IF(Dados_produção!F3646&lt;VLOOKUP(Dados_produção!C3646,Espec_Produtos!$A$1:$E$3,2,FALSE),0,1))*IF(G3646&gt;VLOOKUP(C3646,Espec_Produtos!$A$1:$E$3,5,FALSE),0,IF(Dados_produção!G3646&lt;VLOOKUP(Dados_produção!C3646,Espec_Produtos!$A$1:$E$3,4,FALSE),0,1))=1,"OK","Refugo")</f>
        <v>OK</v>
      </c>
      <c r="I3646" s="1" t="s">
        <v>10</v>
      </c>
    </row>
    <row r="3647" spans="1:9" ht="15.75" customHeight="1" x14ac:dyDescent="0.3">
      <c r="A3647" s="1">
        <v>3</v>
      </c>
      <c r="B3647" s="2">
        <f t="shared" si="3"/>
        <v>43110.729861110325</v>
      </c>
      <c r="C3647" s="2" t="s">
        <v>9</v>
      </c>
      <c r="D3647" s="1">
        <v>13</v>
      </c>
      <c r="E3647" s="1">
        <f t="shared" si="1"/>
        <v>48</v>
      </c>
      <c r="F3647" s="3">
        <v>4.5390625</v>
      </c>
      <c r="G3647" s="1">
        <v>0.85018726591760296</v>
      </c>
      <c r="H3647" s="1" t="str">
        <f>IF(IF(F3647&gt;VLOOKUP(C3647,Espec_Produtos!$A$1:$E$3,3,FALSE),0,IF(Dados_produção!F3647&lt;VLOOKUP(Dados_produção!C3647,Espec_Produtos!$A$1:$E$3,2,FALSE),0,1))*IF(G3647&gt;VLOOKUP(C3647,Espec_Produtos!$A$1:$E$3,5,FALSE),0,IF(Dados_produção!G3647&lt;VLOOKUP(Dados_produção!C3647,Espec_Produtos!$A$1:$E$3,4,FALSE),0,1))=1,"OK","Refugo")</f>
        <v>OK</v>
      </c>
      <c r="I3647" s="1" t="s">
        <v>10</v>
      </c>
    </row>
    <row r="3648" spans="1:9" ht="15.75" customHeight="1" x14ac:dyDescent="0.3">
      <c r="A3648" s="1">
        <v>3</v>
      </c>
      <c r="B3648" s="2">
        <f t="shared" si="3"/>
        <v>43110.731249999211</v>
      </c>
      <c r="C3648" s="2" t="s">
        <v>9</v>
      </c>
      <c r="D3648" s="1">
        <v>13</v>
      </c>
      <c r="E3648" s="1">
        <f t="shared" si="1"/>
        <v>49</v>
      </c>
      <c r="F3648" s="3">
        <v>4.6226415094339623</v>
      </c>
      <c r="G3648" s="1">
        <v>0.88759689922480622</v>
      </c>
      <c r="H3648" s="1" t="str">
        <f>IF(IF(F3648&gt;VLOOKUP(C3648,Espec_Produtos!$A$1:$E$3,3,FALSE),0,IF(Dados_produção!F3648&lt;VLOOKUP(Dados_produção!C3648,Espec_Produtos!$A$1:$E$3,2,FALSE),0,1))*IF(G3648&gt;VLOOKUP(C3648,Espec_Produtos!$A$1:$E$3,5,FALSE),0,IF(Dados_produção!G3648&lt;VLOOKUP(Dados_produção!C3648,Espec_Produtos!$A$1:$E$3,4,FALSE),0,1))=1,"OK","Refugo")</f>
        <v>OK</v>
      </c>
      <c r="I3648" s="1" t="s">
        <v>10</v>
      </c>
    </row>
    <row r="3649" spans="1:9" ht="15.75" customHeight="1" x14ac:dyDescent="0.3">
      <c r="A3649" s="1">
        <v>3</v>
      </c>
      <c r="B3649" s="2">
        <f t="shared" si="3"/>
        <v>43110.732638888097</v>
      </c>
      <c r="C3649" s="2" t="s">
        <v>9</v>
      </c>
      <c r="D3649" s="1">
        <v>13</v>
      </c>
      <c r="E3649" s="1">
        <f t="shared" si="1"/>
        <v>50</v>
      </c>
      <c r="F3649" s="3">
        <v>4.2706766917293235</v>
      </c>
      <c r="G3649" s="1">
        <v>0.92910447761194026</v>
      </c>
      <c r="H3649" s="1" t="str">
        <f>IF(IF(F3649&gt;VLOOKUP(C3649,Espec_Produtos!$A$1:$E$3,3,FALSE),0,IF(Dados_produção!F3649&lt;VLOOKUP(Dados_produção!C3649,Espec_Produtos!$A$1:$E$3,2,FALSE),0,1))*IF(G3649&gt;VLOOKUP(C3649,Espec_Produtos!$A$1:$E$3,5,FALSE),0,IF(Dados_produção!G3649&lt;VLOOKUP(Dados_produção!C3649,Espec_Produtos!$A$1:$E$3,4,FALSE),0,1))=1,"OK","Refugo")</f>
        <v>OK</v>
      </c>
      <c r="I3649" s="1" t="s">
        <v>10</v>
      </c>
    </row>
    <row r="3650" spans="1:9" ht="15.75" customHeight="1" x14ac:dyDescent="0.3">
      <c r="A3650" s="1">
        <v>3</v>
      </c>
      <c r="B3650" s="2">
        <f t="shared" si="3"/>
        <v>43110.734027776984</v>
      </c>
      <c r="C3650" s="2" t="s">
        <v>9</v>
      </c>
      <c r="D3650" s="1">
        <v>13</v>
      </c>
      <c r="E3650" s="1">
        <f t="shared" si="1"/>
        <v>51</v>
      </c>
      <c r="F3650" s="3">
        <v>4.2623574144486689</v>
      </c>
      <c r="G3650" s="1">
        <v>0.79389312977099236</v>
      </c>
      <c r="H3650" s="1" t="str">
        <f>IF(IF(F3650&gt;VLOOKUP(C3650,Espec_Produtos!$A$1:$E$3,3,FALSE),0,IF(Dados_produção!F3650&lt;VLOOKUP(Dados_produção!C3650,Espec_Produtos!$A$1:$E$3,2,FALSE),0,1))*IF(G3650&gt;VLOOKUP(C3650,Espec_Produtos!$A$1:$E$3,5,FALSE),0,IF(Dados_produção!G3650&lt;VLOOKUP(Dados_produção!C3650,Espec_Produtos!$A$1:$E$3,4,FALSE),0,1))=1,"OK","Refugo")</f>
        <v>OK</v>
      </c>
      <c r="I3650" s="1" t="s">
        <v>10</v>
      </c>
    </row>
    <row r="3651" spans="1:9" ht="15.75" customHeight="1" x14ac:dyDescent="0.3">
      <c r="A3651" s="1">
        <v>3</v>
      </c>
      <c r="B3651" s="2">
        <f t="shared" si="3"/>
        <v>43110.73541666587</v>
      </c>
      <c r="C3651" s="2" t="s">
        <v>9</v>
      </c>
      <c r="D3651" s="1">
        <v>13</v>
      </c>
      <c r="E3651" s="1">
        <f t="shared" si="1"/>
        <v>52</v>
      </c>
      <c r="F3651" s="3">
        <v>4.3494423791821557</v>
      </c>
      <c r="G3651" s="1">
        <v>0.87698412698412698</v>
      </c>
      <c r="H3651" s="1" t="str">
        <f>IF(IF(F3651&gt;VLOOKUP(C3651,Espec_Produtos!$A$1:$E$3,3,FALSE),0,IF(Dados_produção!F3651&lt;VLOOKUP(Dados_produção!C3651,Espec_Produtos!$A$1:$E$3,2,FALSE),0,1))*IF(G3651&gt;VLOOKUP(C3651,Espec_Produtos!$A$1:$E$3,5,FALSE),0,IF(Dados_produção!G3651&lt;VLOOKUP(Dados_produção!C3651,Espec_Produtos!$A$1:$E$3,4,FALSE),0,1))=1,"OK","Refugo")</f>
        <v>OK</v>
      </c>
      <c r="I3651" s="1" t="s">
        <v>10</v>
      </c>
    </row>
    <row r="3652" spans="1:9" ht="15.75" customHeight="1" x14ac:dyDescent="0.3">
      <c r="A3652" s="1">
        <v>3</v>
      </c>
      <c r="B3652" s="2">
        <f t="shared" si="3"/>
        <v>43110.736805554756</v>
      </c>
      <c r="C3652" s="2" t="s">
        <v>9</v>
      </c>
      <c r="D3652" s="1">
        <v>13</v>
      </c>
      <c r="E3652" s="1">
        <f t="shared" si="1"/>
        <v>53</v>
      </c>
      <c r="F3652" s="3">
        <v>4.4865900383141764</v>
      </c>
      <c r="G3652" s="1">
        <v>0.96015936254980083</v>
      </c>
      <c r="H3652" s="1" t="str">
        <f>IF(IF(F3652&gt;VLOOKUP(C3652,Espec_Produtos!$A$1:$E$3,3,FALSE),0,IF(Dados_produção!F3652&lt;VLOOKUP(Dados_produção!C3652,Espec_Produtos!$A$1:$E$3,2,FALSE),0,1))*IF(G3652&gt;VLOOKUP(C3652,Espec_Produtos!$A$1:$E$3,5,FALSE),0,IF(Dados_produção!G3652&lt;VLOOKUP(Dados_produção!C3652,Espec_Produtos!$A$1:$E$3,4,FALSE),0,1))=1,"OK","Refugo")</f>
        <v>Refugo</v>
      </c>
      <c r="I3652" s="1" t="s">
        <v>11</v>
      </c>
    </row>
    <row r="3653" spans="1:9" ht="15.75" customHeight="1" x14ac:dyDescent="0.3">
      <c r="A3653" s="1">
        <v>3</v>
      </c>
      <c r="B3653" s="2">
        <f t="shared" si="3"/>
        <v>43110.738194443642</v>
      </c>
      <c r="C3653" s="2" t="s">
        <v>9</v>
      </c>
      <c r="D3653" s="1">
        <v>13</v>
      </c>
      <c r="E3653" s="1">
        <f t="shared" si="1"/>
        <v>54</v>
      </c>
      <c r="F3653" s="3">
        <v>4.9501915708812261</v>
      </c>
      <c r="G3653" s="1">
        <v>0.95256916996047436</v>
      </c>
      <c r="H3653" s="1" t="str">
        <f>IF(IF(F3653&gt;VLOOKUP(C3653,Espec_Produtos!$A$1:$E$3,3,FALSE),0,IF(Dados_produção!F3653&lt;VLOOKUP(Dados_produção!C3653,Espec_Produtos!$A$1:$E$3,2,FALSE),0,1))*IF(G3653&gt;VLOOKUP(C3653,Espec_Produtos!$A$1:$E$3,5,FALSE),0,IF(Dados_produção!G3653&lt;VLOOKUP(Dados_produção!C3653,Espec_Produtos!$A$1:$E$3,4,FALSE),0,1))=1,"OK","Refugo")</f>
        <v>Refugo</v>
      </c>
      <c r="I3653" s="1" t="s">
        <v>17</v>
      </c>
    </row>
    <row r="3654" spans="1:9" ht="15.75" customHeight="1" x14ac:dyDescent="0.3">
      <c r="A3654" s="1">
        <v>3</v>
      </c>
      <c r="B3654" s="2">
        <f t="shared" si="3"/>
        <v>43110.739583332528</v>
      </c>
      <c r="C3654" s="2" t="s">
        <v>9</v>
      </c>
      <c r="D3654" s="1">
        <v>13</v>
      </c>
      <c r="E3654" s="1">
        <f t="shared" si="1"/>
        <v>55</v>
      </c>
      <c r="F3654" s="3">
        <v>4.2259259259259263</v>
      </c>
      <c r="G3654" s="1">
        <v>0.9688715953307393</v>
      </c>
      <c r="H3654" s="1" t="str">
        <f>IF(IF(F3654&gt;VLOOKUP(C3654,Espec_Produtos!$A$1:$E$3,3,FALSE),0,IF(Dados_produção!F3654&lt;VLOOKUP(Dados_produção!C3654,Espec_Produtos!$A$1:$E$3,2,FALSE),0,1))*IF(G3654&gt;VLOOKUP(C3654,Espec_Produtos!$A$1:$E$3,5,FALSE),0,IF(Dados_produção!G3654&lt;VLOOKUP(Dados_produção!C3654,Espec_Produtos!$A$1:$E$3,4,FALSE),0,1))=1,"OK","Refugo")</f>
        <v>Refugo</v>
      </c>
      <c r="I3654" s="1" t="s">
        <v>14</v>
      </c>
    </row>
    <row r="3655" spans="1:9" ht="15.75" customHeight="1" x14ac:dyDescent="0.3">
      <c r="A3655" s="1">
        <v>3</v>
      </c>
      <c r="B3655" s="2">
        <f t="shared" si="3"/>
        <v>43110.740972221414</v>
      </c>
      <c r="C3655" s="2" t="s">
        <v>9</v>
      </c>
      <c r="D3655" s="1">
        <v>13</v>
      </c>
      <c r="E3655" s="1">
        <f t="shared" si="1"/>
        <v>56</v>
      </c>
      <c r="F3655" s="3">
        <v>4.875</v>
      </c>
      <c r="G3655" s="1">
        <v>0.82899628252788105</v>
      </c>
      <c r="H3655" s="1" t="str">
        <f>IF(IF(F3655&gt;VLOOKUP(C3655,Espec_Produtos!$A$1:$E$3,3,FALSE),0,IF(Dados_produção!F3655&lt;VLOOKUP(Dados_produção!C3655,Espec_Produtos!$A$1:$E$3,2,FALSE),0,1))*IF(G3655&gt;VLOOKUP(C3655,Espec_Produtos!$A$1:$E$3,5,FALSE),0,IF(Dados_produção!G3655&lt;VLOOKUP(Dados_produção!C3655,Espec_Produtos!$A$1:$E$3,4,FALSE),0,1))=1,"OK","Refugo")</f>
        <v>OK</v>
      </c>
      <c r="I3655" s="1" t="s">
        <v>10</v>
      </c>
    </row>
    <row r="3656" spans="1:9" ht="15.75" customHeight="1" x14ac:dyDescent="0.3">
      <c r="A3656" s="1">
        <v>3</v>
      </c>
      <c r="B3656" s="2">
        <f t="shared" si="3"/>
        <v>43110.7423611103</v>
      </c>
      <c r="C3656" s="2" t="s">
        <v>9</v>
      </c>
      <c r="D3656" s="1">
        <v>13</v>
      </c>
      <c r="E3656" s="1">
        <f t="shared" si="1"/>
        <v>57</v>
      </c>
      <c r="F3656" s="3">
        <v>4.2</v>
      </c>
      <c r="G3656" s="1">
        <v>0.93258426966292129</v>
      </c>
      <c r="H3656" s="1" t="str">
        <f>IF(IF(F3656&gt;VLOOKUP(C3656,Espec_Produtos!$A$1:$E$3,3,FALSE),0,IF(Dados_produção!F3656&lt;VLOOKUP(Dados_produção!C3656,Espec_Produtos!$A$1:$E$3,2,FALSE),0,1))*IF(G3656&gt;VLOOKUP(C3656,Espec_Produtos!$A$1:$E$3,5,FALSE),0,IF(Dados_produção!G3656&lt;VLOOKUP(Dados_produção!C3656,Espec_Produtos!$A$1:$E$3,4,FALSE),0,1))=1,"OK","Refugo")</f>
        <v>OK</v>
      </c>
      <c r="I3656" s="1" t="s">
        <v>10</v>
      </c>
    </row>
    <row r="3657" spans="1:9" ht="15.75" customHeight="1" x14ac:dyDescent="0.3">
      <c r="A3657" s="1">
        <v>3</v>
      </c>
      <c r="B3657" s="2">
        <f t="shared" si="3"/>
        <v>43110.743749999187</v>
      </c>
      <c r="C3657" s="2" t="s">
        <v>9</v>
      </c>
      <c r="D3657" s="1">
        <v>13</v>
      </c>
      <c r="E3657" s="1">
        <f t="shared" si="1"/>
        <v>58</v>
      </c>
      <c r="F3657" s="3">
        <v>4.2779922779922783</v>
      </c>
      <c r="G3657" s="1">
        <v>0.78518518518518521</v>
      </c>
      <c r="H3657" s="1" t="str">
        <f>IF(IF(F3657&gt;VLOOKUP(C3657,Espec_Produtos!$A$1:$E$3,3,FALSE),0,IF(Dados_produção!F3657&lt;VLOOKUP(Dados_produção!C3657,Espec_Produtos!$A$1:$E$3,2,FALSE),0,1))*IF(G3657&gt;VLOOKUP(C3657,Espec_Produtos!$A$1:$E$3,5,FALSE),0,IF(Dados_produção!G3657&lt;VLOOKUP(Dados_produção!C3657,Espec_Produtos!$A$1:$E$3,4,FALSE),0,1))=1,"OK","Refugo")</f>
        <v>OK</v>
      </c>
      <c r="I3657" s="1" t="s">
        <v>10</v>
      </c>
    </row>
    <row r="3658" spans="1:9" ht="15.75" customHeight="1" x14ac:dyDescent="0.3">
      <c r="A3658" s="1">
        <v>3</v>
      </c>
      <c r="B3658" s="2">
        <f t="shared" si="3"/>
        <v>43110.745138888073</v>
      </c>
      <c r="C3658" s="2" t="s">
        <v>9</v>
      </c>
      <c r="D3658" s="1">
        <v>13</v>
      </c>
      <c r="E3658" s="1">
        <f t="shared" si="1"/>
        <v>59</v>
      </c>
      <c r="F3658" s="3">
        <v>4.3100775193798446</v>
      </c>
      <c r="G3658" s="1">
        <v>0.78378378378378377</v>
      </c>
      <c r="H3658" s="1" t="str">
        <f>IF(IF(F3658&gt;VLOOKUP(C3658,Espec_Produtos!$A$1:$E$3,3,FALSE),0,IF(Dados_produção!F3658&lt;VLOOKUP(Dados_produção!C3658,Espec_Produtos!$A$1:$E$3,2,FALSE),0,1))*IF(G3658&gt;VLOOKUP(C3658,Espec_Produtos!$A$1:$E$3,5,FALSE),0,IF(Dados_produção!G3658&lt;VLOOKUP(Dados_produção!C3658,Espec_Produtos!$A$1:$E$3,4,FALSE),0,1))=1,"OK","Refugo")</f>
        <v>OK</v>
      </c>
      <c r="I3658" s="1" t="s">
        <v>10</v>
      </c>
    </row>
    <row r="3659" spans="1:9" ht="15.75" customHeight="1" x14ac:dyDescent="0.3">
      <c r="A3659" s="1">
        <v>3</v>
      </c>
      <c r="B3659" s="2">
        <f t="shared" si="3"/>
        <v>43110.746527776959</v>
      </c>
      <c r="C3659" s="2" t="s">
        <v>9</v>
      </c>
      <c r="D3659" s="1">
        <v>13</v>
      </c>
      <c r="E3659" s="1">
        <f t="shared" si="1"/>
        <v>60</v>
      </c>
      <c r="F3659" s="3">
        <v>4.2825278810408918</v>
      </c>
      <c r="G3659" s="1">
        <v>0.96031746031746035</v>
      </c>
      <c r="H3659" s="1" t="str">
        <f>IF(IF(F3659&gt;VLOOKUP(C3659,Espec_Produtos!$A$1:$E$3,3,FALSE),0,IF(Dados_produção!F3659&lt;VLOOKUP(Dados_produção!C3659,Espec_Produtos!$A$1:$E$3,2,FALSE),0,1))*IF(G3659&gt;VLOOKUP(C3659,Espec_Produtos!$A$1:$E$3,5,FALSE),0,IF(Dados_produção!G3659&lt;VLOOKUP(Dados_produção!C3659,Espec_Produtos!$A$1:$E$3,4,FALSE),0,1))=1,"OK","Refugo")</f>
        <v>Refugo</v>
      </c>
      <c r="I3659" s="1" t="s">
        <v>14</v>
      </c>
    </row>
    <row r="3660" spans="1:9" ht="15.75" customHeight="1" x14ac:dyDescent="0.3">
      <c r="A3660" s="1">
        <v>3</v>
      </c>
      <c r="B3660" s="2">
        <f t="shared" si="3"/>
        <v>43110.747916665845</v>
      </c>
      <c r="C3660" s="2" t="s">
        <v>9</v>
      </c>
      <c r="D3660" s="1">
        <v>13</v>
      </c>
      <c r="E3660" s="1">
        <f t="shared" si="1"/>
        <v>61</v>
      </c>
      <c r="F3660" s="3">
        <v>4.4423791821561336</v>
      </c>
      <c r="G3660" s="1">
        <v>0.85384615384615381</v>
      </c>
      <c r="H3660" s="1" t="str">
        <f>IF(IF(F3660&gt;VLOOKUP(C3660,Espec_Produtos!$A$1:$E$3,3,FALSE),0,IF(Dados_produção!F3660&lt;VLOOKUP(Dados_produção!C3660,Espec_Produtos!$A$1:$E$3,2,FALSE),0,1))*IF(G3660&gt;VLOOKUP(C3660,Espec_Produtos!$A$1:$E$3,5,FALSE),0,IF(Dados_produção!G3660&lt;VLOOKUP(Dados_produção!C3660,Espec_Produtos!$A$1:$E$3,4,FALSE),0,1))=1,"OK","Refugo")</f>
        <v>OK</v>
      </c>
      <c r="I3660" s="1" t="s">
        <v>10</v>
      </c>
    </row>
    <row r="3661" spans="1:9" ht="15.75" customHeight="1" x14ac:dyDescent="0.3">
      <c r="A3661" s="1">
        <v>3</v>
      </c>
      <c r="B3661" s="2">
        <f t="shared" si="3"/>
        <v>43110.749305554731</v>
      </c>
      <c r="C3661" s="2" t="s">
        <v>9</v>
      </c>
      <c r="D3661" s="1">
        <v>13</v>
      </c>
      <c r="E3661" s="1">
        <f t="shared" si="1"/>
        <v>62</v>
      </c>
      <c r="F3661" s="3">
        <v>4.4078431372549023</v>
      </c>
      <c r="G3661" s="1">
        <v>0.83657587548638135</v>
      </c>
      <c r="H3661" s="1" t="str">
        <f>IF(IF(F3661&gt;VLOOKUP(C3661,Espec_Produtos!$A$1:$E$3,3,FALSE),0,IF(Dados_produção!F3661&lt;VLOOKUP(Dados_produção!C3661,Espec_Produtos!$A$1:$E$3,2,FALSE),0,1))*IF(G3661&gt;VLOOKUP(C3661,Espec_Produtos!$A$1:$E$3,5,FALSE),0,IF(Dados_produção!G3661&lt;VLOOKUP(Dados_produção!C3661,Espec_Produtos!$A$1:$E$3,4,FALSE),0,1))=1,"OK","Refugo")</f>
        <v>OK</v>
      </c>
      <c r="I3661" s="1" t="s">
        <v>10</v>
      </c>
    </row>
    <row r="3662" spans="1:9" ht="15.75" customHeight="1" x14ac:dyDescent="0.3">
      <c r="A3662" s="1">
        <v>3</v>
      </c>
      <c r="B3662" s="2">
        <f t="shared" si="3"/>
        <v>43110.750694443617</v>
      </c>
      <c r="C3662" s="2" t="s">
        <v>9</v>
      </c>
      <c r="D3662" s="1">
        <v>13</v>
      </c>
      <c r="E3662" s="1">
        <f t="shared" si="1"/>
        <v>63</v>
      </c>
      <c r="F3662" s="3">
        <v>4.3656716417910451</v>
      </c>
      <c r="G3662" s="1">
        <v>0.88582677165354329</v>
      </c>
      <c r="H3662" s="1" t="str">
        <f>IF(IF(F3662&gt;VLOOKUP(C3662,Espec_Produtos!$A$1:$E$3,3,FALSE),0,IF(Dados_produção!F3662&lt;VLOOKUP(Dados_produção!C3662,Espec_Produtos!$A$1:$E$3,2,FALSE),0,1))*IF(G3662&gt;VLOOKUP(C3662,Espec_Produtos!$A$1:$E$3,5,FALSE),0,IF(Dados_produção!G3662&lt;VLOOKUP(Dados_produção!C3662,Espec_Produtos!$A$1:$E$3,4,FALSE),0,1))=1,"OK","Refugo")</f>
        <v>OK</v>
      </c>
      <c r="I3662" s="1" t="s">
        <v>10</v>
      </c>
    </row>
    <row r="3663" spans="1:9" ht="15.75" customHeight="1" x14ac:dyDescent="0.3">
      <c r="A3663" s="1">
        <v>3</v>
      </c>
      <c r="B3663" s="2">
        <f t="shared" si="3"/>
        <v>43110.752083332503</v>
      </c>
      <c r="C3663" s="2" t="s">
        <v>9</v>
      </c>
      <c r="D3663" s="1">
        <v>13</v>
      </c>
      <c r="E3663" s="1">
        <f t="shared" si="1"/>
        <v>64</v>
      </c>
      <c r="F3663" s="3">
        <v>4.3622641509433961</v>
      </c>
      <c r="G3663" s="1">
        <v>0.86259541984732824</v>
      </c>
      <c r="H3663" s="1" t="str">
        <f>IF(IF(F3663&gt;VLOOKUP(C3663,Espec_Produtos!$A$1:$E$3,3,FALSE),0,IF(Dados_produção!F3663&lt;VLOOKUP(Dados_produção!C3663,Espec_Produtos!$A$1:$E$3,2,FALSE),0,1))*IF(G3663&gt;VLOOKUP(C3663,Espec_Produtos!$A$1:$E$3,5,FALSE),0,IF(Dados_produção!G3663&lt;VLOOKUP(Dados_produção!C3663,Espec_Produtos!$A$1:$E$3,4,FALSE),0,1))=1,"OK","Refugo")</f>
        <v>OK</v>
      </c>
      <c r="I3663" s="1" t="s">
        <v>10</v>
      </c>
    </row>
    <row r="3664" spans="1:9" ht="15.75" customHeight="1" x14ac:dyDescent="0.3">
      <c r="A3664" s="1">
        <v>3</v>
      </c>
      <c r="B3664" s="2">
        <f t="shared" si="3"/>
        <v>43110.75347222139</v>
      </c>
      <c r="C3664" s="2" t="s">
        <v>9</v>
      </c>
      <c r="D3664" s="1">
        <v>13</v>
      </c>
      <c r="E3664" s="1">
        <f t="shared" si="1"/>
        <v>65</v>
      </c>
      <c r="F3664" s="3">
        <v>4.5839694656488552</v>
      </c>
      <c r="G3664" s="1">
        <v>0.92031872509960155</v>
      </c>
      <c r="H3664" s="1" t="str">
        <f>IF(IF(F3664&gt;VLOOKUP(C3664,Espec_Produtos!$A$1:$E$3,3,FALSE),0,IF(Dados_produção!F3664&lt;VLOOKUP(Dados_produção!C3664,Espec_Produtos!$A$1:$E$3,2,FALSE),0,1))*IF(G3664&gt;VLOOKUP(C3664,Espec_Produtos!$A$1:$E$3,5,FALSE),0,IF(Dados_produção!G3664&lt;VLOOKUP(Dados_produção!C3664,Espec_Produtos!$A$1:$E$3,4,FALSE),0,1))=1,"OK","Refugo")</f>
        <v>OK</v>
      </c>
      <c r="I3664" s="1" t="s">
        <v>10</v>
      </c>
    </row>
    <row r="3665" spans="1:9" ht="15.75" customHeight="1" x14ac:dyDescent="0.3">
      <c r="A3665" s="1">
        <v>3</v>
      </c>
      <c r="B3665" s="2">
        <f t="shared" si="3"/>
        <v>43110.754861110276</v>
      </c>
      <c r="C3665" s="2" t="s">
        <v>9</v>
      </c>
      <c r="D3665" s="1">
        <v>13</v>
      </c>
      <c r="E3665" s="1">
        <f t="shared" si="1"/>
        <v>66</v>
      </c>
      <c r="F3665" s="3">
        <v>4.1962264150943396</v>
      </c>
      <c r="G3665" s="1">
        <v>0.83712121212121215</v>
      </c>
      <c r="H3665" s="1" t="str">
        <f>IF(IF(F3665&gt;VLOOKUP(C3665,Espec_Produtos!$A$1:$E$3,3,FALSE),0,IF(Dados_produção!F3665&lt;VLOOKUP(Dados_produção!C3665,Espec_Produtos!$A$1:$E$3,2,FALSE),0,1))*IF(G3665&gt;VLOOKUP(C3665,Espec_Produtos!$A$1:$E$3,5,FALSE),0,IF(Dados_produção!G3665&lt;VLOOKUP(Dados_produção!C3665,Espec_Produtos!$A$1:$E$3,4,FALSE),0,1))=1,"OK","Refugo")</f>
        <v>Refugo</v>
      </c>
      <c r="I3665" s="1" t="s">
        <v>14</v>
      </c>
    </row>
    <row r="3666" spans="1:9" ht="15.75" customHeight="1" x14ac:dyDescent="0.3">
      <c r="A3666" s="1">
        <v>3</v>
      </c>
      <c r="B3666" s="2">
        <f t="shared" si="3"/>
        <v>43110.756249999162</v>
      </c>
      <c r="C3666" s="2" t="s">
        <v>9</v>
      </c>
      <c r="D3666" s="1">
        <v>13</v>
      </c>
      <c r="E3666" s="1">
        <f t="shared" si="1"/>
        <v>67</v>
      </c>
      <c r="F3666" s="3">
        <v>4.5238095238095237</v>
      </c>
      <c r="G3666" s="1">
        <v>0.76666666666666672</v>
      </c>
      <c r="H3666" s="1" t="str">
        <f>IF(IF(F3666&gt;VLOOKUP(C3666,Espec_Produtos!$A$1:$E$3,3,FALSE),0,IF(Dados_produção!F3666&lt;VLOOKUP(Dados_produção!C3666,Espec_Produtos!$A$1:$E$3,2,FALSE),0,1))*IF(G3666&gt;VLOOKUP(C3666,Espec_Produtos!$A$1:$E$3,5,FALSE),0,IF(Dados_produção!G3666&lt;VLOOKUP(Dados_produção!C3666,Espec_Produtos!$A$1:$E$3,4,FALSE),0,1))=1,"OK","Refugo")</f>
        <v>OK</v>
      </c>
      <c r="I3666" s="1" t="s">
        <v>10</v>
      </c>
    </row>
    <row r="3667" spans="1:9" ht="15.75" customHeight="1" x14ac:dyDescent="0.3">
      <c r="A3667" s="1">
        <v>3</v>
      </c>
      <c r="B3667" s="2">
        <f t="shared" si="3"/>
        <v>43110.757638888048</v>
      </c>
      <c r="C3667" s="2" t="s">
        <v>9</v>
      </c>
      <c r="D3667" s="1">
        <v>13</v>
      </c>
      <c r="E3667" s="1">
        <f t="shared" si="1"/>
        <v>68</v>
      </c>
      <c r="F3667" s="3">
        <v>4.6844106463878328</v>
      </c>
      <c r="G3667" s="1">
        <v>0.87404580152671751</v>
      </c>
      <c r="H3667" s="1" t="str">
        <f>IF(IF(F3667&gt;VLOOKUP(C3667,Espec_Produtos!$A$1:$E$3,3,FALSE),0,IF(Dados_produção!F3667&lt;VLOOKUP(Dados_produção!C3667,Espec_Produtos!$A$1:$E$3,2,FALSE),0,1))*IF(G3667&gt;VLOOKUP(C3667,Espec_Produtos!$A$1:$E$3,5,FALSE),0,IF(Dados_produção!G3667&lt;VLOOKUP(Dados_produção!C3667,Espec_Produtos!$A$1:$E$3,4,FALSE),0,1))=1,"OK","Refugo")</f>
        <v>OK</v>
      </c>
      <c r="I3667" s="1" t="s">
        <v>10</v>
      </c>
    </row>
    <row r="3668" spans="1:9" ht="15.75" customHeight="1" x14ac:dyDescent="0.3">
      <c r="A3668" s="1">
        <v>3</v>
      </c>
      <c r="B3668" s="2">
        <f t="shared" si="3"/>
        <v>43110.759027776934</v>
      </c>
      <c r="C3668" s="2" t="s">
        <v>9</v>
      </c>
      <c r="D3668" s="1">
        <v>13</v>
      </c>
      <c r="E3668" s="1">
        <f t="shared" si="1"/>
        <v>69</v>
      </c>
      <c r="F3668" s="3">
        <v>4.6319999999999997</v>
      </c>
      <c r="G3668" s="1">
        <v>0.82421875</v>
      </c>
      <c r="H3668" s="1" t="str">
        <f>IF(IF(F3668&gt;VLOOKUP(C3668,Espec_Produtos!$A$1:$E$3,3,FALSE),0,IF(Dados_produção!F3668&lt;VLOOKUP(Dados_produção!C3668,Espec_Produtos!$A$1:$E$3,2,FALSE),0,1))*IF(G3668&gt;VLOOKUP(C3668,Espec_Produtos!$A$1:$E$3,5,FALSE),0,IF(Dados_produção!G3668&lt;VLOOKUP(Dados_produção!C3668,Espec_Produtos!$A$1:$E$3,4,FALSE),0,1))=1,"OK","Refugo")</f>
        <v>OK</v>
      </c>
      <c r="I3668" s="1" t="s">
        <v>10</v>
      </c>
    </row>
    <row r="3669" spans="1:9" ht="15.75" customHeight="1" x14ac:dyDescent="0.3">
      <c r="A3669" s="1">
        <v>3</v>
      </c>
      <c r="B3669" s="2">
        <f t="shared" si="3"/>
        <v>43110.76041666582</v>
      </c>
      <c r="C3669" s="2" t="s">
        <v>9</v>
      </c>
      <c r="D3669" s="1">
        <v>13</v>
      </c>
      <c r="E3669" s="1">
        <f t="shared" si="1"/>
        <v>70</v>
      </c>
      <c r="F3669" s="3">
        <v>4.477443609022556</v>
      </c>
      <c r="G3669" s="1">
        <v>0.82470119521912355</v>
      </c>
      <c r="H3669" s="1" t="str">
        <f>IF(IF(F3669&gt;VLOOKUP(C3669,Espec_Produtos!$A$1:$E$3,3,FALSE),0,IF(Dados_produção!F3669&lt;VLOOKUP(Dados_produção!C3669,Espec_Produtos!$A$1:$E$3,2,FALSE),0,1))*IF(G3669&gt;VLOOKUP(C3669,Espec_Produtos!$A$1:$E$3,5,FALSE),0,IF(Dados_produção!G3669&lt;VLOOKUP(Dados_produção!C3669,Espec_Produtos!$A$1:$E$3,4,FALSE),0,1))=1,"OK","Refugo")</f>
        <v>OK</v>
      </c>
      <c r="I3669" s="1" t="s">
        <v>10</v>
      </c>
    </row>
    <row r="3670" spans="1:9" ht="15.75" customHeight="1" x14ac:dyDescent="0.3">
      <c r="A3670" s="1">
        <v>3</v>
      </c>
      <c r="B3670" s="2">
        <f t="shared" si="3"/>
        <v>43110.761805554706</v>
      </c>
      <c r="C3670" s="2" t="s">
        <v>9</v>
      </c>
      <c r="D3670" s="1">
        <v>13</v>
      </c>
      <c r="E3670" s="1">
        <f t="shared" si="1"/>
        <v>71</v>
      </c>
      <c r="F3670" s="3">
        <v>4.2243346007604563</v>
      </c>
      <c r="G3670" s="1">
        <v>0.94841269841269837</v>
      </c>
      <c r="H3670" s="1" t="str">
        <f>IF(IF(F3670&gt;VLOOKUP(C3670,Espec_Produtos!$A$1:$E$3,3,FALSE),0,IF(Dados_produção!F3670&lt;VLOOKUP(Dados_produção!C3670,Espec_Produtos!$A$1:$E$3,2,FALSE),0,1))*IF(G3670&gt;VLOOKUP(C3670,Espec_Produtos!$A$1:$E$3,5,FALSE),0,IF(Dados_produção!G3670&lt;VLOOKUP(Dados_produção!C3670,Espec_Produtos!$A$1:$E$3,4,FALSE),0,1))=1,"OK","Refugo")</f>
        <v>OK</v>
      </c>
      <c r="I3670" s="1" t="s">
        <v>10</v>
      </c>
    </row>
    <row r="3671" spans="1:9" ht="15.75" customHeight="1" x14ac:dyDescent="0.3">
      <c r="A3671" s="1">
        <v>3</v>
      </c>
      <c r="B3671" s="2">
        <f t="shared" si="3"/>
        <v>43110.763194443593</v>
      </c>
      <c r="C3671" s="2" t="s">
        <v>9</v>
      </c>
      <c r="D3671" s="1">
        <v>13</v>
      </c>
      <c r="E3671" s="1">
        <f t="shared" si="1"/>
        <v>72</v>
      </c>
      <c r="F3671" s="3">
        <v>4.9642857142857144</v>
      </c>
      <c r="G3671" s="1">
        <v>0.92015209125475284</v>
      </c>
      <c r="H3671" s="1" t="str">
        <f>IF(IF(F3671&gt;VLOOKUP(C3671,Espec_Produtos!$A$1:$E$3,3,FALSE),0,IF(Dados_produção!F3671&lt;VLOOKUP(Dados_produção!C3671,Espec_Produtos!$A$1:$E$3,2,FALSE),0,1))*IF(G3671&gt;VLOOKUP(C3671,Espec_Produtos!$A$1:$E$3,5,FALSE),0,IF(Dados_produção!G3671&lt;VLOOKUP(Dados_produção!C3671,Espec_Produtos!$A$1:$E$3,4,FALSE),0,1))=1,"OK","Refugo")</f>
        <v>OK</v>
      </c>
      <c r="I3671" s="1" t="s">
        <v>10</v>
      </c>
    </row>
    <row r="3672" spans="1:9" ht="15.75" customHeight="1" x14ac:dyDescent="0.3">
      <c r="A3672" s="1">
        <v>3</v>
      </c>
      <c r="B3672" s="2">
        <f t="shared" si="3"/>
        <v>43110.764583332479</v>
      </c>
      <c r="C3672" s="2" t="s">
        <v>9</v>
      </c>
      <c r="D3672" s="1">
        <v>13</v>
      </c>
      <c r="E3672" s="1">
        <f t="shared" si="1"/>
        <v>73</v>
      </c>
      <c r="F3672" s="3">
        <v>4.4274809160305342</v>
      </c>
      <c r="G3672" s="1">
        <v>0.80451127819548873</v>
      </c>
      <c r="H3672" s="1" t="str">
        <f>IF(IF(F3672&gt;VLOOKUP(C3672,Espec_Produtos!$A$1:$E$3,3,FALSE),0,IF(Dados_produção!F3672&lt;VLOOKUP(Dados_produção!C3672,Espec_Produtos!$A$1:$E$3,2,FALSE),0,1))*IF(G3672&gt;VLOOKUP(C3672,Espec_Produtos!$A$1:$E$3,5,FALSE),0,IF(Dados_produção!G3672&lt;VLOOKUP(Dados_produção!C3672,Espec_Produtos!$A$1:$E$3,4,FALSE),0,1))=1,"OK","Refugo")</f>
        <v>OK</v>
      </c>
      <c r="I3672" s="1" t="s">
        <v>10</v>
      </c>
    </row>
    <row r="3673" spans="1:9" ht="15.75" customHeight="1" x14ac:dyDescent="0.3">
      <c r="A3673" s="1">
        <v>3</v>
      </c>
      <c r="B3673" s="2">
        <f t="shared" si="3"/>
        <v>43110.765972221365</v>
      </c>
      <c r="C3673" s="2" t="s">
        <v>9</v>
      </c>
      <c r="D3673" s="1">
        <v>13</v>
      </c>
      <c r="E3673" s="1">
        <f t="shared" si="1"/>
        <v>74</v>
      </c>
      <c r="F3673" s="3">
        <v>4.6070038910505833</v>
      </c>
      <c r="G3673" s="1">
        <v>0.95238095238095233</v>
      </c>
      <c r="H3673" s="1" t="str">
        <f>IF(IF(F3673&gt;VLOOKUP(C3673,Espec_Produtos!$A$1:$E$3,3,FALSE),0,IF(Dados_produção!F3673&lt;VLOOKUP(Dados_produção!C3673,Espec_Produtos!$A$1:$E$3,2,FALSE),0,1))*IF(G3673&gt;VLOOKUP(C3673,Espec_Produtos!$A$1:$E$3,5,FALSE),0,IF(Dados_produção!G3673&lt;VLOOKUP(Dados_produção!C3673,Espec_Produtos!$A$1:$E$3,4,FALSE),0,1))=1,"OK","Refugo")</f>
        <v>Refugo</v>
      </c>
      <c r="I3673" s="1" t="s">
        <v>13</v>
      </c>
    </row>
    <row r="3674" spans="1:9" ht="15.75" customHeight="1" x14ac:dyDescent="0.3">
      <c r="A3674" s="1">
        <v>3</v>
      </c>
      <c r="B3674" s="2">
        <f t="shared" si="3"/>
        <v>43110.767361110251</v>
      </c>
      <c r="C3674" s="2" t="s">
        <v>9</v>
      </c>
      <c r="D3674" s="1">
        <v>13</v>
      </c>
      <c r="E3674" s="1">
        <f t="shared" si="1"/>
        <v>75</v>
      </c>
      <c r="F3674" s="3">
        <v>4.875</v>
      </c>
      <c r="G3674" s="1">
        <v>0.99199999999999999</v>
      </c>
      <c r="H3674" s="1" t="str">
        <f>IF(IF(F3674&gt;VLOOKUP(C3674,Espec_Produtos!$A$1:$E$3,3,FALSE),0,IF(Dados_produção!F3674&lt;VLOOKUP(Dados_produção!C3674,Espec_Produtos!$A$1:$E$3,2,FALSE),0,1))*IF(G3674&gt;VLOOKUP(C3674,Espec_Produtos!$A$1:$E$3,5,FALSE),0,IF(Dados_produção!G3674&lt;VLOOKUP(Dados_produção!C3674,Espec_Produtos!$A$1:$E$3,4,FALSE),0,1))=1,"OK","Refugo")</f>
        <v>Refugo</v>
      </c>
      <c r="I3674" s="1" t="s">
        <v>12</v>
      </c>
    </row>
    <row r="3675" spans="1:9" ht="15.75" customHeight="1" x14ac:dyDescent="0.3">
      <c r="A3675" s="1">
        <v>3</v>
      </c>
      <c r="B3675" s="2">
        <f t="shared" si="3"/>
        <v>43110.768749999137</v>
      </c>
      <c r="C3675" s="2" t="s">
        <v>9</v>
      </c>
      <c r="D3675" s="1">
        <v>13</v>
      </c>
      <c r="E3675" s="1">
        <f t="shared" si="1"/>
        <v>76</v>
      </c>
      <c r="F3675" s="3">
        <v>4.5019920318725104</v>
      </c>
      <c r="G3675" s="1">
        <v>0.89179104477611937</v>
      </c>
      <c r="H3675" s="1" t="str">
        <f>IF(IF(F3675&gt;VLOOKUP(C3675,Espec_Produtos!$A$1:$E$3,3,FALSE),0,IF(Dados_produção!F3675&lt;VLOOKUP(Dados_produção!C3675,Espec_Produtos!$A$1:$E$3,2,FALSE),0,1))*IF(G3675&gt;VLOOKUP(C3675,Espec_Produtos!$A$1:$E$3,5,FALSE),0,IF(Dados_produção!G3675&lt;VLOOKUP(Dados_produção!C3675,Espec_Produtos!$A$1:$E$3,4,FALSE),0,1))=1,"OK","Refugo")</f>
        <v>OK</v>
      </c>
      <c r="I3675" s="1" t="s">
        <v>10</v>
      </c>
    </row>
    <row r="3676" spans="1:9" ht="15.75" customHeight="1" x14ac:dyDescent="0.3">
      <c r="A3676" s="1">
        <v>3</v>
      </c>
      <c r="B3676" s="2">
        <f t="shared" si="3"/>
        <v>43110.770138888023</v>
      </c>
      <c r="C3676" s="2" t="s">
        <v>9</v>
      </c>
      <c r="D3676" s="1">
        <v>13</v>
      </c>
      <c r="E3676" s="1">
        <f t="shared" si="1"/>
        <v>77</v>
      </c>
      <c r="F3676" s="3">
        <v>4.7434944237918213</v>
      </c>
      <c r="G3676" s="1">
        <v>0.84674329501915713</v>
      </c>
      <c r="H3676" s="1" t="str">
        <f>IF(IF(F3676&gt;VLOOKUP(C3676,Espec_Produtos!$A$1:$E$3,3,FALSE),0,IF(Dados_produção!F3676&lt;VLOOKUP(Dados_produção!C3676,Espec_Produtos!$A$1:$E$3,2,FALSE),0,1))*IF(G3676&gt;VLOOKUP(C3676,Espec_Produtos!$A$1:$E$3,5,FALSE),0,IF(Dados_produção!G3676&lt;VLOOKUP(Dados_produção!C3676,Espec_Produtos!$A$1:$E$3,4,FALSE),0,1))=1,"OK","Refugo")</f>
        <v>OK</v>
      </c>
      <c r="I3676" s="1" t="s">
        <v>10</v>
      </c>
    </row>
    <row r="3677" spans="1:9" ht="15.75" customHeight="1" x14ac:dyDescent="0.3">
      <c r="A3677" s="1">
        <v>3</v>
      </c>
      <c r="B3677" s="2">
        <f t="shared" si="3"/>
        <v>43110.771527776909</v>
      </c>
      <c r="C3677" s="2" t="s">
        <v>9</v>
      </c>
      <c r="D3677" s="1">
        <v>13</v>
      </c>
      <c r="E3677" s="1">
        <f t="shared" si="1"/>
        <v>78</v>
      </c>
      <c r="F3677" s="3">
        <v>4.5363984674329503</v>
      </c>
      <c r="G3677" s="1">
        <v>0.90476190476190477</v>
      </c>
      <c r="H3677" s="1" t="str">
        <f>IF(IF(F3677&gt;VLOOKUP(C3677,Espec_Produtos!$A$1:$E$3,3,FALSE),0,IF(Dados_produção!F3677&lt;VLOOKUP(Dados_produção!C3677,Espec_Produtos!$A$1:$E$3,2,FALSE),0,1))*IF(G3677&gt;VLOOKUP(C3677,Espec_Produtos!$A$1:$E$3,5,FALSE),0,IF(Dados_produção!G3677&lt;VLOOKUP(Dados_produção!C3677,Espec_Produtos!$A$1:$E$3,4,FALSE),0,1))=1,"OK","Refugo")</f>
        <v>OK</v>
      </c>
      <c r="I3677" s="1" t="s">
        <v>10</v>
      </c>
    </row>
    <row r="3678" spans="1:9" ht="15.75" customHeight="1" x14ac:dyDescent="0.3">
      <c r="A3678" s="1">
        <v>3</v>
      </c>
      <c r="B3678" s="2">
        <f t="shared" si="3"/>
        <v>43110.772916665795</v>
      </c>
      <c r="C3678" s="2" t="s">
        <v>9</v>
      </c>
      <c r="D3678" s="1">
        <v>13</v>
      </c>
      <c r="E3678" s="1">
        <f t="shared" si="1"/>
        <v>79</v>
      </c>
      <c r="F3678" s="3">
        <v>4.8980392156862749</v>
      </c>
      <c r="G3678" s="1">
        <v>0.90298507462686572</v>
      </c>
      <c r="H3678" s="1" t="str">
        <f>IF(IF(F3678&gt;VLOOKUP(C3678,Espec_Produtos!$A$1:$E$3,3,FALSE),0,IF(Dados_produção!F3678&lt;VLOOKUP(Dados_produção!C3678,Espec_Produtos!$A$1:$E$3,2,FALSE),0,1))*IF(G3678&gt;VLOOKUP(C3678,Espec_Produtos!$A$1:$E$3,5,FALSE),0,IF(Dados_produção!G3678&lt;VLOOKUP(Dados_produção!C3678,Espec_Produtos!$A$1:$E$3,4,FALSE),0,1))=1,"OK","Refugo")</f>
        <v>OK</v>
      </c>
      <c r="I3678" s="1" t="s">
        <v>10</v>
      </c>
    </row>
    <row r="3679" spans="1:9" ht="15.75" customHeight="1" x14ac:dyDescent="0.3">
      <c r="A3679" s="1">
        <v>3</v>
      </c>
      <c r="B3679" s="2">
        <f t="shared" si="3"/>
        <v>43110.774305554682</v>
      </c>
      <c r="C3679" s="2" t="s">
        <v>9</v>
      </c>
      <c r="D3679" s="1">
        <v>13</v>
      </c>
      <c r="E3679" s="1">
        <f t="shared" si="1"/>
        <v>80</v>
      </c>
      <c r="F3679" s="3">
        <v>4.602316602316602</v>
      </c>
      <c r="G3679" s="1">
        <v>0.8366533864541833</v>
      </c>
      <c r="H3679" s="1" t="str">
        <f>IF(IF(F3679&gt;VLOOKUP(C3679,Espec_Produtos!$A$1:$E$3,3,FALSE),0,IF(Dados_produção!F3679&lt;VLOOKUP(Dados_produção!C3679,Espec_Produtos!$A$1:$E$3,2,FALSE),0,1))*IF(G3679&gt;VLOOKUP(C3679,Espec_Produtos!$A$1:$E$3,5,FALSE),0,IF(Dados_produção!G3679&lt;VLOOKUP(Dados_produção!C3679,Espec_Produtos!$A$1:$E$3,4,FALSE),0,1))=1,"OK","Refugo")</f>
        <v>OK</v>
      </c>
      <c r="I3679" s="1" t="s">
        <v>10</v>
      </c>
    </row>
    <row r="3680" spans="1:9" ht="15.75" customHeight="1" x14ac:dyDescent="0.3">
      <c r="A3680" s="1">
        <v>3</v>
      </c>
      <c r="B3680" s="2">
        <f t="shared" si="3"/>
        <v>43110.775694443568</v>
      </c>
      <c r="C3680" s="2" t="s">
        <v>9</v>
      </c>
      <c r="D3680" s="1">
        <v>13</v>
      </c>
      <c r="E3680" s="1">
        <f t="shared" si="1"/>
        <v>81</v>
      </c>
      <c r="F3680" s="3">
        <v>4.4867924528301888</v>
      </c>
      <c r="G3680" s="1">
        <v>0.81343283582089554</v>
      </c>
      <c r="H3680" s="1" t="str">
        <f>IF(IF(F3680&gt;VLOOKUP(C3680,Espec_Produtos!$A$1:$E$3,3,FALSE),0,IF(Dados_produção!F3680&lt;VLOOKUP(Dados_produção!C3680,Espec_Produtos!$A$1:$E$3,2,FALSE),0,1))*IF(G3680&gt;VLOOKUP(C3680,Espec_Produtos!$A$1:$E$3,5,FALSE),0,IF(Dados_produção!G3680&lt;VLOOKUP(Dados_produção!C3680,Espec_Produtos!$A$1:$E$3,4,FALSE),0,1))=1,"OK","Refugo")</f>
        <v>OK</v>
      </c>
      <c r="I3680" s="1" t="s">
        <v>10</v>
      </c>
    </row>
    <row r="3681" spans="1:9" ht="15.75" customHeight="1" x14ac:dyDescent="0.3">
      <c r="A3681" s="1">
        <v>3</v>
      </c>
      <c r="B3681" s="2">
        <f t="shared" si="3"/>
        <v>43110.777083332454</v>
      </c>
      <c r="C3681" s="2" t="s">
        <v>9</v>
      </c>
      <c r="D3681" s="1">
        <v>13</v>
      </c>
      <c r="E3681" s="1">
        <f t="shared" si="1"/>
        <v>82</v>
      </c>
      <c r="F3681" s="3">
        <v>4.1194029850746272</v>
      </c>
      <c r="G3681" s="1">
        <v>0.93893129770992367</v>
      </c>
      <c r="H3681" s="1" t="str">
        <f>IF(IF(F3681&gt;VLOOKUP(C3681,Espec_Produtos!$A$1:$E$3,3,FALSE),0,IF(Dados_produção!F3681&lt;VLOOKUP(Dados_produção!C3681,Espec_Produtos!$A$1:$E$3,2,FALSE),0,1))*IF(G3681&gt;VLOOKUP(C3681,Espec_Produtos!$A$1:$E$3,5,FALSE),0,IF(Dados_produção!G3681&lt;VLOOKUP(Dados_produção!C3681,Espec_Produtos!$A$1:$E$3,4,FALSE),0,1))=1,"OK","Refugo")</f>
        <v>Refugo</v>
      </c>
      <c r="I3681" s="1" t="s">
        <v>13</v>
      </c>
    </row>
    <row r="3682" spans="1:9" ht="15.75" customHeight="1" x14ac:dyDescent="0.3">
      <c r="A3682" s="1">
        <v>3</v>
      </c>
      <c r="B3682" s="2">
        <f t="shared" si="3"/>
        <v>43110.77847222134</v>
      </c>
      <c r="C3682" s="2" t="s">
        <v>9</v>
      </c>
      <c r="D3682" s="1">
        <v>13</v>
      </c>
      <c r="E3682" s="1">
        <f t="shared" si="1"/>
        <v>83</v>
      </c>
      <c r="F3682" s="3">
        <v>4.4562737642585555</v>
      </c>
      <c r="G3682" s="1">
        <v>0.90601503759398494</v>
      </c>
      <c r="H3682" s="1" t="str">
        <f>IF(IF(F3682&gt;VLOOKUP(C3682,Espec_Produtos!$A$1:$E$3,3,FALSE),0,IF(Dados_produção!F3682&lt;VLOOKUP(Dados_produção!C3682,Espec_Produtos!$A$1:$E$3,2,FALSE),0,1))*IF(G3682&gt;VLOOKUP(C3682,Espec_Produtos!$A$1:$E$3,5,FALSE),0,IF(Dados_produção!G3682&lt;VLOOKUP(Dados_produção!C3682,Espec_Produtos!$A$1:$E$3,4,FALSE),0,1))=1,"OK","Refugo")</f>
        <v>OK</v>
      </c>
      <c r="I3682" s="1" t="s">
        <v>10</v>
      </c>
    </row>
    <row r="3683" spans="1:9" ht="15.75" customHeight="1" x14ac:dyDescent="0.3">
      <c r="A3683" s="1">
        <v>3</v>
      </c>
      <c r="B3683" s="2">
        <f t="shared" si="3"/>
        <v>43110.779861110226</v>
      </c>
      <c r="C3683" s="2" t="s">
        <v>9</v>
      </c>
      <c r="D3683" s="1">
        <v>13</v>
      </c>
      <c r="E3683" s="1">
        <f t="shared" si="1"/>
        <v>84</v>
      </c>
      <c r="F3683" s="3">
        <v>4.5148148148148151</v>
      </c>
      <c r="G3683" s="1">
        <v>0.82490272373540852</v>
      </c>
      <c r="H3683" s="1" t="str">
        <f>IF(IF(F3683&gt;VLOOKUP(C3683,Espec_Produtos!$A$1:$E$3,3,FALSE),0,IF(Dados_produção!F3683&lt;VLOOKUP(Dados_produção!C3683,Espec_Produtos!$A$1:$E$3,2,FALSE),0,1))*IF(G3683&gt;VLOOKUP(C3683,Espec_Produtos!$A$1:$E$3,5,FALSE),0,IF(Dados_produção!G3683&lt;VLOOKUP(Dados_produção!C3683,Espec_Produtos!$A$1:$E$3,4,FALSE),0,1))=1,"OK","Refugo")</f>
        <v>OK</v>
      </c>
      <c r="I3683" s="1" t="s">
        <v>10</v>
      </c>
    </row>
    <row r="3684" spans="1:9" ht="15.75" customHeight="1" x14ac:dyDescent="0.3">
      <c r="A3684" s="1">
        <v>3</v>
      </c>
      <c r="B3684" s="2">
        <f t="shared" si="3"/>
        <v>43110.781249999112</v>
      </c>
      <c r="C3684" s="2" t="s">
        <v>9</v>
      </c>
      <c r="D3684" s="1">
        <v>13</v>
      </c>
      <c r="E3684" s="1">
        <f t="shared" si="1"/>
        <v>85</v>
      </c>
      <c r="F3684" s="3">
        <v>4.7094339622641508</v>
      </c>
      <c r="G3684" s="1">
        <v>0.76579925650557623</v>
      </c>
      <c r="H3684" s="1" t="str">
        <f>IF(IF(F3684&gt;VLOOKUP(C3684,Espec_Produtos!$A$1:$E$3,3,FALSE),0,IF(Dados_produção!F3684&lt;VLOOKUP(Dados_produção!C3684,Espec_Produtos!$A$1:$E$3,2,FALSE),0,1))*IF(G3684&gt;VLOOKUP(C3684,Espec_Produtos!$A$1:$E$3,5,FALSE),0,IF(Dados_produção!G3684&lt;VLOOKUP(Dados_produção!C3684,Espec_Produtos!$A$1:$E$3,4,FALSE),0,1))=1,"OK","Refugo")</f>
        <v>OK</v>
      </c>
      <c r="I3684" s="1" t="s">
        <v>10</v>
      </c>
    </row>
    <row r="3685" spans="1:9" ht="15.75" customHeight="1" x14ac:dyDescent="0.3">
      <c r="A3685" s="1">
        <v>3</v>
      </c>
      <c r="B3685" s="2">
        <f t="shared" si="3"/>
        <v>43110.782638887998</v>
      </c>
      <c r="C3685" s="2" t="s">
        <v>9</v>
      </c>
      <c r="D3685" s="1">
        <v>13</v>
      </c>
      <c r="E3685" s="1">
        <f t="shared" si="1"/>
        <v>86</v>
      </c>
      <c r="F3685" s="3">
        <v>4.463035019455253</v>
      </c>
      <c r="G3685" s="1">
        <v>0.8307086614173228</v>
      </c>
      <c r="H3685" s="1" t="str">
        <f>IF(IF(F3685&gt;VLOOKUP(C3685,Espec_Produtos!$A$1:$E$3,3,FALSE),0,IF(Dados_produção!F3685&lt;VLOOKUP(Dados_produção!C3685,Espec_Produtos!$A$1:$E$3,2,FALSE),0,1))*IF(G3685&gt;VLOOKUP(C3685,Espec_Produtos!$A$1:$E$3,5,FALSE),0,IF(Dados_produção!G3685&lt;VLOOKUP(Dados_produção!C3685,Espec_Produtos!$A$1:$E$3,4,FALSE),0,1))=1,"OK","Refugo")</f>
        <v>OK</v>
      </c>
      <c r="I3685" s="1" t="s">
        <v>10</v>
      </c>
    </row>
    <row r="3686" spans="1:9" ht="15.75" customHeight="1" x14ac:dyDescent="0.3">
      <c r="A3686" s="1">
        <v>3</v>
      </c>
      <c r="B3686" s="2">
        <f t="shared" si="3"/>
        <v>43110.784027776885</v>
      </c>
      <c r="C3686" s="2" t="s">
        <v>9</v>
      </c>
      <c r="D3686" s="1">
        <v>14</v>
      </c>
      <c r="E3686" s="1">
        <f t="shared" si="1"/>
        <v>1</v>
      </c>
      <c r="F3686" s="3">
        <v>4.4352941176470591</v>
      </c>
      <c r="G3686" s="1">
        <v>0.82677165354330706</v>
      </c>
      <c r="H3686" s="1" t="str">
        <f>IF(IF(F3686&gt;VLOOKUP(C3686,Espec_Produtos!$A$1:$E$3,3,FALSE),0,IF(Dados_produção!F3686&lt;VLOOKUP(Dados_produção!C3686,Espec_Produtos!$A$1:$E$3,2,FALSE),0,1))*IF(G3686&gt;VLOOKUP(C3686,Espec_Produtos!$A$1:$E$3,5,FALSE),0,IF(Dados_produção!G3686&lt;VLOOKUP(Dados_produção!C3686,Espec_Produtos!$A$1:$E$3,4,FALSE),0,1))=1,"OK","Refugo")</f>
        <v>OK</v>
      </c>
      <c r="I3686" s="1" t="s">
        <v>10</v>
      </c>
    </row>
    <row r="3687" spans="1:9" ht="15.75" customHeight="1" x14ac:dyDescent="0.3">
      <c r="A3687" s="1">
        <v>3</v>
      </c>
      <c r="B3687" s="2">
        <f t="shared" si="3"/>
        <v>43110.785416665771</v>
      </c>
      <c r="C3687" s="2" t="s">
        <v>9</v>
      </c>
      <c r="D3687" s="1">
        <v>14</v>
      </c>
      <c r="E3687" s="1">
        <f t="shared" si="1"/>
        <v>2</v>
      </c>
      <c r="F3687" s="3">
        <v>4.3215686274509801</v>
      </c>
      <c r="G3687" s="1">
        <v>0.7816091954022989</v>
      </c>
      <c r="H3687" s="1" t="str">
        <f>IF(IF(F3687&gt;VLOOKUP(C3687,Espec_Produtos!$A$1:$E$3,3,FALSE),0,IF(Dados_produção!F3687&lt;VLOOKUP(Dados_produção!C3687,Espec_Produtos!$A$1:$E$3,2,FALSE),0,1))*IF(G3687&gt;VLOOKUP(C3687,Espec_Produtos!$A$1:$E$3,5,FALSE),0,IF(Dados_produção!G3687&lt;VLOOKUP(Dados_produção!C3687,Espec_Produtos!$A$1:$E$3,4,FALSE),0,1))=1,"OK","Refugo")</f>
        <v>OK</v>
      </c>
      <c r="I3687" s="1" t="s">
        <v>10</v>
      </c>
    </row>
    <row r="3688" spans="1:9" ht="15.75" customHeight="1" x14ac:dyDescent="0.3">
      <c r="A3688" s="1">
        <v>3</v>
      </c>
      <c r="B3688" s="2">
        <f t="shared" si="3"/>
        <v>43110.786805554657</v>
      </c>
      <c r="C3688" s="2" t="s">
        <v>9</v>
      </c>
      <c r="D3688" s="1">
        <v>14</v>
      </c>
      <c r="E3688" s="1">
        <f t="shared" si="1"/>
        <v>3</v>
      </c>
      <c r="F3688" s="3">
        <v>4.7637795275590555</v>
      </c>
      <c r="G3688" s="1">
        <v>0.86037735849056607</v>
      </c>
      <c r="H3688" s="1" t="str">
        <f>IF(IF(F3688&gt;VLOOKUP(C3688,Espec_Produtos!$A$1:$E$3,3,FALSE),0,IF(Dados_produção!F3688&lt;VLOOKUP(Dados_produção!C3688,Espec_Produtos!$A$1:$E$3,2,FALSE),0,1))*IF(G3688&gt;VLOOKUP(C3688,Espec_Produtos!$A$1:$E$3,5,FALSE),0,IF(Dados_produção!G3688&lt;VLOOKUP(Dados_produção!C3688,Espec_Produtos!$A$1:$E$3,4,FALSE),0,1))=1,"OK","Refugo")</f>
        <v>OK</v>
      </c>
      <c r="I3688" s="1" t="s">
        <v>10</v>
      </c>
    </row>
    <row r="3689" spans="1:9" ht="15.75" customHeight="1" x14ac:dyDescent="0.3">
      <c r="A3689" s="1">
        <v>3</v>
      </c>
      <c r="B3689" s="2">
        <f t="shared" si="3"/>
        <v>43110.788194443543</v>
      </c>
      <c r="C3689" s="2" t="s">
        <v>9</v>
      </c>
      <c r="D3689" s="1">
        <v>14</v>
      </c>
      <c r="E3689" s="1">
        <f t="shared" si="1"/>
        <v>4</v>
      </c>
      <c r="F3689" s="3">
        <v>4.3185185185185189</v>
      </c>
      <c r="G3689" s="1">
        <v>0.92519685039370081</v>
      </c>
      <c r="H3689" s="1" t="str">
        <f>IF(IF(F3689&gt;VLOOKUP(C3689,Espec_Produtos!$A$1:$E$3,3,FALSE),0,IF(Dados_produção!F3689&lt;VLOOKUP(Dados_produção!C3689,Espec_Produtos!$A$1:$E$3,2,FALSE),0,1))*IF(G3689&gt;VLOOKUP(C3689,Espec_Produtos!$A$1:$E$3,5,FALSE),0,IF(Dados_produção!G3689&lt;VLOOKUP(Dados_produção!C3689,Espec_Produtos!$A$1:$E$3,4,FALSE),0,1))=1,"OK","Refugo")</f>
        <v>OK</v>
      </c>
      <c r="I3689" s="1" t="s">
        <v>10</v>
      </c>
    </row>
    <row r="3690" spans="1:9" ht="15.75" customHeight="1" x14ac:dyDescent="0.3">
      <c r="A3690" s="1">
        <v>3</v>
      </c>
      <c r="B3690" s="2">
        <f t="shared" si="3"/>
        <v>43110.789583332429</v>
      </c>
      <c r="C3690" s="2" t="s">
        <v>9</v>
      </c>
      <c r="D3690" s="1">
        <v>14</v>
      </c>
      <c r="E3690" s="1">
        <f t="shared" si="1"/>
        <v>5</v>
      </c>
      <c r="F3690" s="3">
        <v>4.47265625</v>
      </c>
      <c r="G3690" s="1">
        <v>0.76296296296296295</v>
      </c>
      <c r="H3690" s="1" t="str">
        <f>IF(IF(F3690&gt;VLOOKUP(C3690,Espec_Produtos!$A$1:$E$3,3,FALSE),0,IF(Dados_produção!F3690&lt;VLOOKUP(Dados_produção!C3690,Espec_Produtos!$A$1:$E$3,2,FALSE),0,1))*IF(G3690&gt;VLOOKUP(C3690,Espec_Produtos!$A$1:$E$3,5,FALSE),0,IF(Dados_produção!G3690&lt;VLOOKUP(Dados_produção!C3690,Espec_Produtos!$A$1:$E$3,4,FALSE),0,1))=1,"OK","Refugo")</f>
        <v>OK</v>
      </c>
      <c r="I3690" s="1" t="s">
        <v>10</v>
      </c>
    </row>
    <row r="3691" spans="1:9" ht="15.75" customHeight="1" x14ac:dyDescent="0.3">
      <c r="A3691" s="1">
        <v>3</v>
      </c>
      <c r="B3691" s="2">
        <f t="shared" si="3"/>
        <v>43110.790972221315</v>
      </c>
      <c r="C3691" s="2" t="s">
        <v>9</v>
      </c>
      <c r="D3691" s="1">
        <v>14</v>
      </c>
      <c r="E3691" s="1">
        <f t="shared" si="1"/>
        <v>6</v>
      </c>
      <c r="F3691" s="3">
        <v>5.1319999999999997</v>
      </c>
      <c r="G3691" s="1">
        <v>0.77407407407407403</v>
      </c>
      <c r="H3691" s="1" t="str">
        <f>IF(IF(F3691&gt;VLOOKUP(C3691,Espec_Produtos!$A$1:$E$3,3,FALSE),0,IF(Dados_produção!F3691&lt;VLOOKUP(Dados_produção!C3691,Espec_Produtos!$A$1:$E$3,2,FALSE),0,1))*IF(G3691&gt;VLOOKUP(C3691,Espec_Produtos!$A$1:$E$3,5,FALSE),0,IF(Dados_produção!G3691&lt;VLOOKUP(Dados_produção!C3691,Espec_Produtos!$A$1:$E$3,4,FALSE),0,1))=1,"OK","Refugo")</f>
        <v>Refugo</v>
      </c>
      <c r="I3691" s="1" t="s">
        <v>14</v>
      </c>
    </row>
    <row r="3692" spans="1:9" ht="15.75" customHeight="1" x14ac:dyDescent="0.3">
      <c r="A3692" s="1">
        <v>3</v>
      </c>
      <c r="B3692" s="2">
        <f t="shared" si="3"/>
        <v>43110.792361110201</v>
      </c>
      <c r="C3692" s="2" t="s">
        <v>9</v>
      </c>
      <c r="D3692" s="1">
        <v>14</v>
      </c>
      <c r="E3692" s="1">
        <f t="shared" si="1"/>
        <v>7</v>
      </c>
      <c r="F3692" s="3">
        <v>4.4941176470588236</v>
      </c>
      <c r="G3692" s="1">
        <v>0.84</v>
      </c>
      <c r="H3692" s="1" t="str">
        <f>IF(IF(F3692&gt;VLOOKUP(C3692,Espec_Produtos!$A$1:$E$3,3,FALSE),0,IF(Dados_produção!F3692&lt;VLOOKUP(Dados_produção!C3692,Espec_Produtos!$A$1:$E$3,2,FALSE),0,1))*IF(G3692&gt;VLOOKUP(C3692,Espec_Produtos!$A$1:$E$3,5,FALSE),0,IF(Dados_produção!G3692&lt;VLOOKUP(Dados_produção!C3692,Espec_Produtos!$A$1:$E$3,4,FALSE),0,1))=1,"OK","Refugo")</f>
        <v>OK</v>
      </c>
      <c r="I3692" s="1" t="s">
        <v>10</v>
      </c>
    </row>
    <row r="3693" spans="1:9" ht="15.75" customHeight="1" x14ac:dyDescent="0.3">
      <c r="A3693" s="1">
        <v>3</v>
      </c>
      <c r="B3693" s="2">
        <f t="shared" si="3"/>
        <v>43110.793749999088</v>
      </c>
      <c r="C3693" s="2" t="s">
        <v>9</v>
      </c>
      <c r="D3693" s="1">
        <v>14</v>
      </c>
      <c r="E3693" s="1">
        <f t="shared" si="1"/>
        <v>8</v>
      </c>
      <c r="F3693" s="3">
        <v>4.5074074074074071</v>
      </c>
      <c r="G3693" s="1">
        <v>0.77735849056603779</v>
      </c>
      <c r="H3693" s="1" t="str">
        <f>IF(IF(F3693&gt;VLOOKUP(C3693,Espec_Produtos!$A$1:$E$3,3,FALSE),0,IF(Dados_produção!F3693&lt;VLOOKUP(Dados_produção!C3693,Espec_Produtos!$A$1:$E$3,2,FALSE),0,1))*IF(G3693&gt;VLOOKUP(C3693,Espec_Produtos!$A$1:$E$3,5,FALSE),0,IF(Dados_produção!G3693&lt;VLOOKUP(Dados_produção!C3693,Espec_Produtos!$A$1:$E$3,4,FALSE),0,1))=1,"OK","Refugo")</f>
        <v>OK</v>
      </c>
      <c r="I3693" s="1" t="s">
        <v>10</v>
      </c>
    </row>
    <row r="3694" spans="1:9" ht="15.75" customHeight="1" x14ac:dyDescent="0.3">
      <c r="A3694" s="1">
        <v>3</v>
      </c>
      <c r="B3694" s="2">
        <f t="shared" si="3"/>
        <v>43110.795138887974</v>
      </c>
      <c r="C3694" s="2" t="s">
        <v>9</v>
      </c>
      <c r="D3694" s="1">
        <v>14</v>
      </c>
      <c r="E3694" s="1">
        <f t="shared" si="1"/>
        <v>9</v>
      </c>
      <c r="F3694" s="3">
        <v>4.5793650793650791</v>
      </c>
      <c r="G3694" s="1">
        <v>0.82625482625482627</v>
      </c>
      <c r="H3694" s="1" t="str">
        <f>IF(IF(F3694&gt;VLOOKUP(C3694,Espec_Produtos!$A$1:$E$3,3,FALSE),0,IF(Dados_produção!F3694&lt;VLOOKUP(Dados_produção!C3694,Espec_Produtos!$A$1:$E$3,2,FALSE),0,1))*IF(G3694&gt;VLOOKUP(C3694,Espec_Produtos!$A$1:$E$3,5,FALSE),0,IF(Dados_produção!G3694&lt;VLOOKUP(Dados_produção!C3694,Espec_Produtos!$A$1:$E$3,4,FALSE),0,1))=1,"OK","Refugo")</f>
        <v>OK</v>
      </c>
      <c r="I3694" s="1" t="s">
        <v>10</v>
      </c>
    </row>
    <row r="3695" spans="1:9" ht="15.75" customHeight="1" x14ac:dyDescent="0.3">
      <c r="A3695" s="1">
        <v>3</v>
      </c>
      <c r="B3695" s="2">
        <f t="shared" si="3"/>
        <v>43110.79652777686</v>
      </c>
      <c r="C3695" s="2" t="s">
        <v>9</v>
      </c>
      <c r="D3695" s="1">
        <v>14</v>
      </c>
      <c r="E3695" s="1">
        <f t="shared" si="1"/>
        <v>10</v>
      </c>
      <c r="F3695" s="3">
        <v>4.1115241635687729</v>
      </c>
      <c r="G3695" s="1">
        <v>0.96</v>
      </c>
      <c r="H3695" s="1" t="str">
        <f>IF(IF(F3695&gt;VLOOKUP(C3695,Espec_Produtos!$A$1:$E$3,3,FALSE),0,IF(Dados_produção!F3695&lt;VLOOKUP(Dados_produção!C3695,Espec_Produtos!$A$1:$E$3,2,FALSE),0,1))*IF(G3695&gt;VLOOKUP(C3695,Espec_Produtos!$A$1:$E$3,5,FALSE),0,IF(Dados_produção!G3695&lt;VLOOKUP(Dados_produção!C3695,Espec_Produtos!$A$1:$E$3,4,FALSE),0,1))=1,"OK","Refugo")</f>
        <v>Refugo</v>
      </c>
      <c r="I3695" s="1" t="s">
        <v>14</v>
      </c>
    </row>
    <row r="3696" spans="1:9" ht="15.75" customHeight="1" x14ac:dyDescent="0.3">
      <c r="A3696" s="1">
        <v>3</v>
      </c>
      <c r="B3696" s="2">
        <f t="shared" si="3"/>
        <v>43110.797916665746</v>
      </c>
      <c r="C3696" s="2" t="s">
        <v>9</v>
      </c>
      <c r="D3696" s="1">
        <v>14</v>
      </c>
      <c r="E3696" s="1">
        <f t="shared" si="1"/>
        <v>11</v>
      </c>
      <c r="F3696" s="3">
        <v>4.7843866171003722</v>
      </c>
      <c r="G3696" s="1">
        <v>0.84555984555984554</v>
      </c>
      <c r="H3696" s="1" t="str">
        <f>IF(IF(F3696&gt;VLOOKUP(C3696,Espec_Produtos!$A$1:$E$3,3,FALSE),0,IF(Dados_produção!F3696&lt;VLOOKUP(Dados_produção!C3696,Espec_Produtos!$A$1:$E$3,2,FALSE),0,1))*IF(G3696&gt;VLOOKUP(C3696,Espec_Produtos!$A$1:$E$3,5,FALSE),0,IF(Dados_produção!G3696&lt;VLOOKUP(Dados_produção!C3696,Espec_Produtos!$A$1:$E$3,4,FALSE),0,1))=1,"OK","Refugo")</f>
        <v>OK</v>
      </c>
      <c r="I3696" s="1" t="s">
        <v>10</v>
      </c>
    </row>
    <row r="3697" spans="1:9" ht="15.75" customHeight="1" x14ac:dyDescent="0.3">
      <c r="A3697" s="1">
        <v>3</v>
      </c>
      <c r="B3697" s="2">
        <f t="shared" si="3"/>
        <v>43110.799305554632</v>
      </c>
      <c r="C3697" s="2" t="s">
        <v>9</v>
      </c>
      <c r="D3697" s="1">
        <v>14</v>
      </c>
      <c r="E3697" s="1">
        <f t="shared" si="1"/>
        <v>12</v>
      </c>
      <c r="F3697" s="3">
        <v>4.4365079365079367</v>
      </c>
      <c r="G3697" s="1">
        <v>0.81368821292775662</v>
      </c>
      <c r="H3697" s="1" t="str">
        <f>IF(IF(F3697&gt;VLOOKUP(C3697,Espec_Produtos!$A$1:$E$3,3,FALSE),0,IF(Dados_produção!F3697&lt;VLOOKUP(Dados_produção!C3697,Espec_Produtos!$A$1:$E$3,2,FALSE),0,1))*IF(G3697&gt;VLOOKUP(C3697,Espec_Produtos!$A$1:$E$3,5,FALSE),0,IF(Dados_produção!G3697&lt;VLOOKUP(Dados_produção!C3697,Espec_Produtos!$A$1:$E$3,4,FALSE),0,1))=1,"OK","Refugo")</f>
        <v>OK</v>
      </c>
      <c r="I3697" s="1" t="s">
        <v>10</v>
      </c>
    </row>
    <row r="3698" spans="1:9" ht="15.75" customHeight="1" x14ac:dyDescent="0.3">
      <c r="A3698" s="1">
        <v>3</v>
      </c>
      <c r="B3698" s="2">
        <f t="shared" si="3"/>
        <v>43110.800694443518</v>
      </c>
      <c r="C3698" s="2" t="s">
        <v>9</v>
      </c>
      <c r="D3698" s="1">
        <v>14</v>
      </c>
      <c r="E3698" s="1">
        <f t="shared" si="1"/>
        <v>13</v>
      </c>
      <c r="F3698" s="3">
        <v>4.421455938697318</v>
      </c>
      <c r="G3698" s="1">
        <v>0.95294117647058818</v>
      </c>
      <c r="H3698" s="1" t="str">
        <f>IF(IF(F3698&gt;VLOOKUP(C3698,Espec_Produtos!$A$1:$E$3,3,FALSE),0,IF(Dados_produção!F3698&lt;VLOOKUP(Dados_produção!C3698,Espec_Produtos!$A$1:$E$3,2,FALSE),0,1))*IF(G3698&gt;VLOOKUP(C3698,Espec_Produtos!$A$1:$E$3,5,FALSE),0,IF(Dados_produção!G3698&lt;VLOOKUP(Dados_produção!C3698,Espec_Produtos!$A$1:$E$3,4,FALSE),0,1))=1,"OK","Refugo")</f>
        <v>Refugo</v>
      </c>
      <c r="I3698" s="1" t="s">
        <v>11</v>
      </c>
    </row>
    <row r="3699" spans="1:9" ht="15.75" customHeight="1" x14ac:dyDescent="0.3">
      <c r="A3699" s="1">
        <v>3</v>
      </c>
      <c r="B3699" s="2">
        <f t="shared" si="3"/>
        <v>43110.802083332404</v>
      </c>
      <c r="C3699" s="2" t="s">
        <v>9</v>
      </c>
      <c r="D3699" s="1">
        <v>14</v>
      </c>
      <c r="E3699" s="1">
        <f t="shared" si="1"/>
        <v>14</v>
      </c>
      <c r="F3699" s="3">
        <v>4.9729729729729728</v>
      </c>
      <c r="G3699" s="1">
        <v>0.90513833992094861</v>
      </c>
      <c r="H3699" s="1" t="str">
        <f>IF(IF(F3699&gt;VLOOKUP(C3699,Espec_Produtos!$A$1:$E$3,3,FALSE),0,IF(Dados_produção!F3699&lt;VLOOKUP(Dados_produção!C3699,Espec_Produtos!$A$1:$E$3,2,FALSE),0,1))*IF(G3699&gt;VLOOKUP(C3699,Espec_Produtos!$A$1:$E$3,5,FALSE),0,IF(Dados_produção!G3699&lt;VLOOKUP(Dados_produção!C3699,Espec_Produtos!$A$1:$E$3,4,FALSE),0,1))=1,"OK","Refugo")</f>
        <v>OK</v>
      </c>
      <c r="I3699" s="1" t="s">
        <v>10</v>
      </c>
    </row>
    <row r="3700" spans="1:9" ht="15.75" customHeight="1" x14ac:dyDescent="0.3">
      <c r="A3700" s="1">
        <v>3</v>
      </c>
      <c r="B3700" s="2">
        <f t="shared" si="3"/>
        <v>43110.803472221291</v>
      </c>
      <c r="C3700" s="2" t="s">
        <v>9</v>
      </c>
      <c r="D3700" s="1">
        <v>14</v>
      </c>
      <c r="E3700" s="1">
        <f t="shared" si="1"/>
        <v>15</v>
      </c>
      <c r="F3700" s="3">
        <v>4.3869731800766285</v>
      </c>
      <c r="G3700" s="1">
        <v>0.844106463878327</v>
      </c>
      <c r="H3700" s="1" t="str">
        <f>IF(IF(F3700&gt;VLOOKUP(C3700,Espec_Produtos!$A$1:$E$3,3,FALSE),0,IF(Dados_produção!F3700&lt;VLOOKUP(Dados_produção!C3700,Espec_Produtos!$A$1:$E$3,2,FALSE),0,1))*IF(G3700&gt;VLOOKUP(C3700,Espec_Produtos!$A$1:$E$3,5,FALSE),0,IF(Dados_produção!G3700&lt;VLOOKUP(Dados_produção!C3700,Espec_Produtos!$A$1:$E$3,4,FALSE),0,1))=1,"OK","Refugo")</f>
        <v>OK</v>
      </c>
      <c r="I3700" s="1" t="s">
        <v>10</v>
      </c>
    </row>
    <row r="3701" spans="1:9" ht="15.75" customHeight="1" x14ac:dyDescent="0.3">
      <c r="A3701" s="1">
        <v>3</v>
      </c>
      <c r="B3701" s="2">
        <f t="shared" si="3"/>
        <v>43110.804861110177</v>
      </c>
      <c r="C3701" s="2" t="s">
        <v>9</v>
      </c>
      <c r="D3701" s="1">
        <v>14</v>
      </c>
      <c r="E3701" s="1">
        <f t="shared" si="1"/>
        <v>16</v>
      </c>
      <c r="F3701" s="3">
        <v>4.2969924812030076</v>
      </c>
      <c r="G3701" s="1">
        <v>0.92720306513409967</v>
      </c>
      <c r="H3701" s="1" t="str">
        <f>IF(IF(F3701&gt;VLOOKUP(C3701,Espec_Produtos!$A$1:$E$3,3,FALSE),0,IF(Dados_produção!F3701&lt;VLOOKUP(Dados_produção!C3701,Espec_Produtos!$A$1:$E$3,2,FALSE),0,1))*IF(G3701&gt;VLOOKUP(C3701,Espec_Produtos!$A$1:$E$3,5,FALSE),0,IF(Dados_produção!G3701&lt;VLOOKUP(Dados_produção!C3701,Espec_Produtos!$A$1:$E$3,4,FALSE),0,1))=1,"OK","Refugo")</f>
        <v>OK</v>
      </c>
      <c r="I3701" s="1" t="s">
        <v>10</v>
      </c>
    </row>
    <row r="3702" spans="1:9" ht="15.75" customHeight="1" x14ac:dyDescent="0.3">
      <c r="A3702" s="1">
        <v>3</v>
      </c>
      <c r="B3702" s="2">
        <f t="shared" si="3"/>
        <v>43110.806249999063</v>
      </c>
      <c r="C3702" s="2" t="s">
        <v>9</v>
      </c>
      <c r="D3702" s="1">
        <v>14</v>
      </c>
      <c r="E3702" s="1">
        <f t="shared" si="1"/>
        <v>17</v>
      </c>
      <c r="F3702" s="3">
        <v>4.6239999999999997</v>
      </c>
      <c r="G3702" s="1">
        <v>0.8314606741573034</v>
      </c>
      <c r="H3702" s="1" t="str">
        <f>IF(IF(F3702&gt;VLOOKUP(C3702,Espec_Produtos!$A$1:$E$3,3,FALSE),0,IF(Dados_produção!F3702&lt;VLOOKUP(Dados_produção!C3702,Espec_Produtos!$A$1:$E$3,2,FALSE),0,1))*IF(G3702&gt;VLOOKUP(C3702,Espec_Produtos!$A$1:$E$3,5,FALSE),0,IF(Dados_produção!G3702&lt;VLOOKUP(Dados_produção!C3702,Espec_Produtos!$A$1:$E$3,4,FALSE),0,1))=1,"OK","Refugo")</f>
        <v>OK</v>
      </c>
      <c r="I3702" s="1" t="s">
        <v>10</v>
      </c>
    </row>
    <row r="3703" spans="1:9" ht="15.75" customHeight="1" x14ac:dyDescent="0.3">
      <c r="A3703" s="1">
        <v>3</v>
      </c>
      <c r="B3703" s="2">
        <f t="shared" si="3"/>
        <v>43110.807638887949</v>
      </c>
      <c r="C3703" s="2" t="s">
        <v>9</v>
      </c>
      <c r="D3703" s="1">
        <v>14</v>
      </c>
      <c r="E3703" s="1">
        <f t="shared" si="1"/>
        <v>18</v>
      </c>
      <c r="F3703" s="3">
        <v>4.5278810408921935</v>
      </c>
      <c r="G3703" s="1">
        <v>0.85823754789272033</v>
      </c>
      <c r="H3703" s="1" t="str">
        <f>IF(IF(F3703&gt;VLOOKUP(C3703,Espec_Produtos!$A$1:$E$3,3,FALSE),0,IF(Dados_produção!F3703&lt;VLOOKUP(Dados_produção!C3703,Espec_Produtos!$A$1:$E$3,2,FALSE),0,1))*IF(G3703&gt;VLOOKUP(C3703,Espec_Produtos!$A$1:$E$3,5,FALSE),0,IF(Dados_produção!G3703&lt;VLOOKUP(Dados_produção!C3703,Espec_Produtos!$A$1:$E$3,4,FALSE),0,1))=1,"OK","Refugo")</f>
        <v>OK</v>
      </c>
      <c r="I3703" s="1" t="s">
        <v>10</v>
      </c>
    </row>
    <row r="3704" spans="1:9" ht="15.75" customHeight="1" x14ac:dyDescent="0.3">
      <c r="A3704" s="1">
        <v>3</v>
      </c>
      <c r="B3704" s="2">
        <f t="shared" si="3"/>
        <v>43110.809027776835</v>
      </c>
      <c r="C3704" s="2" t="s">
        <v>9</v>
      </c>
      <c r="D3704" s="1">
        <v>14</v>
      </c>
      <c r="E3704" s="1">
        <f t="shared" si="1"/>
        <v>19</v>
      </c>
      <c r="F3704" s="3">
        <v>4.4370078740157481</v>
      </c>
      <c r="G3704" s="1">
        <v>0.91603053435114501</v>
      </c>
      <c r="H3704" s="1" t="str">
        <f>IF(IF(F3704&gt;VLOOKUP(C3704,Espec_Produtos!$A$1:$E$3,3,FALSE),0,IF(Dados_produção!F3704&lt;VLOOKUP(Dados_produção!C3704,Espec_Produtos!$A$1:$E$3,2,FALSE),0,1))*IF(G3704&gt;VLOOKUP(C3704,Espec_Produtos!$A$1:$E$3,5,FALSE),0,IF(Dados_produção!G3704&lt;VLOOKUP(Dados_produção!C3704,Espec_Produtos!$A$1:$E$3,4,FALSE),0,1))=1,"OK","Refugo")</f>
        <v>OK</v>
      </c>
      <c r="I3704" s="1" t="s">
        <v>10</v>
      </c>
    </row>
    <row r="3705" spans="1:9" ht="15.75" customHeight="1" x14ac:dyDescent="0.3">
      <c r="A3705" s="1">
        <v>3</v>
      </c>
      <c r="B3705" s="2">
        <f t="shared" si="3"/>
        <v>43110.810416665721</v>
      </c>
      <c r="C3705" s="2" t="s">
        <v>9</v>
      </c>
      <c r="D3705" s="1">
        <v>14</v>
      </c>
      <c r="E3705" s="1">
        <f t="shared" si="1"/>
        <v>20</v>
      </c>
      <c r="F3705" s="3">
        <v>5.0158730158730158</v>
      </c>
      <c r="G3705" s="1">
        <v>0.78030303030303028</v>
      </c>
      <c r="H3705" s="1" t="str">
        <f>IF(IF(F3705&gt;VLOOKUP(C3705,Espec_Produtos!$A$1:$E$3,3,FALSE),0,IF(Dados_produção!F3705&lt;VLOOKUP(Dados_produção!C3705,Espec_Produtos!$A$1:$E$3,2,FALSE),0,1))*IF(G3705&gt;VLOOKUP(C3705,Espec_Produtos!$A$1:$E$3,5,FALSE),0,IF(Dados_produção!G3705&lt;VLOOKUP(Dados_produção!C3705,Espec_Produtos!$A$1:$E$3,4,FALSE),0,1))=1,"OK","Refugo")</f>
        <v>Refugo</v>
      </c>
      <c r="I3705" s="1" t="s">
        <v>17</v>
      </c>
    </row>
    <row r="3706" spans="1:9" ht="15.75" customHeight="1" x14ac:dyDescent="0.3">
      <c r="A3706" s="1">
        <v>3</v>
      </c>
      <c r="B3706" s="2">
        <f t="shared" si="3"/>
        <v>43110.811805554607</v>
      </c>
      <c r="C3706" s="2" t="s">
        <v>9</v>
      </c>
      <c r="D3706" s="1">
        <v>14</v>
      </c>
      <c r="E3706" s="1">
        <f t="shared" si="1"/>
        <v>21</v>
      </c>
      <c r="F3706" s="3">
        <v>4.3740157480314963</v>
      </c>
      <c r="G3706" s="1">
        <v>0.86434108527131781</v>
      </c>
      <c r="H3706" s="1" t="str">
        <f>IF(IF(F3706&gt;VLOOKUP(C3706,Espec_Produtos!$A$1:$E$3,3,FALSE),0,IF(Dados_produção!F3706&lt;VLOOKUP(Dados_produção!C3706,Espec_Produtos!$A$1:$E$3,2,FALSE),0,1))*IF(G3706&gt;VLOOKUP(C3706,Espec_Produtos!$A$1:$E$3,5,FALSE),0,IF(Dados_produção!G3706&lt;VLOOKUP(Dados_produção!C3706,Espec_Produtos!$A$1:$E$3,4,FALSE),0,1))=1,"OK","Refugo")</f>
        <v>OK</v>
      </c>
      <c r="I3706" s="1" t="s">
        <v>10</v>
      </c>
    </row>
    <row r="3707" spans="1:9" ht="15.75" customHeight="1" x14ac:dyDescent="0.3">
      <c r="A3707" s="1">
        <v>3</v>
      </c>
      <c r="B3707" s="2">
        <f t="shared" si="3"/>
        <v>43110.813194443494</v>
      </c>
      <c r="C3707" s="2" t="s">
        <v>9</v>
      </c>
      <c r="D3707" s="1">
        <v>14</v>
      </c>
      <c r="E3707" s="1">
        <f t="shared" si="1"/>
        <v>22</v>
      </c>
      <c r="F3707" s="3">
        <v>4.8307086614173231</v>
      </c>
      <c r="G3707" s="1">
        <v>0.76691729323308266</v>
      </c>
      <c r="H3707" s="1" t="str">
        <f>IF(IF(F3707&gt;VLOOKUP(C3707,Espec_Produtos!$A$1:$E$3,3,FALSE),0,IF(Dados_produção!F3707&lt;VLOOKUP(Dados_produção!C3707,Espec_Produtos!$A$1:$E$3,2,FALSE),0,1))*IF(G3707&gt;VLOOKUP(C3707,Espec_Produtos!$A$1:$E$3,5,FALSE),0,IF(Dados_produção!G3707&lt;VLOOKUP(Dados_produção!C3707,Espec_Produtos!$A$1:$E$3,4,FALSE),0,1))=1,"OK","Refugo")</f>
        <v>OK</v>
      </c>
      <c r="I3707" s="1" t="s">
        <v>10</v>
      </c>
    </row>
    <row r="3708" spans="1:9" ht="15.75" customHeight="1" x14ac:dyDescent="0.3">
      <c r="A3708" s="1">
        <v>3</v>
      </c>
      <c r="B3708" s="2">
        <f t="shared" si="3"/>
        <v>43110.81458333238</v>
      </c>
      <c r="C3708" s="2" t="s">
        <v>9</v>
      </c>
      <c r="D3708" s="1">
        <v>14</v>
      </c>
      <c r="E3708" s="1">
        <f t="shared" si="1"/>
        <v>23</v>
      </c>
      <c r="F3708" s="3">
        <v>4.8228346456692917</v>
      </c>
      <c r="G3708" s="1">
        <v>0.9538461538461539</v>
      </c>
      <c r="H3708" s="1" t="str">
        <f>IF(IF(F3708&gt;VLOOKUP(C3708,Espec_Produtos!$A$1:$E$3,3,FALSE),0,IF(Dados_produção!F3708&lt;VLOOKUP(Dados_produção!C3708,Espec_Produtos!$A$1:$E$3,2,FALSE),0,1))*IF(G3708&gt;VLOOKUP(C3708,Espec_Produtos!$A$1:$E$3,5,FALSE),0,IF(Dados_produção!G3708&lt;VLOOKUP(Dados_produção!C3708,Espec_Produtos!$A$1:$E$3,4,FALSE),0,1))=1,"OK","Refugo")</f>
        <v>Refugo</v>
      </c>
      <c r="I3708" s="1" t="s">
        <v>11</v>
      </c>
    </row>
    <row r="3709" spans="1:9" ht="15.75" customHeight="1" x14ac:dyDescent="0.3">
      <c r="A3709" s="1">
        <v>3</v>
      </c>
      <c r="B3709" s="2">
        <f t="shared" si="3"/>
        <v>43110.815972221266</v>
      </c>
      <c r="C3709" s="2" t="s">
        <v>9</v>
      </c>
      <c r="D3709" s="1">
        <v>14</v>
      </c>
      <c r="E3709" s="1">
        <f t="shared" si="1"/>
        <v>24</v>
      </c>
      <c r="F3709" s="3">
        <v>4.31640625</v>
      </c>
      <c r="G3709" s="1">
        <v>0.81349206349206349</v>
      </c>
      <c r="H3709" s="1" t="str">
        <f>IF(IF(F3709&gt;VLOOKUP(C3709,Espec_Produtos!$A$1:$E$3,3,FALSE),0,IF(Dados_produção!F3709&lt;VLOOKUP(Dados_produção!C3709,Espec_Produtos!$A$1:$E$3,2,FALSE),0,1))*IF(G3709&gt;VLOOKUP(C3709,Espec_Produtos!$A$1:$E$3,5,FALSE),0,IF(Dados_produção!G3709&lt;VLOOKUP(Dados_produção!C3709,Espec_Produtos!$A$1:$E$3,4,FALSE),0,1))=1,"OK","Refugo")</f>
        <v>OK</v>
      </c>
      <c r="I3709" s="1" t="s">
        <v>10</v>
      </c>
    </row>
    <row r="3710" spans="1:9" ht="15.75" customHeight="1" x14ac:dyDescent="0.3">
      <c r="A3710" s="1">
        <v>3</v>
      </c>
      <c r="B3710" s="2">
        <f t="shared" si="3"/>
        <v>43110.817361110152</v>
      </c>
      <c r="C3710" s="2" t="s">
        <v>9</v>
      </c>
      <c r="D3710" s="1">
        <v>14</v>
      </c>
      <c r="E3710" s="1">
        <f t="shared" si="1"/>
        <v>25</v>
      </c>
      <c r="F3710" s="3">
        <v>4.5880000000000001</v>
      </c>
      <c r="G3710" s="1">
        <v>0.90530303030303028</v>
      </c>
      <c r="H3710" s="1" t="str">
        <f>IF(IF(F3710&gt;VLOOKUP(C3710,Espec_Produtos!$A$1:$E$3,3,FALSE),0,IF(Dados_produção!F3710&lt;VLOOKUP(Dados_produção!C3710,Espec_Produtos!$A$1:$E$3,2,FALSE),0,1))*IF(G3710&gt;VLOOKUP(C3710,Espec_Produtos!$A$1:$E$3,5,FALSE),0,IF(Dados_produção!G3710&lt;VLOOKUP(Dados_produção!C3710,Espec_Produtos!$A$1:$E$3,4,FALSE),0,1))=1,"OK","Refugo")</f>
        <v>OK</v>
      </c>
      <c r="I3710" s="1" t="s">
        <v>10</v>
      </c>
    </row>
    <row r="3711" spans="1:9" ht="15.75" customHeight="1" x14ac:dyDescent="0.3">
      <c r="A3711" s="1">
        <v>3</v>
      </c>
      <c r="B3711" s="2">
        <f t="shared" si="3"/>
        <v>43110.818749999038</v>
      </c>
      <c r="C3711" s="2" t="s">
        <v>9</v>
      </c>
      <c r="D3711" s="1">
        <v>14</v>
      </c>
      <c r="E3711" s="1">
        <f t="shared" si="1"/>
        <v>26</v>
      </c>
      <c r="F3711" s="3">
        <v>4.7234848484848486</v>
      </c>
      <c r="G3711" s="1">
        <v>0.76579925650557623</v>
      </c>
      <c r="H3711" s="1" t="str">
        <f>IF(IF(F3711&gt;VLOOKUP(C3711,Espec_Produtos!$A$1:$E$3,3,FALSE),0,IF(Dados_produção!F3711&lt;VLOOKUP(Dados_produção!C3711,Espec_Produtos!$A$1:$E$3,2,FALSE),0,1))*IF(G3711&gt;VLOOKUP(C3711,Espec_Produtos!$A$1:$E$3,5,FALSE),0,IF(Dados_produção!G3711&lt;VLOOKUP(Dados_produção!C3711,Espec_Produtos!$A$1:$E$3,4,FALSE),0,1))=1,"OK","Refugo")</f>
        <v>OK</v>
      </c>
      <c r="I3711" s="1" t="s">
        <v>10</v>
      </c>
    </row>
    <row r="3712" spans="1:9" ht="15.75" customHeight="1" x14ac:dyDescent="0.3">
      <c r="A3712" s="1">
        <v>3</v>
      </c>
      <c r="B3712" s="2">
        <f t="shared" si="3"/>
        <v>43110.820138887924</v>
      </c>
      <c r="C3712" s="2" t="s">
        <v>9</v>
      </c>
      <c r="D3712" s="1">
        <v>14</v>
      </c>
      <c r="E3712" s="1">
        <f t="shared" si="1"/>
        <v>27</v>
      </c>
      <c r="F3712" s="3">
        <v>4.78515625</v>
      </c>
      <c r="G3712" s="1">
        <v>0.86</v>
      </c>
      <c r="H3712" s="1" t="str">
        <f>IF(IF(F3712&gt;VLOOKUP(C3712,Espec_Produtos!$A$1:$E$3,3,FALSE),0,IF(Dados_produção!F3712&lt;VLOOKUP(Dados_produção!C3712,Espec_Produtos!$A$1:$E$3,2,FALSE),0,1))*IF(G3712&gt;VLOOKUP(C3712,Espec_Produtos!$A$1:$E$3,5,FALSE),0,IF(Dados_produção!G3712&lt;VLOOKUP(Dados_produção!C3712,Espec_Produtos!$A$1:$E$3,4,FALSE),0,1))=1,"OK","Refugo")</f>
        <v>OK</v>
      </c>
      <c r="I3712" s="1" t="s">
        <v>10</v>
      </c>
    </row>
    <row r="3713" spans="1:9" ht="15.75" customHeight="1" x14ac:dyDescent="0.3">
      <c r="A3713" s="1">
        <v>3</v>
      </c>
      <c r="B3713" s="2">
        <f t="shared" si="3"/>
        <v>43110.82152777681</v>
      </c>
      <c r="C3713" s="2" t="s">
        <v>9</v>
      </c>
      <c r="D3713" s="1">
        <v>14</v>
      </c>
      <c r="E3713" s="1">
        <f t="shared" si="1"/>
        <v>28</v>
      </c>
      <c r="F3713" s="3">
        <v>5.0233463035019454</v>
      </c>
      <c r="G3713" s="1">
        <v>0.77099236641221369</v>
      </c>
      <c r="H3713" s="1" t="str">
        <f>IF(IF(F3713&gt;VLOOKUP(C3713,Espec_Produtos!$A$1:$E$3,3,FALSE),0,IF(Dados_produção!F3713&lt;VLOOKUP(Dados_produção!C3713,Espec_Produtos!$A$1:$E$3,2,FALSE),0,1))*IF(G3713&gt;VLOOKUP(C3713,Espec_Produtos!$A$1:$E$3,5,FALSE),0,IF(Dados_produção!G3713&lt;VLOOKUP(Dados_produção!C3713,Espec_Produtos!$A$1:$E$3,4,FALSE),0,1))=1,"OK","Refugo")</f>
        <v>Refugo</v>
      </c>
      <c r="I3713" s="1" t="s">
        <v>17</v>
      </c>
    </row>
    <row r="3714" spans="1:9" ht="15.75" customHeight="1" x14ac:dyDescent="0.3">
      <c r="A3714" s="1">
        <v>3</v>
      </c>
      <c r="B3714" s="2">
        <f t="shared" si="3"/>
        <v>43110.822916665697</v>
      </c>
      <c r="C3714" s="2" t="s">
        <v>9</v>
      </c>
      <c r="D3714" s="1">
        <v>14</v>
      </c>
      <c r="E3714" s="1">
        <f t="shared" si="1"/>
        <v>29</v>
      </c>
      <c r="F3714" s="3">
        <v>5</v>
      </c>
      <c r="G3714" s="1">
        <v>0.85767790262172283</v>
      </c>
      <c r="H3714" s="1" t="str">
        <f>IF(IF(F3714&gt;VLOOKUP(C3714,Espec_Produtos!$A$1:$E$3,3,FALSE),0,IF(Dados_produção!F3714&lt;VLOOKUP(Dados_produção!C3714,Espec_Produtos!$A$1:$E$3,2,FALSE),0,1))*IF(G3714&gt;VLOOKUP(C3714,Espec_Produtos!$A$1:$E$3,5,FALSE),0,IF(Dados_produção!G3714&lt;VLOOKUP(Dados_produção!C3714,Espec_Produtos!$A$1:$E$3,4,FALSE),0,1))=1,"OK","Refugo")</f>
        <v>OK</v>
      </c>
      <c r="I3714" s="1" t="s">
        <v>10</v>
      </c>
    </row>
    <row r="3715" spans="1:9" ht="15.75" customHeight="1" x14ac:dyDescent="0.3">
      <c r="A3715" s="1">
        <v>3</v>
      </c>
      <c r="B3715" s="2">
        <f t="shared" si="3"/>
        <v>43110.824305554583</v>
      </c>
      <c r="C3715" s="2" t="s">
        <v>9</v>
      </c>
      <c r="D3715" s="1">
        <v>14</v>
      </c>
      <c r="E3715" s="1">
        <f t="shared" si="1"/>
        <v>30</v>
      </c>
      <c r="F3715" s="3">
        <v>4.8239999999999998</v>
      </c>
      <c r="G3715" s="1">
        <v>0.88416988416988418</v>
      </c>
      <c r="H3715" s="1" t="str">
        <f>IF(IF(F3715&gt;VLOOKUP(C3715,Espec_Produtos!$A$1:$E$3,3,FALSE),0,IF(Dados_produção!F3715&lt;VLOOKUP(Dados_produção!C3715,Espec_Produtos!$A$1:$E$3,2,FALSE),0,1))*IF(G3715&gt;VLOOKUP(C3715,Espec_Produtos!$A$1:$E$3,5,FALSE),0,IF(Dados_produção!G3715&lt;VLOOKUP(Dados_produção!C3715,Espec_Produtos!$A$1:$E$3,4,FALSE),0,1))=1,"OK","Refugo")</f>
        <v>OK</v>
      </c>
      <c r="I3715" s="1" t="s">
        <v>10</v>
      </c>
    </row>
    <row r="3716" spans="1:9" ht="15.75" customHeight="1" x14ac:dyDescent="0.3">
      <c r="A3716" s="1">
        <v>3</v>
      </c>
      <c r="B3716" s="2">
        <f t="shared" si="3"/>
        <v>43110.825694443469</v>
      </c>
      <c r="C3716" s="2" t="s">
        <v>9</v>
      </c>
      <c r="D3716" s="1">
        <v>14</v>
      </c>
      <c r="E3716" s="1">
        <f t="shared" si="1"/>
        <v>31</v>
      </c>
      <c r="F3716" s="3">
        <v>4.32421875</v>
      </c>
      <c r="G3716" s="1">
        <v>0.82608695652173914</v>
      </c>
      <c r="H3716" s="1" t="str">
        <f>IF(IF(F3716&gt;VLOOKUP(C3716,Espec_Produtos!$A$1:$E$3,3,FALSE),0,IF(Dados_produção!F3716&lt;VLOOKUP(Dados_produção!C3716,Espec_Produtos!$A$1:$E$3,2,FALSE),0,1))*IF(G3716&gt;VLOOKUP(C3716,Espec_Produtos!$A$1:$E$3,5,FALSE),0,IF(Dados_produção!G3716&lt;VLOOKUP(Dados_produção!C3716,Espec_Produtos!$A$1:$E$3,4,FALSE),0,1))=1,"OK","Refugo")</f>
        <v>OK</v>
      </c>
      <c r="I3716" s="1" t="s">
        <v>10</v>
      </c>
    </row>
    <row r="3717" spans="1:9" ht="15.75" customHeight="1" x14ac:dyDescent="0.3">
      <c r="A3717" s="1">
        <v>3</v>
      </c>
      <c r="B3717" s="2">
        <f t="shared" si="3"/>
        <v>43110.827083332355</v>
      </c>
      <c r="C3717" s="2" t="s">
        <v>9</v>
      </c>
      <c r="D3717" s="1">
        <v>14</v>
      </c>
      <c r="E3717" s="1">
        <f t="shared" si="1"/>
        <v>32</v>
      </c>
      <c r="F3717" s="3">
        <v>4.6893939393939394</v>
      </c>
      <c r="G3717" s="1">
        <v>0.91111111111111109</v>
      </c>
      <c r="H3717" s="1" t="str">
        <f>IF(IF(F3717&gt;VLOOKUP(C3717,Espec_Produtos!$A$1:$E$3,3,FALSE),0,IF(Dados_produção!F3717&lt;VLOOKUP(Dados_produção!C3717,Espec_Produtos!$A$1:$E$3,2,FALSE),0,1))*IF(G3717&gt;VLOOKUP(C3717,Espec_Produtos!$A$1:$E$3,5,FALSE),0,IF(Dados_produção!G3717&lt;VLOOKUP(Dados_produção!C3717,Espec_Produtos!$A$1:$E$3,4,FALSE),0,1))=1,"OK","Refugo")</f>
        <v>OK</v>
      </c>
      <c r="I3717" s="1" t="s">
        <v>10</v>
      </c>
    </row>
    <row r="3718" spans="1:9" ht="15.75" customHeight="1" x14ac:dyDescent="0.3">
      <c r="A3718" s="1">
        <v>3</v>
      </c>
      <c r="B3718" s="2">
        <f t="shared" si="3"/>
        <v>43110.828472221241</v>
      </c>
      <c r="C3718" s="2" t="s">
        <v>9</v>
      </c>
      <c r="D3718" s="1">
        <v>14</v>
      </c>
      <c r="E3718" s="1">
        <f t="shared" si="1"/>
        <v>33</v>
      </c>
      <c r="F3718" s="3">
        <v>4.658823529411765</v>
      </c>
      <c r="G3718" s="1">
        <v>0.84674329501915713</v>
      </c>
      <c r="H3718" s="1" t="str">
        <f>IF(IF(F3718&gt;VLOOKUP(C3718,Espec_Produtos!$A$1:$E$3,3,FALSE),0,IF(Dados_produção!F3718&lt;VLOOKUP(Dados_produção!C3718,Espec_Produtos!$A$1:$E$3,2,FALSE),0,1))*IF(G3718&gt;VLOOKUP(C3718,Espec_Produtos!$A$1:$E$3,5,FALSE),0,IF(Dados_produção!G3718&lt;VLOOKUP(Dados_produção!C3718,Espec_Produtos!$A$1:$E$3,4,FALSE),0,1))=1,"OK","Refugo")</f>
        <v>OK</v>
      </c>
      <c r="I3718" s="1" t="s">
        <v>10</v>
      </c>
    </row>
    <row r="3719" spans="1:9" ht="15.75" customHeight="1" x14ac:dyDescent="0.3">
      <c r="A3719" s="1">
        <v>3</v>
      </c>
      <c r="B3719" s="2">
        <f t="shared" si="3"/>
        <v>43110.829861110127</v>
      </c>
      <c r="C3719" s="2" t="s">
        <v>9</v>
      </c>
      <c r="D3719" s="1">
        <v>14</v>
      </c>
      <c r="E3719" s="1">
        <f t="shared" si="1"/>
        <v>34</v>
      </c>
      <c r="F3719" s="3">
        <v>4.6274509803921573</v>
      </c>
      <c r="G3719" s="1">
        <v>0.88014981273408244</v>
      </c>
      <c r="H3719" s="1" t="str">
        <f>IF(IF(F3719&gt;VLOOKUP(C3719,Espec_Produtos!$A$1:$E$3,3,FALSE),0,IF(Dados_produção!F3719&lt;VLOOKUP(Dados_produção!C3719,Espec_Produtos!$A$1:$E$3,2,FALSE),0,1))*IF(G3719&gt;VLOOKUP(C3719,Espec_Produtos!$A$1:$E$3,5,FALSE),0,IF(Dados_produção!G3719&lt;VLOOKUP(Dados_produção!C3719,Espec_Produtos!$A$1:$E$3,4,FALSE),0,1))=1,"OK","Refugo")</f>
        <v>OK</v>
      </c>
      <c r="I3719" s="1" t="s">
        <v>10</v>
      </c>
    </row>
    <row r="3720" spans="1:9" ht="15.75" customHeight="1" x14ac:dyDescent="0.3">
      <c r="A3720" s="1">
        <v>3</v>
      </c>
      <c r="B3720" s="2">
        <f t="shared" si="3"/>
        <v>43110.831249999013</v>
      </c>
      <c r="C3720" s="2" t="s">
        <v>9</v>
      </c>
      <c r="D3720" s="1">
        <v>14</v>
      </c>
      <c r="E3720" s="1">
        <f t="shared" si="1"/>
        <v>35</v>
      </c>
      <c r="F3720" s="3">
        <v>4.4846153846153847</v>
      </c>
      <c r="G3720" s="1">
        <v>0.93461538461538463</v>
      </c>
      <c r="H3720" s="1" t="str">
        <f>IF(IF(F3720&gt;VLOOKUP(C3720,Espec_Produtos!$A$1:$E$3,3,FALSE),0,IF(Dados_produção!F3720&lt;VLOOKUP(Dados_produção!C3720,Espec_Produtos!$A$1:$E$3,2,FALSE),0,1))*IF(G3720&gt;VLOOKUP(C3720,Espec_Produtos!$A$1:$E$3,5,FALSE),0,IF(Dados_produção!G3720&lt;VLOOKUP(Dados_produção!C3720,Espec_Produtos!$A$1:$E$3,4,FALSE),0,1))=1,"OK","Refugo")</f>
        <v>OK</v>
      </c>
      <c r="I3720" s="1" t="s">
        <v>10</v>
      </c>
    </row>
    <row r="3721" spans="1:9" ht="15.75" customHeight="1" x14ac:dyDescent="0.3">
      <c r="A3721" s="1">
        <v>3</v>
      </c>
      <c r="B3721" s="2">
        <f t="shared" si="3"/>
        <v>43110.8326388879</v>
      </c>
      <c r="C3721" s="2" t="s">
        <v>9</v>
      </c>
      <c r="D3721" s="1">
        <v>14</v>
      </c>
      <c r="E3721" s="1">
        <f t="shared" si="1"/>
        <v>36</v>
      </c>
      <c r="F3721" s="3">
        <v>4.4674329501915713</v>
      </c>
      <c r="G3721" s="1">
        <v>0.82677165354330706</v>
      </c>
      <c r="H3721" s="1" t="str">
        <f>IF(IF(F3721&gt;VLOOKUP(C3721,Espec_Produtos!$A$1:$E$3,3,FALSE),0,IF(Dados_produção!F3721&lt;VLOOKUP(Dados_produção!C3721,Espec_Produtos!$A$1:$E$3,2,FALSE),0,1))*IF(G3721&gt;VLOOKUP(C3721,Espec_Produtos!$A$1:$E$3,5,FALSE),0,IF(Dados_produção!G3721&lt;VLOOKUP(Dados_produção!C3721,Espec_Produtos!$A$1:$E$3,4,FALSE),0,1))=1,"OK","Refugo")</f>
        <v>OK</v>
      </c>
      <c r="I3721" s="1" t="s">
        <v>10</v>
      </c>
    </row>
    <row r="3722" spans="1:9" ht="15.75" customHeight="1" x14ac:dyDescent="0.3">
      <c r="A3722" s="1">
        <v>3</v>
      </c>
      <c r="B3722" s="2">
        <f t="shared" si="3"/>
        <v>43110.834027776786</v>
      </c>
      <c r="C3722" s="2" t="s">
        <v>9</v>
      </c>
      <c r="D3722" s="1">
        <v>14</v>
      </c>
      <c r="E3722" s="1">
        <f t="shared" si="1"/>
        <v>37</v>
      </c>
      <c r="F3722" s="3">
        <v>4.3450980392156859</v>
      </c>
      <c r="G3722" s="1">
        <v>0.88345864661654139</v>
      </c>
      <c r="H3722" s="1" t="str">
        <f>IF(IF(F3722&gt;VLOOKUP(C3722,Espec_Produtos!$A$1:$E$3,3,FALSE),0,IF(Dados_produção!F3722&lt;VLOOKUP(Dados_produção!C3722,Espec_Produtos!$A$1:$E$3,2,FALSE),0,1))*IF(G3722&gt;VLOOKUP(C3722,Espec_Produtos!$A$1:$E$3,5,FALSE),0,IF(Dados_produção!G3722&lt;VLOOKUP(Dados_produção!C3722,Espec_Produtos!$A$1:$E$3,4,FALSE),0,1))=1,"OK","Refugo")</f>
        <v>OK</v>
      </c>
      <c r="I3722" s="1" t="s">
        <v>10</v>
      </c>
    </row>
    <row r="3723" spans="1:9" ht="15.75" customHeight="1" x14ac:dyDescent="0.3">
      <c r="A3723" s="1">
        <v>3</v>
      </c>
      <c r="B3723" s="2">
        <f t="shared" si="3"/>
        <v>43110.835416665672</v>
      </c>
      <c r="C3723" s="2" t="s">
        <v>9</v>
      </c>
      <c r="D3723" s="1">
        <v>14</v>
      </c>
      <c r="E3723" s="1">
        <f t="shared" si="1"/>
        <v>38</v>
      </c>
      <c r="F3723" s="3">
        <v>4.3382899628252787</v>
      </c>
      <c r="G3723" s="1">
        <v>0.98406374501992033</v>
      </c>
      <c r="H3723" s="1" t="str">
        <f>IF(IF(F3723&gt;VLOOKUP(C3723,Espec_Produtos!$A$1:$E$3,3,FALSE),0,IF(Dados_produção!F3723&lt;VLOOKUP(Dados_produção!C3723,Espec_Produtos!$A$1:$E$3,2,FALSE),0,1))*IF(G3723&gt;VLOOKUP(C3723,Espec_Produtos!$A$1:$E$3,5,FALSE),0,IF(Dados_produção!G3723&lt;VLOOKUP(Dados_produção!C3723,Espec_Produtos!$A$1:$E$3,4,FALSE),0,1))=1,"OK","Refugo")</f>
        <v>Refugo</v>
      </c>
      <c r="I3723" s="1" t="s">
        <v>13</v>
      </c>
    </row>
    <row r="3724" spans="1:9" ht="15.75" customHeight="1" x14ac:dyDescent="0.3">
      <c r="A3724" s="1">
        <v>3</v>
      </c>
      <c r="B3724" s="2">
        <f t="shared" si="3"/>
        <v>43110.836805554558</v>
      </c>
      <c r="C3724" s="2" t="s">
        <v>9</v>
      </c>
      <c r="D3724" s="1">
        <v>14</v>
      </c>
      <c r="E3724" s="1">
        <f t="shared" si="1"/>
        <v>39</v>
      </c>
      <c r="F3724" s="3">
        <v>5.0590551181102361</v>
      </c>
      <c r="G3724" s="1">
        <v>0.92565055762081783</v>
      </c>
      <c r="H3724" s="1" t="str">
        <f>IF(IF(F3724&gt;VLOOKUP(C3724,Espec_Produtos!$A$1:$E$3,3,FALSE),0,IF(Dados_produção!F3724&lt;VLOOKUP(Dados_produção!C3724,Espec_Produtos!$A$1:$E$3,2,FALSE),0,1))*IF(G3724&gt;VLOOKUP(C3724,Espec_Produtos!$A$1:$E$3,5,FALSE),0,IF(Dados_produção!G3724&lt;VLOOKUP(Dados_produção!C3724,Espec_Produtos!$A$1:$E$3,4,FALSE),0,1))=1,"OK","Refugo")</f>
        <v>Refugo</v>
      </c>
      <c r="I3724" s="1" t="s">
        <v>11</v>
      </c>
    </row>
    <row r="3725" spans="1:9" ht="15.75" customHeight="1" x14ac:dyDescent="0.3">
      <c r="A3725" s="1">
        <v>3</v>
      </c>
      <c r="B3725" s="2">
        <f t="shared" si="3"/>
        <v>43110.838194443444</v>
      </c>
      <c r="C3725" s="2" t="s">
        <v>9</v>
      </c>
      <c r="D3725" s="1">
        <v>14</v>
      </c>
      <c r="E3725" s="1">
        <f t="shared" si="1"/>
        <v>40</v>
      </c>
      <c r="F3725" s="3">
        <v>5.01171875</v>
      </c>
      <c r="G3725" s="1">
        <v>0.82307692307692304</v>
      </c>
      <c r="H3725" s="1" t="str">
        <f>IF(IF(F3725&gt;VLOOKUP(C3725,Espec_Produtos!$A$1:$E$3,3,FALSE),0,IF(Dados_produção!F3725&lt;VLOOKUP(Dados_produção!C3725,Espec_Produtos!$A$1:$E$3,2,FALSE),0,1))*IF(G3725&gt;VLOOKUP(C3725,Espec_Produtos!$A$1:$E$3,5,FALSE),0,IF(Dados_produção!G3725&lt;VLOOKUP(Dados_produção!C3725,Espec_Produtos!$A$1:$E$3,4,FALSE),0,1))=1,"OK","Refugo")</f>
        <v>Refugo</v>
      </c>
      <c r="I3725" s="1" t="s">
        <v>17</v>
      </c>
    </row>
    <row r="3726" spans="1:9" ht="15.75" customHeight="1" x14ac:dyDescent="0.3">
      <c r="A3726" s="1">
        <v>3</v>
      </c>
      <c r="B3726" s="2">
        <f t="shared" si="3"/>
        <v>43110.83958333233</v>
      </c>
      <c r="C3726" s="2" t="s">
        <v>9</v>
      </c>
      <c r="D3726" s="1">
        <v>14</v>
      </c>
      <c r="E3726" s="1">
        <f t="shared" si="1"/>
        <v>41</v>
      </c>
      <c r="F3726" s="3">
        <v>4.4749034749034751</v>
      </c>
      <c r="G3726" s="1">
        <v>0.85555555555555551</v>
      </c>
      <c r="H3726" s="1" t="str">
        <f>IF(IF(F3726&gt;VLOOKUP(C3726,Espec_Produtos!$A$1:$E$3,3,FALSE),0,IF(Dados_produção!F3726&lt;VLOOKUP(Dados_produção!C3726,Espec_Produtos!$A$1:$E$3,2,FALSE),0,1))*IF(G3726&gt;VLOOKUP(C3726,Espec_Produtos!$A$1:$E$3,5,FALSE),0,IF(Dados_produção!G3726&lt;VLOOKUP(Dados_produção!C3726,Espec_Produtos!$A$1:$E$3,4,FALSE),0,1))=1,"OK","Refugo")</f>
        <v>OK</v>
      </c>
      <c r="I3726" s="1" t="s">
        <v>10</v>
      </c>
    </row>
    <row r="3727" spans="1:9" ht="15.75" customHeight="1" x14ac:dyDescent="0.3">
      <c r="A3727" s="1">
        <v>3</v>
      </c>
      <c r="B3727" s="2">
        <f t="shared" si="3"/>
        <v>43110.840972221216</v>
      </c>
      <c r="C3727" s="2" t="s">
        <v>9</v>
      </c>
      <c r="D3727" s="1">
        <v>14</v>
      </c>
      <c r="E3727" s="1">
        <f t="shared" si="1"/>
        <v>42</v>
      </c>
      <c r="F3727" s="3">
        <v>4.4787644787644787</v>
      </c>
      <c r="G3727" s="1">
        <v>0.82089552238805974</v>
      </c>
      <c r="H3727" s="1" t="str">
        <f>IF(IF(F3727&gt;VLOOKUP(C3727,Espec_Produtos!$A$1:$E$3,3,FALSE),0,IF(Dados_produção!F3727&lt;VLOOKUP(Dados_produção!C3727,Espec_Produtos!$A$1:$E$3,2,FALSE),0,1))*IF(G3727&gt;VLOOKUP(C3727,Espec_Produtos!$A$1:$E$3,5,FALSE),0,IF(Dados_produção!G3727&lt;VLOOKUP(Dados_produção!C3727,Espec_Produtos!$A$1:$E$3,4,FALSE),0,1))=1,"OK","Refugo")</f>
        <v>OK</v>
      </c>
      <c r="I3727" s="1" t="s">
        <v>10</v>
      </c>
    </row>
    <row r="3728" spans="1:9" ht="15.75" customHeight="1" x14ac:dyDescent="0.3">
      <c r="A3728" s="1">
        <v>3</v>
      </c>
      <c r="B3728" s="2">
        <f t="shared" si="3"/>
        <v>43110.842361110103</v>
      </c>
      <c r="C3728" s="2" t="s">
        <v>9</v>
      </c>
      <c r="D3728" s="1">
        <v>14</v>
      </c>
      <c r="E3728" s="1">
        <f t="shared" si="1"/>
        <v>43</v>
      </c>
      <c r="F3728" s="3">
        <v>4.96</v>
      </c>
      <c r="G3728" s="1">
        <v>0.875</v>
      </c>
      <c r="H3728" s="1" t="str">
        <f>IF(IF(F3728&gt;VLOOKUP(C3728,Espec_Produtos!$A$1:$E$3,3,FALSE),0,IF(Dados_produção!F3728&lt;VLOOKUP(Dados_produção!C3728,Espec_Produtos!$A$1:$E$3,2,FALSE),0,1))*IF(G3728&gt;VLOOKUP(C3728,Espec_Produtos!$A$1:$E$3,5,FALSE),0,IF(Dados_produção!G3728&lt;VLOOKUP(Dados_produção!C3728,Espec_Produtos!$A$1:$E$3,4,FALSE),0,1))=1,"OK","Refugo")</f>
        <v>OK</v>
      </c>
      <c r="I3728" s="1" t="s">
        <v>10</v>
      </c>
    </row>
    <row r="3729" spans="1:9" ht="15.75" customHeight="1" x14ac:dyDescent="0.3">
      <c r="A3729" s="1">
        <v>3</v>
      </c>
      <c r="B3729" s="2">
        <f t="shared" si="3"/>
        <v>43110.843749998989</v>
      </c>
      <c r="C3729" s="2" t="s">
        <v>9</v>
      </c>
      <c r="D3729" s="1">
        <v>14</v>
      </c>
      <c r="E3729" s="1">
        <f t="shared" si="1"/>
        <v>44</v>
      </c>
      <c r="F3729" s="3">
        <v>4.9282868525896415</v>
      </c>
      <c r="G3729" s="1">
        <v>0.80232558139534882</v>
      </c>
      <c r="H3729" s="1" t="str">
        <f>IF(IF(F3729&gt;VLOOKUP(C3729,Espec_Produtos!$A$1:$E$3,3,FALSE),0,IF(Dados_produção!F3729&lt;VLOOKUP(Dados_produção!C3729,Espec_Produtos!$A$1:$E$3,2,FALSE),0,1))*IF(G3729&gt;VLOOKUP(C3729,Espec_Produtos!$A$1:$E$3,5,FALSE),0,IF(Dados_produção!G3729&lt;VLOOKUP(Dados_produção!C3729,Espec_Produtos!$A$1:$E$3,4,FALSE),0,1))=1,"OK","Refugo")</f>
        <v>OK</v>
      </c>
      <c r="I3729" s="1" t="s">
        <v>10</v>
      </c>
    </row>
    <row r="3730" spans="1:9" ht="15.75" customHeight="1" x14ac:dyDescent="0.3">
      <c r="A3730" s="1">
        <v>3</v>
      </c>
      <c r="B3730" s="2">
        <f t="shared" si="3"/>
        <v>43110.845138887875</v>
      </c>
      <c r="C3730" s="2" t="s">
        <v>9</v>
      </c>
      <c r="D3730" s="1">
        <v>14</v>
      </c>
      <c r="E3730" s="1">
        <f t="shared" si="1"/>
        <v>45</v>
      </c>
      <c r="F3730" s="3">
        <v>4.842911877394636</v>
      </c>
      <c r="G3730" s="1">
        <v>0.93050193050193053</v>
      </c>
      <c r="H3730" s="1" t="str">
        <f>IF(IF(F3730&gt;VLOOKUP(C3730,Espec_Produtos!$A$1:$E$3,3,FALSE),0,IF(Dados_produção!F3730&lt;VLOOKUP(Dados_produção!C3730,Espec_Produtos!$A$1:$E$3,2,FALSE),0,1))*IF(G3730&gt;VLOOKUP(C3730,Espec_Produtos!$A$1:$E$3,5,FALSE),0,IF(Dados_produção!G3730&lt;VLOOKUP(Dados_produção!C3730,Espec_Produtos!$A$1:$E$3,4,FALSE),0,1))=1,"OK","Refugo")</f>
        <v>OK</v>
      </c>
      <c r="I3730" s="1" t="s">
        <v>10</v>
      </c>
    </row>
    <row r="3731" spans="1:9" ht="15.75" customHeight="1" x14ac:dyDescent="0.3">
      <c r="A3731" s="1">
        <v>3</v>
      </c>
      <c r="B3731" s="2">
        <f t="shared" si="3"/>
        <v>43110.846527776761</v>
      </c>
      <c r="C3731" s="2" t="s">
        <v>9</v>
      </c>
      <c r="D3731" s="1">
        <v>14</v>
      </c>
      <c r="E3731" s="1">
        <f t="shared" si="1"/>
        <v>46</v>
      </c>
      <c r="F3731" s="3">
        <v>4.2481203007518795</v>
      </c>
      <c r="G3731" s="1">
        <v>0.87732342007434949</v>
      </c>
      <c r="H3731" s="1" t="str">
        <f>IF(IF(F3731&gt;VLOOKUP(C3731,Espec_Produtos!$A$1:$E$3,3,FALSE),0,IF(Dados_produção!F3731&lt;VLOOKUP(Dados_produção!C3731,Espec_Produtos!$A$1:$E$3,2,FALSE),0,1))*IF(G3731&gt;VLOOKUP(C3731,Espec_Produtos!$A$1:$E$3,5,FALSE),0,IF(Dados_produção!G3731&lt;VLOOKUP(Dados_produção!C3731,Espec_Produtos!$A$1:$E$3,4,FALSE),0,1))=1,"OK","Refugo")</f>
        <v>OK</v>
      </c>
      <c r="I3731" s="1" t="s">
        <v>10</v>
      </c>
    </row>
    <row r="3732" spans="1:9" ht="15.75" customHeight="1" x14ac:dyDescent="0.3">
      <c r="A3732" s="1">
        <v>3</v>
      </c>
      <c r="B3732" s="2">
        <f t="shared" si="3"/>
        <v>43110.847916665647</v>
      </c>
      <c r="C3732" s="2" t="s">
        <v>9</v>
      </c>
      <c r="D3732" s="1">
        <v>14</v>
      </c>
      <c r="E3732" s="1">
        <f t="shared" si="1"/>
        <v>47</v>
      </c>
      <c r="F3732" s="3">
        <v>4.352490421455939</v>
      </c>
      <c r="G3732" s="1">
        <v>0.86486486486486491</v>
      </c>
      <c r="H3732" s="1" t="str">
        <f>IF(IF(F3732&gt;VLOOKUP(C3732,Espec_Produtos!$A$1:$E$3,3,FALSE),0,IF(Dados_produção!F3732&lt;VLOOKUP(Dados_produção!C3732,Espec_Produtos!$A$1:$E$3,2,FALSE),0,1))*IF(G3732&gt;VLOOKUP(C3732,Espec_Produtos!$A$1:$E$3,5,FALSE),0,IF(Dados_produção!G3732&lt;VLOOKUP(Dados_produção!C3732,Espec_Produtos!$A$1:$E$3,4,FALSE),0,1))=1,"OK","Refugo")</f>
        <v>OK</v>
      </c>
      <c r="I3732" s="1" t="s">
        <v>10</v>
      </c>
    </row>
    <row r="3733" spans="1:9" ht="15.75" customHeight="1" x14ac:dyDescent="0.3">
      <c r="A3733" s="1">
        <v>3</v>
      </c>
      <c r="B3733" s="2">
        <f t="shared" si="3"/>
        <v>43110.849305554533</v>
      </c>
      <c r="C3733" s="2" t="s">
        <v>9</v>
      </c>
      <c r="D3733" s="1">
        <v>14</v>
      </c>
      <c r="E3733" s="1">
        <f t="shared" si="1"/>
        <v>48</v>
      </c>
      <c r="F3733" s="3">
        <v>4.7744360902255636</v>
      </c>
      <c r="G3733" s="1">
        <v>0.94881889763779526</v>
      </c>
      <c r="H3733" s="1" t="str">
        <f>IF(IF(F3733&gt;VLOOKUP(C3733,Espec_Produtos!$A$1:$E$3,3,FALSE),0,IF(Dados_produção!F3733&lt;VLOOKUP(Dados_produção!C3733,Espec_Produtos!$A$1:$E$3,2,FALSE),0,1))*IF(G3733&gt;VLOOKUP(C3733,Espec_Produtos!$A$1:$E$3,5,FALSE),0,IF(Dados_produção!G3733&lt;VLOOKUP(Dados_produção!C3733,Espec_Produtos!$A$1:$E$3,4,FALSE),0,1))=1,"OK","Refugo")</f>
        <v>OK</v>
      </c>
      <c r="I3733" s="1" t="s">
        <v>10</v>
      </c>
    </row>
    <row r="3734" spans="1:9" ht="15.75" customHeight="1" x14ac:dyDescent="0.3">
      <c r="A3734" s="1">
        <v>3</v>
      </c>
      <c r="B3734" s="2">
        <f t="shared" si="3"/>
        <v>43110.850694443419</v>
      </c>
      <c r="C3734" s="2" t="s">
        <v>9</v>
      </c>
      <c r="D3734" s="1">
        <v>14</v>
      </c>
      <c r="E3734" s="1">
        <f t="shared" si="1"/>
        <v>49</v>
      </c>
      <c r="F3734" s="3">
        <v>4.5932835820895521</v>
      </c>
      <c r="G3734" s="1">
        <v>0.82</v>
      </c>
      <c r="H3734" s="1" t="str">
        <f>IF(IF(F3734&gt;VLOOKUP(C3734,Espec_Produtos!$A$1:$E$3,3,FALSE),0,IF(Dados_produção!F3734&lt;VLOOKUP(Dados_produção!C3734,Espec_Produtos!$A$1:$E$3,2,FALSE),0,1))*IF(G3734&gt;VLOOKUP(C3734,Espec_Produtos!$A$1:$E$3,5,FALSE),0,IF(Dados_produção!G3734&lt;VLOOKUP(Dados_produção!C3734,Espec_Produtos!$A$1:$E$3,4,FALSE),0,1))=1,"OK","Refugo")</f>
        <v>OK</v>
      </c>
      <c r="I3734" s="1" t="s">
        <v>10</v>
      </c>
    </row>
    <row r="3735" spans="1:9" ht="15.75" customHeight="1" x14ac:dyDescent="0.3">
      <c r="A3735" s="1">
        <v>3</v>
      </c>
      <c r="B3735" s="2">
        <f t="shared" si="3"/>
        <v>43110.852083332305</v>
      </c>
      <c r="C3735" s="2" t="s">
        <v>9</v>
      </c>
      <c r="D3735" s="1">
        <v>14</v>
      </c>
      <c r="E3735" s="1">
        <f t="shared" si="1"/>
        <v>50</v>
      </c>
      <c r="F3735" s="3">
        <v>5.1269841269841274</v>
      </c>
      <c r="G3735" s="1">
        <v>0.93916349809885935</v>
      </c>
      <c r="H3735" s="1" t="str">
        <f>IF(IF(F3735&gt;VLOOKUP(C3735,Espec_Produtos!$A$1:$E$3,3,FALSE),0,IF(Dados_produção!F3735&lt;VLOOKUP(Dados_produção!C3735,Espec_Produtos!$A$1:$E$3,2,FALSE),0,1))*IF(G3735&gt;VLOOKUP(C3735,Espec_Produtos!$A$1:$E$3,5,FALSE),0,IF(Dados_produção!G3735&lt;VLOOKUP(Dados_produção!C3735,Espec_Produtos!$A$1:$E$3,4,FALSE),0,1))=1,"OK","Refugo")</f>
        <v>Refugo</v>
      </c>
      <c r="I3735" s="1" t="s">
        <v>11</v>
      </c>
    </row>
    <row r="3736" spans="1:9" ht="15.75" customHeight="1" x14ac:dyDescent="0.3">
      <c r="A3736" s="1">
        <v>3</v>
      </c>
      <c r="B3736" s="2">
        <f t="shared" si="3"/>
        <v>43110.853472221192</v>
      </c>
      <c r="C3736" s="2" t="s">
        <v>9</v>
      </c>
      <c r="D3736" s="1">
        <v>14</v>
      </c>
      <c r="E3736" s="1">
        <f t="shared" si="1"/>
        <v>51</v>
      </c>
      <c r="F3736" s="3">
        <v>4.9609375</v>
      </c>
      <c r="G3736" s="1">
        <v>0.92</v>
      </c>
      <c r="H3736" s="1" t="str">
        <f>IF(IF(F3736&gt;VLOOKUP(C3736,Espec_Produtos!$A$1:$E$3,3,FALSE),0,IF(Dados_produção!F3736&lt;VLOOKUP(Dados_produção!C3736,Espec_Produtos!$A$1:$E$3,2,FALSE),0,1))*IF(G3736&gt;VLOOKUP(C3736,Espec_Produtos!$A$1:$E$3,5,FALSE),0,IF(Dados_produção!G3736&lt;VLOOKUP(Dados_produção!C3736,Espec_Produtos!$A$1:$E$3,4,FALSE),0,1))=1,"OK","Refugo")</f>
        <v>OK</v>
      </c>
      <c r="I3736" s="1" t="s">
        <v>10</v>
      </c>
    </row>
    <row r="3737" spans="1:9" ht="15.75" customHeight="1" x14ac:dyDescent="0.3">
      <c r="A3737" s="1">
        <v>3</v>
      </c>
      <c r="B3737" s="2">
        <f t="shared" si="3"/>
        <v>43110.854861110078</v>
      </c>
      <c r="C3737" s="2" t="s">
        <v>9</v>
      </c>
      <c r="D3737" s="1">
        <v>14</v>
      </c>
      <c r="E3737" s="1">
        <f t="shared" si="1"/>
        <v>52</v>
      </c>
      <c r="F3737" s="3">
        <v>4.7968127490039842</v>
      </c>
      <c r="G3737" s="1">
        <v>0.9140625</v>
      </c>
      <c r="H3737" s="1" t="str">
        <f>IF(IF(F3737&gt;VLOOKUP(C3737,Espec_Produtos!$A$1:$E$3,3,FALSE),0,IF(Dados_produção!F3737&lt;VLOOKUP(Dados_produção!C3737,Espec_Produtos!$A$1:$E$3,2,FALSE),0,1))*IF(G3737&gt;VLOOKUP(C3737,Espec_Produtos!$A$1:$E$3,5,FALSE),0,IF(Dados_produção!G3737&lt;VLOOKUP(Dados_produção!C3737,Espec_Produtos!$A$1:$E$3,4,FALSE),0,1))=1,"OK","Refugo")</f>
        <v>OK</v>
      </c>
      <c r="I3737" s="1" t="s">
        <v>10</v>
      </c>
    </row>
    <row r="3738" spans="1:9" ht="15.75" customHeight="1" x14ac:dyDescent="0.3">
      <c r="A3738" s="1">
        <v>3</v>
      </c>
      <c r="B3738" s="2">
        <f t="shared" si="3"/>
        <v>43110.856249998964</v>
      </c>
      <c r="C3738" s="2" t="s">
        <v>9</v>
      </c>
      <c r="D3738" s="1">
        <v>14</v>
      </c>
      <c r="E3738" s="1">
        <f t="shared" si="1"/>
        <v>53</v>
      </c>
      <c r="F3738" s="3">
        <v>4.877952755905512</v>
      </c>
      <c r="G3738" s="1">
        <v>0.86872586872586877</v>
      </c>
      <c r="H3738" s="1" t="str">
        <f>IF(IF(F3738&gt;VLOOKUP(C3738,Espec_Produtos!$A$1:$E$3,3,FALSE),0,IF(Dados_produção!F3738&lt;VLOOKUP(Dados_produção!C3738,Espec_Produtos!$A$1:$E$3,2,FALSE),0,1))*IF(G3738&gt;VLOOKUP(C3738,Espec_Produtos!$A$1:$E$3,5,FALSE),0,IF(Dados_produção!G3738&lt;VLOOKUP(Dados_produção!C3738,Espec_Produtos!$A$1:$E$3,4,FALSE),0,1))=1,"OK","Refugo")</f>
        <v>OK</v>
      </c>
      <c r="I3738" s="1" t="s">
        <v>10</v>
      </c>
    </row>
    <row r="3739" spans="1:9" ht="15.75" customHeight="1" x14ac:dyDescent="0.3">
      <c r="A3739" s="1">
        <v>3</v>
      </c>
      <c r="B3739" s="2">
        <f t="shared" si="3"/>
        <v>43110.85763888785</v>
      </c>
      <c r="C3739" s="2" t="s">
        <v>9</v>
      </c>
      <c r="D3739" s="1">
        <v>14</v>
      </c>
      <c r="E3739" s="1">
        <f t="shared" si="1"/>
        <v>54</v>
      </c>
      <c r="F3739" s="3">
        <v>4.8949416342412455</v>
      </c>
      <c r="G3739" s="1">
        <v>0.92094861660079053</v>
      </c>
      <c r="H3739" s="1" t="str">
        <f>IF(IF(F3739&gt;VLOOKUP(C3739,Espec_Produtos!$A$1:$E$3,3,FALSE),0,IF(Dados_produção!F3739&lt;VLOOKUP(Dados_produção!C3739,Espec_Produtos!$A$1:$E$3,2,FALSE),0,1))*IF(G3739&gt;VLOOKUP(C3739,Espec_Produtos!$A$1:$E$3,5,FALSE),0,IF(Dados_produção!G3739&lt;VLOOKUP(Dados_produção!C3739,Espec_Produtos!$A$1:$E$3,4,FALSE),0,1))=1,"OK","Refugo")</f>
        <v>OK</v>
      </c>
      <c r="I3739" s="1" t="s">
        <v>10</v>
      </c>
    </row>
    <row r="3740" spans="1:9" ht="15.75" customHeight="1" x14ac:dyDescent="0.3">
      <c r="A3740" s="1">
        <v>3</v>
      </c>
      <c r="B3740" s="2">
        <f t="shared" si="3"/>
        <v>43110.859027776736</v>
      </c>
      <c r="C3740" s="2" t="s">
        <v>9</v>
      </c>
      <c r="D3740" s="1">
        <v>14</v>
      </c>
      <c r="E3740" s="1">
        <f t="shared" si="1"/>
        <v>55</v>
      </c>
      <c r="F3740" s="3">
        <v>4.43921568627451</v>
      </c>
      <c r="G3740" s="1">
        <v>0.81081081081081086</v>
      </c>
      <c r="H3740" s="1" t="str">
        <f>IF(IF(F3740&gt;VLOOKUP(C3740,Espec_Produtos!$A$1:$E$3,3,FALSE),0,IF(Dados_produção!F3740&lt;VLOOKUP(Dados_produção!C3740,Espec_Produtos!$A$1:$E$3,2,FALSE),0,1))*IF(G3740&gt;VLOOKUP(C3740,Espec_Produtos!$A$1:$E$3,5,FALSE),0,IF(Dados_produção!G3740&lt;VLOOKUP(Dados_produção!C3740,Espec_Produtos!$A$1:$E$3,4,FALSE),0,1))=1,"OK","Refugo")</f>
        <v>OK</v>
      </c>
      <c r="I3740" s="1" t="s">
        <v>10</v>
      </c>
    </row>
    <row r="3741" spans="1:9" ht="15.75" customHeight="1" x14ac:dyDescent="0.3">
      <c r="A3741" s="1">
        <v>3</v>
      </c>
      <c r="B3741" s="2">
        <f t="shared" si="3"/>
        <v>43110.860416665622</v>
      </c>
      <c r="C3741" s="2" t="s">
        <v>9</v>
      </c>
      <c r="D3741" s="1">
        <v>14</v>
      </c>
      <c r="E3741" s="1">
        <f t="shared" si="1"/>
        <v>56</v>
      </c>
      <c r="F3741" s="3">
        <v>4.9841897233201582</v>
      </c>
      <c r="G3741" s="1">
        <v>1</v>
      </c>
      <c r="H3741" s="1" t="str">
        <f>IF(IF(F3741&gt;VLOOKUP(C3741,Espec_Produtos!$A$1:$E$3,3,FALSE),0,IF(Dados_produção!F3741&lt;VLOOKUP(Dados_produção!C3741,Espec_Produtos!$A$1:$E$3,2,FALSE),0,1))*IF(G3741&gt;VLOOKUP(C3741,Espec_Produtos!$A$1:$E$3,5,FALSE),0,IF(Dados_produção!G3741&lt;VLOOKUP(Dados_produção!C3741,Espec_Produtos!$A$1:$E$3,4,FALSE),0,1))=1,"OK","Refugo")</f>
        <v>Refugo</v>
      </c>
      <c r="I3741" s="1" t="s">
        <v>17</v>
      </c>
    </row>
    <row r="3742" spans="1:9" ht="15.75" customHeight="1" x14ac:dyDescent="0.3">
      <c r="A3742" s="1">
        <v>3</v>
      </c>
      <c r="B3742" s="2">
        <f t="shared" si="3"/>
        <v>43110.861805554508</v>
      </c>
      <c r="C3742" s="2" t="s">
        <v>9</v>
      </c>
      <c r="D3742" s="1">
        <v>14</v>
      </c>
      <c r="E3742" s="1">
        <f t="shared" si="1"/>
        <v>57</v>
      </c>
      <c r="F3742" s="3">
        <v>4.3872180451127818</v>
      </c>
      <c r="G3742" s="1">
        <v>0.82899628252788105</v>
      </c>
      <c r="H3742" s="1" t="str">
        <f>IF(IF(F3742&gt;VLOOKUP(C3742,Espec_Produtos!$A$1:$E$3,3,FALSE),0,IF(Dados_produção!F3742&lt;VLOOKUP(Dados_produção!C3742,Espec_Produtos!$A$1:$E$3,2,FALSE),0,1))*IF(G3742&gt;VLOOKUP(C3742,Espec_Produtos!$A$1:$E$3,5,FALSE),0,IF(Dados_produção!G3742&lt;VLOOKUP(Dados_produção!C3742,Espec_Produtos!$A$1:$E$3,4,FALSE),0,1))=1,"OK","Refugo")</f>
        <v>OK</v>
      </c>
      <c r="I3742" s="1" t="s">
        <v>10</v>
      </c>
    </row>
    <row r="3743" spans="1:9" ht="15.75" customHeight="1" x14ac:dyDescent="0.3">
      <c r="A3743" s="1">
        <v>3</v>
      </c>
      <c r="B3743" s="2">
        <f t="shared" si="3"/>
        <v>43110.863194443395</v>
      </c>
      <c r="C3743" s="2" t="s">
        <v>9</v>
      </c>
      <c r="D3743" s="1">
        <v>14</v>
      </c>
      <c r="E3743" s="1">
        <f t="shared" si="1"/>
        <v>58</v>
      </c>
      <c r="F3743" s="3">
        <v>4.5074074074074071</v>
      </c>
      <c r="G3743" s="1">
        <v>0.81467181467181471</v>
      </c>
      <c r="H3743" s="1" t="str">
        <f>IF(IF(F3743&gt;VLOOKUP(C3743,Espec_Produtos!$A$1:$E$3,3,FALSE),0,IF(Dados_produção!F3743&lt;VLOOKUP(Dados_produção!C3743,Espec_Produtos!$A$1:$E$3,2,FALSE),0,1))*IF(G3743&gt;VLOOKUP(C3743,Espec_Produtos!$A$1:$E$3,5,FALSE),0,IF(Dados_produção!G3743&lt;VLOOKUP(Dados_produção!C3743,Espec_Produtos!$A$1:$E$3,4,FALSE),0,1))=1,"OK","Refugo")</f>
        <v>OK</v>
      </c>
      <c r="I3743" s="1" t="s">
        <v>10</v>
      </c>
    </row>
    <row r="3744" spans="1:9" ht="15.75" customHeight="1" x14ac:dyDescent="0.3">
      <c r="A3744" s="1">
        <v>3</v>
      </c>
      <c r="B3744" s="2">
        <f t="shared" si="3"/>
        <v>43110.864583332281</v>
      </c>
      <c r="C3744" s="2" t="s">
        <v>9</v>
      </c>
      <c r="D3744" s="1">
        <v>14</v>
      </c>
      <c r="E3744" s="1">
        <f t="shared" si="1"/>
        <v>59</v>
      </c>
      <c r="F3744" s="3">
        <v>4.3678160919540234</v>
      </c>
      <c r="G3744" s="1">
        <v>0.86037735849056607</v>
      </c>
      <c r="H3744" s="1" t="str">
        <f>IF(IF(F3744&gt;VLOOKUP(C3744,Espec_Produtos!$A$1:$E$3,3,FALSE),0,IF(Dados_produção!F3744&lt;VLOOKUP(Dados_produção!C3744,Espec_Produtos!$A$1:$E$3,2,FALSE),0,1))*IF(G3744&gt;VLOOKUP(C3744,Espec_Produtos!$A$1:$E$3,5,FALSE),0,IF(Dados_produção!G3744&lt;VLOOKUP(Dados_produção!C3744,Espec_Produtos!$A$1:$E$3,4,FALSE),0,1))=1,"OK","Refugo")</f>
        <v>OK</v>
      </c>
      <c r="I3744" s="1" t="s">
        <v>10</v>
      </c>
    </row>
    <row r="3745" spans="1:9" ht="15.75" customHeight="1" x14ac:dyDescent="0.3">
      <c r="A3745" s="1">
        <v>3</v>
      </c>
      <c r="B3745" s="2">
        <f t="shared" si="3"/>
        <v>43110.865972221167</v>
      </c>
      <c r="C3745" s="2" t="s">
        <v>9</v>
      </c>
      <c r="D3745" s="1">
        <v>14</v>
      </c>
      <c r="E3745" s="1">
        <f t="shared" si="1"/>
        <v>60</v>
      </c>
      <c r="F3745" s="3">
        <v>4.9844961240310077</v>
      </c>
      <c r="G3745" s="1">
        <v>0.94941634241245132</v>
      </c>
      <c r="H3745" s="1" t="str">
        <f>IF(IF(F3745&gt;VLOOKUP(C3745,Espec_Produtos!$A$1:$E$3,3,FALSE),0,IF(Dados_produção!F3745&lt;VLOOKUP(Dados_produção!C3745,Espec_Produtos!$A$1:$E$3,2,FALSE),0,1))*IF(G3745&gt;VLOOKUP(C3745,Espec_Produtos!$A$1:$E$3,5,FALSE),0,IF(Dados_produção!G3745&lt;VLOOKUP(Dados_produção!C3745,Espec_Produtos!$A$1:$E$3,4,FALSE),0,1))=1,"OK","Refugo")</f>
        <v>OK</v>
      </c>
      <c r="I3745" s="1" t="s">
        <v>10</v>
      </c>
    </row>
    <row r="3746" spans="1:9" ht="15.75" customHeight="1" x14ac:dyDescent="0.3">
      <c r="A3746" s="1">
        <v>3</v>
      </c>
      <c r="B3746" s="2">
        <f t="shared" si="3"/>
        <v>43110.867361110053</v>
      </c>
      <c r="C3746" s="2" t="s">
        <v>9</v>
      </c>
      <c r="D3746" s="1">
        <v>14</v>
      </c>
      <c r="E3746" s="1">
        <f t="shared" si="1"/>
        <v>61</v>
      </c>
      <c r="F3746" s="3">
        <v>4.7992565055762082</v>
      </c>
      <c r="G3746" s="1">
        <v>0.88518518518518519</v>
      </c>
      <c r="H3746" s="1" t="str">
        <f>IF(IF(F3746&gt;VLOOKUP(C3746,Espec_Produtos!$A$1:$E$3,3,FALSE),0,IF(Dados_produção!F3746&lt;VLOOKUP(Dados_produção!C3746,Espec_Produtos!$A$1:$E$3,2,FALSE),0,1))*IF(G3746&gt;VLOOKUP(C3746,Espec_Produtos!$A$1:$E$3,5,FALSE),0,IF(Dados_produção!G3746&lt;VLOOKUP(Dados_produção!C3746,Espec_Produtos!$A$1:$E$3,4,FALSE),0,1))=1,"OK","Refugo")</f>
        <v>OK</v>
      </c>
      <c r="I3746" s="1" t="s">
        <v>10</v>
      </c>
    </row>
    <row r="3747" spans="1:9" ht="15.75" customHeight="1" x14ac:dyDescent="0.3">
      <c r="A3747" s="1">
        <v>3</v>
      </c>
      <c r="B3747" s="2">
        <f t="shared" si="3"/>
        <v>43110.868749998939</v>
      </c>
      <c r="C3747" s="2" t="s">
        <v>9</v>
      </c>
      <c r="D3747" s="1">
        <v>14</v>
      </c>
      <c r="E3747" s="1">
        <f t="shared" si="1"/>
        <v>62</v>
      </c>
      <c r="F3747" s="3">
        <v>4.5019920318725104</v>
      </c>
      <c r="G3747" s="1">
        <v>0.92883895131086147</v>
      </c>
      <c r="H3747" s="1" t="str">
        <f>IF(IF(F3747&gt;VLOOKUP(C3747,Espec_Produtos!$A$1:$E$3,3,FALSE),0,IF(Dados_produção!F3747&lt;VLOOKUP(Dados_produção!C3747,Espec_Produtos!$A$1:$E$3,2,FALSE),0,1))*IF(G3747&gt;VLOOKUP(C3747,Espec_Produtos!$A$1:$E$3,5,FALSE),0,IF(Dados_produção!G3747&lt;VLOOKUP(Dados_produção!C3747,Espec_Produtos!$A$1:$E$3,4,FALSE),0,1))=1,"OK","Refugo")</f>
        <v>OK</v>
      </c>
      <c r="I3747" s="1" t="s">
        <v>10</v>
      </c>
    </row>
    <row r="3748" spans="1:9" ht="15.75" customHeight="1" x14ac:dyDescent="0.3">
      <c r="A3748" s="1">
        <v>3</v>
      </c>
      <c r="B3748" s="2">
        <f t="shared" si="3"/>
        <v>43110.870138887825</v>
      </c>
      <c r="C3748" s="2" t="s">
        <v>9</v>
      </c>
      <c r="D3748" s="1">
        <v>14</v>
      </c>
      <c r="E3748" s="1">
        <f t="shared" si="1"/>
        <v>63</v>
      </c>
      <c r="F3748" s="3">
        <v>4.2519083969465647</v>
      </c>
      <c r="G3748" s="1">
        <v>0.87984496124031009</v>
      </c>
      <c r="H3748" s="1" t="str">
        <f>IF(IF(F3748&gt;VLOOKUP(C3748,Espec_Produtos!$A$1:$E$3,3,FALSE),0,IF(Dados_produção!F3748&lt;VLOOKUP(Dados_produção!C3748,Espec_Produtos!$A$1:$E$3,2,FALSE),0,1))*IF(G3748&gt;VLOOKUP(C3748,Espec_Produtos!$A$1:$E$3,5,FALSE),0,IF(Dados_produção!G3748&lt;VLOOKUP(Dados_produção!C3748,Espec_Produtos!$A$1:$E$3,4,FALSE),0,1))=1,"OK","Refugo")</f>
        <v>OK</v>
      </c>
      <c r="I3748" s="1" t="s">
        <v>10</v>
      </c>
    </row>
    <row r="3749" spans="1:9" ht="15.75" customHeight="1" x14ac:dyDescent="0.3">
      <c r="A3749" s="1">
        <v>3</v>
      </c>
      <c r="B3749" s="2">
        <f t="shared" si="3"/>
        <v>43110.871527776711</v>
      </c>
      <c r="C3749" s="2" t="s">
        <v>9</v>
      </c>
      <c r="D3749" s="1">
        <v>14</v>
      </c>
      <c r="E3749" s="1">
        <f t="shared" si="1"/>
        <v>64</v>
      </c>
      <c r="F3749" s="3">
        <v>5.0640000000000001</v>
      </c>
      <c r="G3749" s="1">
        <v>0.78707224334600756</v>
      </c>
      <c r="H3749" s="1" t="str">
        <f>IF(IF(F3749&gt;VLOOKUP(C3749,Espec_Produtos!$A$1:$E$3,3,FALSE),0,IF(Dados_produção!F3749&lt;VLOOKUP(Dados_produção!C3749,Espec_Produtos!$A$1:$E$3,2,FALSE),0,1))*IF(G3749&gt;VLOOKUP(C3749,Espec_Produtos!$A$1:$E$3,5,FALSE),0,IF(Dados_produção!G3749&lt;VLOOKUP(Dados_produção!C3749,Espec_Produtos!$A$1:$E$3,4,FALSE),0,1))=1,"OK","Refugo")</f>
        <v>Refugo</v>
      </c>
      <c r="I3749" s="1" t="s">
        <v>13</v>
      </c>
    </row>
    <row r="3750" spans="1:9" ht="15.75" customHeight="1" x14ac:dyDescent="0.3">
      <c r="A3750" s="1">
        <v>3</v>
      </c>
      <c r="B3750" s="2">
        <f t="shared" si="3"/>
        <v>43110.872916665598</v>
      </c>
      <c r="C3750" s="2" t="s">
        <v>9</v>
      </c>
      <c r="D3750" s="1">
        <v>14</v>
      </c>
      <c r="E3750" s="1">
        <f t="shared" si="1"/>
        <v>65</v>
      </c>
      <c r="F3750" s="3">
        <v>4.6973180076628349</v>
      </c>
      <c r="G3750" s="1">
        <v>0.88212927756653992</v>
      </c>
      <c r="H3750" s="1" t="str">
        <f>IF(IF(F3750&gt;VLOOKUP(C3750,Espec_Produtos!$A$1:$E$3,3,FALSE),0,IF(Dados_produção!F3750&lt;VLOOKUP(Dados_produção!C3750,Espec_Produtos!$A$1:$E$3,2,FALSE),0,1))*IF(G3750&gt;VLOOKUP(C3750,Espec_Produtos!$A$1:$E$3,5,FALSE),0,IF(Dados_produção!G3750&lt;VLOOKUP(Dados_produção!C3750,Espec_Produtos!$A$1:$E$3,4,FALSE),0,1))=1,"OK","Refugo")</f>
        <v>OK</v>
      </c>
      <c r="I3750" s="1" t="s">
        <v>10</v>
      </c>
    </row>
    <row r="3751" spans="1:9" ht="15.75" customHeight="1" x14ac:dyDescent="0.3">
      <c r="A3751" s="1">
        <v>3</v>
      </c>
      <c r="B3751" s="2">
        <f t="shared" si="3"/>
        <v>43110.874305554484</v>
      </c>
      <c r="C3751" s="2" t="s">
        <v>9</v>
      </c>
      <c r="D3751" s="1">
        <v>14</v>
      </c>
      <c r="E3751" s="1">
        <f t="shared" si="1"/>
        <v>66</v>
      </c>
      <c r="F3751" s="3">
        <v>4.8598484848484844</v>
      </c>
      <c r="G3751" s="1">
        <v>0.9296875</v>
      </c>
      <c r="H3751" s="1" t="str">
        <f>IF(IF(F3751&gt;VLOOKUP(C3751,Espec_Produtos!$A$1:$E$3,3,FALSE),0,IF(Dados_produção!F3751&lt;VLOOKUP(Dados_produção!C3751,Espec_Produtos!$A$1:$E$3,2,FALSE),0,1))*IF(G3751&gt;VLOOKUP(C3751,Espec_Produtos!$A$1:$E$3,5,FALSE),0,IF(Dados_produção!G3751&lt;VLOOKUP(Dados_produção!C3751,Espec_Produtos!$A$1:$E$3,4,FALSE),0,1))=1,"OK","Refugo")</f>
        <v>OK</v>
      </c>
      <c r="I3751" s="1" t="s">
        <v>10</v>
      </c>
    </row>
    <row r="3752" spans="1:9" ht="15.75" customHeight="1" x14ac:dyDescent="0.3">
      <c r="A3752" s="1">
        <v>3</v>
      </c>
      <c r="B3752" s="2">
        <f t="shared" si="3"/>
        <v>43110.87569444337</v>
      </c>
      <c r="C3752" s="2" t="s">
        <v>9</v>
      </c>
      <c r="D3752" s="1">
        <v>14</v>
      </c>
      <c r="E3752" s="1">
        <f t="shared" si="1"/>
        <v>67</v>
      </c>
      <c r="F3752" s="3">
        <v>4.3954372623574143</v>
      </c>
      <c r="G3752" s="1">
        <v>0.87121212121212122</v>
      </c>
      <c r="H3752" s="1" t="str">
        <f>IF(IF(F3752&gt;VLOOKUP(C3752,Espec_Produtos!$A$1:$E$3,3,FALSE),0,IF(Dados_produção!F3752&lt;VLOOKUP(Dados_produção!C3752,Espec_Produtos!$A$1:$E$3,2,FALSE),0,1))*IF(G3752&gt;VLOOKUP(C3752,Espec_Produtos!$A$1:$E$3,5,FALSE),0,IF(Dados_produção!G3752&lt;VLOOKUP(Dados_produção!C3752,Espec_Produtos!$A$1:$E$3,4,FALSE),0,1))=1,"OK","Refugo")</f>
        <v>OK</v>
      </c>
      <c r="I3752" s="1" t="s">
        <v>10</v>
      </c>
    </row>
    <row r="3753" spans="1:9" ht="15.75" customHeight="1" x14ac:dyDescent="0.3">
      <c r="A3753" s="1">
        <v>3</v>
      </c>
      <c r="B3753" s="2">
        <f t="shared" si="3"/>
        <v>43110.877083332256</v>
      </c>
      <c r="C3753" s="2" t="s">
        <v>9</v>
      </c>
      <c r="D3753" s="1">
        <v>14</v>
      </c>
      <c r="E3753" s="1">
        <f t="shared" si="1"/>
        <v>68</v>
      </c>
      <c r="F3753" s="3">
        <v>4.5730337078651688</v>
      </c>
      <c r="G3753" s="1">
        <v>0.80608365019011408</v>
      </c>
      <c r="H3753" s="1" t="str">
        <f>IF(IF(F3753&gt;VLOOKUP(C3753,Espec_Produtos!$A$1:$E$3,3,FALSE),0,IF(Dados_produção!F3753&lt;VLOOKUP(Dados_produção!C3753,Espec_Produtos!$A$1:$E$3,2,FALSE),0,1))*IF(G3753&gt;VLOOKUP(C3753,Espec_Produtos!$A$1:$E$3,5,FALSE),0,IF(Dados_produção!G3753&lt;VLOOKUP(Dados_produção!C3753,Espec_Produtos!$A$1:$E$3,4,FALSE),0,1))=1,"OK","Refugo")</f>
        <v>OK</v>
      </c>
      <c r="I3753" s="1" t="s">
        <v>10</v>
      </c>
    </row>
    <row r="3754" spans="1:9" ht="15.75" customHeight="1" x14ac:dyDescent="0.3">
      <c r="A3754" s="1">
        <v>3</v>
      </c>
      <c r="B3754" s="2">
        <f t="shared" si="3"/>
        <v>43110.878472221142</v>
      </c>
      <c r="C3754" s="2" t="s">
        <v>9</v>
      </c>
      <c r="D3754" s="1">
        <v>14</v>
      </c>
      <c r="E3754" s="1">
        <f t="shared" si="1"/>
        <v>69</v>
      </c>
      <c r="F3754" s="3">
        <v>4.7565543071161045</v>
      </c>
      <c r="G3754" s="1">
        <v>0.82239382239382242</v>
      </c>
      <c r="H3754" s="1" t="str">
        <f>IF(IF(F3754&gt;VLOOKUP(C3754,Espec_Produtos!$A$1:$E$3,3,FALSE),0,IF(Dados_produção!F3754&lt;VLOOKUP(Dados_produção!C3754,Espec_Produtos!$A$1:$E$3,2,FALSE),0,1))*IF(G3754&gt;VLOOKUP(C3754,Espec_Produtos!$A$1:$E$3,5,FALSE),0,IF(Dados_produção!G3754&lt;VLOOKUP(Dados_produção!C3754,Espec_Produtos!$A$1:$E$3,4,FALSE),0,1))=1,"OK","Refugo")</f>
        <v>OK</v>
      </c>
      <c r="I3754" s="1" t="s">
        <v>10</v>
      </c>
    </row>
    <row r="3755" spans="1:9" ht="15.75" customHeight="1" x14ac:dyDescent="0.3">
      <c r="A3755" s="1">
        <v>3</v>
      </c>
      <c r="B3755" s="2">
        <f t="shared" si="3"/>
        <v>43110.879861110028</v>
      </c>
      <c r="C3755" s="2" t="s">
        <v>9</v>
      </c>
      <c r="D3755" s="1">
        <v>14</v>
      </c>
      <c r="E3755" s="1">
        <f t="shared" si="1"/>
        <v>70</v>
      </c>
      <c r="F3755" s="3">
        <v>4.9653846153846155</v>
      </c>
      <c r="G3755" s="1">
        <v>0.93984962406015038</v>
      </c>
      <c r="H3755" s="1" t="str">
        <f>IF(IF(F3755&gt;VLOOKUP(C3755,Espec_Produtos!$A$1:$E$3,3,FALSE),0,IF(Dados_produção!F3755&lt;VLOOKUP(Dados_produção!C3755,Espec_Produtos!$A$1:$E$3,2,FALSE),0,1))*IF(G3755&gt;VLOOKUP(C3755,Espec_Produtos!$A$1:$E$3,5,FALSE),0,IF(Dados_produção!G3755&lt;VLOOKUP(Dados_produção!C3755,Espec_Produtos!$A$1:$E$3,4,FALSE),0,1))=1,"OK","Refugo")</f>
        <v>OK</v>
      </c>
      <c r="I3755" s="1" t="s">
        <v>10</v>
      </c>
    </row>
    <row r="3756" spans="1:9" ht="15.75" customHeight="1" x14ac:dyDescent="0.3">
      <c r="A3756" s="1">
        <v>3</v>
      </c>
      <c r="B3756" s="2">
        <f t="shared" si="3"/>
        <v>43110.881249998914</v>
      </c>
      <c r="C3756" s="2" t="s">
        <v>9</v>
      </c>
      <c r="D3756" s="1">
        <v>14</v>
      </c>
      <c r="E3756" s="1">
        <f t="shared" si="1"/>
        <v>71</v>
      </c>
      <c r="F3756" s="3">
        <v>4.4785992217898833</v>
      </c>
      <c r="G3756" s="1">
        <v>0.85658914728682167</v>
      </c>
      <c r="H3756" s="1" t="str">
        <f>IF(IF(F3756&gt;VLOOKUP(C3756,Espec_Produtos!$A$1:$E$3,3,FALSE),0,IF(Dados_produção!F3756&lt;VLOOKUP(Dados_produção!C3756,Espec_Produtos!$A$1:$E$3,2,FALSE),0,1))*IF(G3756&gt;VLOOKUP(C3756,Espec_Produtos!$A$1:$E$3,5,FALSE),0,IF(Dados_produção!G3756&lt;VLOOKUP(Dados_produção!C3756,Espec_Produtos!$A$1:$E$3,4,FALSE),0,1))=1,"OK","Refugo")</f>
        <v>OK</v>
      </c>
      <c r="I3756" s="1" t="s">
        <v>10</v>
      </c>
    </row>
    <row r="3757" spans="1:9" ht="15.75" customHeight="1" x14ac:dyDescent="0.3">
      <c r="A3757" s="1">
        <v>3</v>
      </c>
      <c r="B3757" s="2">
        <f t="shared" si="3"/>
        <v>43110.882638887801</v>
      </c>
      <c r="C3757" s="2" t="s">
        <v>9</v>
      </c>
      <c r="D3757" s="1">
        <v>14</v>
      </c>
      <c r="E3757" s="1">
        <f t="shared" si="1"/>
        <v>72</v>
      </c>
      <c r="F3757" s="3">
        <v>5.0546875</v>
      </c>
      <c r="G3757" s="1">
        <v>0.79259259259259263</v>
      </c>
      <c r="H3757" s="1" t="str">
        <f>IF(IF(F3757&gt;VLOOKUP(C3757,Espec_Produtos!$A$1:$E$3,3,FALSE),0,IF(Dados_produção!F3757&lt;VLOOKUP(Dados_produção!C3757,Espec_Produtos!$A$1:$E$3,2,FALSE),0,1))*IF(G3757&gt;VLOOKUP(C3757,Espec_Produtos!$A$1:$E$3,5,FALSE),0,IF(Dados_produção!G3757&lt;VLOOKUP(Dados_produção!C3757,Espec_Produtos!$A$1:$E$3,4,FALSE),0,1))=1,"OK","Refugo")</f>
        <v>Refugo</v>
      </c>
      <c r="I3757" s="1" t="s">
        <v>17</v>
      </c>
    </row>
    <row r="3758" spans="1:9" ht="15.75" customHeight="1" x14ac:dyDescent="0.3">
      <c r="A3758" s="1">
        <v>3</v>
      </c>
      <c r="B3758" s="2">
        <f t="shared" si="3"/>
        <v>43110.884027776687</v>
      </c>
      <c r="C3758" s="2" t="s">
        <v>9</v>
      </c>
      <c r="D3758" s="1">
        <v>14</v>
      </c>
      <c r="E3758" s="1">
        <f t="shared" si="1"/>
        <v>73</v>
      </c>
      <c r="F3758" s="3">
        <v>4.8964143426294822</v>
      </c>
      <c r="G3758" s="1">
        <v>0.9322709163346613</v>
      </c>
      <c r="H3758" s="1" t="str">
        <f>IF(IF(F3758&gt;VLOOKUP(C3758,Espec_Produtos!$A$1:$E$3,3,FALSE),0,IF(Dados_produção!F3758&lt;VLOOKUP(Dados_produção!C3758,Espec_Produtos!$A$1:$E$3,2,FALSE),0,1))*IF(G3758&gt;VLOOKUP(C3758,Espec_Produtos!$A$1:$E$3,5,FALSE),0,IF(Dados_produção!G3758&lt;VLOOKUP(Dados_produção!C3758,Espec_Produtos!$A$1:$E$3,4,FALSE),0,1))=1,"OK","Refugo")</f>
        <v>OK</v>
      </c>
      <c r="I3758" s="1" t="s">
        <v>10</v>
      </c>
    </row>
    <row r="3759" spans="1:9" ht="15.75" customHeight="1" x14ac:dyDescent="0.3">
      <c r="A3759" s="1">
        <v>3</v>
      </c>
      <c r="B3759" s="2">
        <f t="shared" si="3"/>
        <v>43110.885416665573</v>
      </c>
      <c r="C3759" s="2" t="s">
        <v>9</v>
      </c>
      <c r="D3759" s="1">
        <v>14</v>
      </c>
      <c r="E3759" s="1">
        <f t="shared" si="1"/>
        <v>74</v>
      </c>
      <c r="F3759" s="3">
        <v>4.2727272727272725</v>
      </c>
      <c r="G3759" s="1">
        <v>0.78076923076923077</v>
      </c>
      <c r="H3759" s="1" t="str">
        <f>IF(IF(F3759&gt;VLOOKUP(C3759,Espec_Produtos!$A$1:$E$3,3,FALSE),0,IF(Dados_produção!F3759&lt;VLOOKUP(Dados_produção!C3759,Espec_Produtos!$A$1:$E$3,2,FALSE),0,1))*IF(G3759&gt;VLOOKUP(C3759,Espec_Produtos!$A$1:$E$3,5,FALSE),0,IF(Dados_produção!G3759&lt;VLOOKUP(Dados_produção!C3759,Espec_Produtos!$A$1:$E$3,4,FALSE),0,1))=1,"OK","Refugo")</f>
        <v>OK</v>
      </c>
      <c r="I3759" s="1" t="s">
        <v>10</v>
      </c>
    </row>
    <row r="3760" spans="1:9" ht="15.75" customHeight="1" x14ac:dyDescent="0.3">
      <c r="A3760" s="1">
        <v>3</v>
      </c>
      <c r="B3760" s="2">
        <f t="shared" si="3"/>
        <v>43110.886805554459</v>
      </c>
      <c r="C3760" s="2" t="s">
        <v>9</v>
      </c>
      <c r="D3760" s="1">
        <v>14</v>
      </c>
      <c r="E3760" s="1">
        <f t="shared" si="1"/>
        <v>75</v>
      </c>
      <c r="F3760" s="3">
        <v>4.2639405204460967</v>
      </c>
      <c r="G3760" s="1">
        <v>0.84496124031007747</v>
      </c>
      <c r="H3760" s="1" t="str">
        <f>IF(IF(F3760&gt;VLOOKUP(C3760,Espec_Produtos!$A$1:$E$3,3,FALSE),0,IF(Dados_produção!F3760&lt;VLOOKUP(Dados_produção!C3760,Espec_Produtos!$A$1:$E$3,2,FALSE),0,1))*IF(G3760&gt;VLOOKUP(C3760,Espec_Produtos!$A$1:$E$3,5,FALSE),0,IF(Dados_produção!G3760&lt;VLOOKUP(Dados_produção!C3760,Espec_Produtos!$A$1:$E$3,4,FALSE),0,1))=1,"OK","Refugo")</f>
        <v>OK</v>
      </c>
      <c r="I3760" s="1" t="s">
        <v>10</v>
      </c>
    </row>
    <row r="3761" spans="1:9" ht="15.75" customHeight="1" x14ac:dyDescent="0.3">
      <c r="A3761" s="1">
        <v>3</v>
      </c>
      <c r="B3761" s="2">
        <f t="shared" si="3"/>
        <v>43110.888194443345</v>
      </c>
      <c r="C3761" s="2" t="s">
        <v>9</v>
      </c>
      <c r="D3761" s="1">
        <v>14</v>
      </c>
      <c r="E3761" s="1">
        <f t="shared" si="1"/>
        <v>76</v>
      </c>
      <c r="F3761" s="3">
        <v>4.481203007518797</v>
      </c>
      <c r="G3761" s="1">
        <v>0.93798449612403101</v>
      </c>
      <c r="H3761" s="1" t="str">
        <f>IF(IF(F3761&gt;VLOOKUP(C3761,Espec_Produtos!$A$1:$E$3,3,FALSE),0,IF(Dados_produção!F3761&lt;VLOOKUP(Dados_produção!C3761,Espec_Produtos!$A$1:$E$3,2,FALSE),0,1))*IF(G3761&gt;VLOOKUP(C3761,Espec_Produtos!$A$1:$E$3,5,FALSE),0,IF(Dados_produção!G3761&lt;VLOOKUP(Dados_produção!C3761,Espec_Produtos!$A$1:$E$3,4,FALSE),0,1))=1,"OK","Refugo")</f>
        <v>OK</v>
      </c>
      <c r="I3761" s="1" t="s">
        <v>10</v>
      </c>
    </row>
    <row r="3762" spans="1:9" ht="15.75" customHeight="1" x14ac:dyDescent="0.3">
      <c r="A3762" s="1">
        <v>3</v>
      </c>
      <c r="B3762" s="2">
        <f t="shared" si="3"/>
        <v>43110.889583332231</v>
      </c>
      <c r="C3762" s="2" t="s">
        <v>9</v>
      </c>
      <c r="D3762" s="1">
        <v>14</v>
      </c>
      <c r="E3762" s="1">
        <f t="shared" si="1"/>
        <v>77</v>
      </c>
      <c r="F3762" s="3">
        <v>4.7518518518518515</v>
      </c>
      <c r="G3762" s="1">
        <v>0.77099236641221369</v>
      </c>
      <c r="H3762" s="1" t="str">
        <f>IF(IF(F3762&gt;VLOOKUP(C3762,Espec_Produtos!$A$1:$E$3,3,FALSE),0,IF(Dados_produção!F3762&lt;VLOOKUP(Dados_produção!C3762,Espec_Produtos!$A$1:$E$3,2,FALSE),0,1))*IF(G3762&gt;VLOOKUP(C3762,Espec_Produtos!$A$1:$E$3,5,FALSE),0,IF(Dados_produção!G3762&lt;VLOOKUP(Dados_produção!C3762,Espec_Produtos!$A$1:$E$3,4,FALSE),0,1))=1,"OK","Refugo")</f>
        <v>OK</v>
      </c>
      <c r="I3762" s="1" t="s">
        <v>10</v>
      </c>
    </row>
    <row r="3763" spans="1:9" ht="15.75" customHeight="1" x14ac:dyDescent="0.3">
      <c r="A3763" s="1">
        <v>3</v>
      </c>
      <c r="B3763" s="2">
        <f t="shared" si="3"/>
        <v>43110.890972221117</v>
      </c>
      <c r="C3763" s="2" t="s">
        <v>9</v>
      </c>
      <c r="D3763" s="1">
        <v>14</v>
      </c>
      <c r="E3763" s="1">
        <f t="shared" si="1"/>
        <v>78</v>
      </c>
      <c r="F3763" s="3">
        <v>4.4656488549618318</v>
      </c>
      <c r="G3763" s="1">
        <v>0.9760956175298805</v>
      </c>
      <c r="H3763" s="1" t="str">
        <f>IF(IF(F3763&gt;VLOOKUP(C3763,Espec_Produtos!$A$1:$E$3,3,FALSE),0,IF(Dados_produção!F3763&lt;VLOOKUP(Dados_produção!C3763,Espec_Produtos!$A$1:$E$3,2,FALSE),0,1))*IF(G3763&gt;VLOOKUP(C3763,Espec_Produtos!$A$1:$E$3,5,FALSE),0,IF(Dados_produção!G3763&lt;VLOOKUP(Dados_produção!C3763,Espec_Produtos!$A$1:$E$3,4,FALSE),0,1))=1,"OK","Refugo")</f>
        <v>Refugo</v>
      </c>
      <c r="I3763" s="1" t="s">
        <v>17</v>
      </c>
    </row>
    <row r="3764" spans="1:9" ht="15.75" customHeight="1" x14ac:dyDescent="0.3">
      <c r="A3764" s="1">
        <v>3</v>
      </c>
      <c r="B3764" s="2">
        <f t="shared" si="3"/>
        <v>43110.892361110004</v>
      </c>
      <c r="C3764" s="2" t="s">
        <v>9</v>
      </c>
      <c r="D3764" s="1">
        <v>14</v>
      </c>
      <c r="E3764" s="1">
        <f t="shared" si="1"/>
        <v>79</v>
      </c>
      <c r="F3764" s="3">
        <v>4.4555555555555557</v>
      </c>
      <c r="G3764" s="1">
        <v>0.859375</v>
      </c>
      <c r="H3764" s="1" t="str">
        <f>IF(IF(F3764&gt;VLOOKUP(C3764,Espec_Produtos!$A$1:$E$3,3,FALSE),0,IF(Dados_produção!F3764&lt;VLOOKUP(Dados_produção!C3764,Espec_Produtos!$A$1:$E$3,2,FALSE),0,1))*IF(G3764&gt;VLOOKUP(C3764,Espec_Produtos!$A$1:$E$3,5,FALSE),0,IF(Dados_produção!G3764&lt;VLOOKUP(Dados_produção!C3764,Espec_Produtos!$A$1:$E$3,4,FALSE),0,1))=1,"OK","Refugo")</f>
        <v>OK</v>
      </c>
      <c r="I3764" s="1" t="s">
        <v>10</v>
      </c>
    </row>
    <row r="3765" spans="1:9" ht="15.75" customHeight="1" x14ac:dyDescent="0.3">
      <c r="A3765" s="1">
        <v>3</v>
      </c>
      <c r="B3765" s="2">
        <f t="shared" si="3"/>
        <v>43110.89374999889</v>
      </c>
      <c r="C3765" s="2" t="s">
        <v>9</v>
      </c>
      <c r="D3765" s="1">
        <v>14</v>
      </c>
      <c r="E3765" s="1">
        <f t="shared" si="1"/>
        <v>80</v>
      </c>
      <c r="F3765" s="3">
        <v>4.4627450980392158</v>
      </c>
      <c r="G3765" s="1">
        <v>0.87401574803149606</v>
      </c>
      <c r="H3765" s="1" t="str">
        <f>IF(IF(F3765&gt;VLOOKUP(C3765,Espec_Produtos!$A$1:$E$3,3,FALSE),0,IF(Dados_produção!F3765&lt;VLOOKUP(Dados_produção!C3765,Espec_Produtos!$A$1:$E$3,2,FALSE),0,1))*IF(G3765&gt;VLOOKUP(C3765,Espec_Produtos!$A$1:$E$3,5,FALSE),0,IF(Dados_produção!G3765&lt;VLOOKUP(Dados_produção!C3765,Espec_Produtos!$A$1:$E$3,4,FALSE),0,1))=1,"OK","Refugo")</f>
        <v>OK</v>
      </c>
      <c r="I3765" s="1" t="s">
        <v>10</v>
      </c>
    </row>
    <row r="3766" spans="1:9" ht="15.75" customHeight="1" x14ac:dyDescent="0.3">
      <c r="A3766" s="1">
        <v>3</v>
      </c>
      <c r="B3766" s="2">
        <f t="shared" si="3"/>
        <v>43110.895138887776</v>
      </c>
      <c r="C3766" s="2" t="s">
        <v>9</v>
      </c>
      <c r="D3766" s="1">
        <v>14</v>
      </c>
      <c r="E3766" s="1">
        <f t="shared" si="1"/>
        <v>81</v>
      </c>
      <c r="F3766" s="3">
        <v>5.1388888888888893</v>
      </c>
      <c r="G3766" s="1">
        <v>0.84645669291338588</v>
      </c>
      <c r="H3766" s="1" t="str">
        <f>IF(IF(F3766&gt;VLOOKUP(C3766,Espec_Produtos!$A$1:$E$3,3,FALSE),0,IF(Dados_produção!F3766&lt;VLOOKUP(Dados_produção!C3766,Espec_Produtos!$A$1:$E$3,2,FALSE),0,1))*IF(G3766&gt;VLOOKUP(C3766,Espec_Produtos!$A$1:$E$3,5,FALSE),0,IF(Dados_produção!G3766&lt;VLOOKUP(Dados_produção!C3766,Espec_Produtos!$A$1:$E$3,4,FALSE),0,1))=1,"OK","Refugo")</f>
        <v>Refugo</v>
      </c>
      <c r="I3766" s="1" t="s">
        <v>17</v>
      </c>
    </row>
    <row r="3767" spans="1:9" ht="15.75" customHeight="1" x14ac:dyDescent="0.3">
      <c r="A3767" s="1">
        <v>3</v>
      </c>
      <c r="B3767" s="2">
        <f t="shared" si="3"/>
        <v>43110.896527776662</v>
      </c>
      <c r="C3767" s="2" t="s">
        <v>9</v>
      </c>
      <c r="D3767" s="1">
        <v>14</v>
      </c>
      <c r="E3767" s="1">
        <f t="shared" si="1"/>
        <v>82</v>
      </c>
      <c r="F3767" s="3">
        <v>4.3777777777777782</v>
      </c>
      <c r="G3767" s="1">
        <v>0.88636363636363635</v>
      </c>
      <c r="H3767" s="1" t="str">
        <f>IF(IF(F3767&gt;VLOOKUP(C3767,Espec_Produtos!$A$1:$E$3,3,FALSE),0,IF(Dados_produção!F3767&lt;VLOOKUP(Dados_produção!C3767,Espec_Produtos!$A$1:$E$3,2,FALSE),0,1))*IF(G3767&gt;VLOOKUP(C3767,Espec_Produtos!$A$1:$E$3,5,FALSE),0,IF(Dados_produção!G3767&lt;VLOOKUP(Dados_produção!C3767,Espec_Produtos!$A$1:$E$3,4,FALSE),0,1))=1,"OK","Refugo")</f>
        <v>OK</v>
      </c>
      <c r="I3767" s="1" t="s">
        <v>10</v>
      </c>
    </row>
    <row r="3768" spans="1:9" ht="15.75" customHeight="1" x14ac:dyDescent="0.3">
      <c r="A3768" s="1">
        <v>3</v>
      </c>
      <c r="B3768" s="2">
        <f t="shared" si="3"/>
        <v>43110.897916665548</v>
      </c>
      <c r="C3768" s="2" t="s">
        <v>9</v>
      </c>
      <c r="D3768" s="1">
        <v>14</v>
      </c>
      <c r="E3768" s="1">
        <f t="shared" si="1"/>
        <v>83</v>
      </c>
      <c r="F3768" s="3">
        <v>4.680769230769231</v>
      </c>
      <c r="G3768" s="1">
        <v>0.88432835820895528</v>
      </c>
      <c r="H3768" s="1" t="str">
        <f>IF(IF(F3768&gt;VLOOKUP(C3768,Espec_Produtos!$A$1:$E$3,3,FALSE),0,IF(Dados_produção!F3768&lt;VLOOKUP(Dados_produção!C3768,Espec_Produtos!$A$1:$E$3,2,FALSE),0,1))*IF(G3768&gt;VLOOKUP(C3768,Espec_Produtos!$A$1:$E$3,5,FALSE),0,IF(Dados_produção!G3768&lt;VLOOKUP(Dados_produção!C3768,Espec_Produtos!$A$1:$E$3,4,FALSE),0,1))=1,"OK","Refugo")</f>
        <v>OK</v>
      </c>
      <c r="I3768" s="1" t="s">
        <v>10</v>
      </c>
    </row>
    <row r="3769" spans="1:9" ht="15.75" customHeight="1" x14ac:dyDescent="0.3">
      <c r="A3769" s="1">
        <v>3</v>
      </c>
      <c r="B3769" s="2">
        <f t="shared" si="3"/>
        <v>43110.899305554434</v>
      </c>
      <c r="C3769" s="2" t="s">
        <v>9</v>
      </c>
      <c r="D3769" s="1">
        <v>14</v>
      </c>
      <c r="E3769" s="1">
        <f t="shared" si="1"/>
        <v>84</v>
      </c>
      <c r="F3769" s="3">
        <v>4.1729323308270674</v>
      </c>
      <c r="G3769" s="1">
        <v>0.94841269841269837</v>
      </c>
      <c r="H3769" s="1" t="str">
        <f>IF(IF(F3769&gt;VLOOKUP(C3769,Espec_Produtos!$A$1:$E$3,3,FALSE),0,IF(Dados_produção!F3769&lt;VLOOKUP(Dados_produção!C3769,Espec_Produtos!$A$1:$E$3,2,FALSE),0,1))*IF(G3769&gt;VLOOKUP(C3769,Espec_Produtos!$A$1:$E$3,5,FALSE),0,IF(Dados_produção!G3769&lt;VLOOKUP(Dados_produção!C3769,Espec_Produtos!$A$1:$E$3,4,FALSE),0,1))=1,"OK","Refugo")</f>
        <v>Refugo</v>
      </c>
      <c r="I3769" s="1" t="s">
        <v>12</v>
      </c>
    </row>
    <row r="3770" spans="1:9" ht="15.75" customHeight="1" x14ac:dyDescent="0.3">
      <c r="A3770" s="1">
        <v>3</v>
      </c>
      <c r="B3770" s="2">
        <f t="shared" si="3"/>
        <v>43110.90069444332</v>
      </c>
      <c r="C3770" s="2" t="s">
        <v>9</v>
      </c>
      <c r="D3770" s="1">
        <v>14</v>
      </c>
      <c r="E3770" s="1">
        <f t="shared" si="1"/>
        <v>85</v>
      </c>
      <c r="F3770" s="3">
        <v>4.6333333333333337</v>
      </c>
      <c r="G3770" s="1">
        <v>0.79323308270676696</v>
      </c>
      <c r="H3770" s="1" t="str">
        <f>IF(IF(F3770&gt;VLOOKUP(C3770,Espec_Produtos!$A$1:$E$3,3,FALSE),0,IF(Dados_produção!F3770&lt;VLOOKUP(Dados_produção!C3770,Espec_Produtos!$A$1:$E$3,2,FALSE),0,1))*IF(G3770&gt;VLOOKUP(C3770,Espec_Produtos!$A$1:$E$3,5,FALSE),0,IF(Dados_produção!G3770&lt;VLOOKUP(Dados_produção!C3770,Espec_Produtos!$A$1:$E$3,4,FALSE),0,1))=1,"OK","Refugo")</f>
        <v>OK</v>
      </c>
      <c r="I3770" s="1" t="s">
        <v>10</v>
      </c>
    </row>
    <row r="3771" spans="1:9" ht="15.75" customHeight="1" x14ac:dyDescent="0.3">
      <c r="A3771" s="1">
        <v>3</v>
      </c>
      <c r="B3771" s="2">
        <f t="shared" si="3"/>
        <v>43110.902083332207</v>
      </c>
      <c r="C3771" s="2" t="s">
        <v>9</v>
      </c>
      <c r="D3771" s="1">
        <v>14</v>
      </c>
      <c r="E3771" s="1">
        <f t="shared" si="1"/>
        <v>86</v>
      </c>
      <c r="F3771" s="3">
        <v>4.4308300395256914</v>
      </c>
      <c r="G3771" s="1">
        <v>0.7756653992395437</v>
      </c>
      <c r="H3771" s="1" t="str">
        <f>IF(IF(F3771&gt;VLOOKUP(C3771,Espec_Produtos!$A$1:$E$3,3,FALSE),0,IF(Dados_produção!F3771&lt;VLOOKUP(Dados_produção!C3771,Espec_Produtos!$A$1:$E$3,2,FALSE),0,1))*IF(G3771&gt;VLOOKUP(C3771,Espec_Produtos!$A$1:$E$3,5,FALSE),0,IF(Dados_produção!G3771&lt;VLOOKUP(Dados_produção!C3771,Espec_Produtos!$A$1:$E$3,4,FALSE),0,1))=1,"OK","Refugo")</f>
        <v>OK</v>
      </c>
      <c r="I3771" s="1" t="s">
        <v>10</v>
      </c>
    </row>
    <row r="3772" spans="1:9" ht="15.75" customHeight="1" x14ac:dyDescent="0.3">
      <c r="A3772" s="1">
        <v>3</v>
      </c>
      <c r="B3772" s="2">
        <f t="shared" si="3"/>
        <v>43110.903472221093</v>
      </c>
      <c r="C3772" s="2" t="s">
        <v>9</v>
      </c>
      <c r="D3772" s="1">
        <v>14</v>
      </c>
      <c r="E3772" s="1">
        <f t="shared" si="1"/>
        <v>87</v>
      </c>
      <c r="F3772" s="3">
        <v>4.5599999999999996</v>
      </c>
      <c r="G3772" s="1">
        <v>0.84090909090909094</v>
      </c>
      <c r="H3772" s="1" t="str">
        <f>IF(IF(F3772&gt;VLOOKUP(C3772,Espec_Produtos!$A$1:$E$3,3,FALSE),0,IF(Dados_produção!F3772&lt;VLOOKUP(Dados_produção!C3772,Espec_Produtos!$A$1:$E$3,2,FALSE),0,1))*IF(G3772&gt;VLOOKUP(C3772,Espec_Produtos!$A$1:$E$3,5,FALSE),0,IF(Dados_produção!G3772&lt;VLOOKUP(Dados_produção!C3772,Espec_Produtos!$A$1:$E$3,4,FALSE),0,1))=1,"OK","Refugo")</f>
        <v>OK</v>
      </c>
      <c r="I3772" s="1" t="s">
        <v>10</v>
      </c>
    </row>
    <row r="3773" spans="1:9" ht="15.75" customHeight="1" x14ac:dyDescent="0.3">
      <c r="A3773" s="1">
        <v>3</v>
      </c>
      <c r="B3773" s="2">
        <f t="shared" si="3"/>
        <v>43110.904861109979</v>
      </c>
      <c r="C3773" s="2" t="s">
        <v>9</v>
      </c>
      <c r="D3773" s="1">
        <v>14</v>
      </c>
      <c r="E3773" s="1">
        <f t="shared" si="1"/>
        <v>88</v>
      </c>
      <c r="F3773" s="3">
        <v>4.5407407407407403</v>
      </c>
      <c r="G3773" s="1">
        <v>0.92565055762081783</v>
      </c>
      <c r="H3773" s="1" t="str">
        <f>IF(IF(F3773&gt;VLOOKUP(C3773,Espec_Produtos!$A$1:$E$3,3,FALSE),0,IF(Dados_produção!F3773&lt;VLOOKUP(Dados_produção!C3773,Espec_Produtos!$A$1:$E$3,2,FALSE),0,1))*IF(G3773&gt;VLOOKUP(C3773,Espec_Produtos!$A$1:$E$3,5,FALSE),0,IF(Dados_produção!G3773&lt;VLOOKUP(Dados_produção!C3773,Espec_Produtos!$A$1:$E$3,4,FALSE),0,1))=1,"OK","Refugo")</f>
        <v>OK</v>
      </c>
      <c r="I3773" s="1" t="s">
        <v>10</v>
      </c>
    </row>
    <row r="3774" spans="1:9" ht="15.75" customHeight="1" x14ac:dyDescent="0.3">
      <c r="A3774" s="1">
        <v>3</v>
      </c>
      <c r="B3774" s="2">
        <f t="shared" si="3"/>
        <v>43110.906249998865</v>
      </c>
      <c r="C3774" s="2" t="s">
        <v>9</v>
      </c>
      <c r="D3774" s="1">
        <v>14</v>
      </c>
      <c r="E3774" s="1">
        <f t="shared" si="1"/>
        <v>89</v>
      </c>
      <c r="F3774" s="3">
        <v>4.3796992481203008</v>
      </c>
      <c r="G3774" s="1">
        <v>0.76315789473684215</v>
      </c>
      <c r="H3774" s="1" t="str">
        <f>IF(IF(F3774&gt;VLOOKUP(C3774,Espec_Produtos!$A$1:$E$3,3,FALSE),0,IF(Dados_produção!F3774&lt;VLOOKUP(Dados_produção!C3774,Espec_Produtos!$A$1:$E$3,2,FALSE),0,1))*IF(G3774&gt;VLOOKUP(C3774,Espec_Produtos!$A$1:$E$3,5,FALSE),0,IF(Dados_produção!G3774&lt;VLOOKUP(Dados_produção!C3774,Espec_Produtos!$A$1:$E$3,4,FALSE),0,1))=1,"OK","Refugo")</f>
        <v>OK</v>
      </c>
      <c r="I3774" s="1" t="s">
        <v>10</v>
      </c>
    </row>
    <row r="3775" spans="1:9" ht="15.75" customHeight="1" x14ac:dyDescent="0.3">
      <c r="A3775" s="1">
        <v>3</v>
      </c>
      <c r="B3775" s="2">
        <f t="shared" si="3"/>
        <v>43110.907638887751</v>
      </c>
      <c r="C3775" s="2" t="s">
        <v>9</v>
      </c>
      <c r="D3775" s="1">
        <v>14</v>
      </c>
      <c r="E3775" s="1">
        <f t="shared" si="1"/>
        <v>90</v>
      </c>
      <c r="F3775" s="3">
        <v>4.5559701492537314</v>
      </c>
      <c r="G3775" s="1">
        <v>0.85130111524163565</v>
      </c>
      <c r="H3775" s="1" t="str">
        <f>IF(IF(F3775&gt;VLOOKUP(C3775,Espec_Produtos!$A$1:$E$3,3,FALSE),0,IF(Dados_produção!F3775&lt;VLOOKUP(Dados_produção!C3775,Espec_Produtos!$A$1:$E$3,2,FALSE),0,1))*IF(G3775&gt;VLOOKUP(C3775,Espec_Produtos!$A$1:$E$3,5,FALSE),0,IF(Dados_produção!G3775&lt;VLOOKUP(Dados_produção!C3775,Espec_Produtos!$A$1:$E$3,4,FALSE),0,1))=1,"OK","Refugo")</f>
        <v>OK</v>
      </c>
      <c r="I3775" s="1" t="s">
        <v>10</v>
      </c>
    </row>
    <row r="3776" spans="1:9" ht="15.75" customHeight="1" x14ac:dyDescent="0.3">
      <c r="A3776" s="1">
        <v>3</v>
      </c>
      <c r="B3776" s="2">
        <f t="shared" si="3"/>
        <v>43110.909027776637</v>
      </c>
      <c r="C3776" s="2" t="s">
        <v>9</v>
      </c>
      <c r="D3776" s="1">
        <v>14</v>
      </c>
      <c r="E3776" s="1">
        <f t="shared" si="1"/>
        <v>91</v>
      </c>
      <c r="F3776" s="3">
        <v>4.6102362204724407</v>
      </c>
      <c r="G3776" s="1">
        <v>0.83858267716535428</v>
      </c>
      <c r="H3776" s="1" t="str">
        <f>IF(IF(F3776&gt;VLOOKUP(C3776,Espec_Produtos!$A$1:$E$3,3,FALSE),0,IF(Dados_produção!F3776&lt;VLOOKUP(Dados_produção!C3776,Espec_Produtos!$A$1:$E$3,2,FALSE),0,1))*IF(G3776&gt;VLOOKUP(C3776,Espec_Produtos!$A$1:$E$3,5,FALSE),0,IF(Dados_produção!G3776&lt;VLOOKUP(Dados_produção!C3776,Espec_Produtos!$A$1:$E$3,4,FALSE),0,1))=1,"OK","Refugo")</f>
        <v>OK</v>
      </c>
      <c r="I3776" s="1" t="s">
        <v>10</v>
      </c>
    </row>
    <row r="3777" spans="1:9" ht="15.75" customHeight="1" x14ac:dyDescent="0.3">
      <c r="A3777" s="1">
        <v>3</v>
      </c>
      <c r="B3777" s="2">
        <f t="shared" si="3"/>
        <v>43110.910416665523</v>
      </c>
      <c r="C3777" s="2" t="s">
        <v>9</v>
      </c>
      <c r="D3777" s="1">
        <v>14</v>
      </c>
      <c r="E3777" s="1">
        <f t="shared" si="1"/>
        <v>92</v>
      </c>
      <c r="F3777" s="3">
        <v>4.5114503816793894</v>
      </c>
      <c r="G3777" s="1">
        <v>0.83397683397683398</v>
      </c>
      <c r="H3777" s="1" t="str">
        <f>IF(IF(F3777&gt;VLOOKUP(C3777,Espec_Produtos!$A$1:$E$3,3,FALSE),0,IF(Dados_produção!F3777&lt;VLOOKUP(Dados_produção!C3777,Espec_Produtos!$A$1:$E$3,2,FALSE),0,1))*IF(G3777&gt;VLOOKUP(C3777,Espec_Produtos!$A$1:$E$3,5,FALSE),0,IF(Dados_produção!G3777&lt;VLOOKUP(Dados_produção!C3777,Espec_Produtos!$A$1:$E$3,4,FALSE),0,1))=1,"OK","Refugo")</f>
        <v>OK</v>
      </c>
      <c r="I3777" s="1" t="s">
        <v>10</v>
      </c>
    </row>
    <row r="3778" spans="1:9" ht="15.75" customHeight="1" x14ac:dyDescent="0.3">
      <c r="A3778" s="1">
        <v>3</v>
      </c>
      <c r="B3778" s="2">
        <f t="shared" si="3"/>
        <v>43110.91180555441</v>
      </c>
      <c r="C3778" s="2" t="s">
        <v>9</v>
      </c>
      <c r="D3778" s="1">
        <v>14</v>
      </c>
      <c r="E3778" s="1">
        <f t="shared" si="1"/>
        <v>93</v>
      </c>
      <c r="F3778" s="3">
        <v>4.5152671755725189</v>
      </c>
      <c r="G3778" s="1">
        <v>0.77906976744186052</v>
      </c>
      <c r="H3778" s="1" t="str">
        <f>IF(IF(F3778&gt;VLOOKUP(C3778,Espec_Produtos!$A$1:$E$3,3,FALSE),0,IF(Dados_produção!F3778&lt;VLOOKUP(Dados_produção!C3778,Espec_Produtos!$A$1:$E$3,2,FALSE),0,1))*IF(G3778&gt;VLOOKUP(C3778,Espec_Produtos!$A$1:$E$3,5,FALSE),0,IF(Dados_produção!G3778&lt;VLOOKUP(Dados_produção!C3778,Espec_Produtos!$A$1:$E$3,4,FALSE),0,1))=1,"OK","Refugo")</f>
        <v>OK</v>
      </c>
      <c r="I3778" s="1" t="s">
        <v>10</v>
      </c>
    </row>
    <row r="3779" spans="1:9" ht="15.75" customHeight="1" x14ac:dyDescent="0.3">
      <c r="A3779" s="1">
        <v>3</v>
      </c>
      <c r="B3779" s="2">
        <f t="shared" si="3"/>
        <v>43110.913194443296</v>
      </c>
      <c r="C3779" s="2" t="s">
        <v>9</v>
      </c>
      <c r="D3779" s="1">
        <v>14</v>
      </c>
      <c r="E3779" s="1">
        <f t="shared" si="1"/>
        <v>94</v>
      </c>
      <c r="F3779" s="3">
        <v>4.6615384615384619</v>
      </c>
      <c r="G3779" s="1">
        <v>0.89056603773584908</v>
      </c>
      <c r="H3779" s="1" t="str">
        <f>IF(IF(F3779&gt;VLOOKUP(C3779,Espec_Produtos!$A$1:$E$3,3,FALSE),0,IF(Dados_produção!F3779&lt;VLOOKUP(Dados_produção!C3779,Espec_Produtos!$A$1:$E$3,2,FALSE),0,1))*IF(G3779&gt;VLOOKUP(C3779,Espec_Produtos!$A$1:$E$3,5,FALSE),0,IF(Dados_produção!G3779&lt;VLOOKUP(Dados_produção!C3779,Espec_Produtos!$A$1:$E$3,4,FALSE),0,1))=1,"OK","Refugo")</f>
        <v>OK</v>
      </c>
      <c r="I3779" s="1" t="s">
        <v>10</v>
      </c>
    </row>
    <row r="3780" spans="1:9" ht="15.75" customHeight="1" x14ac:dyDescent="0.3">
      <c r="A3780" s="1">
        <v>3</v>
      </c>
      <c r="B3780" s="2">
        <f t="shared" si="3"/>
        <v>43110.914583332182</v>
      </c>
      <c r="C3780" s="2" t="s">
        <v>9</v>
      </c>
      <c r="D3780" s="1">
        <v>14</v>
      </c>
      <c r="E3780" s="1">
        <f t="shared" si="1"/>
        <v>95</v>
      </c>
      <c r="F3780" s="3">
        <v>4.39453125</v>
      </c>
      <c r="G3780" s="1">
        <v>0.88122605363984674</v>
      </c>
      <c r="H3780" s="1" t="str">
        <f>IF(IF(F3780&gt;VLOOKUP(C3780,Espec_Produtos!$A$1:$E$3,3,FALSE),0,IF(Dados_produção!F3780&lt;VLOOKUP(Dados_produção!C3780,Espec_Produtos!$A$1:$E$3,2,FALSE),0,1))*IF(G3780&gt;VLOOKUP(C3780,Espec_Produtos!$A$1:$E$3,5,FALSE),0,IF(Dados_produção!G3780&lt;VLOOKUP(Dados_produção!C3780,Espec_Produtos!$A$1:$E$3,4,FALSE),0,1))=1,"OK","Refugo")</f>
        <v>OK</v>
      </c>
      <c r="I3780" s="1" t="s">
        <v>10</v>
      </c>
    </row>
    <row r="3781" spans="1:9" ht="15.75" customHeight="1" x14ac:dyDescent="0.3">
      <c r="A3781" s="1">
        <v>3</v>
      </c>
      <c r="B3781" s="2">
        <f t="shared" si="3"/>
        <v>43110.915972221068</v>
      </c>
      <c r="C3781" s="2" t="s">
        <v>9</v>
      </c>
      <c r="D3781" s="1">
        <v>14</v>
      </c>
      <c r="E3781" s="1">
        <f t="shared" si="1"/>
        <v>96</v>
      </c>
      <c r="F3781" s="3">
        <v>4.8996138996138994</v>
      </c>
      <c r="G3781" s="1">
        <v>0.87159533073929962</v>
      </c>
      <c r="H3781" s="1" t="str">
        <f>IF(IF(F3781&gt;VLOOKUP(C3781,Espec_Produtos!$A$1:$E$3,3,FALSE),0,IF(Dados_produção!F3781&lt;VLOOKUP(Dados_produção!C3781,Espec_Produtos!$A$1:$E$3,2,FALSE),0,1))*IF(G3781&gt;VLOOKUP(C3781,Espec_Produtos!$A$1:$E$3,5,FALSE),0,IF(Dados_produção!G3781&lt;VLOOKUP(Dados_produção!C3781,Espec_Produtos!$A$1:$E$3,4,FALSE),0,1))=1,"OK","Refugo")</f>
        <v>OK</v>
      </c>
      <c r="I3781" s="1" t="s">
        <v>10</v>
      </c>
    </row>
    <row r="3782" spans="1:9" ht="15.75" customHeight="1" x14ac:dyDescent="0.3">
      <c r="A3782" s="1">
        <v>3</v>
      </c>
      <c r="B3782" s="2">
        <f t="shared" si="3"/>
        <v>43110.917361109954</v>
      </c>
      <c r="C3782" s="2" t="s">
        <v>9</v>
      </c>
      <c r="D3782" s="1">
        <v>14</v>
      </c>
      <c r="E3782" s="1">
        <f t="shared" si="1"/>
        <v>97</v>
      </c>
      <c r="F3782" s="3">
        <v>4.9765625</v>
      </c>
      <c r="G3782" s="1">
        <v>0.88764044943820219</v>
      </c>
      <c r="H3782" s="1" t="str">
        <f>IF(IF(F3782&gt;VLOOKUP(C3782,Espec_Produtos!$A$1:$E$3,3,FALSE),0,IF(Dados_produção!F3782&lt;VLOOKUP(Dados_produção!C3782,Espec_Produtos!$A$1:$E$3,2,FALSE),0,1))*IF(G3782&gt;VLOOKUP(C3782,Espec_Produtos!$A$1:$E$3,5,FALSE),0,IF(Dados_produção!G3782&lt;VLOOKUP(Dados_produção!C3782,Espec_Produtos!$A$1:$E$3,4,FALSE),0,1))=1,"OK","Refugo")</f>
        <v>OK</v>
      </c>
      <c r="I3782" s="1" t="s">
        <v>10</v>
      </c>
    </row>
    <row r="3783" spans="1:9" ht="15.75" customHeight="1" x14ac:dyDescent="0.3">
      <c r="A3783" s="1">
        <v>3</v>
      </c>
      <c r="B3783" s="2">
        <f t="shared" si="3"/>
        <v>43110.91874999884</v>
      </c>
      <c r="C3783" s="2" t="s">
        <v>9</v>
      </c>
      <c r="D3783" s="1">
        <v>14</v>
      </c>
      <c r="E3783" s="1">
        <f t="shared" si="1"/>
        <v>98</v>
      </c>
      <c r="F3783" s="3">
        <v>4.8796992481203008</v>
      </c>
      <c r="G3783" s="1">
        <v>0.9688715953307393</v>
      </c>
      <c r="H3783" s="1" t="str">
        <f>IF(IF(F3783&gt;VLOOKUP(C3783,Espec_Produtos!$A$1:$E$3,3,FALSE),0,IF(Dados_produção!F3783&lt;VLOOKUP(Dados_produção!C3783,Espec_Produtos!$A$1:$E$3,2,FALSE),0,1))*IF(G3783&gt;VLOOKUP(C3783,Espec_Produtos!$A$1:$E$3,5,FALSE),0,IF(Dados_produção!G3783&lt;VLOOKUP(Dados_produção!C3783,Espec_Produtos!$A$1:$E$3,4,FALSE),0,1))=1,"OK","Refugo")</f>
        <v>Refugo</v>
      </c>
      <c r="I3783" s="1" t="s">
        <v>11</v>
      </c>
    </row>
    <row r="3784" spans="1:9" ht="15.75" customHeight="1" x14ac:dyDescent="0.3">
      <c r="A3784" s="1">
        <v>3</v>
      </c>
      <c r="B3784" s="2">
        <f t="shared" si="3"/>
        <v>43110.920138887726</v>
      </c>
      <c r="C3784" s="2" t="s">
        <v>9</v>
      </c>
      <c r="D3784" s="1">
        <v>14</v>
      </c>
      <c r="E3784" s="1">
        <f t="shared" si="1"/>
        <v>99</v>
      </c>
      <c r="F3784" s="3">
        <v>4.3962264150943398</v>
      </c>
      <c r="G3784" s="1">
        <v>0.81081081081081086</v>
      </c>
      <c r="H3784" s="1" t="str">
        <f>IF(IF(F3784&gt;VLOOKUP(C3784,Espec_Produtos!$A$1:$E$3,3,FALSE),0,IF(Dados_produção!F3784&lt;VLOOKUP(Dados_produção!C3784,Espec_Produtos!$A$1:$E$3,2,FALSE),0,1))*IF(G3784&gt;VLOOKUP(C3784,Espec_Produtos!$A$1:$E$3,5,FALSE),0,IF(Dados_produção!G3784&lt;VLOOKUP(Dados_produção!C3784,Espec_Produtos!$A$1:$E$3,4,FALSE),0,1))=1,"OK","Refugo")</f>
        <v>OK</v>
      </c>
      <c r="I3784" s="1" t="s">
        <v>10</v>
      </c>
    </row>
    <row r="3785" spans="1:9" ht="15.75" customHeight="1" x14ac:dyDescent="0.3">
      <c r="A3785" s="1">
        <v>3</v>
      </c>
      <c r="B3785" s="2">
        <f t="shared" si="3"/>
        <v>43110.921527776612</v>
      </c>
      <c r="C3785" s="2" t="s">
        <v>9</v>
      </c>
      <c r="D3785" s="1">
        <v>14</v>
      </c>
      <c r="E3785" s="1">
        <f t="shared" si="1"/>
        <v>100</v>
      </c>
      <c r="F3785" s="3">
        <v>4.3694029850746272</v>
      </c>
      <c r="G3785" s="1">
        <v>0.92337164750957856</v>
      </c>
      <c r="H3785" s="1" t="str">
        <f>IF(IF(F3785&gt;VLOOKUP(C3785,Espec_Produtos!$A$1:$E$3,3,FALSE),0,IF(Dados_produção!F3785&lt;VLOOKUP(Dados_produção!C3785,Espec_Produtos!$A$1:$E$3,2,FALSE),0,1))*IF(G3785&gt;VLOOKUP(C3785,Espec_Produtos!$A$1:$E$3,5,FALSE),0,IF(Dados_produção!G3785&lt;VLOOKUP(Dados_produção!C3785,Espec_Produtos!$A$1:$E$3,4,FALSE),0,1))=1,"OK","Refugo")</f>
        <v>OK</v>
      </c>
      <c r="I3785" s="1" t="s">
        <v>10</v>
      </c>
    </row>
    <row r="3786" spans="1:9" ht="15.75" customHeight="1" x14ac:dyDescent="0.3">
      <c r="A3786" s="1">
        <v>3</v>
      </c>
      <c r="B3786" s="2">
        <f t="shared" si="3"/>
        <v>43110.922916665499</v>
      </c>
      <c r="C3786" s="2" t="s">
        <v>9</v>
      </c>
      <c r="D3786" s="1">
        <v>14</v>
      </c>
      <c r="E3786" s="1">
        <f t="shared" si="1"/>
        <v>101</v>
      </c>
      <c r="F3786" s="3">
        <v>5.0796812749003983</v>
      </c>
      <c r="G3786" s="1">
        <v>0.90804597701149425</v>
      </c>
      <c r="H3786" s="1" t="str">
        <f>IF(IF(F3786&gt;VLOOKUP(C3786,Espec_Produtos!$A$1:$E$3,3,FALSE),0,IF(Dados_produção!F3786&lt;VLOOKUP(Dados_produção!C3786,Espec_Produtos!$A$1:$E$3,2,FALSE),0,1))*IF(G3786&gt;VLOOKUP(C3786,Espec_Produtos!$A$1:$E$3,5,FALSE),0,IF(Dados_produção!G3786&lt;VLOOKUP(Dados_produção!C3786,Espec_Produtos!$A$1:$E$3,4,FALSE),0,1))=1,"OK","Refugo")</f>
        <v>Refugo</v>
      </c>
      <c r="I3786" s="1" t="s">
        <v>11</v>
      </c>
    </row>
    <row r="3787" spans="1:9" ht="15.75" customHeight="1" x14ac:dyDescent="0.3">
      <c r="A3787" s="1">
        <v>3</v>
      </c>
      <c r="B3787" s="2">
        <f t="shared" si="3"/>
        <v>43110.924305554385</v>
      </c>
      <c r="C3787" s="2" t="s">
        <v>9</v>
      </c>
      <c r="D3787" s="1">
        <v>14</v>
      </c>
      <c r="E3787" s="1">
        <f t="shared" si="1"/>
        <v>102</v>
      </c>
      <c r="F3787" s="3">
        <v>4.3358208955223878</v>
      </c>
      <c r="G3787" s="1">
        <v>0.80597014925373134</v>
      </c>
      <c r="H3787" s="1" t="str">
        <f>IF(IF(F3787&gt;VLOOKUP(C3787,Espec_Produtos!$A$1:$E$3,3,FALSE),0,IF(Dados_produção!F3787&lt;VLOOKUP(Dados_produção!C3787,Espec_Produtos!$A$1:$E$3,2,FALSE),0,1))*IF(G3787&gt;VLOOKUP(C3787,Espec_Produtos!$A$1:$E$3,5,FALSE),0,IF(Dados_produção!G3787&lt;VLOOKUP(Dados_produção!C3787,Espec_Produtos!$A$1:$E$3,4,FALSE),0,1))=1,"OK","Refugo")</f>
        <v>OK</v>
      </c>
      <c r="I3787" s="1" t="s">
        <v>10</v>
      </c>
    </row>
    <row r="3788" spans="1:9" ht="15.75" customHeight="1" x14ac:dyDescent="0.3">
      <c r="A3788" s="1">
        <v>3</v>
      </c>
      <c r="B3788" s="2">
        <f t="shared" si="3"/>
        <v>43110.925694443271</v>
      </c>
      <c r="C3788" s="2" t="s">
        <v>9</v>
      </c>
      <c r="D3788" s="1">
        <v>14</v>
      </c>
      <c r="E3788" s="1">
        <f t="shared" si="1"/>
        <v>103</v>
      </c>
      <c r="F3788" s="3">
        <v>4.2900763358778624</v>
      </c>
      <c r="G3788" s="1">
        <v>0.86538461538461542</v>
      </c>
      <c r="H3788" s="1" t="str">
        <f>IF(IF(F3788&gt;VLOOKUP(C3788,Espec_Produtos!$A$1:$E$3,3,FALSE),0,IF(Dados_produção!F3788&lt;VLOOKUP(Dados_produção!C3788,Espec_Produtos!$A$1:$E$3,2,FALSE),0,1))*IF(G3788&gt;VLOOKUP(C3788,Espec_Produtos!$A$1:$E$3,5,FALSE),0,IF(Dados_produção!G3788&lt;VLOOKUP(Dados_produção!C3788,Espec_Produtos!$A$1:$E$3,4,FALSE),0,1))=1,"OK","Refugo")</f>
        <v>OK</v>
      </c>
      <c r="I3788" s="1" t="s">
        <v>10</v>
      </c>
    </row>
    <row r="3789" spans="1:9" ht="15.75" customHeight="1" x14ac:dyDescent="0.3">
      <c r="A3789" s="1">
        <v>3</v>
      </c>
      <c r="B3789" s="2">
        <f t="shared" si="3"/>
        <v>43110.927083332157</v>
      </c>
      <c r="C3789" s="2" t="s">
        <v>9</v>
      </c>
      <c r="D3789" s="1">
        <v>14</v>
      </c>
      <c r="E3789" s="1">
        <f t="shared" si="1"/>
        <v>104</v>
      </c>
      <c r="F3789" s="3">
        <v>4.3612167300380227</v>
      </c>
      <c r="G3789" s="1">
        <v>0.90513833992094861</v>
      </c>
      <c r="H3789" s="1" t="str">
        <f>IF(IF(F3789&gt;VLOOKUP(C3789,Espec_Produtos!$A$1:$E$3,3,FALSE),0,IF(Dados_produção!F3789&lt;VLOOKUP(Dados_produção!C3789,Espec_Produtos!$A$1:$E$3,2,FALSE),0,1))*IF(G3789&gt;VLOOKUP(C3789,Espec_Produtos!$A$1:$E$3,5,FALSE),0,IF(Dados_produção!G3789&lt;VLOOKUP(Dados_produção!C3789,Espec_Produtos!$A$1:$E$3,4,FALSE),0,1))=1,"OK","Refugo")</f>
        <v>OK</v>
      </c>
      <c r="I3789" s="1" t="s">
        <v>10</v>
      </c>
    </row>
    <row r="3790" spans="1:9" ht="15.75" customHeight="1" x14ac:dyDescent="0.3">
      <c r="A3790" s="1">
        <v>3</v>
      </c>
      <c r="B3790" s="2">
        <f t="shared" si="3"/>
        <v>43110.928472221043</v>
      </c>
      <c r="C3790" s="2" t="s">
        <v>9</v>
      </c>
      <c r="D3790" s="1">
        <v>14</v>
      </c>
      <c r="E3790" s="1">
        <f t="shared" si="1"/>
        <v>105</v>
      </c>
      <c r="F3790" s="3">
        <v>4.9961240310077519</v>
      </c>
      <c r="G3790" s="1">
        <v>0.93307086614173229</v>
      </c>
      <c r="H3790" s="1" t="str">
        <f>IF(IF(F3790&gt;VLOOKUP(C3790,Espec_Produtos!$A$1:$E$3,3,FALSE),0,IF(Dados_produção!F3790&lt;VLOOKUP(Dados_produção!C3790,Espec_Produtos!$A$1:$E$3,2,FALSE),0,1))*IF(G3790&gt;VLOOKUP(C3790,Espec_Produtos!$A$1:$E$3,5,FALSE),0,IF(Dados_produção!G3790&lt;VLOOKUP(Dados_produção!C3790,Espec_Produtos!$A$1:$E$3,4,FALSE),0,1))=1,"OK","Refugo")</f>
        <v>OK</v>
      </c>
      <c r="I3790" s="1" t="s">
        <v>10</v>
      </c>
    </row>
    <row r="3791" spans="1:9" ht="15.75" customHeight="1" x14ac:dyDescent="0.3">
      <c r="A3791" s="1">
        <v>3</v>
      </c>
      <c r="B3791" s="2">
        <f t="shared" si="3"/>
        <v>43110.929861109929</v>
      </c>
      <c r="C3791" s="2" t="s">
        <v>9</v>
      </c>
      <c r="D3791" s="1">
        <v>14</v>
      </c>
      <c r="E3791" s="1">
        <f t="shared" si="1"/>
        <v>106</v>
      </c>
      <c r="F3791" s="3">
        <v>4.8897637795275593</v>
      </c>
      <c r="G3791" s="1">
        <v>0.76029962546816476</v>
      </c>
      <c r="H3791" s="1" t="str">
        <f>IF(IF(F3791&gt;VLOOKUP(C3791,Espec_Produtos!$A$1:$E$3,3,FALSE),0,IF(Dados_produção!F3791&lt;VLOOKUP(Dados_produção!C3791,Espec_Produtos!$A$1:$E$3,2,FALSE),0,1))*IF(G3791&gt;VLOOKUP(C3791,Espec_Produtos!$A$1:$E$3,5,FALSE),0,IF(Dados_produção!G3791&lt;VLOOKUP(Dados_produção!C3791,Espec_Produtos!$A$1:$E$3,4,FALSE),0,1))=1,"OK","Refugo")</f>
        <v>OK</v>
      </c>
      <c r="I3791" s="1" t="s">
        <v>10</v>
      </c>
    </row>
    <row r="3792" spans="1:9" ht="15.75" customHeight="1" x14ac:dyDescent="0.3">
      <c r="A3792" s="1">
        <v>3</v>
      </c>
      <c r="B3792" s="2">
        <f t="shared" si="3"/>
        <v>43110.931249998815</v>
      </c>
      <c r="C3792" s="2" t="s">
        <v>9</v>
      </c>
      <c r="D3792" s="1">
        <v>14</v>
      </c>
      <c r="E3792" s="1">
        <f t="shared" si="1"/>
        <v>107</v>
      </c>
      <c r="F3792" s="3">
        <v>4.4767441860465116</v>
      </c>
      <c r="G3792" s="1">
        <v>0.86</v>
      </c>
      <c r="H3792" s="1" t="str">
        <f>IF(IF(F3792&gt;VLOOKUP(C3792,Espec_Produtos!$A$1:$E$3,3,FALSE),0,IF(Dados_produção!F3792&lt;VLOOKUP(Dados_produção!C3792,Espec_Produtos!$A$1:$E$3,2,FALSE),0,1))*IF(G3792&gt;VLOOKUP(C3792,Espec_Produtos!$A$1:$E$3,5,FALSE),0,IF(Dados_produção!G3792&lt;VLOOKUP(Dados_produção!C3792,Espec_Produtos!$A$1:$E$3,4,FALSE),0,1))=1,"OK","Refugo")</f>
        <v>OK</v>
      </c>
      <c r="I3792" s="1" t="s">
        <v>10</v>
      </c>
    </row>
    <row r="3793" spans="1:9" ht="15.75" customHeight="1" x14ac:dyDescent="0.3">
      <c r="A3793" s="1">
        <v>3</v>
      </c>
      <c r="B3793" s="2">
        <f t="shared" si="3"/>
        <v>43110.932638887702</v>
      </c>
      <c r="C3793" s="2" t="s">
        <v>9</v>
      </c>
      <c r="D3793" s="1">
        <v>14</v>
      </c>
      <c r="E3793" s="1">
        <f t="shared" si="1"/>
        <v>108</v>
      </c>
      <c r="F3793" s="3">
        <v>4.7265917602996259</v>
      </c>
      <c r="G3793" s="1">
        <v>0.90909090909090906</v>
      </c>
      <c r="H3793" s="1" t="str">
        <f>IF(IF(F3793&gt;VLOOKUP(C3793,Espec_Produtos!$A$1:$E$3,3,FALSE),0,IF(Dados_produção!F3793&lt;VLOOKUP(Dados_produção!C3793,Espec_Produtos!$A$1:$E$3,2,FALSE),0,1))*IF(G3793&gt;VLOOKUP(C3793,Espec_Produtos!$A$1:$E$3,5,FALSE),0,IF(Dados_produção!G3793&lt;VLOOKUP(Dados_produção!C3793,Espec_Produtos!$A$1:$E$3,4,FALSE),0,1))=1,"OK","Refugo")</f>
        <v>OK</v>
      </c>
      <c r="I3793" s="1" t="s">
        <v>10</v>
      </c>
    </row>
    <row r="3794" spans="1:9" ht="15.75" customHeight="1" x14ac:dyDescent="0.3">
      <c r="A3794" s="1">
        <v>3</v>
      </c>
      <c r="B3794" s="2">
        <f t="shared" si="3"/>
        <v>43110.934027776588</v>
      </c>
      <c r="C3794" s="2" t="s">
        <v>9</v>
      </c>
      <c r="D3794" s="1">
        <v>14</v>
      </c>
      <c r="E3794" s="1">
        <f t="shared" si="1"/>
        <v>109</v>
      </c>
      <c r="F3794" s="3">
        <v>4.5093632958801502</v>
      </c>
      <c r="G3794" s="1">
        <v>0.83141762452107282</v>
      </c>
      <c r="H3794" s="1" t="str">
        <f>IF(IF(F3794&gt;VLOOKUP(C3794,Espec_Produtos!$A$1:$E$3,3,FALSE),0,IF(Dados_produção!F3794&lt;VLOOKUP(Dados_produção!C3794,Espec_Produtos!$A$1:$E$3,2,FALSE),0,1))*IF(G3794&gt;VLOOKUP(C3794,Espec_Produtos!$A$1:$E$3,5,FALSE),0,IF(Dados_produção!G3794&lt;VLOOKUP(Dados_produção!C3794,Espec_Produtos!$A$1:$E$3,4,FALSE),0,1))=1,"OK","Refugo")</f>
        <v>OK</v>
      </c>
      <c r="I3794" s="1" t="s">
        <v>10</v>
      </c>
    </row>
    <row r="3795" spans="1:9" ht="15.75" customHeight="1" x14ac:dyDescent="0.3">
      <c r="A3795" s="1">
        <v>3</v>
      </c>
      <c r="B3795" s="2">
        <f t="shared" si="3"/>
        <v>43110.935416665474</v>
      </c>
      <c r="C3795" s="2" t="s">
        <v>9</v>
      </c>
      <c r="D3795" s="1">
        <v>14</v>
      </c>
      <c r="E3795" s="1">
        <f t="shared" si="1"/>
        <v>110</v>
      </c>
      <c r="F3795" s="3">
        <v>4.5758754863813227</v>
      </c>
      <c r="G3795" s="1">
        <v>0.98031496062992129</v>
      </c>
      <c r="H3795" s="1" t="str">
        <f>IF(IF(F3795&gt;VLOOKUP(C3795,Espec_Produtos!$A$1:$E$3,3,FALSE),0,IF(Dados_produção!F3795&lt;VLOOKUP(Dados_produção!C3795,Espec_Produtos!$A$1:$E$3,2,FALSE),0,1))*IF(G3795&gt;VLOOKUP(C3795,Espec_Produtos!$A$1:$E$3,5,FALSE),0,IF(Dados_produção!G3795&lt;VLOOKUP(Dados_produção!C3795,Espec_Produtos!$A$1:$E$3,4,FALSE),0,1))=1,"OK","Refugo")</f>
        <v>Refugo</v>
      </c>
      <c r="I3795" s="1" t="s">
        <v>14</v>
      </c>
    </row>
    <row r="3796" spans="1:9" ht="15.75" customHeight="1" x14ac:dyDescent="0.3">
      <c r="A3796" s="1">
        <v>3</v>
      </c>
      <c r="B3796" s="2">
        <f t="shared" si="3"/>
        <v>43110.93680555436</v>
      </c>
      <c r="C3796" s="2" t="s">
        <v>9</v>
      </c>
      <c r="D3796" s="1">
        <v>14</v>
      </c>
      <c r="E3796" s="1">
        <f t="shared" si="1"/>
        <v>111</v>
      </c>
      <c r="F3796" s="3">
        <v>4.37109375</v>
      </c>
      <c r="G3796" s="1">
        <v>0.79545454545454541</v>
      </c>
      <c r="H3796" s="1" t="str">
        <f>IF(IF(F3796&gt;VLOOKUP(C3796,Espec_Produtos!$A$1:$E$3,3,FALSE),0,IF(Dados_produção!F3796&lt;VLOOKUP(Dados_produção!C3796,Espec_Produtos!$A$1:$E$3,2,FALSE),0,1))*IF(G3796&gt;VLOOKUP(C3796,Espec_Produtos!$A$1:$E$3,5,FALSE),0,IF(Dados_produção!G3796&lt;VLOOKUP(Dados_produção!C3796,Espec_Produtos!$A$1:$E$3,4,FALSE),0,1))=1,"OK","Refugo")</f>
        <v>OK</v>
      </c>
      <c r="I3796" s="1" t="s">
        <v>10</v>
      </c>
    </row>
    <row r="3797" spans="1:9" ht="15.75" customHeight="1" x14ac:dyDescent="0.3">
      <c r="A3797" s="1">
        <v>3</v>
      </c>
      <c r="B3797" s="2">
        <f t="shared" si="3"/>
        <v>43110.938194443246</v>
      </c>
      <c r="C3797" s="2" t="s">
        <v>9</v>
      </c>
      <c r="D3797" s="1">
        <v>14</v>
      </c>
      <c r="E3797" s="1">
        <f t="shared" si="1"/>
        <v>112</v>
      </c>
      <c r="F3797" s="3">
        <v>4.1940298507462686</v>
      </c>
      <c r="G3797" s="1">
        <v>0.78599221789883267</v>
      </c>
      <c r="H3797" s="1" t="str">
        <f>IF(IF(F3797&gt;VLOOKUP(C3797,Espec_Produtos!$A$1:$E$3,3,FALSE),0,IF(Dados_produção!F3797&lt;VLOOKUP(Dados_produção!C3797,Espec_Produtos!$A$1:$E$3,2,FALSE),0,1))*IF(G3797&gt;VLOOKUP(C3797,Espec_Produtos!$A$1:$E$3,5,FALSE),0,IF(Dados_produção!G3797&lt;VLOOKUP(Dados_produção!C3797,Espec_Produtos!$A$1:$E$3,4,FALSE),0,1))=1,"OK","Refugo")</f>
        <v>Refugo</v>
      </c>
      <c r="I3797" s="1" t="s">
        <v>13</v>
      </c>
    </row>
    <row r="3798" spans="1:9" ht="15.75" customHeight="1" x14ac:dyDescent="0.3">
      <c r="A3798" s="1">
        <v>3</v>
      </c>
      <c r="B3798" s="2">
        <f t="shared" si="3"/>
        <v>43110.939583332132</v>
      </c>
      <c r="C3798" s="2" t="s">
        <v>9</v>
      </c>
      <c r="D3798" s="1">
        <v>14</v>
      </c>
      <c r="E3798" s="1">
        <f t="shared" si="1"/>
        <v>113</v>
      </c>
      <c r="F3798" s="3">
        <v>4.70703125</v>
      </c>
      <c r="G3798" s="1">
        <v>0.84920634920634919</v>
      </c>
      <c r="H3798" s="1" t="str">
        <f>IF(IF(F3798&gt;VLOOKUP(C3798,Espec_Produtos!$A$1:$E$3,3,FALSE),0,IF(Dados_produção!F3798&lt;VLOOKUP(Dados_produção!C3798,Espec_Produtos!$A$1:$E$3,2,FALSE),0,1))*IF(G3798&gt;VLOOKUP(C3798,Espec_Produtos!$A$1:$E$3,5,FALSE),0,IF(Dados_produção!G3798&lt;VLOOKUP(Dados_produção!C3798,Espec_Produtos!$A$1:$E$3,4,FALSE),0,1))=1,"OK","Refugo")</f>
        <v>OK</v>
      </c>
      <c r="I3798" s="1" t="s">
        <v>10</v>
      </c>
    </row>
    <row r="3799" spans="1:9" ht="15.75" customHeight="1" x14ac:dyDescent="0.3">
      <c r="A3799" s="1">
        <v>3</v>
      </c>
      <c r="B3799" s="2">
        <f t="shared" si="3"/>
        <v>43110.940972221018</v>
      </c>
      <c r="C3799" s="2" t="s">
        <v>9</v>
      </c>
      <c r="D3799" s="1">
        <v>15</v>
      </c>
      <c r="E3799" s="1">
        <f t="shared" si="1"/>
        <v>1</v>
      </c>
      <c r="F3799" s="3">
        <v>4.9389312977099236</v>
      </c>
      <c r="G3799" s="1">
        <v>0.80155642023346307</v>
      </c>
      <c r="H3799" s="1" t="str">
        <f>IF(IF(F3799&gt;VLOOKUP(C3799,Espec_Produtos!$A$1:$E$3,3,FALSE),0,IF(Dados_produção!F3799&lt;VLOOKUP(Dados_produção!C3799,Espec_Produtos!$A$1:$E$3,2,FALSE),0,1))*IF(G3799&gt;VLOOKUP(C3799,Espec_Produtos!$A$1:$E$3,5,FALSE),0,IF(Dados_produção!G3799&lt;VLOOKUP(Dados_produção!C3799,Espec_Produtos!$A$1:$E$3,4,FALSE),0,1))=1,"OK","Refugo")</f>
        <v>OK</v>
      </c>
      <c r="I3799" s="1" t="s">
        <v>10</v>
      </c>
    </row>
    <row r="3800" spans="1:9" ht="15.75" customHeight="1" x14ac:dyDescent="0.3">
      <c r="A3800" s="1">
        <v>3</v>
      </c>
      <c r="B3800" s="2">
        <f t="shared" si="3"/>
        <v>43110.942361109905</v>
      </c>
      <c r="C3800" s="2" t="s">
        <v>9</v>
      </c>
      <c r="D3800" s="1">
        <v>15</v>
      </c>
      <c r="E3800" s="1">
        <f t="shared" si="1"/>
        <v>2</v>
      </c>
      <c r="F3800" s="3">
        <v>4.3576923076923073</v>
      </c>
      <c r="G3800" s="1">
        <v>0.83984375</v>
      </c>
      <c r="H3800" s="1" t="str">
        <f>IF(IF(F3800&gt;VLOOKUP(C3800,Espec_Produtos!$A$1:$E$3,3,FALSE),0,IF(Dados_produção!F3800&lt;VLOOKUP(Dados_produção!C3800,Espec_Produtos!$A$1:$E$3,2,FALSE),0,1))*IF(G3800&gt;VLOOKUP(C3800,Espec_Produtos!$A$1:$E$3,5,FALSE),0,IF(Dados_produção!G3800&lt;VLOOKUP(Dados_produção!C3800,Espec_Produtos!$A$1:$E$3,4,FALSE),0,1))=1,"OK","Refugo")</f>
        <v>OK</v>
      </c>
      <c r="I3800" s="1" t="s">
        <v>10</v>
      </c>
    </row>
    <row r="3801" spans="1:9" ht="15.75" customHeight="1" x14ac:dyDescent="0.3">
      <c r="A3801" s="1">
        <v>3</v>
      </c>
      <c r="B3801" s="2">
        <f t="shared" si="3"/>
        <v>43110.943749998791</v>
      </c>
      <c r="C3801" s="2" t="s">
        <v>9</v>
      </c>
      <c r="D3801" s="1">
        <v>15</v>
      </c>
      <c r="E3801" s="1">
        <f t="shared" si="1"/>
        <v>3</v>
      </c>
      <c r="F3801" s="3">
        <v>4.8872180451127818</v>
      </c>
      <c r="G3801" s="1">
        <v>0.94208494208494209</v>
      </c>
      <c r="H3801" s="1" t="str">
        <f>IF(IF(F3801&gt;VLOOKUP(C3801,Espec_Produtos!$A$1:$E$3,3,FALSE),0,IF(Dados_produção!F3801&lt;VLOOKUP(Dados_produção!C3801,Espec_Produtos!$A$1:$E$3,2,FALSE),0,1))*IF(G3801&gt;VLOOKUP(C3801,Espec_Produtos!$A$1:$E$3,5,FALSE),0,IF(Dados_produção!G3801&lt;VLOOKUP(Dados_produção!C3801,Espec_Produtos!$A$1:$E$3,4,FALSE),0,1))=1,"OK","Refugo")</f>
        <v>OK</v>
      </c>
      <c r="I3801" s="1" t="s">
        <v>10</v>
      </c>
    </row>
    <row r="3802" spans="1:9" ht="15.75" customHeight="1" x14ac:dyDescent="0.3">
      <c r="A3802" s="1">
        <v>3</v>
      </c>
      <c r="B3802" s="2">
        <f t="shared" si="3"/>
        <v>43110.945138887677</v>
      </c>
      <c r="C3802" s="2" t="s">
        <v>9</v>
      </c>
      <c r="D3802" s="1">
        <v>15</v>
      </c>
      <c r="E3802" s="1">
        <f t="shared" si="1"/>
        <v>4</v>
      </c>
      <c r="F3802" s="3">
        <v>4.5137254901960784</v>
      </c>
      <c r="G3802" s="1">
        <v>0.83984375</v>
      </c>
      <c r="H3802" s="1" t="str">
        <f>IF(IF(F3802&gt;VLOOKUP(C3802,Espec_Produtos!$A$1:$E$3,3,FALSE),0,IF(Dados_produção!F3802&lt;VLOOKUP(Dados_produção!C3802,Espec_Produtos!$A$1:$E$3,2,FALSE),0,1))*IF(G3802&gt;VLOOKUP(C3802,Espec_Produtos!$A$1:$E$3,5,FALSE),0,IF(Dados_produção!G3802&lt;VLOOKUP(Dados_produção!C3802,Espec_Produtos!$A$1:$E$3,4,FALSE),0,1))=1,"OK","Refugo")</f>
        <v>OK</v>
      </c>
      <c r="I3802" s="1" t="s">
        <v>10</v>
      </c>
    </row>
    <row r="3803" spans="1:9" ht="15.75" customHeight="1" x14ac:dyDescent="0.3">
      <c r="A3803" s="1">
        <v>3</v>
      </c>
      <c r="B3803" s="2">
        <f t="shared" si="3"/>
        <v>43110.946527776563</v>
      </c>
      <c r="C3803" s="2" t="s">
        <v>9</v>
      </c>
      <c r="D3803" s="1">
        <v>15</v>
      </c>
      <c r="E3803" s="1">
        <f t="shared" si="1"/>
        <v>5</v>
      </c>
      <c r="F3803" s="3">
        <v>4.48828125</v>
      </c>
      <c r="G3803" s="1">
        <v>0.86142322097378277</v>
      </c>
      <c r="H3803" s="1" t="str">
        <f>IF(IF(F3803&gt;VLOOKUP(C3803,Espec_Produtos!$A$1:$E$3,3,FALSE),0,IF(Dados_produção!F3803&lt;VLOOKUP(Dados_produção!C3803,Espec_Produtos!$A$1:$E$3,2,FALSE),0,1))*IF(G3803&gt;VLOOKUP(C3803,Espec_Produtos!$A$1:$E$3,5,FALSE),0,IF(Dados_produção!G3803&lt;VLOOKUP(Dados_produção!C3803,Espec_Produtos!$A$1:$E$3,4,FALSE),0,1))=1,"OK","Refugo")</f>
        <v>OK</v>
      </c>
      <c r="I3803" s="1" t="s">
        <v>10</v>
      </c>
    </row>
    <row r="3804" spans="1:9" ht="15.75" customHeight="1" x14ac:dyDescent="0.3">
      <c r="A3804" s="1">
        <v>3</v>
      </c>
      <c r="B3804" s="2">
        <f t="shared" si="3"/>
        <v>43110.947916665449</v>
      </c>
      <c r="C3804" s="2" t="s">
        <v>9</v>
      </c>
      <c r="D3804" s="1">
        <v>15</v>
      </c>
      <c r="E3804" s="1">
        <f t="shared" si="1"/>
        <v>6</v>
      </c>
      <c r="F3804" s="3">
        <v>4.591439688715953</v>
      </c>
      <c r="G3804" s="1">
        <v>0.87404580152671751</v>
      </c>
      <c r="H3804" s="1" t="str">
        <f>IF(IF(F3804&gt;VLOOKUP(C3804,Espec_Produtos!$A$1:$E$3,3,FALSE),0,IF(Dados_produção!F3804&lt;VLOOKUP(Dados_produção!C3804,Espec_Produtos!$A$1:$E$3,2,FALSE),0,1))*IF(G3804&gt;VLOOKUP(C3804,Espec_Produtos!$A$1:$E$3,5,FALSE),0,IF(Dados_produção!G3804&lt;VLOOKUP(Dados_produção!C3804,Espec_Produtos!$A$1:$E$3,4,FALSE),0,1))=1,"OK","Refugo")</f>
        <v>OK</v>
      </c>
      <c r="I3804" s="1" t="s">
        <v>10</v>
      </c>
    </row>
    <row r="3805" spans="1:9" ht="15.75" customHeight="1" x14ac:dyDescent="0.3">
      <c r="A3805" s="1">
        <v>3</v>
      </c>
      <c r="B3805" s="2">
        <f t="shared" si="3"/>
        <v>43110.949305554335</v>
      </c>
      <c r="C3805" s="2" t="s">
        <v>9</v>
      </c>
      <c r="D3805" s="1">
        <v>15</v>
      </c>
      <c r="E3805" s="1">
        <f t="shared" si="1"/>
        <v>7</v>
      </c>
      <c r="F3805" s="3">
        <v>4.6640926640926637</v>
      </c>
      <c r="G3805" s="1">
        <v>0.94552529182879375</v>
      </c>
      <c r="H3805" s="1" t="str">
        <f>IF(IF(F3805&gt;VLOOKUP(C3805,Espec_Produtos!$A$1:$E$3,3,FALSE),0,IF(Dados_produção!F3805&lt;VLOOKUP(Dados_produção!C3805,Espec_Produtos!$A$1:$E$3,2,FALSE),0,1))*IF(G3805&gt;VLOOKUP(C3805,Espec_Produtos!$A$1:$E$3,5,FALSE),0,IF(Dados_produção!G3805&lt;VLOOKUP(Dados_produção!C3805,Espec_Produtos!$A$1:$E$3,4,FALSE),0,1))=1,"OK","Refugo")</f>
        <v>OK</v>
      </c>
      <c r="I3805" s="1" t="s">
        <v>10</v>
      </c>
    </row>
    <row r="3806" spans="1:9" ht="15.75" customHeight="1" x14ac:dyDescent="0.3">
      <c r="A3806" s="1">
        <v>3</v>
      </c>
      <c r="B3806" s="2">
        <f t="shared" si="3"/>
        <v>43110.950694443221</v>
      </c>
      <c r="C3806" s="2" t="s">
        <v>9</v>
      </c>
      <c r="D3806" s="1">
        <v>15</v>
      </c>
      <c r="E3806" s="1">
        <f t="shared" si="1"/>
        <v>8</v>
      </c>
      <c r="F3806" s="3">
        <v>4.4230769230769234</v>
      </c>
      <c r="G3806" s="1">
        <v>0.91221374045801529</v>
      </c>
      <c r="H3806" s="1" t="str">
        <f>IF(IF(F3806&gt;VLOOKUP(C3806,Espec_Produtos!$A$1:$E$3,3,FALSE),0,IF(Dados_produção!F3806&lt;VLOOKUP(Dados_produção!C3806,Espec_Produtos!$A$1:$E$3,2,FALSE),0,1))*IF(G3806&gt;VLOOKUP(C3806,Espec_Produtos!$A$1:$E$3,5,FALSE),0,IF(Dados_produção!G3806&lt;VLOOKUP(Dados_produção!C3806,Espec_Produtos!$A$1:$E$3,4,FALSE),0,1))=1,"OK","Refugo")</f>
        <v>OK</v>
      </c>
      <c r="I3806" s="1" t="s">
        <v>10</v>
      </c>
    </row>
    <row r="3807" spans="1:9" ht="15.75" customHeight="1" x14ac:dyDescent="0.3">
      <c r="A3807" s="1">
        <v>3</v>
      </c>
      <c r="B3807" s="2">
        <f t="shared" si="3"/>
        <v>43110.952083332108</v>
      </c>
      <c r="C3807" s="2" t="s">
        <v>9</v>
      </c>
      <c r="D3807" s="1">
        <v>15</v>
      </c>
      <c r="E3807" s="1">
        <f t="shared" si="1"/>
        <v>9</v>
      </c>
      <c r="F3807" s="3">
        <v>4.7743190661478598</v>
      </c>
      <c r="G3807" s="1">
        <v>0.75373134328358204</v>
      </c>
      <c r="H3807" s="1" t="str">
        <f>IF(IF(F3807&gt;VLOOKUP(C3807,Espec_Produtos!$A$1:$E$3,3,FALSE),0,IF(Dados_produção!F3807&lt;VLOOKUP(Dados_produção!C3807,Espec_Produtos!$A$1:$E$3,2,FALSE),0,1))*IF(G3807&gt;VLOOKUP(C3807,Espec_Produtos!$A$1:$E$3,5,FALSE),0,IF(Dados_produção!G3807&lt;VLOOKUP(Dados_produção!C3807,Espec_Produtos!$A$1:$E$3,4,FALSE),0,1))=1,"OK","Refugo")</f>
        <v>OK</v>
      </c>
      <c r="I3807" s="1" t="s">
        <v>10</v>
      </c>
    </row>
    <row r="3808" spans="1:9" ht="15.75" customHeight="1" x14ac:dyDescent="0.3">
      <c r="A3808" s="1">
        <v>3</v>
      </c>
      <c r="B3808" s="2">
        <f t="shared" si="3"/>
        <v>43110.953472220994</v>
      </c>
      <c r="C3808" s="2" t="s">
        <v>9</v>
      </c>
      <c r="D3808" s="1">
        <v>15</v>
      </c>
      <c r="E3808" s="1">
        <f t="shared" si="1"/>
        <v>10</v>
      </c>
      <c r="F3808" s="3">
        <v>4.4942528735632186</v>
      </c>
      <c r="G3808" s="1">
        <v>0.94117647058823528</v>
      </c>
      <c r="H3808" s="1" t="str">
        <f>IF(IF(F3808&gt;VLOOKUP(C3808,Espec_Produtos!$A$1:$E$3,3,FALSE),0,IF(Dados_produção!F3808&lt;VLOOKUP(Dados_produção!C3808,Espec_Produtos!$A$1:$E$3,2,FALSE),0,1))*IF(G3808&gt;VLOOKUP(C3808,Espec_Produtos!$A$1:$E$3,5,FALSE),0,IF(Dados_produção!G3808&lt;VLOOKUP(Dados_produção!C3808,Espec_Produtos!$A$1:$E$3,4,FALSE),0,1))=1,"OK","Refugo")</f>
        <v>OK</v>
      </c>
      <c r="I3808" s="1" t="s">
        <v>10</v>
      </c>
    </row>
    <row r="3809" spans="1:9" ht="15.75" customHeight="1" x14ac:dyDescent="0.3">
      <c r="A3809" s="1">
        <v>3</v>
      </c>
      <c r="B3809" s="2">
        <f t="shared" si="3"/>
        <v>43110.95486110988</v>
      </c>
      <c r="C3809" s="2" t="s">
        <v>9</v>
      </c>
      <c r="D3809" s="1">
        <v>15</v>
      </c>
      <c r="E3809" s="1">
        <f t="shared" si="1"/>
        <v>11</v>
      </c>
      <c r="F3809" s="3">
        <v>4.1893939393939394</v>
      </c>
      <c r="G3809" s="1">
        <v>0.83834586466165417</v>
      </c>
      <c r="H3809" s="1" t="str">
        <f>IF(IF(F3809&gt;VLOOKUP(C3809,Espec_Produtos!$A$1:$E$3,3,FALSE),0,IF(Dados_produção!F3809&lt;VLOOKUP(Dados_produção!C3809,Espec_Produtos!$A$1:$E$3,2,FALSE),0,1))*IF(G3809&gt;VLOOKUP(C3809,Espec_Produtos!$A$1:$E$3,5,FALSE),0,IF(Dados_produção!G3809&lt;VLOOKUP(Dados_produção!C3809,Espec_Produtos!$A$1:$E$3,4,FALSE),0,1))=1,"OK","Refugo")</f>
        <v>Refugo</v>
      </c>
      <c r="I3809" s="1" t="s">
        <v>14</v>
      </c>
    </row>
    <row r="3810" spans="1:9" ht="15.75" customHeight="1" x14ac:dyDescent="0.3">
      <c r="A3810" s="1">
        <v>3</v>
      </c>
      <c r="B3810" s="2">
        <f t="shared" si="3"/>
        <v>43110.956249998766</v>
      </c>
      <c r="C3810" s="2" t="s">
        <v>9</v>
      </c>
      <c r="D3810" s="1">
        <v>15</v>
      </c>
      <c r="E3810" s="1">
        <f t="shared" si="1"/>
        <v>12</v>
      </c>
      <c r="F3810" s="3">
        <v>4.8884462151394423</v>
      </c>
      <c r="G3810" s="1">
        <v>0.86328125</v>
      </c>
      <c r="H3810" s="1" t="str">
        <f>IF(IF(F3810&gt;VLOOKUP(C3810,Espec_Produtos!$A$1:$E$3,3,FALSE),0,IF(Dados_produção!F3810&lt;VLOOKUP(Dados_produção!C3810,Espec_Produtos!$A$1:$E$3,2,FALSE),0,1))*IF(G3810&gt;VLOOKUP(C3810,Espec_Produtos!$A$1:$E$3,5,FALSE),0,IF(Dados_produção!G3810&lt;VLOOKUP(Dados_produção!C3810,Espec_Produtos!$A$1:$E$3,4,FALSE),0,1))=1,"OK","Refugo")</f>
        <v>OK</v>
      </c>
      <c r="I3810" s="1" t="s">
        <v>10</v>
      </c>
    </row>
    <row r="3811" spans="1:9" ht="15.75" customHeight="1" x14ac:dyDescent="0.3">
      <c r="A3811" s="1">
        <v>3</v>
      </c>
      <c r="B3811" s="2">
        <f t="shared" si="3"/>
        <v>43110.957638887652</v>
      </c>
      <c r="C3811" s="2" t="s">
        <v>9</v>
      </c>
      <c r="D3811" s="1">
        <v>15</v>
      </c>
      <c r="E3811" s="1">
        <f t="shared" si="1"/>
        <v>13</v>
      </c>
      <c r="F3811" s="3">
        <v>4.1901140684410647</v>
      </c>
      <c r="G3811" s="1">
        <v>0.84528301886792456</v>
      </c>
      <c r="H3811" s="1" t="str">
        <f>IF(IF(F3811&gt;VLOOKUP(C3811,Espec_Produtos!$A$1:$E$3,3,FALSE),0,IF(Dados_produção!F3811&lt;VLOOKUP(Dados_produção!C3811,Espec_Produtos!$A$1:$E$3,2,FALSE),0,1))*IF(G3811&gt;VLOOKUP(C3811,Espec_Produtos!$A$1:$E$3,5,FALSE),0,IF(Dados_produção!G3811&lt;VLOOKUP(Dados_produção!C3811,Espec_Produtos!$A$1:$E$3,4,FALSE),0,1))=1,"OK","Refugo")</f>
        <v>Refugo</v>
      </c>
      <c r="I3811" s="1" t="s">
        <v>14</v>
      </c>
    </row>
    <row r="3812" spans="1:9" ht="15.75" customHeight="1" x14ac:dyDescent="0.3">
      <c r="A3812" s="1">
        <v>3</v>
      </c>
      <c r="B3812" s="2">
        <f t="shared" si="3"/>
        <v>43110.959027776538</v>
      </c>
      <c r="C3812" s="2" t="s">
        <v>9</v>
      </c>
      <c r="D3812" s="1">
        <v>15</v>
      </c>
      <c r="E3812" s="1">
        <f t="shared" si="1"/>
        <v>14</v>
      </c>
      <c r="F3812" s="3">
        <v>5.00390625</v>
      </c>
      <c r="G3812" s="1">
        <v>0.84615384615384615</v>
      </c>
      <c r="H3812" s="1" t="str">
        <f>IF(IF(F3812&gt;VLOOKUP(C3812,Espec_Produtos!$A$1:$E$3,3,FALSE),0,IF(Dados_produção!F3812&lt;VLOOKUP(Dados_produção!C3812,Espec_Produtos!$A$1:$E$3,2,FALSE),0,1))*IF(G3812&gt;VLOOKUP(C3812,Espec_Produtos!$A$1:$E$3,5,FALSE),0,IF(Dados_produção!G3812&lt;VLOOKUP(Dados_produção!C3812,Espec_Produtos!$A$1:$E$3,4,FALSE),0,1))=1,"OK","Refugo")</f>
        <v>Refugo</v>
      </c>
      <c r="I3812" s="1" t="s">
        <v>14</v>
      </c>
    </row>
    <row r="3813" spans="1:9" ht="15.75" customHeight="1" x14ac:dyDescent="0.3">
      <c r="A3813" s="1">
        <v>3</v>
      </c>
      <c r="B3813" s="2">
        <f t="shared" si="3"/>
        <v>43110.960416665424</v>
      </c>
      <c r="C3813" s="2" t="s">
        <v>9</v>
      </c>
      <c r="D3813" s="1">
        <v>15</v>
      </c>
      <c r="E3813" s="1">
        <f t="shared" si="1"/>
        <v>15</v>
      </c>
      <c r="F3813" s="3">
        <v>4.3219696969696972</v>
      </c>
      <c r="G3813" s="1">
        <v>0.84790874524714832</v>
      </c>
      <c r="H3813" s="1" t="str">
        <f>IF(IF(F3813&gt;VLOOKUP(C3813,Espec_Produtos!$A$1:$E$3,3,FALSE),0,IF(Dados_produção!F3813&lt;VLOOKUP(Dados_produção!C3813,Espec_Produtos!$A$1:$E$3,2,FALSE),0,1))*IF(G3813&gt;VLOOKUP(C3813,Espec_Produtos!$A$1:$E$3,5,FALSE),0,IF(Dados_produção!G3813&lt;VLOOKUP(Dados_produção!C3813,Espec_Produtos!$A$1:$E$3,4,FALSE),0,1))=1,"OK","Refugo")</f>
        <v>OK</v>
      </c>
      <c r="I3813" s="1" t="s">
        <v>10</v>
      </c>
    </row>
    <row r="3814" spans="1:9" ht="15.75" customHeight="1" x14ac:dyDescent="0.3">
      <c r="A3814" s="1">
        <v>3</v>
      </c>
      <c r="B3814" s="2">
        <f t="shared" si="3"/>
        <v>43110.961805554311</v>
      </c>
      <c r="C3814" s="2" t="s">
        <v>9</v>
      </c>
      <c r="D3814" s="1">
        <v>15</v>
      </c>
      <c r="E3814" s="1">
        <f t="shared" si="1"/>
        <v>16</v>
      </c>
      <c r="F3814" s="3">
        <v>4.5152671755725189</v>
      </c>
      <c r="G3814" s="1">
        <v>0.91320754716981134</v>
      </c>
      <c r="H3814" s="1" t="str">
        <f>IF(IF(F3814&gt;VLOOKUP(C3814,Espec_Produtos!$A$1:$E$3,3,FALSE),0,IF(Dados_produção!F3814&lt;VLOOKUP(Dados_produção!C3814,Espec_Produtos!$A$1:$E$3,2,FALSE),0,1))*IF(G3814&gt;VLOOKUP(C3814,Espec_Produtos!$A$1:$E$3,5,FALSE),0,IF(Dados_produção!G3814&lt;VLOOKUP(Dados_produção!C3814,Espec_Produtos!$A$1:$E$3,4,FALSE),0,1))=1,"OK","Refugo")</f>
        <v>OK</v>
      </c>
      <c r="I3814" s="1" t="s">
        <v>10</v>
      </c>
    </row>
    <row r="3815" spans="1:9" ht="15.75" customHeight="1" x14ac:dyDescent="0.3">
      <c r="A3815" s="1">
        <v>3</v>
      </c>
      <c r="B3815" s="2">
        <f t="shared" si="3"/>
        <v>43110.963194443197</v>
      </c>
      <c r="C3815" s="2" t="s">
        <v>9</v>
      </c>
      <c r="D3815" s="1">
        <v>15</v>
      </c>
      <c r="E3815" s="1">
        <f t="shared" si="1"/>
        <v>17</v>
      </c>
      <c r="F3815" s="3">
        <v>4.7480314960629917</v>
      </c>
      <c r="G3815" s="1">
        <v>0.77480916030534353</v>
      </c>
      <c r="H3815" s="1" t="str">
        <f>IF(IF(F3815&gt;VLOOKUP(C3815,Espec_Produtos!$A$1:$E$3,3,FALSE),0,IF(Dados_produção!F3815&lt;VLOOKUP(Dados_produção!C3815,Espec_Produtos!$A$1:$E$3,2,FALSE),0,1))*IF(G3815&gt;VLOOKUP(C3815,Espec_Produtos!$A$1:$E$3,5,FALSE),0,IF(Dados_produção!G3815&lt;VLOOKUP(Dados_produção!C3815,Espec_Produtos!$A$1:$E$3,4,FALSE),0,1))=1,"OK","Refugo")</f>
        <v>OK</v>
      </c>
      <c r="I3815" s="1" t="s">
        <v>10</v>
      </c>
    </row>
    <row r="3816" spans="1:9" ht="15.75" customHeight="1" x14ac:dyDescent="0.3">
      <c r="A3816" s="1">
        <v>3</v>
      </c>
      <c r="B3816" s="2">
        <f t="shared" si="3"/>
        <v>43110.964583332083</v>
      </c>
      <c r="C3816" s="2" t="s">
        <v>9</v>
      </c>
      <c r="D3816" s="1">
        <v>15</v>
      </c>
      <c r="E3816" s="1">
        <f t="shared" si="1"/>
        <v>18</v>
      </c>
      <c r="F3816" s="3">
        <v>4.4220532319391639</v>
      </c>
      <c r="G3816" s="1">
        <v>0.88030888030888033</v>
      </c>
      <c r="H3816" s="1" t="str">
        <f>IF(IF(F3816&gt;VLOOKUP(C3816,Espec_Produtos!$A$1:$E$3,3,FALSE),0,IF(Dados_produção!F3816&lt;VLOOKUP(Dados_produção!C3816,Espec_Produtos!$A$1:$E$3,2,FALSE),0,1))*IF(G3816&gt;VLOOKUP(C3816,Espec_Produtos!$A$1:$E$3,5,FALSE),0,IF(Dados_produção!G3816&lt;VLOOKUP(Dados_produção!C3816,Espec_Produtos!$A$1:$E$3,4,FALSE),0,1))=1,"OK","Refugo")</f>
        <v>OK</v>
      </c>
      <c r="I3816" s="1" t="s">
        <v>10</v>
      </c>
    </row>
    <row r="3817" spans="1:9" ht="15.75" customHeight="1" x14ac:dyDescent="0.3">
      <c r="A3817" s="1">
        <v>3</v>
      </c>
      <c r="B3817" s="2">
        <f t="shared" si="3"/>
        <v>43110.965972220969</v>
      </c>
      <c r="C3817" s="2" t="s">
        <v>9</v>
      </c>
      <c r="D3817" s="1">
        <v>15</v>
      </c>
      <c r="E3817" s="1">
        <f t="shared" si="1"/>
        <v>19</v>
      </c>
      <c r="F3817" s="3">
        <v>4.8378378378378377</v>
      </c>
      <c r="G3817" s="1">
        <v>0.96837944664031617</v>
      </c>
      <c r="H3817" s="1" t="str">
        <f>IF(IF(F3817&gt;VLOOKUP(C3817,Espec_Produtos!$A$1:$E$3,3,FALSE),0,IF(Dados_produção!F3817&lt;VLOOKUP(Dados_produção!C3817,Espec_Produtos!$A$1:$E$3,2,FALSE),0,1))*IF(G3817&gt;VLOOKUP(C3817,Espec_Produtos!$A$1:$E$3,5,FALSE),0,IF(Dados_produção!G3817&lt;VLOOKUP(Dados_produção!C3817,Espec_Produtos!$A$1:$E$3,4,FALSE),0,1))=1,"OK","Refugo")</f>
        <v>Refugo</v>
      </c>
      <c r="I3817" s="1" t="s">
        <v>14</v>
      </c>
    </row>
    <row r="3818" spans="1:9" ht="15.75" customHeight="1" x14ac:dyDescent="0.3">
      <c r="A3818" s="1">
        <v>3</v>
      </c>
      <c r="B3818" s="2">
        <f t="shared" si="3"/>
        <v>43110.967361109855</v>
      </c>
      <c r="C3818" s="2" t="s">
        <v>9</v>
      </c>
      <c r="D3818" s="1">
        <v>15</v>
      </c>
      <c r="E3818" s="1">
        <f t="shared" si="1"/>
        <v>20</v>
      </c>
      <c r="F3818" s="3">
        <v>4.8301886792452828</v>
      </c>
      <c r="G3818" s="1">
        <v>0.86142322097378277</v>
      </c>
      <c r="H3818" s="1" t="str">
        <f>IF(IF(F3818&gt;VLOOKUP(C3818,Espec_Produtos!$A$1:$E$3,3,FALSE),0,IF(Dados_produção!F3818&lt;VLOOKUP(Dados_produção!C3818,Espec_Produtos!$A$1:$E$3,2,FALSE),0,1))*IF(G3818&gt;VLOOKUP(C3818,Espec_Produtos!$A$1:$E$3,5,FALSE),0,IF(Dados_produção!G3818&lt;VLOOKUP(Dados_produção!C3818,Espec_Produtos!$A$1:$E$3,4,FALSE),0,1))=1,"OK","Refugo")</f>
        <v>OK</v>
      </c>
      <c r="I3818" s="1" t="s">
        <v>10</v>
      </c>
    </row>
    <row r="3819" spans="1:9" ht="15.75" customHeight="1" x14ac:dyDescent="0.3">
      <c r="A3819" s="1">
        <v>3</v>
      </c>
      <c r="B3819" s="2">
        <f t="shared" si="3"/>
        <v>43110.968749998741</v>
      </c>
      <c r="C3819" s="2" t="s">
        <v>9</v>
      </c>
      <c r="D3819" s="1">
        <v>15</v>
      </c>
      <c r="E3819" s="1">
        <f t="shared" si="1"/>
        <v>21</v>
      </c>
      <c r="F3819" s="3">
        <v>4.945525291828794</v>
      </c>
      <c r="G3819" s="1">
        <v>0.87890625</v>
      </c>
      <c r="H3819" s="1" t="str">
        <f>IF(IF(F3819&gt;VLOOKUP(C3819,Espec_Produtos!$A$1:$E$3,3,FALSE),0,IF(Dados_produção!F3819&lt;VLOOKUP(Dados_produção!C3819,Espec_Produtos!$A$1:$E$3,2,FALSE),0,1))*IF(G3819&gt;VLOOKUP(C3819,Espec_Produtos!$A$1:$E$3,5,FALSE),0,IF(Dados_produção!G3819&lt;VLOOKUP(Dados_produção!C3819,Espec_Produtos!$A$1:$E$3,4,FALSE),0,1))=1,"OK","Refugo")</f>
        <v>OK</v>
      </c>
      <c r="I3819" s="1" t="s">
        <v>10</v>
      </c>
    </row>
    <row r="3820" spans="1:9" ht="15.75" customHeight="1" x14ac:dyDescent="0.3">
      <c r="A3820" s="1">
        <v>3</v>
      </c>
      <c r="B3820" s="2">
        <f t="shared" si="3"/>
        <v>43110.970138887627</v>
      </c>
      <c r="C3820" s="2" t="s">
        <v>9</v>
      </c>
      <c r="D3820" s="1">
        <v>15</v>
      </c>
      <c r="E3820" s="1">
        <f t="shared" si="1"/>
        <v>22</v>
      </c>
      <c r="F3820" s="3">
        <v>4.2015209125475286</v>
      </c>
      <c r="G3820" s="1">
        <v>0.87984496124031009</v>
      </c>
      <c r="H3820" s="1" t="str">
        <f>IF(IF(F3820&gt;VLOOKUP(C3820,Espec_Produtos!$A$1:$E$3,3,FALSE),0,IF(Dados_produção!F3820&lt;VLOOKUP(Dados_produção!C3820,Espec_Produtos!$A$1:$E$3,2,FALSE),0,1))*IF(G3820&gt;VLOOKUP(C3820,Espec_Produtos!$A$1:$E$3,5,FALSE),0,IF(Dados_produção!G3820&lt;VLOOKUP(Dados_produção!C3820,Espec_Produtos!$A$1:$E$3,4,FALSE),0,1))=1,"OK","Refugo")</f>
        <v>OK</v>
      </c>
      <c r="I3820" s="1" t="s">
        <v>10</v>
      </c>
    </row>
    <row r="3821" spans="1:9" ht="15.75" customHeight="1" x14ac:dyDescent="0.3">
      <c r="A3821" s="1">
        <v>3</v>
      </c>
      <c r="B3821" s="2">
        <f t="shared" si="3"/>
        <v>43110.971527776514</v>
      </c>
      <c r="C3821" s="2" t="s">
        <v>9</v>
      </c>
      <c r="D3821" s="1">
        <v>15</v>
      </c>
      <c r="E3821" s="1">
        <f t="shared" si="1"/>
        <v>23</v>
      </c>
      <c r="F3821" s="3">
        <v>4.6454183266932274</v>
      </c>
      <c r="G3821" s="1">
        <v>0.84386617100371752</v>
      </c>
      <c r="H3821" s="1" t="str">
        <f>IF(IF(F3821&gt;VLOOKUP(C3821,Espec_Produtos!$A$1:$E$3,3,FALSE),0,IF(Dados_produção!F3821&lt;VLOOKUP(Dados_produção!C3821,Espec_Produtos!$A$1:$E$3,2,FALSE),0,1))*IF(G3821&gt;VLOOKUP(C3821,Espec_Produtos!$A$1:$E$3,5,FALSE),0,IF(Dados_produção!G3821&lt;VLOOKUP(Dados_produção!C3821,Espec_Produtos!$A$1:$E$3,4,FALSE),0,1))=1,"OK","Refugo")</f>
        <v>OK</v>
      </c>
      <c r="I3821" s="1" t="s">
        <v>10</v>
      </c>
    </row>
    <row r="3822" spans="1:9" ht="15.75" customHeight="1" x14ac:dyDescent="0.3">
      <c r="A3822" s="1">
        <v>3</v>
      </c>
      <c r="B3822" s="2">
        <f t="shared" si="3"/>
        <v>43110.9729166654</v>
      </c>
      <c r="C3822" s="2" t="s">
        <v>9</v>
      </c>
      <c r="D3822" s="1">
        <v>15</v>
      </c>
      <c r="E3822" s="1">
        <f t="shared" si="1"/>
        <v>24</v>
      </c>
      <c r="F3822" s="3">
        <v>4.463035019455253</v>
      </c>
      <c r="G3822" s="1">
        <v>0.9296875</v>
      </c>
      <c r="H3822" s="1" t="str">
        <f>IF(IF(F3822&gt;VLOOKUP(C3822,Espec_Produtos!$A$1:$E$3,3,FALSE),0,IF(Dados_produção!F3822&lt;VLOOKUP(Dados_produção!C3822,Espec_Produtos!$A$1:$E$3,2,FALSE),0,1))*IF(G3822&gt;VLOOKUP(C3822,Espec_Produtos!$A$1:$E$3,5,FALSE),0,IF(Dados_produção!G3822&lt;VLOOKUP(Dados_produção!C3822,Espec_Produtos!$A$1:$E$3,4,FALSE),0,1))=1,"OK","Refugo")</f>
        <v>OK</v>
      </c>
      <c r="I3822" s="1" t="s">
        <v>10</v>
      </c>
    </row>
    <row r="3823" spans="1:9" ht="15.75" customHeight="1" x14ac:dyDescent="0.3">
      <c r="A3823" s="1">
        <v>3</v>
      </c>
      <c r="B3823" s="2">
        <f t="shared" si="3"/>
        <v>43110.974305554286</v>
      </c>
      <c r="C3823" s="2" t="s">
        <v>9</v>
      </c>
      <c r="D3823" s="1">
        <v>15</v>
      </c>
      <c r="E3823" s="1">
        <f t="shared" si="1"/>
        <v>25</v>
      </c>
      <c r="F3823" s="3">
        <v>4.6022304832713754</v>
      </c>
      <c r="G3823" s="1">
        <v>0.77946768060836502</v>
      </c>
      <c r="H3823" s="1" t="str">
        <f>IF(IF(F3823&gt;VLOOKUP(C3823,Espec_Produtos!$A$1:$E$3,3,FALSE),0,IF(Dados_produção!F3823&lt;VLOOKUP(Dados_produção!C3823,Espec_Produtos!$A$1:$E$3,2,FALSE),0,1))*IF(G3823&gt;VLOOKUP(C3823,Espec_Produtos!$A$1:$E$3,5,FALSE),0,IF(Dados_produção!G3823&lt;VLOOKUP(Dados_produção!C3823,Espec_Produtos!$A$1:$E$3,4,FALSE),0,1))=1,"OK","Refugo")</f>
        <v>OK</v>
      </c>
      <c r="I3823" s="1" t="s">
        <v>10</v>
      </c>
    </row>
    <row r="3824" spans="1:9" ht="15.75" customHeight="1" x14ac:dyDescent="0.3">
      <c r="A3824" s="1">
        <v>3</v>
      </c>
      <c r="B3824" s="2">
        <f t="shared" si="3"/>
        <v>43110.975694443172</v>
      </c>
      <c r="C3824" s="2" t="s">
        <v>9</v>
      </c>
      <c r="D3824" s="1">
        <v>15</v>
      </c>
      <c r="E3824" s="1">
        <f t="shared" si="1"/>
        <v>26</v>
      </c>
      <c r="F3824" s="3">
        <v>4.6343283582089549</v>
      </c>
      <c r="G3824" s="1">
        <v>0.81818181818181823</v>
      </c>
      <c r="H3824" s="1" t="str">
        <f>IF(IF(F3824&gt;VLOOKUP(C3824,Espec_Produtos!$A$1:$E$3,3,FALSE),0,IF(Dados_produção!F3824&lt;VLOOKUP(Dados_produção!C3824,Espec_Produtos!$A$1:$E$3,2,FALSE),0,1))*IF(G3824&gt;VLOOKUP(C3824,Espec_Produtos!$A$1:$E$3,5,FALSE),0,IF(Dados_produção!G3824&lt;VLOOKUP(Dados_produção!C3824,Espec_Produtos!$A$1:$E$3,4,FALSE),0,1))=1,"OK","Refugo")</f>
        <v>OK</v>
      </c>
      <c r="I3824" s="1" t="s">
        <v>10</v>
      </c>
    </row>
    <row r="3825" spans="1:9" ht="15.75" customHeight="1" x14ac:dyDescent="0.3">
      <c r="A3825" s="1">
        <v>3</v>
      </c>
      <c r="B3825" s="2">
        <f t="shared" si="3"/>
        <v>43110.977083332058</v>
      </c>
      <c r="C3825" s="2" t="s">
        <v>9</v>
      </c>
      <c r="D3825" s="1">
        <v>15</v>
      </c>
      <c r="E3825" s="1">
        <f t="shared" si="1"/>
        <v>27</v>
      </c>
      <c r="F3825" s="3">
        <v>4.5538461538461537</v>
      </c>
      <c r="G3825" s="1">
        <v>0.9322709163346613</v>
      </c>
      <c r="H3825" s="1" t="str">
        <f>IF(IF(F3825&gt;VLOOKUP(C3825,Espec_Produtos!$A$1:$E$3,3,FALSE),0,IF(Dados_produção!F3825&lt;VLOOKUP(Dados_produção!C3825,Espec_Produtos!$A$1:$E$3,2,FALSE),0,1))*IF(G3825&gt;VLOOKUP(C3825,Espec_Produtos!$A$1:$E$3,5,FALSE),0,IF(Dados_produção!G3825&lt;VLOOKUP(Dados_produção!C3825,Espec_Produtos!$A$1:$E$3,4,FALSE),0,1))=1,"OK","Refugo")</f>
        <v>OK</v>
      </c>
      <c r="I3825" s="1" t="s">
        <v>10</v>
      </c>
    </row>
    <row r="3826" spans="1:9" ht="15.75" customHeight="1" x14ac:dyDescent="0.3">
      <c r="A3826" s="1">
        <v>3</v>
      </c>
      <c r="B3826" s="2">
        <f t="shared" si="3"/>
        <v>43110.978472220944</v>
      </c>
      <c r="C3826" s="2" t="s">
        <v>9</v>
      </c>
      <c r="D3826" s="1">
        <v>15</v>
      </c>
      <c r="E3826" s="1">
        <f t="shared" si="1"/>
        <v>28</v>
      </c>
      <c r="F3826" s="3">
        <v>4.6245210727969353</v>
      </c>
      <c r="G3826" s="1">
        <v>0.87307692307692308</v>
      </c>
      <c r="H3826" s="1" t="str">
        <f>IF(IF(F3826&gt;VLOOKUP(C3826,Espec_Produtos!$A$1:$E$3,3,FALSE),0,IF(Dados_produção!F3826&lt;VLOOKUP(Dados_produção!C3826,Espec_Produtos!$A$1:$E$3,2,FALSE),0,1))*IF(G3826&gt;VLOOKUP(C3826,Espec_Produtos!$A$1:$E$3,5,FALSE),0,IF(Dados_produção!G3826&lt;VLOOKUP(Dados_produção!C3826,Espec_Produtos!$A$1:$E$3,4,FALSE),0,1))=1,"OK","Refugo")</f>
        <v>OK</v>
      </c>
      <c r="I3826" s="1" t="s">
        <v>10</v>
      </c>
    </row>
    <row r="3827" spans="1:9" ht="15.75" customHeight="1" x14ac:dyDescent="0.3">
      <c r="A3827" s="1">
        <v>3</v>
      </c>
      <c r="B3827" s="2">
        <f t="shared" si="3"/>
        <v>43110.97986110983</v>
      </c>
      <c r="C3827" s="2" t="s">
        <v>9</v>
      </c>
      <c r="D3827" s="1">
        <v>15</v>
      </c>
      <c r="E3827" s="1">
        <f t="shared" si="1"/>
        <v>29</v>
      </c>
      <c r="F3827" s="3">
        <v>5.04</v>
      </c>
      <c r="G3827" s="1">
        <v>0.84615384615384615</v>
      </c>
      <c r="H3827" s="1" t="str">
        <f>IF(IF(F3827&gt;VLOOKUP(C3827,Espec_Produtos!$A$1:$E$3,3,FALSE),0,IF(Dados_produção!F3827&lt;VLOOKUP(Dados_produção!C3827,Espec_Produtos!$A$1:$E$3,2,FALSE),0,1))*IF(G3827&gt;VLOOKUP(C3827,Espec_Produtos!$A$1:$E$3,5,FALSE),0,IF(Dados_produção!G3827&lt;VLOOKUP(Dados_produção!C3827,Espec_Produtos!$A$1:$E$3,4,FALSE),0,1))=1,"OK","Refugo")</f>
        <v>Refugo</v>
      </c>
      <c r="I3827" s="1" t="s">
        <v>14</v>
      </c>
    </row>
    <row r="3828" spans="1:9" ht="15.75" customHeight="1" x14ac:dyDescent="0.3">
      <c r="A3828" s="1">
        <v>3</v>
      </c>
      <c r="B3828" s="2">
        <f t="shared" si="3"/>
        <v>43110.981249998717</v>
      </c>
      <c r="C3828" s="2" t="s">
        <v>9</v>
      </c>
      <c r="D3828" s="1">
        <v>15</v>
      </c>
      <c r="E3828" s="1">
        <f t="shared" si="1"/>
        <v>30</v>
      </c>
      <c r="F3828" s="3">
        <v>4.3726235741444865</v>
      </c>
      <c r="G3828" s="1">
        <v>0.7992424242424242</v>
      </c>
      <c r="H3828" s="1" t="str">
        <f>IF(IF(F3828&gt;VLOOKUP(C3828,Espec_Produtos!$A$1:$E$3,3,FALSE),0,IF(Dados_produção!F3828&lt;VLOOKUP(Dados_produção!C3828,Espec_Produtos!$A$1:$E$3,2,FALSE),0,1))*IF(G3828&gt;VLOOKUP(C3828,Espec_Produtos!$A$1:$E$3,5,FALSE),0,IF(Dados_produção!G3828&lt;VLOOKUP(Dados_produção!C3828,Espec_Produtos!$A$1:$E$3,4,FALSE),0,1))=1,"OK","Refugo")</f>
        <v>OK</v>
      </c>
      <c r="I3828" s="1" t="s">
        <v>10</v>
      </c>
    </row>
    <row r="3829" spans="1:9" ht="15.75" customHeight="1" x14ac:dyDescent="0.3">
      <c r="A3829" s="1">
        <v>3</v>
      </c>
      <c r="B3829" s="2">
        <f t="shared" si="3"/>
        <v>43110.982638887603</v>
      </c>
      <c r="C3829" s="2" t="s">
        <v>9</v>
      </c>
      <c r="D3829" s="1">
        <v>15</v>
      </c>
      <c r="E3829" s="1">
        <f t="shared" si="1"/>
        <v>31</v>
      </c>
      <c r="F3829" s="3">
        <v>4.8646616541353387</v>
      </c>
      <c r="G3829" s="1">
        <v>0.77186311787072248</v>
      </c>
      <c r="H3829" s="1" t="str">
        <f>IF(IF(F3829&gt;VLOOKUP(C3829,Espec_Produtos!$A$1:$E$3,3,FALSE),0,IF(Dados_produção!F3829&lt;VLOOKUP(Dados_produção!C3829,Espec_Produtos!$A$1:$E$3,2,FALSE),0,1))*IF(G3829&gt;VLOOKUP(C3829,Espec_Produtos!$A$1:$E$3,5,FALSE),0,IF(Dados_produção!G3829&lt;VLOOKUP(Dados_produção!C3829,Espec_Produtos!$A$1:$E$3,4,FALSE),0,1))=1,"OK","Refugo")</f>
        <v>OK</v>
      </c>
      <c r="I3829" s="1" t="s">
        <v>10</v>
      </c>
    </row>
    <row r="3830" spans="1:9" ht="15.75" customHeight="1" x14ac:dyDescent="0.3">
      <c r="A3830" s="1">
        <v>3</v>
      </c>
      <c r="B3830" s="2">
        <f t="shared" si="3"/>
        <v>43110.984027776489</v>
      </c>
      <c r="C3830" s="2" t="s">
        <v>9</v>
      </c>
      <c r="D3830" s="1">
        <v>15</v>
      </c>
      <c r="E3830" s="1">
        <f t="shared" si="1"/>
        <v>32</v>
      </c>
      <c r="F3830" s="3">
        <v>4.6796875</v>
      </c>
      <c r="G3830" s="1">
        <v>0.78731343283582089</v>
      </c>
      <c r="H3830" s="1" t="str">
        <f>IF(IF(F3830&gt;VLOOKUP(C3830,Espec_Produtos!$A$1:$E$3,3,FALSE),0,IF(Dados_produção!F3830&lt;VLOOKUP(Dados_produção!C3830,Espec_Produtos!$A$1:$E$3,2,FALSE),0,1))*IF(G3830&gt;VLOOKUP(C3830,Espec_Produtos!$A$1:$E$3,5,FALSE),0,IF(Dados_produção!G3830&lt;VLOOKUP(Dados_produção!C3830,Espec_Produtos!$A$1:$E$3,4,FALSE),0,1))=1,"OK","Refugo")</f>
        <v>OK</v>
      </c>
      <c r="I3830" s="1" t="s">
        <v>10</v>
      </c>
    </row>
    <row r="3831" spans="1:9" ht="15.75" customHeight="1" x14ac:dyDescent="0.3">
      <c r="A3831" s="1">
        <v>3</v>
      </c>
      <c r="B3831" s="2">
        <f t="shared" si="3"/>
        <v>43110.985416665375</v>
      </c>
      <c r="C3831" s="2" t="s">
        <v>9</v>
      </c>
      <c r="D3831" s="1">
        <v>15</v>
      </c>
      <c r="E3831" s="1">
        <f t="shared" si="1"/>
        <v>33</v>
      </c>
      <c r="F3831" s="3">
        <v>4.1835205992509366</v>
      </c>
      <c r="G3831" s="1">
        <v>0.78244274809160308</v>
      </c>
      <c r="H3831" s="1" t="str">
        <f>IF(IF(F3831&gt;VLOOKUP(C3831,Espec_Produtos!$A$1:$E$3,3,FALSE),0,IF(Dados_produção!F3831&lt;VLOOKUP(Dados_produção!C3831,Espec_Produtos!$A$1:$E$3,2,FALSE),0,1))*IF(G3831&gt;VLOOKUP(C3831,Espec_Produtos!$A$1:$E$3,5,FALSE),0,IF(Dados_produção!G3831&lt;VLOOKUP(Dados_produção!C3831,Espec_Produtos!$A$1:$E$3,4,FALSE),0,1))=1,"OK","Refugo")</f>
        <v>Refugo</v>
      </c>
      <c r="I3831" s="1" t="s">
        <v>14</v>
      </c>
    </row>
    <row r="3832" spans="1:9" ht="15.75" customHeight="1" x14ac:dyDescent="0.3">
      <c r="A3832" s="1">
        <v>3</v>
      </c>
      <c r="B3832" s="2">
        <f t="shared" si="3"/>
        <v>43110.986805554261</v>
      </c>
      <c r="C3832" s="2" t="s">
        <v>9</v>
      </c>
      <c r="D3832" s="1">
        <v>15</v>
      </c>
      <c r="E3832" s="1">
        <f t="shared" si="1"/>
        <v>34</v>
      </c>
      <c r="F3832" s="3">
        <v>4.7042801556420235</v>
      </c>
      <c r="G3832" s="1">
        <v>0.97647058823529409</v>
      </c>
      <c r="H3832" s="1" t="str">
        <f>IF(IF(F3832&gt;VLOOKUP(C3832,Espec_Produtos!$A$1:$E$3,3,FALSE),0,IF(Dados_produção!F3832&lt;VLOOKUP(Dados_produção!C3832,Espec_Produtos!$A$1:$E$3,2,FALSE),0,1))*IF(G3832&gt;VLOOKUP(C3832,Espec_Produtos!$A$1:$E$3,5,FALSE),0,IF(Dados_produção!G3832&lt;VLOOKUP(Dados_produção!C3832,Espec_Produtos!$A$1:$E$3,4,FALSE),0,1))=1,"OK","Refugo")</f>
        <v>Refugo</v>
      </c>
      <c r="I3832" s="1" t="s">
        <v>14</v>
      </c>
    </row>
    <row r="3833" spans="1:9" ht="15.75" customHeight="1" x14ac:dyDescent="0.3">
      <c r="A3833" s="1">
        <v>3</v>
      </c>
      <c r="B3833" s="2">
        <f t="shared" si="3"/>
        <v>43110.988194443147</v>
      </c>
      <c r="C3833" s="2" t="s">
        <v>9</v>
      </c>
      <c r="D3833" s="1">
        <v>15</v>
      </c>
      <c r="E3833" s="1">
        <f t="shared" si="1"/>
        <v>35</v>
      </c>
      <c r="F3833" s="3">
        <v>4.4067164179104479</v>
      </c>
      <c r="G3833" s="1">
        <v>0.8515625</v>
      </c>
      <c r="H3833" s="1" t="str">
        <f>IF(IF(F3833&gt;VLOOKUP(C3833,Espec_Produtos!$A$1:$E$3,3,FALSE),0,IF(Dados_produção!F3833&lt;VLOOKUP(Dados_produção!C3833,Espec_Produtos!$A$1:$E$3,2,FALSE),0,1))*IF(G3833&gt;VLOOKUP(C3833,Espec_Produtos!$A$1:$E$3,5,FALSE),0,IF(Dados_produção!G3833&lt;VLOOKUP(Dados_produção!C3833,Espec_Produtos!$A$1:$E$3,4,FALSE),0,1))=1,"OK","Refugo")</f>
        <v>OK</v>
      </c>
      <c r="I3833" s="1" t="s">
        <v>10</v>
      </c>
    </row>
    <row r="3834" spans="1:9" ht="15.75" customHeight="1" x14ac:dyDescent="0.3">
      <c r="A3834" s="1">
        <v>3</v>
      </c>
      <c r="B3834" s="2">
        <f t="shared" si="3"/>
        <v>43110.989583332033</v>
      </c>
      <c r="C3834" s="2" t="s">
        <v>9</v>
      </c>
      <c r="D3834" s="1">
        <v>15</v>
      </c>
      <c r="E3834" s="1">
        <f t="shared" si="1"/>
        <v>36</v>
      </c>
      <c r="F3834" s="3">
        <v>4.4528301886792452</v>
      </c>
      <c r="G3834" s="1">
        <v>0.78787878787878785</v>
      </c>
      <c r="H3834" s="1" t="str">
        <f>IF(IF(F3834&gt;VLOOKUP(C3834,Espec_Produtos!$A$1:$E$3,3,FALSE),0,IF(Dados_produção!F3834&lt;VLOOKUP(Dados_produção!C3834,Espec_Produtos!$A$1:$E$3,2,FALSE),0,1))*IF(G3834&gt;VLOOKUP(C3834,Espec_Produtos!$A$1:$E$3,5,FALSE),0,IF(Dados_produção!G3834&lt;VLOOKUP(Dados_produção!C3834,Espec_Produtos!$A$1:$E$3,4,FALSE),0,1))=1,"OK","Refugo")</f>
        <v>OK</v>
      </c>
      <c r="I3834" s="1" t="s">
        <v>10</v>
      </c>
    </row>
    <row r="3835" spans="1:9" ht="15.75" customHeight="1" x14ac:dyDescent="0.3">
      <c r="A3835" s="1">
        <v>3</v>
      </c>
      <c r="B3835" s="2">
        <f t="shared" si="3"/>
        <v>43110.99097222092</v>
      </c>
      <c r="C3835" s="2" t="s">
        <v>9</v>
      </c>
      <c r="D3835" s="1">
        <v>15</v>
      </c>
      <c r="E3835" s="1">
        <f t="shared" si="1"/>
        <v>37</v>
      </c>
      <c r="F3835" s="3">
        <v>4.5810276679841895</v>
      </c>
      <c r="G3835" s="1">
        <v>0.92063492063492058</v>
      </c>
      <c r="H3835" s="1" t="str">
        <f>IF(IF(F3835&gt;VLOOKUP(C3835,Espec_Produtos!$A$1:$E$3,3,FALSE),0,IF(Dados_produção!F3835&lt;VLOOKUP(Dados_produção!C3835,Espec_Produtos!$A$1:$E$3,2,FALSE),0,1))*IF(G3835&gt;VLOOKUP(C3835,Espec_Produtos!$A$1:$E$3,5,FALSE),0,IF(Dados_produção!G3835&lt;VLOOKUP(Dados_produção!C3835,Espec_Produtos!$A$1:$E$3,4,FALSE),0,1))=1,"OK","Refugo")</f>
        <v>OK</v>
      </c>
      <c r="I3835" s="1" t="s">
        <v>10</v>
      </c>
    </row>
    <row r="3836" spans="1:9" ht="15.75" customHeight="1" x14ac:dyDescent="0.3">
      <c r="A3836" s="1">
        <v>3</v>
      </c>
      <c r="B3836" s="2">
        <f t="shared" si="3"/>
        <v>43110.992361109806</v>
      </c>
      <c r="C3836" s="2" t="s">
        <v>9</v>
      </c>
      <c r="D3836" s="1">
        <v>15</v>
      </c>
      <c r="E3836" s="1">
        <f t="shared" si="1"/>
        <v>38</v>
      </c>
      <c r="F3836" s="3">
        <v>4.4806201550387597</v>
      </c>
      <c r="G3836" s="1">
        <v>0.77358490566037741</v>
      </c>
      <c r="H3836" s="1" t="str">
        <f>IF(IF(F3836&gt;VLOOKUP(C3836,Espec_Produtos!$A$1:$E$3,3,FALSE),0,IF(Dados_produção!F3836&lt;VLOOKUP(Dados_produção!C3836,Espec_Produtos!$A$1:$E$3,2,FALSE),0,1))*IF(G3836&gt;VLOOKUP(C3836,Espec_Produtos!$A$1:$E$3,5,FALSE),0,IF(Dados_produção!G3836&lt;VLOOKUP(Dados_produção!C3836,Espec_Produtos!$A$1:$E$3,4,FALSE),0,1))=1,"OK","Refugo")</f>
        <v>OK</v>
      </c>
      <c r="I3836" s="1" t="s">
        <v>10</v>
      </c>
    </row>
    <row r="3837" spans="1:9" ht="15.75" customHeight="1" x14ac:dyDescent="0.3">
      <c r="A3837" s="1">
        <v>3</v>
      </c>
      <c r="B3837" s="2">
        <f t="shared" si="3"/>
        <v>43110.993749998692</v>
      </c>
      <c r="C3837" s="2" t="s">
        <v>9</v>
      </c>
      <c r="D3837" s="1">
        <v>15</v>
      </c>
      <c r="E3837" s="1">
        <f t="shared" si="1"/>
        <v>39</v>
      </c>
      <c r="F3837" s="3">
        <v>4.2404580152671754</v>
      </c>
      <c r="G3837" s="1">
        <v>0.80784313725490198</v>
      </c>
      <c r="H3837" s="1" t="str">
        <f>IF(IF(F3837&gt;VLOOKUP(C3837,Espec_Produtos!$A$1:$E$3,3,FALSE),0,IF(Dados_produção!F3837&lt;VLOOKUP(Dados_produção!C3837,Espec_Produtos!$A$1:$E$3,2,FALSE),0,1))*IF(G3837&gt;VLOOKUP(C3837,Espec_Produtos!$A$1:$E$3,5,FALSE),0,IF(Dados_produção!G3837&lt;VLOOKUP(Dados_produção!C3837,Espec_Produtos!$A$1:$E$3,4,FALSE),0,1))=1,"OK","Refugo")</f>
        <v>OK</v>
      </c>
      <c r="I3837" s="1" t="s">
        <v>10</v>
      </c>
    </row>
    <row r="3838" spans="1:9" ht="15.75" customHeight="1" x14ac:dyDescent="0.3">
      <c r="A3838" s="1">
        <v>3</v>
      </c>
      <c r="B3838" s="2">
        <f t="shared" si="3"/>
        <v>43110.995138887578</v>
      </c>
      <c r="C3838" s="2" t="s">
        <v>9</v>
      </c>
      <c r="D3838" s="1">
        <v>15</v>
      </c>
      <c r="E3838" s="1">
        <f t="shared" si="1"/>
        <v>40</v>
      </c>
      <c r="F3838" s="3">
        <v>4.6225680933852136</v>
      </c>
      <c r="G3838" s="1">
        <v>0.79693486590038309</v>
      </c>
      <c r="H3838" s="1" t="str">
        <f>IF(IF(F3838&gt;VLOOKUP(C3838,Espec_Produtos!$A$1:$E$3,3,FALSE),0,IF(Dados_produção!F3838&lt;VLOOKUP(Dados_produção!C3838,Espec_Produtos!$A$1:$E$3,2,FALSE),0,1))*IF(G3838&gt;VLOOKUP(C3838,Espec_Produtos!$A$1:$E$3,5,FALSE),0,IF(Dados_produção!G3838&lt;VLOOKUP(Dados_produção!C3838,Espec_Produtos!$A$1:$E$3,4,FALSE),0,1))=1,"OK","Refugo")</f>
        <v>OK</v>
      </c>
      <c r="I3838" s="1" t="s">
        <v>10</v>
      </c>
    </row>
    <row r="3839" spans="1:9" ht="15.75" customHeight="1" x14ac:dyDescent="0.3">
      <c r="A3839" s="1">
        <v>3</v>
      </c>
      <c r="B3839" s="2">
        <f t="shared" si="3"/>
        <v>43110.996527776464</v>
      </c>
      <c r="C3839" s="2" t="s">
        <v>9</v>
      </c>
      <c r="D3839" s="1">
        <v>15</v>
      </c>
      <c r="E3839" s="1">
        <f t="shared" si="1"/>
        <v>41</v>
      </c>
      <c r="F3839" s="3">
        <v>4.8178438661710041</v>
      </c>
      <c r="G3839" s="1">
        <v>0.96456692913385822</v>
      </c>
      <c r="H3839" s="1" t="str">
        <f>IF(IF(F3839&gt;VLOOKUP(C3839,Espec_Produtos!$A$1:$E$3,3,FALSE),0,IF(Dados_produção!F3839&lt;VLOOKUP(Dados_produção!C3839,Espec_Produtos!$A$1:$E$3,2,FALSE),0,1))*IF(G3839&gt;VLOOKUP(C3839,Espec_Produtos!$A$1:$E$3,5,FALSE),0,IF(Dados_produção!G3839&lt;VLOOKUP(Dados_produção!C3839,Espec_Produtos!$A$1:$E$3,4,FALSE),0,1))=1,"OK","Refugo")</f>
        <v>Refugo</v>
      </c>
      <c r="I3839" s="1" t="s">
        <v>14</v>
      </c>
    </row>
    <row r="3840" spans="1:9" ht="15.75" customHeight="1" x14ac:dyDescent="0.3">
      <c r="A3840" s="1">
        <v>3</v>
      </c>
      <c r="B3840" s="2">
        <f t="shared" si="3"/>
        <v>43110.99791666535</v>
      </c>
      <c r="C3840" s="2" t="s">
        <v>9</v>
      </c>
      <c r="D3840" s="1">
        <v>15</v>
      </c>
      <c r="E3840" s="1">
        <f t="shared" si="1"/>
        <v>42</v>
      </c>
      <c r="F3840" s="3">
        <v>4.9921568627450981</v>
      </c>
      <c r="G3840" s="1">
        <v>0.77906976744186052</v>
      </c>
      <c r="H3840" s="1" t="str">
        <f>IF(IF(F3840&gt;VLOOKUP(C3840,Espec_Produtos!$A$1:$E$3,3,FALSE),0,IF(Dados_produção!F3840&lt;VLOOKUP(Dados_produção!C3840,Espec_Produtos!$A$1:$E$3,2,FALSE),0,1))*IF(G3840&gt;VLOOKUP(C3840,Espec_Produtos!$A$1:$E$3,5,FALSE),0,IF(Dados_produção!G3840&lt;VLOOKUP(Dados_produção!C3840,Espec_Produtos!$A$1:$E$3,4,FALSE),0,1))=1,"OK","Refugo")</f>
        <v>OK</v>
      </c>
      <c r="I3840" s="1" t="s">
        <v>10</v>
      </c>
    </row>
    <row r="3841" spans="1:9" ht="15.75" customHeight="1" x14ac:dyDescent="0.3">
      <c r="A3841" s="1">
        <v>3</v>
      </c>
      <c r="B3841" s="2">
        <f t="shared" si="3"/>
        <v>43110.999305554236</v>
      </c>
      <c r="C3841" s="2" t="s">
        <v>9</v>
      </c>
      <c r="D3841" s="1">
        <v>15</v>
      </c>
      <c r="E3841" s="1">
        <f t="shared" si="1"/>
        <v>43</v>
      </c>
      <c r="F3841" s="3">
        <v>4.6719999999999997</v>
      </c>
      <c r="G3841" s="1">
        <v>0.79259259259259263</v>
      </c>
      <c r="H3841" s="1" t="str">
        <f>IF(IF(F3841&gt;VLOOKUP(C3841,Espec_Produtos!$A$1:$E$3,3,FALSE),0,IF(Dados_produção!F3841&lt;VLOOKUP(Dados_produção!C3841,Espec_Produtos!$A$1:$E$3,2,FALSE),0,1))*IF(G3841&gt;VLOOKUP(C3841,Espec_Produtos!$A$1:$E$3,5,FALSE),0,IF(Dados_produção!G3841&lt;VLOOKUP(Dados_produção!C3841,Espec_Produtos!$A$1:$E$3,4,FALSE),0,1))=1,"OK","Refugo")</f>
        <v>OK</v>
      </c>
      <c r="I3841" s="1" t="s">
        <v>10</v>
      </c>
    </row>
    <row r="3842" spans="1:9" ht="15.75" customHeight="1" x14ac:dyDescent="0.3">
      <c r="A3842" s="1">
        <v>3</v>
      </c>
      <c r="B3842" s="2">
        <f t="shared" si="3"/>
        <v>43111.000694443122</v>
      </c>
      <c r="C3842" s="2" t="s">
        <v>9</v>
      </c>
      <c r="D3842" s="1">
        <v>15</v>
      </c>
      <c r="E3842" s="1">
        <f t="shared" si="1"/>
        <v>44</v>
      </c>
      <c r="F3842" s="3">
        <v>4.208333333333333</v>
      </c>
      <c r="G3842" s="1">
        <v>0.8</v>
      </c>
      <c r="H3842" s="1" t="str">
        <f>IF(IF(F3842&gt;VLOOKUP(C3842,Espec_Produtos!$A$1:$E$3,3,FALSE),0,IF(Dados_produção!F3842&lt;VLOOKUP(Dados_produção!C3842,Espec_Produtos!$A$1:$E$3,2,FALSE),0,1))*IF(G3842&gt;VLOOKUP(C3842,Espec_Produtos!$A$1:$E$3,5,FALSE),0,IF(Dados_produção!G3842&lt;VLOOKUP(Dados_produção!C3842,Espec_Produtos!$A$1:$E$3,4,FALSE),0,1))=1,"OK","Refugo")</f>
        <v>OK</v>
      </c>
      <c r="I3842" s="1" t="s">
        <v>10</v>
      </c>
    </row>
    <row r="3843" spans="1:9" ht="15.75" customHeight="1" x14ac:dyDescent="0.3">
      <c r="A3843" s="1">
        <v>3</v>
      </c>
      <c r="B3843" s="2">
        <f t="shared" si="3"/>
        <v>43111.002083332009</v>
      </c>
      <c r="C3843" s="2" t="s">
        <v>9</v>
      </c>
      <c r="D3843" s="1">
        <v>15</v>
      </c>
      <c r="E3843" s="1">
        <f t="shared" si="1"/>
        <v>45</v>
      </c>
      <c r="F3843" s="3">
        <v>4.5458015267175576</v>
      </c>
      <c r="G3843" s="1">
        <v>0.94676806083650189</v>
      </c>
      <c r="H3843" s="1" t="str">
        <f>IF(IF(F3843&gt;VLOOKUP(C3843,Espec_Produtos!$A$1:$E$3,3,FALSE),0,IF(Dados_produção!F3843&lt;VLOOKUP(Dados_produção!C3843,Espec_Produtos!$A$1:$E$3,2,FALSE),0,1))*IF(G3843&gt;VLOOKUP(C3843,Espec_Produtos!$A$1:$E$3,5,FALSE),0,IF(Dados_produção!G3843&lt;VLOOKUP(Dados_produção!C3843,Espec_Produtos!$A$1:$E$3,4,FALSE),0,1))=1,"OK","Refugo")</f>
        <v>OK</v>
      </c>
      <c r="I3843" s="1" t="s">
        <v>10</v>
      </c>
    </row>
    <row r="3844" spans="1:9" ht="15.75" customHeight="1" x14ac:dyDescent="0.3">
      <c r="A3844" s="1">
        <v>3</v>
      </c>
      <c r="B3844" s="2">
        <f t="shared" si="3"/>
        <v>43111.003472220895</v>
      </c>
      <c r="C3844" s="2" t="s">
        <v>9</v>
      </c>
      <c r="D3844" s="1">
        <v>15</v>
      </c>
      <c r="E3844" s="1">
        <f t="shared" si="1"/>
        <v>46</v>
      </c>
      <c r="F3844" s="3">
        <v>4.7932330827067666</v>
      </c>
      <c r="G3844" s="1">
        <v>0.93233082706766912</v>
      </c>
      <c r="H3844" s="1" t="str">
        <f>IF(IF(F3844&gt;VLOOKUP(C3844,Espec_Produtos!$A$1:$E$3,3,FALSE),0,IF(Dados_produção!F3844&lt;VLOOKUP(Dados_produção!C3844,Espec_Produtos!$A$1:$E$3,2,FALSE),0,1))*IF(G3844&gt;VLOOKUP(C3844,Espec_Produtos!$A$1:$E$3,5,FALSE),0,IF(Dados_produção!G3844&lt;VLOOKUP(Dados_produção!C3844,Espec_Produtos!$A$1:$E$3,4,FALSE),0,1))=1,"OK","Refugo")</f>
        <v>OK</v>
      </c>
      <c r="I3844" s="1" t="s">
        <v>10</v>
      </c>
    </row>
    <row r="3845" spans="1:9" ht="15.75" customHeight="1" x14ac:dyDescent="0.3">
      <c r="A3845" s="1">
        <v>3</v>
      </c>
      <c r="B3845" s="2">
        <f t="shared" si="3"/>
        <v>43111.004861109781</v>
      </c>
      <c r="C3845" s="2" t="s">
        <v>9</v>
      </c>
      <c r="D3845" s="1">
        <v>15</v>
      </c>
      <c r="E3845" s="1">
        <f t="shared" si="1"/>
        <v>47</v>
      </c>
      <c r="F3845" s="3">
        <v>4.3103448275862073</v>
      </c>
      <c r="G3845" s="1">
        <v>0.76579925650557623</v>
      </c>
      <c r="H3845" s="1" t="str">
        <f>IF(IF(F3845&gt;VLOOKUP(C3845,Espec_Produtos!$A$1:$E$3,3,FALSE),0,IF(Dados_produção!F3845&lt;VLOOKUP(Dados_produção!C3845,Espec_Produtos!$A$1:$E$3,2,FALSE),0,1))*IF(G3845&gt;VLOOKUP(C3845,Espec_Produtos!$A$1:$E$3,5,FALSE),0,IF(Dados_produção!G3845&lt;VLOOKUP(Dados_produção!C3845,Espec_Produtos!$A$1:$E$3,4,FALSE),0,1))=1,"OK","Refugo")</f>
        <v>OK</v>
      </c>
      <c r="I3845" s="1" t="s">
        <v>10</v>
      </c>
    </row>
    <row r="3846" spans="1:9" ht="15.75" customHeight="1" x14ac:dyDescent="0.3">
      <c r="A3846" s="1">
        <v>3</v>
      </c>
      <c r="B3846" s="2">
        <f t="shared" si="3"/>
        <v>43111.006249998667</v>
      </c>
      <c r="C3846" s="2" t="s">
        <v>9</v>
      </c>
      <c r="D3846" s="1">
        <v>15</v>
      </c>
      <c r="E3846" s="1">
        <f t="shared" si="1"/>
        <v>48</v>
      </c>
      <c r="F3846" s="3">
        <v>4.329457364341085</v>
      </c>
      <c r="G3846" s="1">
        <v>0.90476190476190477</v>
      </c>
      <c r="H3846" s="1" t="str">
        <f>IF(IF(F3846&gt;VLOOKUP(C3846,Espec_Produtos!$A$1:$E$3,3,FALSE),0,IF(Dados_produção!F3846&lt;VLOOKUP(Dados_produção!C3846,Espec_Produtos!$A$1:$E$3,2,FALSE),0,1))*IF(G3846&gt;VLOOKUP(C3846,Espec_Produtos!$A$1:$E$3,5,FALSE),0,IF(Dados_produção!G3846&lt;VLOOKUP(Dados_produção!C3846,Espec_Produtos!$A$1:$E$3,4,FALSE),0,1))=1,"OK","Refugo")</f>
        <v>OK</v>
      </c>
      <c r="I3846" s="1" t="s">
        <v>10</v>
      </c>
    </row>
    <row r="3847" spans="1:9" ht="15.75" customHeight="1" x14ac:dyDescent="0.3">
      <c r="A3847" s="1">
        <v>3</v>
      </c>
      <c r="B3847" s="2">
        <f t="shared" si="3"/>
        <v>43111.007638887553</v>
      </c>
      <c r="C3847" s="2" t="s">
        <v>9</v>
      </c>
      <c r="D3847" s="1">
        <v>15</v>
      </c>
      <c r="E3847" s="1">
        <f t="shared" si="1"/>
        <v>49</v>
      </c>
      <c r="F3847" s="3">
        <v>4.2661596958174908</v>
      </c>
      <c r="G3847" s="1">
        <v>0.86742424242424243</v>
      </c>
      <c r="H3847" s="1" t="str">
        <f>IF(IF(F3847&gt;VLOOKUP(C3847,Espec_Produtos!$A$1:$E$3,3,FALSE),0,IF(Dados_produção!F3847&lt;VLOOKUP(Dados_produção!C3847,Espec_Produtos!$A$1:$E$3,2,FALSE),0,1))*IF(G3847&gt;VLOOKUP(C3847,Espec_Produtos!$A$1:$E$3,5,FALSE),0,IF(Dados_produção!G3847&lt;VLOOKUP(Dados_produção!C3847,Espec_Produtos!$A$1:$E$3,4,FALSE),0,1))=1,"OK","Refugo")</f>
        <v>OK</v>
      </c>
      <c r="I3847" s="1" t="s">
        <v>10</v>
      </c>
    </row>
    <row r="3848" spans="1:9" ht="15.75" customHeight="1" x14ac:dyDescent="0.3">
      <c r="A3848" s="1">
        <v>3</v>
      </c>
      <c r="B3848" s="2">
        <f t="shared" si="3"/>
        <v>43111.009027776439</v>
      </c>
      <c r="C3848" s="2" t="s">
        <v>9</v>
      </c>
      <c r="D3848" s="1">
        <v>15</v>
      </c>
      <c r="E3848" s="1">
        <f t="shared" si="1"/>
        <v>50</v>
      </c>
      <c r="F3848" s="3">
        <v>4.6590909090909092</v>
      </c>
      <c r="G3848" s="1">
        <v>0.8764044943820225</v>
      </c>
      <c r="H3848" s="1" t="str">
        <f>IF(IF(F3848&gt;VLOOKUP(C3848,Espec_Produtos!$A$1:$E$3,3,FALSE),0,IF(Dados_produção!F3848&lt;VLOOKUP(Dados_produção!C3848,Espec_Produtos!$A$1:$E$3,2,FALSE),0,1))*IF(G3848&gt;VLOOKUP(C3848,Espec_Produtos!$A$1:$E$3,5,FALSE),0,IF(Dados_produção!G3848&lt;VLOOKUP(Dados_produção!C3848,Espec_Produtos!$A$1:$E$3,4,FALSE),0,1))=1,"OK","Refugo")</f>
        <v>OK</v>
      </c>
      <c r="I3848" s="1" t="s">
        <v>10</v>
      </c>
    </row>
    <row r="3849" spans="1:9" ht="15.75" customHeight="1" x14ac:dyDescent="0.3">
      <c r="A3849" s="1">
        <v>3</v>
      </c>
      <c r="B3849" s="2">
        <f t="shared" si="3"/>
        <v>43111.010416665325</v>
      </c>
      <c r="C3849" s="2" t="s">
        <v>9</v>
      </c>
      <c r="D3849" s="1">
        <v>15</v>
      </c>
      <c r="E3849" s="1">
        <f t="shared" si="1"/>
        <v>51</v>
      </c>
      <c r="F3849" s="3">
        <v>4.5999999999999996</v>
      </c>
      <c r="G3849" s="1">
        <v>0.79377431906614782</v>
      </c>
      <c r="H3849" s="1" t="str">
        <f>IF(IF(F3849&gt;VLOOKUP(C3849,Espec_Produtos!$A$1:$E$3,3,FALSE),0,IF(Dados_produção!F3849&lt;VLOOKUP(Dados_produção!C3849,Espec_Produtos!$A$1:$E$3,2,FALSE),0,1))*IF(G3849&gt;VLOOKUP(C3849,Espec_Produtos!$A$1:$E$3,5,FALSE),0,IF(Dados_produção!G3849&lt;VLOOKUP(Dados_produção!C3849,Espec_Produtos!$A$1:$E$3,4,FALSE),0,1))=1,"OK","Refugo")</f>
        <v>OK</v>
      </c>
      <c r="I3849" s="1" t="s">
        <v>10</v>
      </c>
    </row>
    <row r="3850" spans="1:9" ht="15.75" customHeight="1" x14ac:dyDescent="0.3">
      <c r="A3850" s="1">
        <v>3</v>
      </c>
      <c r="B3850" s="2">
        <f t="shared" si="3"/>
        <v>43111.011805554212</v>
      </c>
      <c r="C3850" s="2" t="s">
        <v>9</v>
      </c>
      <c r="D3850" s="1">
        <v>15</v>
      </c>
      <c r="E3850" s="1">
        <f t="shared" si="1"/>
        <v>52</v>
      </c>
      <c r="F3850" s="3">
        <v>4.3552123552123554</v>
      </c>
      <c r="G3850" s="1">
        <v>0.78707224334600756</v>
      </c>
      <c r="H3850" s="1" t="str">
        <f>IF(IF(F3850&gt;VLOOKUP(C3850,Espec_Produtos!$A$1:$E$3,3,FALSE),0,IF(Dados_produção!F3850&lt;VLOOKUP(Dados_produção!C3850,Espec_Produtos!$A$1:$E$3,2,FALSE),0,1))*IF(G3850&gt;VLOOKUP(C3850,Espec_Produtos!$A$1:$E$3,5,FALSE),0,IF(Dados_produção!G3850&lt;VLOOKUP(Dados_produção!C3850,Espec_Produtos!$A$1:$E$3,4,FALSE),0,1))=1,"OK","Refugo")</f>
        <v>OK</v>
      </c>
      <c r="I3850" s="1" t="s">
        <v>10</v>
      </c>
    </row>
    <row r="3851" spans="1:9" ht="15.75" customHeight="1" x14ac:dyDescent="0.3">
      <c r="A3851" s="1">
        <v>3</v>
      </c>
      <c r="B3851" s="2">
        <f t="shared" si="3"/>
        <v>43111.013194443098</v>
      </c>
      <c r="C3851" s="2" t="s">
        <v>9</v>
      </c>
      <c r="D3851" s="1">
        <v>15</v>
      </c>
      <c r="E3851" s="1">
        <f t="shared" si="1"/>
        <v>53</v>
      </c>
      <c r="F3851" s="3">
        <v>4.5719696969696972</v>
      </c>
      <c r="G3851" s="1">
        <v>0.87250996015936255</v>
      </c>
      <c r="H3851" s="1" t="str">
        <f>IF(IF(F3851&gt;VLOOKUP(C3851,Espec_Produtos!$A$1:$E$3,3,FALSE),0,IF(Dados_produção!F3851&lt;VLOOKUP(Dados_produção!C3851,Espec_Produtos!$A$1:$E$3,2,FALSE),0,1))*IF(G3851&gt;VLOOKUP(C3851,Espec_Produtos!$A$1:$E$3,5,FALSE),0,IF(Dados_produção!G3851&lt;VLOOKUP(Dados_produção!C3851,Espec_Produtos!$A$1:$E$3,4,FALSE),0,1))=1,"OK","Refugo")</f>
        <v>OK</v>
      </c>
      <c r="I3851" s="1" t="s">
        <v>10</v>
      </c>
    </row>
    <row r="3852" spans="1:9" ht="15.75" customHeight="1" x14ac:dyDescent="0.3">
      <c r="A3852" s="1">
        <v>3</v>
      </c>
      <c r="B3852" s="2">
        <f t="shared" si="3"/>
        <v>43111.014583331984</v>
      </c>
      <c r="C3852" s="2" t="s">
        <v>9</v>
      </c>
      <c r="D3852" s="1">
        <v>15</v>
      </c>
      <c r="E3852" s="1">
        <f t="shared" si="1"/>
        <v>54</v>
      </c>
      <c r="F3852" s="3">
        <v>4.2538461538461538</v>
      </c>
      <c r="G3852" s="1">
        <v>0.89811320754716983</v>
      </c>
      <c r="H3852" s="1" t="str">
        <f>IF(IF(F3852&gt;VLOOKUP(C3852,Espec_Produtos!$A$1:$E$3,3,FALSE),0,IF(Dados_produção!F3852&lt;VLOOKUP(Dados_produção!C3852,Espec_Produtos!$A$1:$E$3,2,FALSE),0,1))*IF(G3852&gt;VLOOKUP(C3852,Espec_Produtos!$A$1:$E$3,5,FALSE),0,IF(Dados_produção!G3852&lt;VLOOKUP(Dados_produção!C3852,Espec_Produtos!$A$1:$E$3,4,FALSE),0,1))=1,"OK","Refugo")</f>
        <v>OK</v>
      </c>
      <c r="I3852" s="1" t="s">
        <v>10</v>
      </c>
    </row>
    <row r="3853" spans="1:9" ht="15.75" customHeight="1" x14ac:dyDescent="0.3">
      <c r="A3853" s="1">
        <v>3</v>
      </c>
      <c r="B3853" s="2">
        <f t="shared" si="3"/>
        <v>43111.01597222087</v>
      </c>
      <c r="C3853" s="2" t="s">
        <v>9</v>
      </c>
      <c r="D3853" s="1">
        <v>15</v>
      </c>
      <c r="E3853" s="1">
        <f t="shared" si="1"/>
        <v>55</v>
      </c>
      <c r="F3853" s="3">
        <v>4.8549019607843134</v>
      </c>
      <c r="G3853" s="1">
        <v>0.84469696969696972</v>
      </c>
      <c r="H3853" s="1" t="str">
        <f>IF(IF(F3853&gt;VLOOKUP(C3853,Espec_Produtos!$A$1:$E$3,3,FALSE),0,IF(Dados_produção!F3853&lt;VLOOKUP(Dados_produção!C3853,Espec_Produtos!$A$1:$E$3,2,FALSE),0,1))*IF(G3853&gt;VLOOKUP(C3853,Espec_Produtos!$A$1:$E$3,5,FALSE),0,IF(Dados_produção!G3853&lt;VLOOKUP(Dados_produção!C3853,Espec_Produtos!$A$1:$E$3,4,FALSE),0,1))=1,"OK","Refugo")</f>
        <v>OK</v>
      </c>
      <c r="I3853" s="1" t="s">
        <v>10</v>
      </c>
    </row>
    <row r="3854" spans="1:9" ht="15.75" customHeight="1" x14ac:dyDescent="0.3">
      <c r="A3854" s="1">
        <v>3</v>
      </c>
      <c r="B3854" s="2">
        <f t="shared" si="3"/>
        <v>43111.017361109756</v>
      </c>
      <c r="C3854" s="2" t="s">
        <v>9</v>
      </c>
      <c r="D3854" s="1">
        <v>15</v>
      </c>
      <c r="E3854" s="1">
        <f t="shared" si="1"/>
        <v>56</v>
      </c>
      <c r="F3854" s="3">
        <v>4.2921348314606744</v>
      </c>
      <c r="G3854" s="1">
        <v>0.74906367041198507</v>
      </c>
      <c r="H3854" s="1" t="str">
        <f>IF(IF(F3854&gt;VLOOKUP(C3854,Espec_Produtos!$A$1:$E$3,3,FALSE),0,IF(Dados_produção!F3854&lt;VLOOKUP(Dados_produção!C3854,Espec_Produtos!$A$1:$E$3,2,FALSE),0,1))*IF(G3854&gt;VLOOKUP(C3854,Espec_Produtos!$A$1:$E$3,5,FALSE),0,IF(Dados_produção!G3854&lt;VLOOKUP(Dados_produção!C3854,Espec_Produtos!$A$1:$E$3,4,FALSE),0,1))=1,"OK","Refugo")</f>
        <v>Refugo</v>
      </c>
      <c r="I3854" s="1" t="s">
        <v>14</v>
      </c>
    </row>
    <row r="3855" spans="1:9" ht="15.75" customHeight="1" x14ac:dyDescent="0.3">
      <c r="A3855" s="1">
        <v>3</v>
      </c>
      <c r="B3855" s="2">
        <f t="shared" si="3"/>
        <v>43111.018749998642</v>
      </c>
      <c r="C3855" s="2" t="s">
        <v>9</v>
      </c>
      <c r="D3855" s="1">
        <v>15</v>
      </c>
      <c r="E3855" s="1">
        <f t="shared" si="1"/>
        <v>57</v>
      </c>
      <c r="F3855" s="3">
        <v>4.5757575757575761</v>
      </c>
      <c r="G3855" s="1">
        <v>0.76315789473684215</v>
      </c>
      <c r="H3855" s="1" t="str">
        <f>IF(IF(F3855&gt;VLOOKUP(C3855,Espec_Produtos!$A$1:$E$3,3,FALSE),0,IF(Dados_produção!F3855&lt;VLOOKUP(Dados_produção!C3855,Espec_Produtos!$A$1:$E$3,2,FALSE),0,1))*IF(G3855&gt;VLOOKUP(C3855,Espec_Produtos!$A$1:$E$3,5,FALSE),0,IF(Dados_produção!G3855&lt;VLOOKUP(Dados_produção!C3855,Espec_Produtos!$A$1:$E$3,4,FALSE),0,1))=1,"OK","Refugo")</f>
        <v>OK</v>
      </c>
      <c r="I3855" s="1" t="s">
        <v>10</v>
      </c>
    </row>
    <row r="3856" spans="1:9" ht="15.75" customHeight="1" x14ac:dyDescent="0.3">
      <c r="A3856" s="1">
        <v>3</v>
      </c>
      <c r="B3856" s="2">
        <f t="shared" si="3"/>
        <v>43111.020138887528</v>
      </c>
      <c r="C3856" s="2" t="s">
        <v>9</v>
      </c>
      <c r="D3856" s="1">
        <v>15</v>
      </c>
      <c r="E3856" s="1">
        <f t="shared" si="1"/>
        <v>58</v>
      </c>
      <c r="F3856" s="3">
        <v>5.0826771653543306</v>
      </c>
      <c r="G3856" s="1">
        <v>0.91050583657587547</v>
      </c>
      <c r="H3856" s="1" t="str">
        <f>IF(IF(F3856&gt;VLOOKUP(C3856,Espec_Produtos!$A$1:$E$3,3,FALSE),0,IF(Dados_produção!F3856&lt;VLOOKUP(Dados_produção!C3856,Espec_Produtos!$A$1:$E$3,2,FALSE),0,1))*IF(G3856&gt;VLOOKUP(C3856,Espec_Produtos!$A$1:$E$3,5,FALSE),0,IF(Dados_produção!G3856&lt;VLOOKUP(Dados_produção!C3856,Espec_Produtos!$A$1:$E$3,4,FALSE),0,1))=1,"OK","Refugo")</f>
        <v>Refugo</v>
      </c>
      <c r="I3856" s="1" t="s">
        <v>14</v>
      </c>
    </row>
    <row r="3857" spans="1:9" ht="15.75" customHeight="1" x14ac:dyDescent="0.3">
      <c r="A3857" s="1">
        <v>3</v>
      </c>
      <c r="B3857" s="2">
        <f t="shared" si="3"/>
        <v>43111.021527776415</v>
      </c>
      <c r="C3857" s="2" t="s">
        <v>9</v>
      </c>
      <c r="D3857" s="1">
        <v>15</v>
      </c>
      <c r="E3857" s="1">
        <f t="shared" si="1"/>
        <v>59</v>
      </c>
      <c r="F3857" s="3">
        <v>4.2671755725190836</v>
      </c>
      <c r="G3857" s="1">
        <v>0.79545454545454541</v>
      </c>
      <c r="H3857" s="1" t="str">
        <f>IF(IF(F3857&gt;VLOOKUP(C3857,Espec_Produtos!$A$1:$E$3,3,FALSE),0,IF(Dados_produção!F3857&lt;VLOOKUP(Dados_produção!C3857,Espec_Produtos!$A$1:$E$3,2,FALSE),0,1))*IF(G3857&gt;VLOOKUP(C3857,Espec_Produtos!$A$1:$E$3,5,FALSE),0,IF(Dados_produção!G3857&lt;VLOOKUP(Dados_produção!C3857,Espec_Produtos!$A$1:$E$3,4,FALSE),0,1))=1,"OK","Refugo")</f>
        <v>OK</v>
      </c>
      <c r="I3857" s="1" t="s">
        <v>10</v>
      </c>
    </row>
    <row r="3858" spans="1:9" ht="15.75" customHeight="1" x14ac:dyDescent="0.3">
      <c r="A3858" s="1">
        <v>3</v>
      </c>
      <c r="B3858" s="2">
        <f t="shared" si="3"/>
        <v>43111.022916665301</v>
      </c>
      <c r="C3858" s="2" t="s">
        <v>9</v>
      </c>
      <c r="D3858" s="1">
        <v>15</v>
      </c>
      <c r="E3858" s="1">
        <f t="shared" si="1"/>
        <v>60</v>
      </c>
      <c r="F3858" s="3">
        <v>4.6076923076923073</v>
      </c>
      <c r="G3858" s="1">
        <v>0.8046875</v>
      </c>
      <c r="H3858" s="1" t="str">
        <f>IF(IF(F3858&gt;VLOOKUP(C3858,Espec_Produtos!$A$1:$E$3,3,FALSE),0,IF(Dados_produção!F3858&lt;VLOOKUP(Dados_produção!C3858,Espec_Produtos!$A$1:$E$3,2,FALSE),0,1))*IF(G3858&gt;VLOOKUP(C3858,Espec_Produtos!$A$1:$E$3,5,FALSE),0,IF(Dados_produção!G3858&lt;VLOOKUP(Dados_produção!C3858,Espec_Produtos!$A$1:$E$3,4,FALSE),0,1))=1,"OK","Refugo")</f>
        <v>OK</v>
      </c>
      <c r="I3858" s="1" t="s">
        <v>10</v>
      </c>
    </row>
    <row r="3859" spans="1:9" ht="15.75" customHeight="1" x14ac:dyDescent="0.3">
      <c r="A3859" s="1">
        <v>3</v>
      </c>
      <c r="B3859" s="2">
        <f t="shared" si="3"/>
        <v>43111.024305554187</v>
      </c>
      <c r="C3859" s="2" t="s">
        <v>9</v>
      </c>
      <c r="D3859" s="1">
        <v>15</v>
      </c>
      <c r="E3859" s="1">
        <f t="shared" si="1"/>
        <v>61</v>
      </c>
      <c r="F3859" s="3">
        <v>4.5985130111524164</v>
      </c>
      <c r="G3859" s="1">
        <v>0.80544747081712065</v>
      </c>
      <c r="H3859" s="1" t="str">
        <f>IF(IF(F3859&gt;VLOOKUP(C3859,Espec_Produtos!$A$1:$E$3,3,FALSE),0,IF(Dados_produção!F3859&lt;VLOOKUP(Dados_produção!C3859,Espec_Produtos!$A$1:$E$3,2,FALSE),0,1))*IF(G3859&gt;VLOOKUP(C3859,Espec_Produtos!$A$1:$E$3,5,FALSE),0,IF(Dados_produção!G3859&lt;VLOOKUP(Dados_produção!C3859,Espec_Produtos!$A$1:$E$3,4,FALSE),0,1))=1,"OK","Refugo")</f>
        <v>OK</v>
      </c>
      <c r="I3859" s="1" t="s">
        <v>10</v>
      </c>
    </row>
    <row r="3860" spans="1:9" ht="15.75" customHeight="1" x14ac:dyDescent="0.3">
      <c r="A3860" s="1">
        <v>3</v>
      </c>
      <c r="B3860" s="2">
        <f t="shared" si="3"/>
        <v>43111.025694443073</v>
      </c>
      <c r="C3860" s="2" t="s">
        <v>9</v>
      </c>
      <c r="D3860" s="1">
        <v>15</v>
      </c>
      <c r="E3860" s="1">
        <f t="shared" si="1"/>
        <v>62</v>
      </c>
      <c r="F3860" s="3">
        <v>4.8252788104089221</v>
      </c>
      <c r="G3860" s="1">
        <v>0.92222222222222228</v>
      </c>
      <c r="H3860" s="1" t="str">
        <f>IF(IF(F3860&gt;VLOOKUP(C3860,Espec_Produtos!$A$1:$E$3,3,FALSE),0,IF(Dados_produção!F3860&lt;VLOOKUP(Dados_produção!C3860,Espec_Produtos!$A$1:$E$3,2,FALSE),0,1))*IF(G3860&gt;VLOOKUP(C3860,Espec_Produtos!$A$1:$E$3,5,FALSE),0,IF(Dados_produção!G3860&lt;VLOOKUP(Dados_produção!C3860,Espec_Produtos!$A$1:$E$3,4,FALSE),0,1))=1,"OK","Refugo")</f>
        <v>OK</v>
      </c>
      <c r="I3860" s="1" t="s">
        <v>10</v>
      </c>
    </row>
    <row r="3861" spans="1:9" ht="15.75" customHeight="1" x14ac:dyDescent="0.3">
      <c r="A3861" s="1">
        <v>3</v>
      </c>
      <c r="B3861" s="2">
        <f t="shared" si="3"/>
        <v>43111.027083331959</v>
      </c>
      <c r="C3861" s="2" t="s">
        <v>9</v>
      </c>
      <c r="D3861" s="1">
        <v>15</v>
      </c>
      <c r="E3861" s="1">
        <f t="shared" si="1"/>
        <v>63</v>
      </c>
      <c r="F3861" s="3">
        <v>4.7037037037037033</v>
      </c>
      <c r="G3861" s="1">
        <v>0.81716417910447758</v>
      </c>
      <c r="H3861" s="1" t="str">
        <f>IF(IF(F3861&gt;VLOOKUP(C3861,Espec_Produtos!$A$1:$E$3,3,FALSE),0,IF(Dados_produção!F3861&lt;VLOOKUP(Dados_produção!C3861,Espec_Produtos!$A$1:$E$3,2,FALSE),0,1))*IF(G3861&gt;VLOOKUP(C3861,Espec_Produtos!$A$1:$E$3,5,FALSE),0,IF(Dados_produção!G3861&lt;VLOOKUP(Dados_produção!C3861,Espec_Produtos!$A$1:$E$3,4,FALSE),0,1))=1,"OK","Refugo")</f>
        <v>OK</v>
      </c>
      <c r="I3861" s="1" t="s">
        <v>10</v>
      </c>
    </row>
    <row r="3862" spans="1:9" ht="15.75" customHeight="1" x14ac:dyDescent="0.3">
      <c r="A3862" s="1">
        <v>3</v>
      </c>
      <c r="B3862" s="2">
        <f t="shared" si="3"/>
        <v>43111.028472220845</v>
      </c>
      <c r="C3862" s="2" t="s">
        <v>9</v>
      </c>
      <c r="D3862" s="1">
        <v>15</v>
      </c>
      <c r="E3862" s="1">
        <f t="shared" si="1"/>
        <v>64</v>
      </c>
      <c r="F3862" s="3">
        <v>5.0637450199203187</v>
      </c>
      <c r="G3862" s="1">
        <v>0.9375</v>
      </c>
      <c r="H3862" s="1" t="str">
        <f>IF(IF(F3862&gt;VLOOKUP(C3862,Espec_Produtos!$A$1:$E$3,3,FALSE),0,IF(Dados_produção!F3862&lt;VLOOKUP(Dados_produção!C3862,Espec_Produtos!$A$1:$E$3,2,FALSE),0,1))*IF(G3862&gt;VLOOKUP(C3862,Espec_Produtos!$A$1:$E$3,5,FALSE),0,IF(Dados_produção!G3862&lt;VLOOKUP(Dados_produção!C3862,Espec_Produtos!$A$1:$E$3,4,FALSE),0,1))=1,"OK","Refugo")</f>
        <v>Refugo</v>
      </c>
      <c r="I3862" s="1" t="s">
        <v>14</v>
      </c>
    </row>
    <row r="3863" spans="1:9" ht="15.75" customHeight="1" x14ac:dyDescent="0.3">
      <c r="A3863" s="1">
        <v>3</v>
      </c>
      <c r="B3863" s="2">
        <f t="shared" si="3"/>
        <v>43111.029861109731</v>
      </c>
      <c r="C3863" s="2" t="s">
        <v>9</v>
      </c>
      <c r="D3863" s="1">
        <v>15</v>
      </c>
      <c r="E3863" s="1">
        <f t="shared" si="1"/>
        <v>65</v>
      </c>
      <c r="F3863" s="3">
        <v>4.5518518518518523</v>
      </c>
      <c r="G3863" s="1">
        <v>0.81481481481481477</v>
      </c>
      <c r="H3863" s="1" t="str">
        <f>IF(IF(F3863&gt;VLOOKUP(C3863,Espec_Produtos!$A$1:$E$3,3,FALSE),0,IF(Dados_produção!F3863&lt;VLOOKUP(Dados_produção!C3863,Espec_Produtos!$A$1:$E$3,2,FALSE),0,1))*IF(G3863&gt;VLOOKUP(C3863,Espec_Produtos!$A$1:$E$3,5,FALSE),0,IF(Dados_produção!G3863&lt;VLOOKUP(Dados_produção!C3863,Espec_Produtos!$A$1:$E$3,4,FALSE),0,1))=1,"OK","Refugo")</f>
        <v>OK</v>
      </c>
      <c r="I3863" s="1" t="s">
        <v>10</v>
      </c>
    </row>
    <row r="3864" spans="1:9" ht="15.75" customHeight="1" x14ac:dyDescent="0.3">
      <c r="A3864" s="1">
        <v>3</v>
      </c>
      <c r="B3864" s="2">
        <f t="shared" si="3"/>
        <v>43111.031249998618</v>
      </c>
      <c r="C3864" s="2" t="s">
        <v>9</v>
      </c>
      <c r="D3864" s="1">
        <v>15</v>
      </c>
      <c r="E3864" s="1">
        <f t="shared" si="1"/>
        <v>66</v>
      </c>
      <c r="F3864" s="3">
        <v>4.469924812030075</v>
      </c>
      <c r="G3864" s="1">
        <v>0.82170542635658916</v>
      </c>
      <c r="H3864" s="1" t="str">
        <f>IF(IF(F3864&gt;VLOOKUP(C3864,Espec_Produtos!$A$1:$E$3,3,FALSE),0,IF(Dados_produção!F3864&lt;VLOOKUP(Dados_produção!C3864,Espec_Produtos!$A$1:$E$3,2,FALSE),0,1))*IF(G3864&gt;VLOOKUP(C3864,Espec_Produtos!$A$1:$E$3,5,FALSE),0,IF(Dados_produção!G3864&lt;VLOOKUP(Dados_produção!C3864,Espec_Produtos!$A$1:$E$3,4,FALSE),0,1))=1,"OK","Refugo")</f>
        <v>OK</v>
      </c>
      <c r="I3864" s="1" t="s">
        <v>10</v>
      </c>
    </row>
    <row r="3865" spans="1:9" ht="15.75" customHeight="1" x14ac:dyDescent="0.3">
      <c r="A3865" s="1">
        <v>3</v>
      </c>
      <c r="B3865" s="2">
        <f t="shared" si="3"/>
        <v>43111.032638887504</v>
      </c>
      <c r="C3865" s="2" t="s">
        <v>9</v>
      </c>
      <c r="D3865" s="1">
        <v>15</v>
      </c>
      <c r="E3865" s="1">
        <f t="shared" si="1"/>
        <v>67</v>
      </c>
      <c r="F3865" s="3">
        <v>4.2061068702290072</v>
      </c>
      <c r="G3865" s="1">
        <v>0.8666666666666667</v>
      </c>
      <c r="H3865" s="1" t="str">
        <f>IF(IF(F3865&gt;VLOOKUP(C3865,Espec_Produtos!$A$1:$E$3,3,FALSE),0,IF(Dados_produção!F3865&lt;VLOOKUP(Dados_produção!C3865,Espec_Produtos!$A$1:$E$3,2,FALSE),0,1))*IF(G3865&gt;VLOOKUP(C3865,Espec_Produtos!$A$1:$E$3,5,FALSE),0,IF(Dados_produção!G3865&lt;VLOOKUP(Dados_produção!C3865,Espec_Produtos!$A$1:$E$3,4,FALSE),0,1))=1,"OK","Refugo")</f>
        <v>OK</v>
      </c>
      <c r="I3865" s="1" t="s">
        <v>10</v>
      </c>
    </row>
    <row r="3866" spans="1:9" ht="15.75" customHeight="1" x14ac:dyDescent="0.3">
      <c r="A3866" s="1">
        <v>3</v>
      </c>
      <c r="B3866" s="2">
        <f t="shared" si="3"/>
        <v>43111.03402777639</v>
      </c>
      <c r="C3866" s="2" t="s">
        <v>9</v>
      </c>
      <c r="D3866" s="1">
        <v>15</v>
      </c>
      <c r="E3866" s="1">
        <f t="shared" si="1"/>
        <v>68</v>
      </c>
      <c r="F3866" s="3">
        <v>5.0909090909090908</v>
      </c>
      <c r="G3866" s="1">
        <v>0.86614173228346458</v>
      </c>
      <c r="H3866" s="1" t="str">
        <f>IF(IF(F3866&gt;VLOOKUP(C3866,Espec_Produtos!$A$1:$E$3,3,FALSE),0,IF(Dados_produção!F3866&lt;VLOOKUP(Dados_produção!C3866,Espec_Produtos!$A$1:$E$3,2,FALSE),0,1))*IF(G3866&gt;VLOOKUP(C3866,Espec_Produtos!$A$1:$E$3,5,FALSE),0,IF(Dados_produção!G3866&lt;VLOOKUP(Dados_produção!C3866,Espec_Produtos!$A$1:$E$3,4,FALSE),0,1))=1,"OK","Refugo")</f>
        <v>Refugo</v>
      </c>
      <c r="I3866" s="1" t="s">
        <v>14</v>
      </c>
    </row>
    <row r="3867" spans="1:9" ht="15.75" customHeight="1" x14ac:dyDescent="0.3">
      <c r="A3867" s="1">
        <v>3</v>
      </c>
      <c r="B3867" s="2">
        <f t="shared" si="3"/>
        <v>43111.035416665276</v>
      </c>
      <c r="C3867" s="2" t="s">
        <v>9</v>
      </c>
      <c r="D3867" s="1">
        <v>15</v>
      </c>
      <c r="E3867" s="1">
        <f t="shared" si="1"/>
        <v>69</v>
      </c>
      <c r="F3867" s="3">
        <v>4.2649253731343286</v>
      </c>
      <c r="G3867" s="1">
        <v>0.80681818181818177</v>
      </c>
      <c r="H3867" s="1" t="str">
        <f>IF(IF(F3867&gt;VLOOKUP(C3867,Espec_Produtos!$A$1:$E$3,3,FALSE),0,IF(Dados_produção!F3867&lt;VLOOKUP(Dados_produção!C3867,Espec_Produtos!$A$1:$E$3,2,FALSE),0,1))*IF(G3867&gt;VLOOKUP(C3867,Espec_Produtos!$A$1:$E$3,5,FALSE),0,IF(Dados_produção!G3867&lt;VLOOKUP(Dados_produção!C3867,Espec_Produtos!$A$1:$E$3,4,FALSE),0,1))=1,"OK","Refugo")</f>
        <v>OK</v>
      </c>
      <c r="I3867" s="1" t="s">
        <v>10</v>
      </c>
    </row>
    <row r="3868" spans="1:9" ht="15.75" customHeight="1" x14ac:dyDescent="0.3">
      <c r="A3868" s="1">
        <v>3</v>
      </c>
      <c r="B3868" s="2">
        <f t="shared" si="3"/>
        <v>43111.036805554162</v>
      </c>
      <c r="C3868" s="2" t="s">
        <v>9</v>
      </c>
      <c r="D3868" s="1">
        <v>15</v>
      </c>
      <c r="E3868" s="1">
        <f t="shared" si="1"/>
        <v>70</v>
      </c>
      <c r="F3868" s="3">
        <v>4.2631578947368425</v>
      </c>
      <c r="G3868" s="1">
        <v>0.93632958801498123</v>
      </c>
      <c r="H3868" s="1" t="str">
        <f>IF(IF(F3868&gt;VLOOKUP(C3868,Espec_Produtos!$A$1:$E$3,3,FALSE),0,IF(Dados_produção!F3868&lt;VLOOKUP(Dados_produção!C3868,Espec_Produtos!$A$1:$E$3,2,FALSE),0,1))*IF(G3868&gt;VLOOKUP(C3868,Espec_Produtos!$A$1:$E$3,5,FALSE),0,IF(Dados_produção!G3868&lt;VLOOKUP(Dados_produção!C3868,Espec_Produtos!$A$1:$E$3,4,FALSE),0,1))=1,"OK","Refugo")</f>
        <v>OK</v>
      </c>
      <c r="I3868" s="1" t="s">
        <v>10</v>
      </c>
    </row>
    <row r="3869" spans="1:9" ht="15.75" customHeight="1" x14ac:dyDescent="0.3">
      <c r="A3869" s="1">
        <v>3</v>
      </c>
      <c r="B3869" s="2">
        <f t="shared" si="3"/>
        <v>43111.038194443048</v>
      </c>
      <c r="C3869" s="2" t="s">
        <v>9</v>
      </c>
      <c r="D3869" s="1">
        <v>15</v>
      </c>
      <c r="E3869" s="1">
        <f t="shared" si="1"/>
        <v>71</v>
      </c>
      <c r="F3869" s="3">
        <v>4.4054054054054053</v>
      </c>
      <c r="G3869" s="1">
        <v>0.96108949416342415</v>
      </c>
      <c r="H3869" s="1" t="str">
        <f>IF(IF(F3869&gt;VLOOKUP(C3869,Espec_Produtos!$A$1:$E$3,3,FALSE),0,IF(Dados_produção!F3869&lt;VLOOKUP(Dados_produção!C3869,Espec_Produtos!$A$1:$E$3,2,FALSE),0,1))*IF(G3869&gt;VLOOKUP(C3869,Espec_Produtos!$A$1:$E$3,5,FALSE),0,IF(Dados_produção!G3869&lt;VLOOKUP(Dados_produção!C3869,Espec_Produtos!$A$1:$E$3,4,FALSE),0,1))=1,"OK","Refugo")</f>
        <v>Refugo</v>
      </c>
      <c r="I3869" s="1" t="s">
        <v>14</v>
      </c>
    </row>
    <row r="3870" spans="1:9" ht="15.75" customHeight="1" x14ac:dyDescent="0.3">
      <c r="A3870" s="1">
        <v>3</v>
      </c>
      <c r="B3870" s="2">
        <f t="shared" si="3"/>
        <v>43111.039583331934</v>
      </c>
      <c r="C3870" s="2" t="s">
        <v>9</v>
      </c>
      <c r="D3870" s="1">
        <v>15</v>
      </c>
      <c r="E3870" s="1">
        <f t="shared" si="1"/>
        <v>72</v>
      </c>
      <c r="F3870" s="3">
        <v>4.8252788104089221</v>
      </c>
      <c r="G3870" s="1">
        <v>0.93984962406015038</v>
      </c>
      <c r="H3870" s="1" t="str">
        <f>IF(IF(F3870&gt;VLOOKUP(C3870,Espec_Produtos!$A$1:$E$3,3,FALSE),0,IF(Dados_produção!F3870&lt;VLOOKUP(Dados_produção!C3870,Espec_Produtos!$A$1:$E$3,2,FALSE),0,1))*IF(G3870&gt;VLOOKUP(C3870,Espec_Produtos!$A$1:$E$3,5,FALSE),0,IF(Dados_produção!G3870&lt;VLOOKUP(Dados_produção!C3870,Espec_Produtos!$A$1:$E$3,4,FALSE),0,1))=1,"OK","Refugo")</f>
        <v>OK</v>
      </c>
      <c r="I3870" s="1" t="s">
        <v>10</v>
      </c>
    </row>
    <row r="3871" spans="1:9" ht="15.75" customHeight="1" x14ac:dyDescent="0.3">
      <c r="A3871" s="1">
        <v>3</v>
      </c>
      <c r="B3871" s="2">
        <f t="shared" si="3"/>
        <v>43111.040972220821</v>
      </c>
      <c r="C3871" s="2" t="s">
        <v>9</v>
      </c>
      <c r="D3871" s="1">
        <v>15</v>
      </c>
      <c r="E3871" s="1">
        <f t="shared" si="1"/>
        <v>73</v>
      </c>
      <c r="F3871" s="3">
        <v>4.4398496240601499</v>
      </c>
      <c r="G3871" s="1">
        <v>0.82692307692307687</v>
      </c>
      <c r="H3871" s="1" t="str">
        <f>IF(IF(F3871&gt;VLOOKUP(C3871,Espec_Produtos!$A$1:$E$3,3,FALSE),0,IF(Dados_produção!F3871&lt;VLOOKUP(Dados_produção!C3871,Espec_Produtos!$A$1:$E$3,2,FALSE),0,1))*IF(G3871&gt;VLOOKUP(C3871,Espec_Produtos!$A$1:$E$3,5,FALSE),0,IF(Dados_produção!G3871&lt;VLOOKUP(Dados_produção!C3871,Espec_Produtos!$A$1:$E$3,4,FALSE),0,1))=1,"OK","Refugo")</f>
        <v>OK</v>
      </c>
      <c r="I3871" s="1" t="s">
        <v>10</v>
      </c>
    </row>
    <row r="3872" spans="1:9" ht="15.75" customHeight="1" x14ac:dyDescent="0.3">
      <c r="A3872" s="1">
        <v>3</v>
      </c>
      <c r="B3872" s="2">
        <f t="shared" si="3"/>
        <v>43111.042361109707</v>
      </c>
      <c r="C3872" s="2" t="s">
        <v>9</v>
      </c>
      <c r="D3872" s="1">
        <v>15</v>
      </c>
      <c r="E3872" s="1">
        <f t="shared" si="1"/>
        <v>74</v>
      </c>
      <c r="F3872" s="3">
        <v>4.6319999999999997</v>
      </c>
      <c r="G3872" s="1">
        <v>0.79545454545454541</v>
      </c>
      <c r="H3872" s="1" t="str">
        <f>IF(IF(F3872&gt;VLOOKUP(C3872,Espec_Produtos!$A$1:$E$3,3,FALSE),0,IF(Dados_produção!F3872&lt;VLOOKUP(Dados_produção!C3872,Espec_Produtos!$A$1:$E$3,2,FALSE),0,1))*IF(G3872&gt;VLOOKUP(C3872,Espec_Produtos!$A$1:$E$3,5,FALSE),0,IF(Dados_produção!G3872&lt;VLOOKUP(Dados_produção!C3872,Espec_Produtos!$A$1:$E$3,4,FALSE),0,1))=1,"OK","Refugo")</f>
        <v>OK</v>
      </c>
      <c r="I3872" s="1" t="s">
        <v>10</v>
      </c>
    </row>
    <row r="3873" spans="1:9" ht="15.75" customHeight="1" x14ac:dyDescent="0.3">
      <c r="A3873" s="1">
        <v>3</v>
      </c>
      <c r="B3873" s="2">
        <f t="shared" si="3"/>
        <v>43111.043749998593</v>
      </c>
      <c r="C3873" s="2" t="s">
        <v>9</v>
      </c>
      <c r="D3873" s="1">
        <v>15</v>
      </c>
      <c r="E3873" s="1">
        <f t="shared" si="1"/>
        <v>75</v>
      </c>
      <c r="F3873" s="3">
        <v>4.3122676579925647</v>
      </c>
      <c r="G3873" s="1">
        <v>0.79365079365079361</v>
      </c>
      <c r="H3873" s="1" t="str">
        <f>IF(IF(F3873&gt;VLOOKUP(C3873,Espec_Produtos!$A$1:$E$3,3,FALSE),0,IF(Dados_produção!F3873&lt;VLOOKUP(Dados_produção!C3873,Espec_Produtos!$A$1:$E$3,2,FALSE),0,1))*IF(G3873&gt;VLOOKUP(C3873,Espec_Produtos!$A$1:$E$3,5,FALSE),0,IF(Dados_produção!G3873&lt;VLOOKUP(Dados_produção!C3873,Espec_Produtos!$A$1:$E$3,4,FALSE),0,1))=1,"OK","Refugo")</f>
        <v>OK</v>
      </c>
      <c r="I3873" s="1" t="s">
        <v>10</v>
      </c>
    </row>
    <row r="3874" spans="1:9" ht="15.75" customHeight="1" x14ac:dyDescent="0.3">
      <c r="A3874" s="1">
        <v>3</v>
      </c>
      <c r="B3874" s="2">
        <f t="shared" si="3"/>
        <v>43111.045138887479</v>
      </c>
      <c r="C3874" s="2" t="s">
        <v>9</v>
      </c>
      <c r="D3874" s="1">
        <v>15</v>
      </c>
      <c r="E3874" s="1">
        <f t="shared" si="1"/>
        <v>76</v>
      </c>
      <c r="F3874" s="3">
        <v>4.8403041825095059</v>
      </c>
      <c r="G3874" s="1">
        <v>0.9242424242424242</v>
      </c>
      <c r="H3874" s="1" t="str">
        <f>IF(IF(F3874&gt;VLOOKUP(C3874,Espec_Produtos!$A$1:$E$3,3,FALSE),0,IF(Dados_produção!F3874&lt;VLOOKUP(Dados_produção!C3874,Espec_Produtos!$A$1:$E$3,2,FALSE),0,1))*IF(G3874&gt;VLOOKUP(C3874,Espec_Produtos!$A$1:$E$3,5,FALSE),0,IF(Dados_produção!G3874&lt;VLOOKUP(Dados_produção!C3874,Espec_Produtos!$A$1:$E$3,4,FALSE),0,1))=1,"OK","Refugo")</f>
        <v>OK</v>
      </c>
      <c r="I3874" s="1" t="s">
        <v>10</v>
      </c>
    </row>
    <row r="3875" spans="1:9" ht="15.75" customHeight="1" x14ac:dyDescent="0.3">
      <c r="A3875" s="1">
        <v>3</v>
      </c>
      <c r="B3875" s="2">
        <f t="shared" si="3"/>
        <v>43111.046527776365</v>
      </c>
      <c r="C3875" s="2" t="s">
        <v>9</v>
      </c>
      <c r="D3875" s="1">
        <v>15</v>
      </c>
      <c r="E3875" s="1">
        <f t="shared" si="1"/>
        <v>77</v>
      </c>
      <c r="F3875" s="3">
        <v>4.382022471910112</v>
      </c>
      <c r="G3875" s="1">
        <v>0.85199999999999998</v>
      </c>
      <c r="H3875" s="1" t="str">
        <f>IF(IF(F3875&gt;VLOOKUP(C3875,Espec_Produtos!$A$1:$E$3,3,FALSE),0,IF(Dados_produção!F3875&lt;VLOOKUP(Dados_produção!C3875,Espec_Produtos!$A$1:$E$3,2,FALSE),0,1))*IF(G3875&gt;VLOOKUP(C3875,Espec_Produtos!$A$1:$E$3,5,FALSE),0,IF(Dados_produção!G3875&lt;VLOOKUP(Dados_produção!C3875,Espec_Produtos!$A$1:$E$3,4,FALSE),0,1))=1,"OK","Refugo")</f>
        <v>OK</v>
      </c>
      <c r="I3875" s="1" t="s">
        <v>10</v>
      </c>
    </row>
    <row r="3876" spans="1:9" ht="15.75" customHeight="1" x14ac:dyDescent="0.3">
      <c r="A3876" s="1">
        <v>3</v>
      </c>
      <c r="B3876" s="2">
        <f t="shared" si="3"/>
        <v>43111.047916665251</v>
      </c>
      <c r="C3876" s="2" t="s">
        <v>9</v>
      </c>
      <c r="D3876" s="1">
        <v>15</v>
      </c>
      <c r="E3876" s="1">
        <f t="shared" si="1"/>
        <v>78</v>
      </c>
      <c r="F3876" s="3">
        <v>4.8603773584905658</v>
      </c>
      <c r="G3876" s="1">
        <v>0.81412639405204457</v>
      </c>
      <c r="H3876" s="1" t="str">
        <f>IF(IF(F3876&gt;VLOOKUP(C3876,Espec_Produtos!$A$1:$E$3,3,FALSE),0,IF(Dados_produção!F3876&lt;VLOOKUP(Dados_produção!C3876,Espec_Produtos!$A$1:$E$3,2,FALSE),0,1))*IF(G3876&gt;VLOOKUP(C3876,Espec_Produtos!$A$1:$E$3,5,FALSE),0,IF(Dados_produção!G3876&lt;VLOOKUP(Dados_produção!C3876,Espec_Produtos!$A$1:$E$3,4,FALSE),0,1))=1,"OK","Refugo")</f>
        <v>OK</v>
      </c>
      <c r="I3876" s="1" t="s">
        <v>10</v>
      </c>
    </row>
    <row r="3877" spans="1:9" ht="15.75" customHeight="1" x14ac:dyDescent="0.3">
      <c r="A3877" s="1">
        <v>3</v>
      </c>
      <c r="B3877" s="2">
        <f t="shared" si="3"/>
        <v>43111.049305554137</v>
      </c>
      <c r="C3877" s="2" t="s">
        <v>9</v>
      </c>
      <c r="D3877" s="1">
        <v>15</v>
      </c>
      <c r="E3877" s="1">
        <f t="shared" si="1"/>
        <v>79</v>
      </c>
      <c r="F3877" s="3">
        <v>4.8416988416988413</v>
      </c>
      <c r="G3877" s="1">
        <v>0.81395348837209303</v>
      </c>
      <c r="H3877" s="1" t="str">
        <f>IF(IF(F3877&gt;VLOOKUP(C3877,Espec_Produtos!$A$1:$E$3,3,FALSE),0,IF(Dados_produção!F3877&lt;VLOOKUP(Dados_produção!C3877,Espec_Produtos!$A$1:$E$3,2,FALSE),0,1))*IF(G3877&gt;VLOOKUP(C3877,Espec_Produtos!$A$1:$E$3,5,FALSE),0,IF(Dados_produção!G3877&lt;VLOOKUP(Dados_produção!C3877,Espec_Produtos!$A$1:$E$3,4,FALSE),0,1))=1,"OK","Refugo")</f>
        <v>OK</v>
      </c>
      <c r="I3877" s="1" t="s">
        <v>10</v>
      </c>
    </row>
    <row r="3878" spans="1:9" ht="15.75" customHeight="1" x14ac:dyDescent="0.3">
      <c r="A3878" s="1">
        <v>3</v>
      </c>
      <c r="B3878" s="2">
        <f t="shared" si="3"/>
        <v>43111.050694443024</v>
      </c>
      <c r="C3878" s="2" t="s">
        <v>9</v>
      </c>
      <c r="D3878" s="1">
        <v>15</v>
      </c>
      <c r="E3878" s="1">
        <f t="shared" si="1"/>
        <v>80</v>
      </c>
      <c r="F3878" s="3">
        <v>4.1851851851851851</v>
      </c>
      <c r="G3878" s="1">
        <v>0.8282442748091603</v>
      </c>
      <c r="H3878" s="1" t="str">
        <f>IF(IF(F3878&gt;VLOOKUP(C3878,Espec_Produtos!$A$1:$E$3,3,FALSE),0,IF(Dados_produção!F3878&lt;VLOOKUP(Dados_produção!C3878,Espec_Produtos!$A$1:$E$3,2,FALSE),0,1))*IF(G3878&gt;VLOOKUP(C3878,Espec_Produtos!$A$1:$E$3,5,FALSE),0,IF(Dados_produção!G3878&lt;VLOOKUP(Dados_produção!C3878,Espec_Produtos!$A$1:$E$3,4,FALSE),0,1))=1,"OK","Refugo")</f>
        <v>Refugo</v>
      </c>
      <c r="I3878" s="1" t="s">
        <v>14</v>
      </c>
    </row>
    <row r="3879" spans="1:9" ht="15.75" customHeight="1" x14ac:dyDescent="0.3">
      <c r="A3879" s="1">
        <v>3</v>
      </c>
      <c r="B3879" s="2">
        <f t="shared" si="3"/>
        <v>43111.05208333191</v>
      </c>
      <c r="C3879" s="2" t="s">
        <v>9</v>
      </c>
      <c r="D3879" s="1">
        <v>15</v>
      </c>
      <c r="E3879" s="1">
        <f t="shared" si="1"/>
        <v>81</v>
      </c>
      <c r="F3879" s="3">
        <v>4.4119850187265914</v>
      </c>
      <c r="G3879" s="1">
        <v>0.93625498007968122</v>
      </c>
      <c r="H3879" s="1" t="str">
        <f>IF(IF(F3879&gt;VLOOKUP(C3879,Espec_Produtos!$A$1:$E$3,3,FALSE),0,IF(Dados_produção!F3879&lt;VLOOKUP(Dados_produção!C3879,Espec_Produtos!$A$1:$E$3,2,FALSE),0,1))*IF(G3879&gt;VLOOKUP(C3879,Espec_Produtos!$A$1:$E$3,5,FALSE),0,IF(Dados_produção!G3879&lt;VLOOKUP(Dados_produção!C3879,Espec_Produtos!$A$1:$E$3,4,FALSE),0,1))=1,"OK","Refugo")</f>
        <v>OK</v>
      </c>
      <c r="I3879" s="1" t="s">
        <v>10</v>
      </c>
    </row>
    <row r="3880" spans="1:9" ht="15.75" customHeight="1" x14ac:dyDescent="0.3">
      <c r="A3880" s="1">
        <v>3</v>
      </c>
      <c r="B3880" s="2">
        <f t="shared" si="3"/>
        <v>43111.053472220796</v>
      </c>
      <c r="C3880" s="2" t="s">
        <v>9</v>
      </c>
      <c r="D3880" s="1">
        <v>15</v>
      </c>
      <c r="E3880" s="1">
        <f t="shared" si="1"/>
        <v>82</v>
      </c>
      <c r="F3880" s="3">
        <v>4.5</v>
      </c>
      <c r="G3880" s="1">
        <v>0.81784386617100369</v>
      </c>
      <c r="H3880" s="1" t="str">
        <f>IF(IF(F3880&gt;VLOOKUP(C3880,Espec_Produtos!$A$1:$E$3,3,FALSE),0,IF(Dados_produção!F3880&lt;VLOOKUP(Dados_produção!C3880,Espec_Produtos!$A$1:$E$3,2,FALSE),0,1))*IF(G3880&gt;VLOOKUP(C3880,Espec_Produtos!$A$1:$E$3,5,FALSE),0,IF(Dados_produção!G3880&lt;VLOOKUP(Dados_produção!C3880,Espec_Produtos!$A$1:$E$3,4,FALSE),0,1))=1,"OK","Refugo")</f>
        <v>OK</v>
      </c>
      <c r="I3880" s="1" t="s">
        <v>10</v>
      </c>
    </row>
    <row r="3881" spans="1:9" ht="15.75" customHeight="1" x14ac:dyDescent="0.3">
      <c r="A3881" s="1">
        <v>3</v>
      </c>
      <c r="B3881" s="2">
        <f t="shared" si="3"/>
        <v>43111.054861109682</v>
      </c>
      <c r="C3881" s="2" t="s">
        <v>9</v>
      </c>
      <c r="D3881" s="1">
        <v>15</v>
      </c>
      <c r="E3881" s="1">
        <f t="shared" si="1"/>
        <v>83</v>
      </c>
      <c r="F3881" s="3">
        <v>4.6030534351145036</v>
      </c>
      <c r="G3881" s="1">
        <v>0.93023255813953487</v>
      </c>
      <c r="H3881" s="1" t="str">
        <f>IF(IF(F3881&gt;VLOOKUP(C3881,Espec_Produtos!$A$1:$E$3,3,FALSE),0,IF(Dados_produção!F3881&lt;VLOOKUP(Dados_produção!C3881,Espec_Produtos!$A$1:$E$3,2,FALSE),0,1))*IF(G3881&gt;VLOOKUP(C3881,Espec_Produtos!$A$1:$E$3,5,FALSE),0,IF(Dados_produção!G3881&lt;VLOOKUP(Dados_produção!C3881,Espec_Produtos!$A$1:$E$3,4,FALSE),0,1))=1,"OK","Refugo")</f>
        <v>OK</v>
      </c>
      <c r="I3881" s="1" t="s">
        <v>10</v>
      </c>
    </row>
    <row r="3882" spans="1:9" ht="15.75" customHeight="1" x14ac:dyDescent="0.3">
      <c r="A3882" s="1">
        <v>3</v>
      </c>
      <c r="B3882" s="2">
        <f t="shared" si="3"/>
        <v>43111.056249998568</v>
      </c>
      <c r="C3882" s="2" t="s">
        <v>9</v>
      </c>
      <c r="D3882" s="1">
        <v>15</v>
      </c>
      <c r="E3882" s="1">
        <f t="shared" si="1"/>
        <v>84</v>
      </c>
      <c r="F3882" s="3">
        <v>4.9721115537848606</v>
      </c>
      <c r="G3882" s="1">
        <v>0.76691729323308266</v>
      </c>
      <c r="H3882" s="1" t="str">
        <f>IF(IF(F3882&gt;VLOOKUP(C3882,Espec_Produtos!$A$1:$E$3,3,FALSE),0,IF(Dados_produção!F3882&lt;VLOOKUP(Dados_produção!C3882,Espec_Produtos!$A$1:$E$3,2,FALSE),0,1))*IF(G3882&gt;VLOOKUP(C3882,Espec_Produtos!$A$1:$E$3,5,FALSE),0,IF(Dados_produção!G3882&lt;VLOOKUP(Dados_produção!C3882,Espec_Produtos!$A$1:$E$3,4,FALSE),0,1))=1,"OK","Refugo")</f>
        <v>OK</v>
      </c>
      <c r="I3882" s="1" t="s">
        <v>10</v>
      </c>
    </row>
    <row r="3883" spans="1:9" ht="15.75" customHeight="1" x14ac:dyDescent="0.3">
      <c r="A3883" s="1">
        <v>3</v>
      </c>
      <c r="B3883" s="2">
        <f t="shared" si="3"/>
        <v>43111.057638887454</v>
      </c>
      <c r="C3883" s="2" t="s">
        <v>9</v>
      </c>
      <c r="D3883" s="1">
        <v>15</v>
      </c>
      <c r="E3883" s="1">
        <f t="shared" si="1"/>
        <v>85</v>
      </c>
      <c r="F3883" s="3">
        <v>4.4907063197026025</v>
      </c>
      <c r="G3883" s="1">
        <v>0.85039370078740162</v>
      </c>
      <c r="H3883" s="1" t="str">
        <f>IF(IF(F3883&gt;VLOOKUP(C3883,Espec_Produtos!$A$1:$E$3,3,FALSE),0,IF(Dados_produção!F3883&lt;VLOOKUP(Dados_produção!C3883,Espec_Produtos!$A$1:$E$3,2,FALSE),0,1))*IF(G3883&gt;VLOOKUP(C3883,Espec_Produtos!$A$1:$E$3,5,FALSE),0,IF(Dados_produção!G3883&lt;VLOOKUP(Dados_produção!C3883,Espec_Produtos!$A$1:$E$3,4,FALSE),0,1))=1,"OK","Refugo")</f>
        <v>OK</v>
      </c>
      <c r="I3883" s="1" t="s">
        <v>10</v>
      </c>
    </row>
    <row r="3884" spans="1:9" ht="15.75" customHeight="1" x14ac:dyDescent="0.3">
      <c r="A3884" s="1">
        <v>3</v>
      </c>
      <c r="B3884" s="2">
        <f t="shared" si="3"/>
        <v>43111.05902777634</v>
      </c>
      <c r="C3884" s="2" t="s">
        <v>9</v>
      </c>
      <c r="D3884" s="1">
        <v>15</v>
      </c>
      <c r="E3884" s="1">
        <f t="shared" si="1"/>
        <v>86</v>
      </c>
      <c r="F3884" s="3">
        <v>4.7258687258687262</v>
      </c>
      <c r="G3884" s="1">
        <v>0.89147286821705429</v>
      </c>
      <c r="H3884" s="1" t="str">
        <f>IF(IF(F3884&gt;VLOOKUP(C3884,Espec_Produtos!$A$1:$E$3,3,FALSE),0,IF(Dados_produção!F3884&lt;VLOOKUP(Dados_produção!C3884,Espec_Produtos!$A$1:$E$3,2,FALSE),0,1))*IF(G3884&gt;VLOOKUP(C3884,Espec_Produtos!$A$1:$E$3,5,FALSE),0,IF(Dados_produção!G3884&lt;VLOOKUP(Dados_produção!C3884,Espec_Produtos!$A$1:$E$3,4,FALSE),0,1))=1,"OK","Refugo")</f>
        <v>OK</v>
      </c>
      <c r="I3884" s="1" t="s">
        <v>10</v>
      </c>
    </row>
    <row r="3885" spans="1:9" ht="15.75" customHeight="1" x14ac:dyDescent="0.3">
      <c r="A3885" s="1">
        <v>3</v>
      </c>
      <c r="B3885" s="2">
        <f t="shared" si="3"/>
        <v>43111.060416665227</v>
      </c>
      <c r="C3885" s="2" t="s">
        <v>9</v>
      </c>
      <c r="D3885" s="1">
        <v>15</v>
      </c>
      <c r="E3885" s="1">
        <f t="shared" si="1"/>
        <v>87</v>
      </c>
      <c r="F3885" s="3">
        <v>4.3444444444444441</v>
      </c>
      <c r="G3885" s="1">
        <v>0.9</v>
      </c>
      <c r="H3885" s="1" t="str">
        <f>IF(IF(F3885&gt;VLOOKUP(C3885,Espec_Produtos!$A$1:$E$3,3,FALSE),0,IF(Dados_produção!F3885&lt;VLOOKUP(Dados_produção!C3885,Espec_Produtos!$A$1:$E$3,2,FALSE),0,1))*IF(G3885&gt;VLOOKUP(C3885,Espec_Produtos!$A$1:$E$3,5,FALSE),0,IF(Dados_produção!G3885&lt;VLOOKUP(Dados_produção!C3885,Espec_Produtos!$A$1:$E$3,4,FALSE),0,1))=1,"OK","Refugo")</f>
        <v>OK</v>
      </c>
      <c r="I3885" s="1" t="s">
        <v>10</v>
      </c>
    </row>
    <row r="3886" spans="1:9" ht="15.75" customHeight="1" x14ac:dyDescent="0.3">
      <c r="A3886" s="1">
        <v>3</v>
      </c>
      <c r="B3886" s="2">
        <f t="shared" si="3"/>
        <v>43111.061805554113</v>
      </c>
      <c r="C3886" s="2" t="s">
        <v>9</v>
      </c>
      <c r="D3886" s="1">
        <v>15</v>
      </c>
      <c r="E3886" s="1">
        <f t="shared" si="1"/>
        <v>88</v>
      </c>
      <c r="F3886" s="3">
        <v>4.9921568627450981</v>
      </c>
      <c r="G3886" s="1">
        <v>0.79377431906614782</v>
      </c>
      <c r="H3886" s="1" t="str">
        <f>IF(IF(F3886&gt;VLOOKUP(C3886,Espec_Produtos!$A$1:$E$3,3,FALSE),0,IF(Dados_produção!F3886&lt;VLOOKUP(Dados_produção!C3886,Espec_Produtos!$A$1:$E$3,2,FALSE),0,1))*IF(G3886&gt;VLOOKUP(C3886,Espec_Produtos!$A$1:$E$3,5,FALSE),0,IF(Dados_produção!G3886&lt;VLOOKUP(Dados_produção!C3886,Espec_Produtos!$A$1:$E$3,4,FALSE),0,1))=1,"OK","Refugo")</f>
        <v>OK</v>
      </c>
      <c r="I3886" s="1" t="s">
        <v>10</v>
      </c>
    </row>
    <row r="3887" spans="1:9" ht="15.75" customHeight="1" x14ac:dyDescent="0.3">
      <c r="A3887" s="1">
        <v>3</v>
      </c>
      <c r="B3887" s="2">
        <f t="shared" si="3"/>
        <v>43111.063194442999</v>
      </c>
      <c r="C3887" s="2" t="s">
        <v>9</v>
      </c>
      <c r="D3887" s="1">
        <v>15</v>
      </c>
      <c r="E3887" s="1">
        <f t="shared" si="1"/>
        <v>89</v>
      </c>
      <c r="F3887" s="3">
        <v>4.9612403100775193</v>
      </c>
      <c r="G3887" s="1">
        <v>0.97254901960784312</v>
      </c>
      <c r="H3887" s="1" t="str">
        <f>IF(IF(F3887&gt;VLOOKUP(C3887,Espec_Produtos!$A$1:$E$3,3,FALSE),0,IF(Dados_produção!F3887&lt;VLOOKUP(Dados_produção!C3887,Espec_Produtos!$A$1:$E$3,2,FALSE),0,1))*IF(G3887&gt;VLOOKUP(C3887,Espec_Produtos!$A$1:$E$3,5,FALSE),0,IF(Dados_produção!G3887&lt;VLOOKUP(Dados_produção!C3887,Espec_Produtos!$A$1:$E$3,4,FALSE),0,1))=1,"OK","Refugo")</f>
        <v>Refugo</v>
      </c>
      <c r="I3887" s="1" t="s">
        <v>14</v>
      </c>
    </row>
    <row r="3888" spans="1:9" ht="15.75" customHeight="1" x14ac:dyDescent="0.3">
      <c r="A3888" s="1">
        <v>3</v>
      </c>
      <c r="B3888" s="2">
        <f t="shared" si="3"/>
        <v>43111.064583331885</v>
      </c>
      <c r="C3888" s="2" t="s">
        <v>9</v>
      </c>
      <c r="D3888" s="1">
        <v>15</v>
      </c>
      <c r="E3888" s="1">
        <f t="shared" si="1"/>
        <v>90</v>
      </c>
      <c r="F3888" s="3">
        <v>4.2462121212121211</v>
      </c>
      <c r="G3888" s="1">
        <v>0.80784313725490198</v>
      </c>
      <c r="H3888" s="1" t="str">
        <f>IF(IF(F3888&gt;VLOOKUP(C3888,Espec_Produtos!$A$1:$E$3,3,FALSE),0,IF(Dados_produção!F3888&lt;VLOOKUP(Dados_produção!C3888,Espec_Produtos!$A$1:$E$3,2,FALSE),0,1))*IF(G3888&gt;VLOOKUP(C3888,Espec_Produtos!$A$1:$E$3,5,FALSE),0,IF(Dados_produção!G3888&lt;VLOOKUP(Dados_produção!C3888,Espec_Produtos!$A$1:$E$3,4,FALSE),0,1))=1,"OK","Refugo")</f>
        <v>OK</v>
      </c>
      <c r="I3888" s="1" t="s">
        <v>10</v>
      </c>
    </row>
    <row r="3889" spans="1:9" ht="15.75" customHeight="1" x14ac:dyDescent="0.3">
      <c r="A3889" s="1">
        <v>3</v>
      </c>
      <c r="B3889" s="2">
        <f t="shared" si="3"/>
        <v>43111.065972220771</v>
      </c>
      <c r="C3889" s="2" t="s">
        <v>9</v>
      </c>
      <c r="D3889" s="1">
        <v>15</v>
      </c>
      <c r="E3889" s="1">
        <f t="shared" si="1"/>
        <v>91</v>
      </c>
      <c r="F3889" s="3">
        <v>4.2825278810408918</v>
      </c>
      <c r="G3889" s="1">
        <v>0.97599999999999998</v>
      </c>
      <c r="H3889" s="1" t="str">
        <f>IF(IF(F3889&gt;VLOOKUP(C3889,Espec_Produtos!$A$1:$E$3,3,FALSE),0,IF(Dados_produção!F3889&lt;VLOOKUP(Dados_produção!C3889,Espec_Produtos!$A$1:$E$3,2,FALSE),0,1))*IF(G3889&gt;VLOOKUP(C3889,Espec_Produtos!$A$1:$E$3,5,FALSE),0,IF(Dados_produção!G3889&lt;VLOOKUP(Dados_produção!C3889,Espec_Produtos!$A$1:$E$3,4,FALSE),0,1))=1,"OK","Refugo")</f>
        <v>Refugo</v>
      </c>
      <c r="I3889" s="1" t="s">
        <v>14</v>
      </c>
    </row>
    <row r="3890" spans="1:9" ht="15.75" customHeight="1" x14ac:dyDescent="0.3">
      <c r="A3890" s="1">
        <v>3</v>
      </c>
      <c r="B3890" s="2">
        <f t="shared" si="3"/>
        <v>43111.067361109657</v>
      </c>
      <c r="C3890" s="2" t="s">
        <v>9</v>
      </c>
      <c r="D3890" s="1">
        <v>15</v>
      </c>
      <c r="E3890" s="1">
        <f t="shared" si="1"/>
        <v>92</v>
      </c>
      <c r="F3890" s="3">
        <v>4.7420634920634921</v>
      </c>
      <c r="G3890" s="1">
        <v>0.90636704119850187</v>
      </c>
      <c r="H3890" s="1" t="str">
        <f>IF(IF(F3890&gt;VLOOKUP(C3890,Espec_Produtos!$A$1:$E$3,3,FALSE),0,IF(Dados_produção!F3890&lt;VLOOKUP(Dados_produção!C3890,Espec_Produtos!$A$1:$E$3,2,FALSE),0,1))*IF(G3890&gt;VLOOKUP(C3890,Espec_Produtos!$A$1:$E$3,5,FALSE),0,IF(Dados_produção!G3890&lt;VLOOKUP(Dados_produção!C3890,Espec_Produtos!$A$1:$E$3,4,FALSE),0,1))=1,"OK","Refugo")</f>
        <v>OK</v>
      </c>
      <c r="I3890" s="1" t="s">
        <v>10</v>
      </c>
    </row>
    <row r="3891" spans="1:9" ht="15.75" customHeight="1" x14ac:dyDescent="0.3">
      <c r="A3891" s="1">
        <v>3</v>
      </c>
      <c r="B3891" s="2">
        <f t="shared" si="3"/>
        <v>43111.068749998543</v>
      </c>
      <c r="C3891" s="2" t="s">
        <v>9</v>
      </c>
      <c r="D3891" s="1">
        <v>15</v>
      </c>
      <c r="E3891" s="1">
        <f t="shared" si="1"/>
        <v>93</v>
      </c>
      <c r="F3891" s="3">
        <v>4.4865900383141764</v>
      </c>
      <c r="G3891" s="1">
        <v>0.86454183266932272</v>
      </c>
      <c r="H3891" s="1" t="str">
        <f>IF(IF(F3891&gt;VLOOKUP(C3891,Espec_Produtos!$A$1:$E$3,3,FALSE),0,IF(Dados_produção!F3891&lt;VLOOKUP(Dados_produção!C3891,Espec_Produtos!$A$1:$E$3,2,FALSE),0,1))*IF(G3891&gt;VLOOKUP(C3891,Espec_Produtos!$A$1:$E$3,5,FALSE),0,IF(Dados_produção!G3891&lt;VLOOKUP(Dados_produção!C3891,Espec_Produtos!$A$1:$E$3,4,FALSE),0,1))=1,"OK","Refugo")</f>
        <v>OK</v>
      </c>
      <c r="I3891" s="1" t="s">
        <v>10</v>
      </c>
    </row>
    <row r="3892" spans="1:9" ht="15.75" customHeight="1" x14ac:dyDescent="0.3">
      <c r="A3892" s="1">
        <v>3</v>
      </c>
      <c r="B3892" s="2">
        <f t="shared" si="3"/>
        <v>43111.070138887429</v>
      </c>
      <c r="C3892" s="2" t="s">
        <v>9</v>
      </c>
      <c r="D3892" s="1">
        <v>15</v>
      </c>
      <c r="E3892" s="1">
        <f t="shared" si="1"/>
        <v>94</v>
      </c>
      <c r="F3892" s="3">
        <v>4.7328244274809164</v>
      </c>
      <c r="G3892" s="1">
        <v>0.84701492537313428</v>
      </c>
      <c r="H3892" s="1" t="str">
        <f>IF(IF(F3892&gt;VLOOKUP(C3892,Espec_Produtos!$A$1:$E$3,3,FALSE),0,IF(Dados_produção!F3892&lt;VLOOKUP(Dados_produção!C3892,Espec_Produtos!$A$1:$E$3,2,FALSE),0,1))*IF(G3892&gt;VLOOKUP(C3892,Espec_Produtos!$A$1:$E$3,5,FALSE),0,IF(Dados_produção!G3892&lt;VLOOKUP(Dados_produção!C3892,Espec_Produtos!$A$1:$E$3,4,FALSE),0,1))=1,"OK","Refugo")</f>
        <v>OK</v>
      </c>
      <c r="I3892" s="1" t="s">
        <v>10</v>
      </c>
    </row>
    <row r="3893" spans="1:9" ht="15.75" customHeight="1" x14ac:dyDescent="0.3">
      <c r="A3893" s="1">
        <v>3</v>
      </c>
      <c r="B3893" s="2">
        <f t="shared" si="3"/>
        <v>43111.071527776316</v>
      </c>
      <c r="C3893" s="2" t="s">
        <v>9</v>
      </c>
      <c r="D3893" s="1">
        <v>15</v>
      </c>
      <c r="E3893" s="1">
        <f t="shared" si="1"/>
        <v>95</v>
      </c>
      <c r="F3893" s="3">
        <v>4.2958801498127341</v>
      </c>
      <c r="G3893" s="1">
        <v>0.76865671641791045</v>
      </c>
      <c r="H3893" s="1" t="str">
        <f>IF(IF(F3893&gt;VLOOKUP(C3893,Espec_Produtos!$A$1:$E$3,3,FALSE),0,IF(Dados_produção!F3893&lt;VLOOKUP(Dados_produção!C3893,Espec_Produtos!$A$1:$E$3,2,FALSE),0,1))*IF(G3893&gt;VLOOKUP(C3893,Espec_Produtos!$A$1:$E$3,5,FALSE),0,IF(Dados_produção!G3893&lt;VLOOKUP(Dados_produção!C3893,Espec_Produtos!$A$1:$E$3,4,FALSE),0,1))=1,"OK","Refugo")</f>
        <v>OK</v>
      </c>
      <c r="I3893" s="1" t="s">
        <v>10</v>
      </c>
    </row>
    <row r="3894" spans="1:9" ht="15.75" customHeight="1" x14ac:dyDescent="0.3">
      <c r="A3894" s="1">
        <v>3</v>
      </c>
      <c r="B3894" s="2">
        <f t="shared" si="3"/>
        <v>43111.072916665202</v>
      </c>
      <c r="C3894" s="2" t="s">
        <v>9</v>
      </c>
      <c r="D3894" s="1">
        <v>15</v>
      </c>
      <c r="E3894" s="1">
        <f t="shared" si="1"/>
        <v>96</v>
      </c>
      <c r="F3894" s="3">
        <v>4.7480916030534353</v>
      </c>
      <c r="G3894" s="1">
        <v>0.9274809160305344</v>
      </c>
      <c r="H3894" s="1" t="str">
        <f>IF(IF(F3894&gt;VLOOKUP(C3894,Espec_Produtos!$A$1:$E$3,3,FALSE),0,IF(Dados_produção!F3894&lt;VLOOKUP(Dados_produção!C3894,Espec_Produtos!$A$1:$E$3,2,FALSE),0,1))*IF(G3894&gt;VLOOKUP(C3894,Espec_Produtos!$A$1:$E$3,5,FALSE),0,IF(Dados_produção!G3894&lt;VLOOKUP(Dados_produção!C3894,Espec_Produtos!$A$1:$E$3,4,FALSE),0,1))=1,"OK","Refugo")</f>
        <v>OK</v>
      </c>
      <c r="I3894" s="1" t="s">
        <v>10</v>
      </c>
    </row>
    <row r="3895" spans="1:9" ht="15.75" customHeight="1" x14ac:dyDescent="0.3">
      <c r="A3895" s="1">
        <v>3</v>
      </c>
      <c r="B3895" s="2">
        <f t="shared" si="3"/>
        <v>43111.074305554088</v>
      </c>
      <c r="C3895" s="2" t="s">
        <v>9</v>
      </c>
      <c r="D3895" s="1">
        <v>15</v>
      </c>
      <c r="E3895" s="1">
        <f t="shared" si="1"/>
        <v>97</v>
      </c>
      <c r="F3895" s="3">
        <v>4.2368421052631575</v>
      </c>
      <c r="G3895" s="1">
        <v>0.94</v>
      </c>
      <c r="H3895" s="1" t="str">
        <f>IF(IF(F3895&gt;VLOOKUP(C3895,Espec_Produtos!$A$1:$E$3,3,FALSE),0,IF(Dados_produção!F3895&lt;VLOOKUP(Dados_produção!C3895,Espec_Produtos!$A$1:$E$3,2,FALSE),0,1))*IF(G3895&gt;VLOOKUP(C3895,Espec_Produtos!$A$1:$E$3,5,FALSE),0,IF(Dados_produção!G3895&lt;VLOOKUP(Dados_produção!C3895,Espec_Produtos!$A$1:$E$3,4,FALSE),0,1))=1,"OK","Refugo")</f>
        <v>OK</v>
      </c>
      <c r="I3895" s="1" t="s">
        <v>10</v>
      </c>
    </row>
    <row r="3896" spans="1:9" ht="15.75" customHeight="1" x14ac:dyDescent="0.3">
      <c r="A3896" s="1">
        <v>3</v>
      </c>
      <c r="B3896" s="2">
        <f t="shared" si="3"/>
        <v>43111.075694442974</v>
      </c>
      <c r="C3896" s="2" t="s">
        <v>9</v>
      </c>
      <c r="D3896" s="1">
        <v>15</v>
      </c>
      <c r="E3896" s="1">
        <f t="shared" si="1"/>
        <v>98</v>
      </c>
      <c r="F3896" s="3">
        <v>4.5176470588235293</v>
      </c>
      <c r="G3896" s="1">
        <v>0.8867924528301887</v>
      </c>
      <c r="H3896" s="1" t="str">
        <f>IF(IF(F3896&gt;VLOOKUP(C3896,Espec_Produtos!$A$1:$E$3,3,FALSE),0,IF(Dados_produção!F3896&lt;VLOOKUP(Dados_produção!C3896,Espec_Produtos!$A$1:$E$3,2,FALSE),0,1))*IF(G3896&gt;VLOOKUP(C3896,Espec_Produtos!$A$1:$E$3,5,FALSE),0,IF(Dados_produção!G3896&lt;VLOOKUP(Dados_produção!C3896,Espec_Produtos!$A$1:$E$3,4,FALSE),0,1))=1,"OK","Refugo")</f>
        <v>OK</v>
      </c>
      <c r="I3896" s="1" t="s">
        <v>10</v>
      </c>
    </row>
    <row r="3897" spans="1:9" ht="15.75" customHeight="1" x14ac:dyDescent="0.3">
      <c r="A3897" s="1">
        <v>3</v>
      </c>
      <c r="B3897" s="2">
        <f t="shared" si="3"/>
        <v>43111.07708333186</v>
      </c>
      <c r="C3897" s="2" t="s">
        <v>9</v>
      </c>
      <c r="D3897" s="1">
        <v>15</v>
      </c>
      <c r="E3897" s="1">
        <f t="shared" si="1"/>
        <v>99</v>
      </c>
      <c r="F3897" s="3">
        <v>4.7604562737642588</v>
      </c>
      <c r="G3897" s="1">
        <v>0.86641221374045807</v>
      </c>
      <c r="H3897" s="1" t="str">
        <f>IF(IF(F3897&gt;VLOOKUP(C3897,Espec_Produtos!$A$1:$E$3,3,FALSE),0,IF(Dados_produção!F3897&lt;VLOOKUP(Dados_produção!C3897,Espec_Produtos!$A$1:$E$3,2,FALSE),0,1))*IF(G3897&gt;VLOOKUP(C3897,Espec_Produtos!$A$1:$E$3,5,FALSE),0,IF(Dados_produção!G3897&lt;VLOOKUP(Dados_produção!C3897,Espec_Produtos!$A$1:$E$3,4,FALSE),0,1))=1,"OK","Refugo")</f>
        <v>OK</v>
      </c>
      <c r="I3897" s="1" t="s">
        <v>10</v>
      </c>
    </row>
    <row r="3898" spans="1:9" ht="15.75" customHeight="1" x14ac:dyDescent="0.3">
      <c r="A3898" s="1">
        <v>3</v>
      </c>
      <c r="B3898" s="2">
        <f t="shared" si="3"/>
        <v>43111.078472220746</v>
      </c>
      <c r="C3898" s="2" t="s">
        <v>9</v>
      </c>
      <c r="D3898" s="1">
        <v>15</v>
      </c>
      <c r="E3898" s="1">
        <f t="shared" si="1"/>
        <v>100</v>
      </c>
      <c r="F3898" s="3">
        <v>4.6305970149253728</v>
      </c>
      <c r="G3898" s="1">
        <v>0.84674329501915713</v>
      </c>
      <c r="H3898" s="1" t="str">
        <f>IF(IF(F3898&gt;VLOOKUP(C3898,Espec_Produtos!$A$1:$E$3,3,FALSE),0,IF(Dados_produção!F3898&lt;VLOOKUP(Dados_produção!C3898,Espec_Produtos!$A$1:$E$3,2,FALSE),0,1))*IF(G3898&gt;VLOOKUP(C3898,Espec_Produtos!$A$1:$E$3,5,FALSE),0,IF(Dados_produção!G3898&lt;VLOOKUP(Dados_produção!C3898,Espec_Produtos!$A$1:$E$3,4,FALSE),0,1))=1,"OK","Refugo")</f>
        <v>OK</v>
      </c>
      <c r="I3898" s="1" t="s">
        <v>10</v>
      </c>
    </row>
    <row r="3899" spans="1:9" ht="15.75" customHeight="1" x14ac:dyDescent="0.3">
      <c r="A3899" s="1">
        <v>3</v>
      </c>
      <c r="B3899" s="2">
        <f t="shared" si="3"/>
        <v>43111.079861109632</v>
      </c>
      <c r="C3899" s="2" t="s">
        <v>9</v>
      </c>
      <c r="D3899" s="1">
        <v>15</v>
      </c>
      <c r="E3899" s="1">
        <f t="shared" si="1"/>
        <v>101</v>
      </c>
      <c r="F3899" s="3">
        <v>4.6165413533834583</v>
      </c>
      <c r="G3899" s="1">
        <v>0.76515151515151514</v>
      </c>
      <c r="H3899" s="1" t="str">
        <f>IF(IF(F3899&gt;VLOOKUP(C3899,Espec_Produtos!$A$1:$E$3,3,FALSE),0,IF(Dados_produção!F3899&lt;VLOOKUP(Dados_produção!C3899,Espec_Produtos!$A$1:$E$3,2,FALSE),0,1))*IF(G3899&gt;VLOOKUP(C3899,Espec_Produtos!$A$1:$E$3,5,FALSE),0,IF(Dados_produção!G3899&lt;VLOOKUP(Dados_produção!C3899,Espec_Produtos!$A$1:$E$3,4,FALSE),0,1))=1,"OK","Refugo")</f>
        <v>OK</v>
      </c>
      <c r="I3899" s="1" t="s">
        <v>10</v>
      </c>
    </row>
    <row r="3900" spans="1:9" ht="15.75" customHeight="1" x14ac:dyDescent="0.3">
      <c r="A3900" s="1">
        <v>3</v>
      </c>
      <c r="B3900" s="2">
        <f t="shared" si="3"/>
        <v>43111.081249998519</v>
      </c>
      <c r="C3900" s="2" t="s">
        <v>9</v>
      </c>
      <c r="D3900" s="1">
        <v>15</v>
      </c>
      <c r="E3900" s="1">
        <f t="shared" si="1"/>
        <v>102</v>
      </c>
      <c r="F3900" s="3">
        <v>4.6296296296296298</v>
      </c>
      <c r="G3900" s="1">
        <v>0.9</v>
      </c>
      <c r="H3900" s="1" t="str">
        <f>IF(IF(F3900&gt;VLOOKUP(C3900,Espec_Produtos!$A$1:$E$3,3,FALSE),0,IF(Dados_produção!F3900&lt;VLOOKUP(Dados_produção!C3900,Espec_Produtos!$A$1:$E$3,2,FALSE),0,1))*IF(G3900&gt;VLOOKUP(C3900,Espec_Produtos!$A$1:$E$3,5,FALSE),0,IF(Dados_produção!G3900&lt;VLOOKUP(Dados_produção!C3900,Espec_Produtos!$A$1:$E$3,4,FALSE),0,1))=1,"OK","Refugo")</f>
        <v>OK</v>
      </c>
      <c r="I3900" s="1" t="s">
        <v>10</v>
      </c>
    </row>
    <row r="3901" spans="1:9" ht="15.75" customHeight="1" x14ac:dyDescent="0.3">
      <c r="A3901" s="1">
        <v>3</v>
      </c>
      <c r="B3901" s="2">
        <f t="shared" si="3"/>
        <v>43111.082638887405</v>
      </c>
      <c r="C3901" s="2" t="s">
        <v>9</v>
      </c>
      <c r="D3901" s="1">
        <v>15</v>
      </c>
      <c r="E3901" s="1">
        <f t="shared" si="1"/>
        <v>103</v>
      </c>
      <c r="F3901" s="3">
        <v>4.6074074074074076</v>
      </c>
      <c r="G3901" s="1">
        <v>0.94208494208494209</v>
      </c>
      <c r="H3901" s="1" t="str">
        <f>IF(IF(F3901&gt;VLOOKUP(C3901,Espec_Produtos!$A$1:$E$3,3,FALSE),0,IF(Dados_produção!F3901&lt;VLOOKUP(Dados_produção!C3901,Espec_Produtos!$A$1:$E$3,2,FALSE),0,1))*IF(G3901&gt;VLOOKUP(C3901,Espec_Produtos!$A$1:$E$3,5,FALSE),0,IF(Dados_produção!G3901&lt;VLOOKUP(Dados_produção!C3901,Espec_Produtos!$A$1:$E$3,4,FALSE),0,1))=1,"OK","Refugo")</f>
        <v>OK</v>
      </c>
      <c r="I3901" s="1" t="s">
        <v>10</v>
      </c>
    </row>
    <row r="3902" spans="1:9" ht="15.75" customHeight="1" x14ac:dyDescent="0.3">
      <c r="A3902" s="1">
        <v>3</v>
      </c>
      <c r="B3902" s="2">
        <f t="shared" si="3"/>
        <v>43111.084027776291</v>
      </c>
      <c r="C3902" s="2" t="s">
        <v>9</v>
      </c>
      <c r="D3902" s="1">
        <v>15</v>
      </c>
      <c r="E3902" s="1">
        <f t="shared" si="1"/>
        <v>104</v>
      </c>
      <c r="F3902" s="3">
        <v>4.7330677290836656</v>
      </c>
      <c r="G3902" s="1">
        <v>0.79400749063670417</v>
      </c>
      <c r="H3902" s="1" t="str">
        <f>IF(IF(F3902&gt;VLOOKUP(C3902,Espec_Produtos!$A$1:$E$3,3,FALSE),0,IF(Dados_produção!F3902&lt;VLOOKUP(Dados_produção!C3902,Espec_Produtos!$A$1:$E$3,2,FALSE),0,1))*IF(G3902&gt;VLOOKUP(C3902,Espec_Produtos!$A$1:$E$3,5,FALSE),0,IF(Dados_produção!G3902&lt;VLOOKUP(Dados_produção!C3902,Espec_Produtos!$A$1:$E$3,4,FALSE),0,1))=1,"OK","Refugo")</f>
        <v>OK</v>
      </c>
      <c r="I3902" s="1" t="s">
        <v>10</v>
      </c>
    </row>
    <row r="3903" spans="1:9" ht="15.75" customHeight="1" x14ac:dyDescent="0.3">
      <c r="A3903" s="1">
        <v>3</v>
      </c>
      <c r="B3903" s="2">
        <f t="shared" si="3"/>
        <v>43111.085416665177</v>
      </c>
      <c r="C3903" s="2" t="s">
        <v>9</v>
      </c>
      <c r="D3903" s="1">
        <v>15</v>
      </c>
      <c r="E3903" s="1">
        <f t="shared" si="1"/>
        <v>105</v>
      </c>
      <c r="F3903" s="3">
        <v>4.62890625</v>
      </c>
      <c r="G3903" s="1">
        <v>0.87265917602996257</v>
      </c>
      <c r="H3903" s="1" t="str">
        <f>IF(IF(F3903&gt;VLOOKUP(C3903,Espec_Produtos!$A$1:$E$3,3,FALSE),0,IF(Dados_produção!F3903&lt;VLOOKUP(Dados_produção!C3903,Espec_Produtos!$A$1:$E$3,2,FALSE),0,1))*IF(G3903&gt;VLOOKUP(C3903,Espec_Produtos!$A$1:$E$3,5,FALSE),0,IF(Dados_produção!G3903&lt;VLOOKUP(Dados_produção!C3903,Espec_Produtos!$A$1:$E$3,4,FALSE),0,1))=1,"OK","Refugo")</f>
        <v>OK</v>
      </c>
      <c r="I3903" s="1" t="s">
        <v>10</v>
      </c>
    </row>
    <row r="3904" spans="1:9" ht="15.75" customHeight="1" x14ac:dyDescent="0.3">
      <c r="A3904" s="1">
        <v>3</v>
      </c>
      <c r="B3904" s="2">
        <f t="shared" si="3"/>
        <v>43111.086805554063</v>
      </c>
      <c r="C3904" s="2" t="s">
        <v>9</v>
      </c>
      <c r="D3904" s="1">
        <v>15</v>
      </c>
      <c r="E3904" s="1">
        <f t="shared" si="1"/>
        <v>106</v>
      </c>
      <c r="F3904" s="3">
        <v>4.7747035573122529</v>
      </c>
      <c r="G3904" s="1">
        <v>0.75563909774436089</v>
      </c>
      <c r="H3904" s="1" t="str">
        <f>IF(IF(F3904&gt;VLOOKUP(C3904,Espec_Produtos!$A$1:$E$3,3,FALSE),0,IF(Dados_produção!F3904&lt;VLOOKUP(Dados_produção!C3904,Espec_Produtos!$A$1:$E$3,2,FALSE),0,1))*IF(G3904&gt;VLOOKUP(C3904,Espec_Produtos!$A$1:$E$3,5,FALSE),0,IF(Dados_produção!G3904&lt;VLOOKUP(Dados_produção!C3904,Espec_Produtos!$A$1:$E$3,4,FALSE),0,1))=1,"OK","Refugo")</f>
        <v>OK</v>
      </c>
      <c r="I3904" s="1" t="s">
        <v>10</v>
      </c>
    </row>
    <row r="3905" spans="1:9" ht="15.75" customHeight="1" x14ac:dyDescent="0.3">
      <c r="A3905" s="1">
        <v>3</v>
      </c>
      <c r="B3905" s="2">
        <f t="shared" si="3"/>
        <v>43111.088194442949</v>
      </c>
      <c r="C3905" s="2" t="s">
        <v>9</v>
      </c>
      <c r="D3905" s="1">
        <v>15</v>
      </c>
      <c r="E3905" s="1">
        <f t="shared" si="1"/>
        <v>107</v>
      </c>
      <c r="F3905" s="3">
        <v>4.7557251908396942</v>
      </c>
      <c r="G3905" s="1">
        <v>0.7816091954022989</v>
      </c>
      <c r="H3905" s="1" t="str">
        <f>IF(IF(F3905&gt;VLOOKUP(C3905,Espec_Produtos!$A$1:$E$3,3,FALSE),0,IF(Dados_produção!F3905&lt;VLOOKUP(Dados_produção!C3905,Espec_Produtos!$A$1:$E$3,2,FALSE),0,1))*IF(G3905&gt;VLOOKUP(C3905,Espec_Produtos!$A$1:$E$3,5,FALSE),0,IF(Dados_produção!G3905&lt;VLOOKUP(Dados_produção!C3905,Espec_Produtos!$A$1:$E$3,4,FALSE),0,1))=1,"OK","Refugo")</f>
        <v>OK</v>
      </c>
      <c r="I3905" s="1" t="s">
        <v>10</v>
      </c>
    </row>
    <row r="3906" spans="1:9" ht="15.75" customHeight="1" x14ac:dyDescent="0.3">
      <c r="A3906" s="1">
        <v>3</v>
      </c>
      <c r="B3906" s="2">
        <f t="shared" si="3"/>
        <v>43111.089583331835</v>
      </c>
      <c r="C3906" s="2" t="s">
        <v>9</v>
      </c>
      <c r="D3906" s="1">
        <v>15</v>
      </c>
      <c r="E3906" s="1">
        <f t="shared" si="1"/>
        <v>108</v>
      </c>
      <c r="F3906" s="3">
        <v>4.4674329501915713</v>
      </c>
      <c r="G3906" s="1">
        <v>0.82170542635658916</v>
      </c>
      <c r="H3906" s="1" t="str">
        <f>IF(IF(F3906&gt;VLOOKUP(C3906,Espec_Produtos!$A$1:$E$3,3,FALSE),0,IF(Dados_produção!F3906&lt;VLOOKUP(Dados_produção!C3906,Espec_Produtos!$A$1:$E$3,2,FALSE),0,1))*IF(G3906&gt;VLOOKUP(C3906,Espec_Produtos!$A$1:$E$3,5,FALSE),0,IF(Dados_produção!G3906&lt;VLOOKUP(Dados_produção!C3906,Espec_Produtos!$A$1:$E$3,4,FALSE),0,1))=1,"OK","Refugo")</f>
        <v>OK</v>
      </c>
      <c r="I3906" s="1" t="s">
        <v>10</v>
      </c>
    </row>
    <row r="3907" spans="1:9" ht="15.75" customHeight="1" x14ac:dyDescent="0.3">
      <c r="A3907" s="1">
        <v>3</v>
      </c>
      <c r="B3907" s="2">
        <f t="shared" si="3"/>
        <v>43111.090972220722</v>
      </c>
      <c r="C3907" s="2" t="s">
        <v>9</v>
      </c>
      <c r="D3907" s="1">
        <v>15</v>
      </c>
      <c r="E3907" s="1">
        <f t="shared" si="1"/>
        <v>109</v>
      </c>
      <c r="F3907" s="3">
        <v>4.7240000000000002</v>
      </c>
      <c r="G3907" s="1">
        <v>0.8828125</v>
      </c>
      <c r="H3907" s="1" t="str">
        <f>IF(IF(F3907&gt;VLOOKUP(C3907,Espec_Produtos!$A$1:$E$3,3,FALSE),0,IF(Dados_produção!F3907&lt;VLOOKUP(Dados_produção!C3907,Espec_Produtos!$A$1:$E$3,2,FALSE),0,1))*IF(G3907&gt;VLOOKUP(C3907,Espec_Produtos!$A$1:$E$3,5,FALSE),0,IF(Dados_produção!G3907&lt;VLOOKUP(Dados_produção!C3907,Espec_Produtos!$A$1:$E$3,4,FALSE),0,1))=1,"OK","Refugo")</f>
        <v>OK</v>
      </c>
      <c r="I3907" s="1" t="s">
        <v>10</v>
      </c>
    </row>
    <row r="3908" spans="1:9" ht="15.75" customHeight="1" x14ac:dyDescent="0.3">
      <c r="A3908" s="1">
        <v>3</v>
      </c>
      <c r="B3908" s="2">
        <f t="shared" si="3"/>
        <v>43111.092361109608</v>
      </c>
      <c r="C3908" s="2" t="s">
        <v>9</v>
      </c>
      <c r="D3908" s="1">
        <v>15</v>
      </c>
      <c r="E3908" s="1">
        <f t="shared" si="1"/>
        <v>110</v>
      </c>
      <c r="F3908" s="3">
        <v>4.4907063197026025</v>
      </c>
      <c r="G3908" s="1">
        <v>0.90114068441064643</v>
      </c>
      <c r="H3908" s="1" t="str">
        <f>IF(IF(F3908&gt;VLOOKUP(C3908,Espec_Produtos!$A$1:$E$3,3,FALSE),0,IF(Dados_produção!F3908&lt;VLOOKUP(Dados_produção!C3908,Espec_Produtos!$A$1:$E$3,2,FALSE),0,1))*IF(G3908&gt;VLOOKUP(C3908,Espec_Produtos!$A$1:$E$3,5,FALSE),0,IF(Dados_produção!G3908&lt;VLOOKUP(Dados_produção!C3908,Espec_Produtos!$A$1:$E$3,4,FALSE),0,1))=1,"OK","Refugo")</f>
        <v>OK</v>
      </c>
      <c r="I3908" s="1" t="s">
        <v>10</v>
      </c>
    </row>
    <row r="3909" spans="1:9" ht="15.75" customHeight="1" x14ac:dyDescent="0.3">
      <c r="A3909" s="1">
        <v>3</v>
      </c>
      <c r="B3909" s="2">
        <f t="shared" si="3"/>
        <v>43111.093749998494</v>
      </c>
      <c r="C3909" s="2" t="s">
        <v>9</v>
      </c>
      <c r="D3909" s="1">
        <v>15</v>
      </c>
      <c r="E3909" s="1">
        <f t="shared" si="1"/>
        <v>111</v>
      </c>
      <c r="F3909" s="3">
        <v>4.728346456692913</v>
      </c>
      <c r="G3909" s="1">
        <v>0.77651515151515149</v>
      </c>
      <c r="H3909" s="1" t="str">
        <f>IF(IF(F3909&gt;VLOOKUP(C3909,Espec_Produtos!$A$1:$E$3,3,FALSE),0,IF(Dados_produção!F3909&lt;VLOOKUP(Dados_produção!C3909,Espec_Produtos!$A$1:$E$3,2,FALSE),0,1))*IF(G3909&gt;VLOOKUP(C3909,Espec_Produtos!$A$1:$E$3,5,FALSE),0,IF(Dados_produção!G3909&lt;VLOOKUP(Dados_produção!C3909,Espec_Produtos!$A$1:$E$3,4,FALSE),0,1))=1,"OK","Refugo")</f>
        <v>OK</v>
      </c>
      <c r="I3909" s="1" t="s">
        <v>10</v>
      </c>
    </row>
    <row r="3910" spans="1:9" ht="15.75" customHeight="1" x14ac:dyDescent="0.3">
      <c r="A3910" s="1">
        <v>3</v>
      </c>
      <c r="B3910" s="2">
        <f t="shared" si="3"/>
        <v>43111.09513888738</v>
      </c>
      <c r="C3910" s="2" t="s">
        <v>9</v>
      </c>
      <c r="D3910" s="1">
        <v>15</v>
      </c>
      <c r="E3910" s="1">
        <f t="shared" si="1"/>
        <v>112</v>
      </c>
      <c r="F3910" s="3">
        <v>4.2175572519083966</v>
      </c>
      <c r="G3910" s="1">
        <v>0.88400000000000001</v>
      </c>
      <c r="H3910" s="1" t="str">
        <f>IF(IF(F3910&gt;VLOOKUP(C3910,Espec_Produtos!$A$1:$E$3,3,FALSE),0,IF(Dados_produção!F3910&lt;VLOOKUP(Dados_produção!C3910,Espec_Produtos!$A$1:$E$3,2,FALSE),0,1))*IF(G3910&gt;VLOOKUP(C3910,Espec_Produtos!$A$1:$E$3,5,FALSE),0,IF(Dados_produção!G3910&lt;VLOOKUP(Dados_produção!C3910,Espec_Produtos!$A$1:$E$3,4,FALSE),0,1))=1,"OK","Refugo")</f>
        <v>OK</v>
      </c>
      <c r="I3910" s="1" t="s">
        <v>10</v>
      </c>
    </row>
    <row r="3911" spans="1:9" ht="15.75" customHeight="1" x14ac:dyDescent="0.3">
      <c r="A3911" s="1">
        <v>3</v>
      </c>
      <c r="B3911" s="2">
        <f t="shared" si="3"/>
        <v>43111.096527776266</v>
      </c>
      <c r="C3911" s="2" t="s">
        <v>9</v>
      </c>
      <c r="D3911" s="1">
        <v>15</v>
      </c>
      <c r="E3911" s="1">
        <f t="shared" si="1"/>
        <v>113</v>
      </c>
      <c r="F3911" s="3">
        <v>4.6466165413533833</v>
      </c>
      <c r="G3911" s="1">
        <v>0.9213483146067416</v>
      </c>
      <c r="H3911" s="1" t="str">
        <f>IF(IF(F3911&gt;VLOOKUP(C3911,Espec_Produtos!$A$1:$E$3,3,FALSE),0,IF(Dados_produção!F3911&lt;VLOOKUP(Dados_produção!C3911,Espec_Produtos!$A$1:$E$3,2,FALSE),0,1))*IF(G3911&gt;VLOOKUP(C3911,Espec_Produtos!$A$1:$E$3,5,FALSE),0,IF(Dados_produção!G3911&lt;VLOOKUP(Dados_produção!C3911,Espec_Produtos!$A$1:$E$3,4,FALSE),0,1))=1,"OK","Refugo")</f>
        <v>OK</v>
      </c>
      <c r="I3911" s="1" t="s">
        <v>10</v>
      </c>
    </row>
    <row r="3912" spans="1:9" ht="15.75" customHeight="1" x14ac:dyDescent="0.3">
      <c r="A3912" s="1">
        <v>3</v>
      </c>
      <c r="B3912" s="2">
        <f t="shared" si="3"/>
        <v>43111.097916665152</v>
      </c>
      <c r="C3912" s="2" t="s">
        <v>9</v>
      </c>
      <c r="D3912" s="1">
        <v>15</v>
      </c>
      <c r="E3912" s="1">
        <f t="shared" si="1"/>
        <v>114</v>
      </c>
      <c r="F3912" s="3">
        <v>4.3692307692307688</v>
      </c>
      <c r="G3912" s="1">
        <v>0.86363636363636365</v>
      </c>
      <c r="H3912" s="1" t="str">
        <f>IF(IF(F3912&gt;VLOOKUP(C3912,Espec_Produtos!$A$1:$E$3,3,FALSE),0,IF(Dados_produção!F3912&lt;VLOOKUP(Dados_produção!C3912,Espec_Produtos!$A$1:$E$3,2,FALSE),0,1))*IF(G3912&gt;VLOOKUP(C3912,Espec_Produtos!$A$1:$E$3,5,FALSE),0,IF(Dados_produção!G3912&lt;VLOOKUP(Dados_produção!C3912,Espec_Produtos!$A$1:$E$3,4,FALSE),0,1))=1,"OK","Refugo")</f>
        <v>OK</v>
      </c>
      <c r="I3912" s="1" t="s">
        <v>10</v>
      </c>
    </row>
    <row r="3913" spans="1:9" ht="15.75" customHeight="1" x14ac:dyDescent="0.3">
      <c r="A3913" s="1">
        <v>3</v>
      </c>
      <c r="B3913" s="2">
        <f t="shared" si="3"/>
        <v>43111.099305554038</v>
      </c>
      <c r="C3913" s="2" t="s">
        <v>9</v>
      </c>
      <c r="D3913" s="1">
        <v>15</v>
      </c>
      <c r="E3913" s="1">
        <f t="shared" si="1"/>
        <v>115</v>
      </c>
      <c r="F3913" s="3">
        <v>4.814671814671815</v>
      </c>
      <c r="G3913" s="1">
        <v>0.78438661710037172</v>
      </c>
      <c r="H3913" s="1" t="str">
        <f>IF(IF(F3913&gt;VLOOKUP(C3913,Espec_Produtos!$A$1:$E$3,3,FALSE),0,IF(Dados_produção!F3913&lt;VLOOKUP(Dados_produção!C3913,Espec_Produtos!$A$1:$E$3,2,FALSE),0,1))*IF(G3913&gt;VLOOKUP(C3913,Espec_Produtos!$A$1:$E$3,5,FALSE),0,IF(Dados_produção!G3913&lt;VLOOKUP(Dados_produção!C3913,Espec_Produtos!$A$1:$E$3,4,FALSE),0,1))=1,"OK","Refugo")</f>
        <v>OK</v>
      </c>
      <c r="I3913" s="1" t="s">
        <v>10</v>
      </c>
    </row>
    <row r="3914" spans="1:9" ht="15.75" customHeight="1" x14ac:dyDescent="0.3">
      <c r="A3914" s="1">
        <v>3</v>
      </c>
      <c r="B3914" s="2">
        <f t="shared" si="3"/>
        <v>43111.100694442925</v>
      </c>
      <c r="C3914" s="2" t="s">
        <v>9</v>
      </c>
      <c r="D3914" s="1">
        <v>15</v>
      </c>
      <c r="E3914" s="1">
        <f t="shared" si="1"/>
        <v>116</v>
      </c>
      <c r="F3914" s="3">
        <v>4.484</v>
      </c>
      <c r="G3914" s="1">
        <v>0.94252873563218387</v>
      </c>
      <c r="H3914" s="1" t="str">
        <f>IF(IF(F3914&gt;VLOOKUP(C3914,Espec_Produtos!$A$1:$E$3,3,FALSE),0,IF(Dados_produção!F3914&lt;VLOOKUP(Dados_produção!C3914,Espec_Produtos!$A$1:$E$3,2,FALSE),0,1))*IF(G3914&gt;VLOOKUP(C3914,Espec_Produtos!$A$1:$E$3,5,FALSE),0,IF(Dados_produção!G3914&lt;VLOOKUP(Dados_produção!C3914,Espec_Produtos!$A$1:$E$3,4,FALSE),0,1))=1,"OK","Refugo")</f>
        <v>OK</v>
      </c>
      <c r="I3914" s="1" t="s">
        <v>10</v>
      </c>
    </row>
    <row r="3915" spans="1:9" ht="15.75" customHeight="1" x14ac:dyDescent="0.3">
      <c r="A3915" s="1">
        <v>3</v>
      </c>
      <c r="B3915" s="2">
        <f t="shared" si="3"/>
        <v>43111.102083331811</v>
      </c>
      <c r="C3915" s="2" t="s">
        <v>9</v>
      </c>
      <c r="D3915" s="1">
        <v>16</v>
      </c>
      <c r="E3915" s="1">
        <f t="shared" si="1"/>
        <v>1</v>
      </c>
      <c r="F3915" s="3">
        <v>5.0197628458498027</v>
      </c>
      <c r="G3915" s="1">
        <v>0.95348837209302328</v>
      </c>
      <c r="H3915" s="1" t="str">
        <f>IF(IF(F3915&gt;VLOOKUP(C3915,Espec_Produtos!$A$1:$E$3,3,FALSE),0,IF(Dados_produção!F3915&lt;VLOOKUP(Dados_produção!C3915,Espec_Produtos!$A$1:$E$3,2,FALSE),0,1))*IF(G3915&gt;VLOOKUP(C3915,Espec_Produtos!$A$1:$E$3,5,FALSE),0,IF(Dados_produção!G3915&lt;VLOOKUP(Dados_produção!C3915,Espec_Produtos!$A$1:$E$3,4,FALSE),0,1))=1,"OK","Refugo")</f>
        <v>Refugo</v>
      </c>
      <c r="I3915" s="1" t="s">
        <v>14</v>
      </c>
    </row>
    <row r="3916" spans="1:9" ht="15.75" customHeight="1" x14ac:dyDescent="0.3">
      <c r="A3916" s="1">
        <v>3</v>
      </c>
      <c r="B3916" s="2">
        <f t="shared" si="3"/>
        <v>43111.103472220697</v>
      </c>
      <c r="C3916" s="2" t="s">
        <v>9</v>
      </c>
      <c r="D3916" s="1">
        <v>16</v>
      </c>
      <c r="E3916" s="1">
        <f t="shared" si="1"/>
        <v>2</v>
      </c>
      <c r="F3916" s="3">
        <v>4.9206349206349209</v>
      </c>
      <c r="G3916" s="1">
        <v>0.91439688715953304</v>
      </c>
      <c r="H3916" s="1" t="str">
        <f>IF(IF(F3916&gt;VLOOKUP(C3916,Espec_Produtos!$A$1:$E$3,3,FALSE),0,IF(Dados_produção!F3916&lt;VLOOKUP(Dados_produção!C3916,Espec_Produtos!$A$1:$E$3,2,FALSE),0,1))*IF(G3916&gt;VLOOKUP(C3916,Espec_Produtos!$A$1:$E$3,5,FALSE),0,IF(Dados_produção!G3916&lt;VLOOKUP(Dados_produção!C3916,Espec_Produtos!$A$1:$E$3,4,FALSE),0,1))=1,"OK","Refugo")</f>
        <v>OK</v>
      </c>
      <c r="I3916" s="1" t="s">
        <v>10</v>
      </c>
    </row>
    <row r="3917" spans="1:9" ht="15.75" customHeight="1" x14ac:dyDescent="0.3">
      <c r="A3917" s="1">
        <v>3</v>
      </c>
      <c r="B3917" s="2">
        <f t="shared" si="3"/>
        <v>43111.104861109583</v>
      </c>
      <c r="C3917" s="2" t="s">
        <v>9</v>
      </c>
      <c r="D3917" s="1">
        <v>16</v>
      </c>
      <c r="E3917" s="1">
        <f t="shared" si="1"/>
        <v>3</v>
      </c>
      <c r="F3917" s="3">
        <v>4.8531746031746028</v>
      </c>
      <c r="G3917" s="1">
        <v>0.96138996138996136</v>
      </c>
      <c r="H3917" s="1" t="str">
        <f>IF(IF(F3917&gt;VLOOKUP(C3917,Espec_Produtos!$A$1:$E$3,3,FALSE),0,IF(Dados_produção!F3917&lt;VLOOKUP(Dados_produção!C3917,Espec_Produtos!$A$1:$E$3,2,FALSE),0,1))*IF(G3917&gt;VLOOKUP(C3917,Espec_Produtos!$A$1:$E$3,5,FALSE),0,IF(Dados_produção!G3917&lt;VLOOKUP(Dados_produção!C3917,Espec_Produtos!$A$1:$E$3,4,FALSE),0,1))=1,"OK","Refugo")</f>
        <v>Refugo</v>
      </c>
      <c r="I3917" s="1" t="s">
        <v>14</v>
      </c>
    </row>
    <row r="3918" spans="1:9" ht="15.75" customHeight="1" x14ac:dyDescent="0.3">
      <c r="A3918" s="1">
        <v>3</v>
      </c>
      <c r="B3918" s="2">
        <f t="shared" si="3"/>
        <v>43111.106249998469</v>
      </c>
      <c r="C3918" s="2" t="s">
        <v>9</v>
      </c>
      <c r="D3918" s="1">
        <v>16</v>
      </c>
      <c r="E3918" s="1">
        <f t="shared" si="1"/>
        <v>4</v>
      </c>
      <c r="F3918" s="3">
        <v>4.1194029850746272</v>
      </c>
      <c r="G3918" s="1">
        <v>0.97599999999999998</v>
      </c>
      <c r="H3918" s="1" t="str">
        <f>IF(IF(F3918&gt;VLOOKUP(C3918,Espec_Produtos!$A$1:$E$3,3,FALSE),0,IF(Dados_produção!F3918&lt;VLOOKUP(Dados_produção!C3918,Espec_Produtos!$A$1:$E$3,2,FALSE),0,1))*IF(G3918&gt;VLOOKUP(C3918,Espec_Produtos!$A$1:$E$3,5,FALSE),0,IF(Dados_produção!G3918&lt;VLOOKUP(Dados_produção!C3918,Espec_Produtos!$A$1:$E$3,4,FALSE),0,1))=1,"OK","Refugo")</f>
        <v>Refugo</v>
      </c>
      <c r="I3918" s="1" t="s">
        <v>14</v>
      </c>
    </row>
    <row r="3919" spans="1:9" ht="15.75" customHeight="1" x14ac:dyDescent="0.3">
      <c r="A3919" s="1">
        <v>3</v>
      </c>
      <c r="B3919" s="2">
        <f t="shared" si="3"/>
        <v>43111.107638887355</v>
      </c>
      <c r="C3919" s="2" t="s">
        <v>9</v>
      </c>
      <c r="D3919" s="1">
        <v>16</v>
      </c>
      <c r="E3919" s="1">
        <f t="shared" si="1"/>
        <v>5</v>
      </c>
      <c r="F3919" s="3">
        <v>4.9160305343511448</v>
      </c>
      <c r="G3919" s="1">
        <v>0.84496124031007747</v>
      </c>
      <c r="H3919" s="1" t="str">
        <f>IF(IF(F3919&gt;VLOOKUP(C3919,Espec_Produtos!$A$1:$E$3,3,FALSE),0,IF(Dados_produção!F3919&lt;VLOOKUP(Dados_produção!C3919,Espec_Produtos!$A$1:$E$3,2,FALSE),0,1))*IF(G3919&gt;VLOOKUP(C3919,Espec_Produtos!$A$1:$E$3,5,FALSE),0,IF(Dados_produção!G3919&lt;VLOOKUP(Dados_produção!C3919,Espec_Produtos!$A$1:$E$3,4,FALSE),0,1))=1,"OK","Refugo")</f>
        <v>OK</v>
      </c>
      <c r="I3919" s="1" t="s">
        <v>10</v>
      </c>
    </row>
    <row r="3920" spans="1:9" ht="15.75" customHeight="1" x14ac:dyDescent="0.3">
      <c r="A3920" s="1">
        <v>3</v>
      </c>
      <c r="B3920" s="2">
        <f t="shared" si="3"/>
        <v>43111.109027776241</v>
      </c>
      <c r="C3920" s="2" t="s">
        <v>9</v>
      </c>
      <c r="D3920" s="1">
        <v>16</v>
      </c>
      <c r="E3920" s="1">
        <f t="shared" si="1"/>
        <v>6</v>
      </c>
      <c r="F3920" s="3">
        <v>4.4148148148148145</v>
      </c>
      <c r="G3920" s="1">
        <v>0.86259541984732824</v>
      </c>
      <c r="H3920" s="1" t="str">
        <f>IF(IF(F3920&gt;VLOOKUP(C3920,Espec_Produtos!$A$1:$E$3,3,FALSE),0,IF(Dados_produção!F3920&lt;VLOOKUP(Dados_produção!C3920,Espec_Produtos!$A$1:$E$3,2,FALSE),0,1))*IF(G3920&gt;VLOOKUP(C3920,Espec_Produtos!$A$1:$E$3,5,FALSE),0,IF(Dados_produção!G3920&lt;VLOOKUP(Dados_produção!C3920,Espec_Produtos!$A$1:$E$3,4,FALSE),0,1))=1,"OK","Refugo")</f>
        <v>OK</v>
      </c>
      <c r="I3920" s="1" t="s">
        <v>10</v>
      </c>
    </row>
    <row r="3921" spans="1:9" ht="15.75" customHeight="1" x14ac:dyDescent="0.3">
      <c r="A3921" s="1">
        <v>3</v>
      </c>
      <c r="B3921" s="2">
        <f t="shared" si="3"/>
        <v>43111.110416665128</v>
      </c>
      <c r="C3921" s="2" t="s">
        <v>9</v>
      </c>
      <c r="D3921" s="1">
        <v>16</v>
      </c>
      <c r="E3921" s="1">
        <f t="shared" si="1"/>
        <v>7</v>
      </c>
      <c r="F3921" s="3">
        <v>4.7629629629629626</v>
      </c>
      <c r="G3921" s="1">
        <v>0.78787878787878785</v>
      </c>
      <c r="H3921" s="1" t="str">
        <f>IF(IF(F3921&gt;VLOOKUP(C3921,Espec_Produtos!$A$1:$E$3,3,FALSE),0,IF(Dados_produção!F3921&lt;VLOOKUP(Dados_produção!C3921,Espec_Produtos!$A$1:$E$3,2,FALSE),0,1))*IF(G3921&gt;VLOOKUP(C3921,Espec_Produtos!$A$1:$E$3,5,FALSE),0,IF(Dados_produção!G3921&lt;VLOOKUP(Dados_produção!C3921,Espec_Produtos!$A$1:$E$3,4,FALSE),0,1))=1,"OK","Refugo")</f>
        <v>OK</v>
      </c>
      <c r="I3921" s="1" t="s">
        <v>10</v>
      </c>
    </row>
    <row r="3922" spans="1:9" ht="15.75" customHeight="1" x14ac:dyDescent="0.3">
      <c r="A3922" s="1">
        <v>3</v>
      </c>
      <c r="B3922" s="2">
        <f t="shared" si="3"/>
        <v>43111.111805554014</v>
      </c>
      <c r="C3922" s="2" t="s">
        <v>9</v>
      </c>
      <c r="D3922" s="1">
        <v>16</v>
      </c>
      <c r="E3922" s="1">
        <f t="shared" si="1"/>
        <v>8</v>
      </c>
      <c r="F3922" s="3">
        <v>4.5648854961832059</v>
      </c>
      <c r="G3922" s="1">
        <v>0.84046692607003892</v>
      </c>
      <c r="H3922" s="1" t="str">
        <f>IF(IF(F3922&gt;VLOOKUP(C3922,Espec_Produtos!$A$1:$E$3,3,FALSE),0,IF(Dados_produção!F3922&lt;VLOOKUP(Dados_produção!C3922,Espec_Produtos!$A$1:$E$3,2,FALSE),0,1))*IF(G3922&gt;VLOOKUP(C3922,Espec_Produtos!$A$1:$E$3,5,FALSE),0,IF(Dados_produção!G3922&lt;VLOOKUP(Dados_produção!C3922,Espec_Produtos!$A$1:$E$3,4,FALSE),0,1))=1,"OK","Refugo")</f>
        <v>OK</v>
      </c>
      <c r="I3922" s="1" t="s">
        <v>10</v>
      </c>
    </row>
    <row r="3923" spans="1:9" ht="15.75" customHeight="1" x14ac:dyDescent="0.3">
      <c r="A3923" s="1">
        <v>3</v>
      </c>
      <c r="B3923" s="2">
        <f t="shared" si="3"/>
        <v>43111.1131944429</v>
      </c>
      <c r="C3923" s="2" t="s">
        <v>9</v>
      </c>
      <c r="D3923" s="1">
        <v>16</v>
      </c>
      <c r="E3923" s="1">
        <f t="shared" si="1"/>
        <v>9</v>
      </c>
      <c r="F3923" s="3">
        <v>4.56078431372549</v>
      </c>
      <c r="G3923" s="1">
        <v>0.96498054474708173</v>
      </c>
      <c r="H3923" s="1" t="str">
        <f>IF(IF(F3923&gt;VLOOKUP(C3923,Espec_Produtos!$A$1:$E$3,3,FALSE),0,IF(Dados_produção!F3923&lt;VLOOKUP(Dados_produção!C3923,Espec_Produtos!$A$1:$E$3,2,FALSE),0,1))*IF(G3923&gt;VLOOKUP(C3923,Espec_Produtos!$A$1:$E$3,5,FALSE),0,IF(Dados_produção!G3923&lt;VLOOKUP(Dados_produção!C3923,Espec_Produtos!$A$1:$E$3,4,FALSE),0,1))=1,"OK","Refugo")</f>
        <v>Refugo</v>
      </c>
      <c r="I3923" s="1" t="s">
        <v>14</v>
      </c>
    </row>
    <row r="3924" spans="1:9" ht="15.75" customHeight="1" x14ac:dyDescent="0.3">
      <c r="A3924" s="1">
        <v>3</v>
      </c>
      <c r="B3924" s="2">
        <f t="shared" si="3"/>
        <v>43111.114583331786</v>
      </c>
      <c r="C3924" s="2" t="s">
        <v>9</v>
      </c>
      <c r="D3924" s="1">
        <v>16</v>
      </c>
      <c r="E3924" s="1">
        <f t="shared" si="1"/>
        <v>10</v>
      </c>
      <c r="F3924" s="3">
        <v>4.7153558052434459</v>
      </c>
      <c r="G3924" s="1">
        <v>0.91821561338289959</v>
      </c>
      <c r="H3924" s="1" t="str">
        <f>IF(IF(F3924&gt;VLOOKUP(C3924,Espec_Produtos!$A$1:$E$3,3,FALSE),0,IF(Dados_produção!F3924&lt;VLOOKUP(Dados_produção!C3924,Espec_Produtos!$A$1:$E$3,2,FALSE),0,1))*IF(G3924&gt;VLOOKUP(C3924,Espec_Produtos!$A$1:$E$3,5,FALSE),0,IF(Dados_produção!G3924&lt;VLOOKUP(Dados_produção!C3924,Espec_Produtos!$A$1:$E$3,4,FALSE),0,1))=1,"OK","Refugo")</f>
        <v>OK</v>
      </c>
      <c r="I3924" s="1" t="s">
        <v>10</v>
      </c>
    </row>
    <row r="3925" spans="1:9" ht="15.75" customHeight="1" x14ac:dyDescent="0.3">
      <c r="A3925" s="1">
        <v>3</v>
      </c>
      <c r="B3925" s="2">
        <f t="shared" si="3"/>
        <v>43111.115972220672</v>
      </c>
      <c r="C3925" s="2" t="s">
        <v>9</v>
      </c>
      <c r="D3925" s="1">
        <v>16</v>
      </c>
      <c r="E3925" s="1">
        <f t="shared" si="1"/>
        <v>11</v>
      </c>
      <c r="F3925" s="3">
        <v>4.6693227091633469</v>
      </c>
      <c r="G3925" s="1">
        <v>0.92164179104477617</v>
      </c>
      <c r="H3925" s="1" t="str">
        <f>IF(IF(F3925&gt;VLOOKUP(C3925,Espec_Produtos!$A$1:$E$3,3,FALSE),0,IF(Dados_produção!F3925&lt;VLOOKUP(Dados_produção!C3925,Espec_Produtos!$A$1:$E$3,2,FALSE),0,1))*IF(G3925&gt;VLOOKUP(C3925,Espec_Produtos!$A$1:$E$3,5,FALSE),0,IF(Dados_produção!G3925&lt;VLOOKUP(Dados_produção!C3925,Espec_Produtos!$A$1:$E$3,4,FALSE),0,1))=1,"OK","Refugo")</f>
        <v>OK</v>
      </c>
      <c r="I3925" s="1" t="s">
        <v>10</v>
      </c>
    </row>
    <row r="3926" spans="1:9" ht="15.75" customHeight="1" x14ac:dyDescent="0.3">
      <c r="A3926" s="1">
        <v>3</v>
      </c>
      <c r="B3926" s="2">
        <f t="shared" si="3"/>
        <v>43111.117361109558</v>
      </c>
      <c r="C3926" s="2" t="s">
        <v>9</v>
      </c>
      <c r="D3926" s="1">
        <v>16</v>
      </c>
      <c r="E3926" s="1">
        <f t="shared" si="1"/>
        <v>12</v>
      </c>
      <c r="F3926" s="3">
        <v>4.4824902723735409</v>
      </c>
      <c r="G3926" s="1">
        <v>0.85171102661596954</v>
      </c>
      <c r="H3926" s="1" t="str">
        <f>IF(IF(F3926&gt;VLOOKUP(C3926,Espec_Produtos!$A$1:$E$3,3,FALSE),0,IF(Dados_produção!F3926&lt;VLOOKUP(Dados_produção!C3926,Espec_Produtos!$A$1:$E$3,2,FALSE),0,1))*IF(G3926&gt;VLOOKUP(C3926,Espec_Produtos!$A$1:$E$3,5,FALSE),0,IF(Dados_produção!G3926&lt;VLOOKUP(Dados_produção!C3926,Espec_Produtos!$A$1:$E$3,4,FALSE),0,1))=1,"OK","Refugo")</f>
        <v>OK</v>
      </c>
      <c r="I3926" s="1" t="s">
        <v>10</v>
      </c>
    </row>
    <row r="3927" spans="1:9" ht="15.75" customHeight="1" x14ac:dyDescent="0.3">
      <c r="A3927" s="1">
        <v>3</v>
      </c>
      <c r="B3927" s="2">
        <f t="shared" si="3"/>
        <v>43111.118749998444</v>
      </c>
      <c r="C3927" s="2" t="s">
        <v>9</v>
      </c>
      <c r="D3927" s="1">
        <v>16</v>
      </c>
      <c r="E3927" s="1">
        <f t="shared" si="1"/>
        <v>13</v>
      </c>
      <c r="F3927" s="3">
        <v>4.2045454545454541</v>
      </c>
      <c r="G3927" s="1">
        <v>0.98406374501992033</v>
      </c>
      <c r="H3927" s="1" t="str">
        <f>IF(IF(F3927&gt;VLOOKUP(C3927,Espec_Produtos!$A$1:$E$3,3,FALSE),0,IF(Dados_produção!F3927&lt;VLOOKUP(Dados_produção!C3927,Espec_Produtos!$A$1:$E$3,2,FALSE),0,1))*IF(G3927&gt;VLOOKUP(C3927,Espec_Produtos!$A$1:$E$3,5,FALSE),0,IF(Dados_produção!G3927&lt;VLOOKUP(Dados_produção!C3927,Espec_Produtos!$A$1:$E$3,4,FALSE),0,1))=1,"OK","Refugo")</f>
        <v>Refugo</v>
      </c>
      <c r="I3927" s="1" t="s">
        <v>14</v>
      </c>
    </row>
    <row r="3928" spans="1:9" ht="15.75" customHeight="1" x14ac:dyDescent="0.3">
      <c r="A3928" s="1">
        <v>3</v>
      </c>
      <c r="B3928" s="2">
        <f t="shared" si="3"/>
        <v>43111.120138887331</v>
      </c>
      <c r="C3928" s="2" t="s">
        <v>9</v>
      </c>
      <c r="D3928" s="1">
        <v>16</v>
      </c>
      <c r="E3928" s="1">
        <f t="shared" si="1"/>
        <v>14</v>
      </c>
      <c r="F3928" s="3">
        <v>4.7752808988764048</v>
      </c>
      <c r="G3928" s="1">
        <v>0.89763779527559051</v>
      </c>
      <c r="H3928" s="1" t="str">
        <f>IF(IF(F3928&gt;VLOOKUP(C3928,Espec_Produtos!$A$1:$E$3,3,FALSE),0,IF(Dados_produção!F3928&lt;VLOOKUP(Dados_produção!C3928,Espec_Produtos!$A$1:$E$3,2,FALSE),0,1))*IF(G3928&gt;VLOOKUP(C3928,Espec_Produtos!$A$1:$E$3,5,FALSE),0,IF(Dados_produção!G3928&lt;VLOOKUP(Dados_produção!C3928,Espec_Produtos!$A$1:$E$3,4,FALSE),0,1))=1,"OK","Refugo")</f>
        <v>OK</v>
      </c>
      <c r="I3928" s="1" t="s">
        <v>10</v>
      </c>
    </row>
    <row r="3929" spans="1:9" ht="15.75" customHeight="1" x14ac:dyDescent="0.3">
      <c r="A3929" s="1">
        <v>3</v>
      </c>
      <c r="B3929" s="2">
        <f t="shared" si="3"/>
        <v>43111.121527776217</v>
      </c>
      <c r="C3929" s="2" t="s">
        <v>9</v>
      </c>
      <c r="D3929" s="1">
        <v>16</v>
      </c>
      <c r="E3929" s="1">
        <f t="shared" si="1"/>
        <v>15</v>
      </c>
      <c r="F3929" s="3">
        <v>4.5307692307692307</v>
      </c>
      <c r="G3929" s="1">
        <v>0.90234375</v>
      </c>
      <c r="H3929" s="1" t="str">
        <f>IF(IF(F3929&gt;VLOOKUP(C3929,Espec_Produtos!$A$1:$E$3,3,FALSE),0,IF(Dados_produção!F3929&lt;VLOOKUP(Dados_produção!C3929,Espec_Produtos!$A$1:$E$3,2,FALSE),0,1))*IF(G3929&gt;VLOOKUP(C3929,Espec_Produtos!$A$1:$E$3,5,FALSE),0,IF(Dados_produção!G3929&lt;VLOOKUP(Dados_produção!C3929,Espec_Produtos!$A$1:$E$3,4,FALSE),0,1))=1,"OK","Refugo")</f>
        <v>OK</v>
      </c>
      <c r="I3929" s="1" t="s">
        <v>10</v>
      </c>
    </row>
    <row r="3930" spans="1:9" ht="15.75" customHeight="1" x14ac:dyDescent="0.3">
      <c r="A3930" s="1">
        <v>3</v>
      </c>
      <c r="B3930" s="2">
        <f t="shared" si="3"/>
        <v>43111.122916665103</v>
      </c>
      <c r="C3930" s="2" t="s">
        <v>9</v>
      </c>
      <c r="D3930" s="1">
        <v>16</v>
      </c>
      <c r="E3930" s="1">
        <f t="shared" si="1"/>
        <v>16</v>
      </c>
      <c r="F3930" s="3">
        <v>4.7777777777777777</v>
      </c>
      <c r="G3930" s="1">
        <v>0.80970149253731338</v>
      </c>
      <c r="H3930" s="1" t="str">
        <f>IF(IF(F3930&gt;VLOOKUP(C3930,Espec_Produtos!$A$1:$E$3,3,FALSE),0,IF(Dados_produção!F3930&lt;VLOOKUP(Dados_produção!C3930,Espec_Produtos!$A$1:$E$3,2,FALSE),0,1))*IF(G3930&gt;VLOOKUP(C3930,Espec_Produtos!$A$1:$E$3,5,FALSE),0,IF(Dados_produção!G3930&lt;VLOOKUP(Dados_produção!C3930,Espec_Produtos!$A$1:$E$3,4,FALSE),0,1))=1,"OK","Refugo")</f>
        <v>OK</v>
      </c>
      <c r="I3930" s="1" t="s">
        <v>10</v>
      </c>
    </row>
    <row r="3931" spans="1:9" ht="15.75" customHeight="1" x14ac:dyDescent="0.3">
      <c r="A3931" s="1">
        <v>3</v>
      </c>
      <c r="B3931" s="2">
        <f t="shared" si="3"/>
        <v>43111.124305553989</v>
      </c>
      <c r="C3931" s="2" t="s">
        <v>9</v>
      </c>
      <c r="D3931" s="1">
        <v>16</v>
      </c>
      <c r="E3931" s="1">
        <f t="shared" si="1"/>
        <v>17</v>
      </c>
      <c r="F3931" s="3">
        <v>4.7760617760617761</v>
      </c>
      <c r="G3931" s="1">
        <v>0.9609375</v>
      </c>
      <c r="H3931" s="1" t="str">
        <f>IF(IF(F3931&gt;VLOOKUP(C3931,Espec_Produtos!$A$1:$E$3,3,FALSE),0,IF(Dados_produção!F3931&lt;VLOOKUP(Dados_produção!C3931,Espec_Produtos!$A$1:$E$3,2,FALSE),0,1))*IF(G3931&gt;VLOOKUP(C3931,Espec_Produtos!$A$1:$E$3,5,FALSE),0,IF(Dados_produção!G3931&lt;VLOOKUP(Dados_produção!C3931,Espec_Produtos!$A$1:$E$3,4,FALSE),0,1))=1,"OK","Refugo")</f>
        <v>Refugo</v>
      </c>
      <c r="I3931" s="1" t="s">
        <v>14</v>
      </c>
    </row>
    <row r="3932" spans="1:9" ht="15.75" customHeight="1" x14ac:dyDescent="0.3">
      <c r="A3932" s="1">
        <v>3</v>
      </c>
      <c r="B3932" s="2">
        <f t="shared" si="3"/>
        <v>43111.125694442875</v>
      </c>
      <c r="C3932" s="2" t="s">
        <v>9</v>
      </c>
      <c r="D3932" s="1">
        <v>16</v>
      </c>
      <c r="E3932" s="1">
        <f t="shared" si="1"/>
        <v>18</v>
      </c>
      <c r="F3932" s="3">
        <v>4.4481481481481477</v>
      </c>
      <c r="G3932" s="1">
        <v>0.77394636015325668</v>
      </c>
      <c r="H3932" s="1" t="str">
        <f>IF(IF(F3932&gt;VLOOKUP(C3932,Espec_Produtos!$A$1:$E$3,3,FALSE),0,IF(Dados_produção!F3932&lt;VLOOKUP(Dados_produção!C3932,Espec_Produtos!$A$1:$E$3,2,FALSE),0,1))*IF(G3932&gt;VLOOKUP(C3932,Espec_Produtos!$A$1:$E$3,5,FALSE),0,IF(Dados_produção!G3932&lt;VLOOKUP(Dados_produção!C3932,Espec_Produtos!$A$1:$E$3,4,FALSE),0,1))=1,"OK","Refugo")</f>
        <v>OK</v>
      </c>
      <c r="I3932" s="1" t="s">
        <v>10</v>
      </c>
    </row>
    <row r="3933" spans="1:9" ht="15.75" customHeight="1" x14ac:dyDescent="0.3">
      <c r="A3933" s="1">
        <v>3</v>
      </c>
      <c r="B3933" s="2">
        <f t="shared" si="3"/>
        <v>43111.127083331761</v>
      </c>
      <c r="C3933" s="2" t="s">
        <v>9</v>
      </c>
      <c r="D3933" s="1">
        <v>16</v>
      </c>
      <c r="E3933" s="1">
        <f t="shared" si="1"/>
        <v>19</v>
      </c>
      <c r="F3933" s="3">
        <v>4.5871212121212119</v>
      </c>
      <c r="G3933" s="1">
        <v>0.83137254901960789</v>
      </c>
      <c r="H3933" s="1" t="str">
        <f>IF(IF(F3933&gt;VLOOKUP(C3933,Espec_Produtos!$A$1:$E$3,3,FALSE),0,IF(Dados_produção!F3933&lt;VLOOKUP(Dados_produção!C3933,Espec_Produtos!$A$1:$E$3,2,FALSE),0,1))*IF(G3933&gt;VLOOKUP(C3933,Espec_Produtos!$A$1:$E$3,5,FALSE),0,IF(Dados_produção!G3933&lt;VLOOKUP(Dados_produção!C3933,Espec_Produtos!$A$1:$E$3,4,FALSE),0,1))=1,"OK","Refugo")</f>
        <v>OK</v>
      </c>
      <c r="I3933" s="1" t="s">
        <v>10</v>
      </c>
    </row>
    <row r="3934" spans="1:9" ht="15.75" customHeight="1" x14ac:dyDescent="0.3">
      <c r="A3934" s="1">
        <v>3</v>
      </c>
      <c r="B3934" s="2">
        <f t="shared" si="3"/>
        <v>43111.128472220647</v>
      </c>
      <c r="C3934" s="2" t="s">
        <v>9</v>
      </c>
      <c r="D3934" s="1">
        <v>16</v>
      </c>
      <c r="E3934" s="1">
        <f t="shared" si="1"/>
        <v>20</v>
      </c>
      <c r="F3934" s="3">
        <v>4.8214285714285712</v>
      </c>
      <c r="G3934" s="1">
        <v>0.91600000000000004</v>
      </c>
      <c r="H3934" s="1" t="str">
        <f>IF(IF(F3934&gt;VLOOKUP(C3934,Espec_Produtos!$A$1:$E$3,3,FALSE),0,IF(Dados_produção!F3934&lt;VLOOKUP(Dados_produção!C3934,Espec_Produtos!$A$1:$E$3,2,FALSE),0,1))*IF(G3934&gt;VLOOKUP(C3934,Espec_Produtos!$A$1:$E$3,5,FALSE),0,IF(Dados_produção!G3934&lt;VLOOKUP(Dados_produção!C3934,Espec_Produtos!$A$1:$E$3,4,FALSE),0,1))=1,"OK","Refugo")</f>
        <v>OK</v>
      </c>
      <c r="I3934" s="1" t="s">
        <v>10</v>
      </c>
    </row>
    <row r="3935" spans="1:9" ht="15.75" customHeight="1" x14ac:dyDescent="0.3">
      <c r="A3935" s="1">
        <v>3</v>
      </c>
      <c r="B3935" s="2">
        <f t="shared" si="3"/>
        <v>43111.129861109534</v>
      </c>
      <c r="C3935" s="2" t="s">
        <v>9</v>
      </c>
      <c r="D3935" s="1">
        <v>16</v>
      </c>
      <c r="E3935" s="1">
        <f t="shared" si="1"/>
        <v>21</v>
      </c>
      <c r="F3935" s="3">
        <v>4.9221789883268485</v>
      </c>
      <c r="G3935" s="1">
        <v>0.85823754789272033</v>
      </c>
      <c r="H3935" s="1" t="str">
        <f>IF(IF(F3935&gt;VLOOKUP(C3935,Espec_Produtos!$A$1:$E$3,3,FALSE),0,IF(Dados_produção!F3935&lt;VLOOKUP(Dados_produção!C3935,Espec_Produtos!$A$1:$E$3,2,FALSE),0,1))*IF(G3935&gt;VLOOKUP(C3935,Espec_Produtos!$A$1:$E$3,5,FALSE),0,IF(Dados_produção!G3935&lt;VLOOKUP(Dados_produção!C3935,Espec_Produtos!$A$1:$E$3,4,FALSE),0,1))=1,"OK","Refugo")</f>
        <v>OK</v>
      </c>
      <c r="I3935" s="1" t="s">
        <v>10</v>
      </c>
    </row>
    <row r="3936" spans="1:9" ht="15.75" customHeight="1" x14ac:dyDescent="0.3">
      <c r="A3936" s="1">
        <v>3</v>
      </c>
      <c r="B3936" s="2">
        <f t="shared" si="3"/>
        <v>43111.13124999842</v>
      </c>
      <c r="C3936" s="2" t="s">
        <v>9</v>
      </c>
      <c r="D3936" s="1">
        <v>16</v>
      </c>
      <c r="E3936" s="1">
        <f t="shared" si="1"/>
        <v>22</v>
      </c>
      <c r="F3936" s="3">
        <v>4.6791044776119399</v>
      </c>
      <c r="G3936" s="1">
        <v>0.85490196078431369</v>
      </c>
      <c r="H3936" s="1" t="str">
        <f>IF(IF(F3936&gt;VLOOKUP(C3936,Espec_Produtos!$A$1:$E$3,3,FALSE),0,IF(Dados_produção!F3936&lt;VLOOKUP(Dados_produção!C3936,Espec_Produtos!$A$1:$E$3,2,FALSE),0,1))*IF(G3936&gt;VLOOKUP(C3936,Espec_Produtos!$A$1:$E$3,5,FALSE),0,IF(Dados_produção!G3936&lt;VLOOKUP(Dados_produção!C3936,Espec_Produtos!$A$1:$E$3,4,FALSE),0,1))=1,"OK","Refugo")</f>
        <v>OK</v>
      </c>
      <c r="I3936" s="1" t="s">
        <v>10</v>
      </c>
    </row>
    <row r="3937" spans="1:9" ht="15.75" customHeight="1" x14ac:dyDescent="0.3">
      <c r="A3937" s="1">
        <v>3</v>
      </c>
      <c r="B3937" s="2">
        <f t="shared" si="3"/>
        <v>43111.132638887306</v>
      </c>
      <c r="C3937" s="2" t="s">
        <v>9</v>
      </c>
      <c r="D3937" s="1">
        <v>16</v>
      </c>
      <c r="E3937" s="1">
        <f t="shared" si="1"/>
        <v>23</v>
      </c>
      <c r="F3937" s="3">
        <v>4.5</v>
      </c>
      <c r="G3937" s="1">
        <v>0.78326996197718635</v>
      </c>
      <c r="H3937" s="1" t="str">
        <f>IF(IF(F3937&gt;VLOOKUP(C3937,Espec_Produtos!$A$1:$E$3,3,FALSE),0,IF(Dados_produção!F3937&lt;VLOOKUP(Dados_produção!C3937,Espec_Produtos!$A$1:$E$3,2,FALSE),0,1))*IF(G3937&gt;VLOOKUP(C3937,Espec_Produtos!$A$1:$E$3,5,FALSE),0,IF(Dados_produção!G3937&lt;VLOOKUP(Dados_produção!C3937,Espec_Produtos!$A$1:$E$3,4,FALSE),0,1))=1,"OK","Refugo")</f>
        <v>OK</v>
      </c>
      <c r="I3937" s="1" t="s">
        <v>10</v>
      </c>
    </row>
    <row r="3938" spans="1:9" ht="15.75" customHeight="1" x14ac:dyDescent="0.3">
      <c r="A3938" s="1">
        <v>3</v>
      </c>
      <c r="B3938" s="2">
        <f t="shared" si="3"/>
        <v>43111.134027776192</v>
      </c>
      <c r="C3938" s="2" t="s">
        <v>9</v>
      </c>
      <c r="D3938" s="1">
        <v>16</v>
      </c>
      <c r="E3938" s="1">
        <f t="shared" si="1"/>
        <v>24</v>
      </c>
      <c r="F3938" s="3">
        <v>4.2958801498127341</v>
      </c>
      <c r="G3938" s="1">
        <v>0.84701492537313428</v>
      </c>
      <c r="H3938" s="1" t="str">
        <f>IF(IF(F3938&gt;VLOOKUP(C3938,Espec_Produtos!$A$1:$E$3,3,FALSE),0,IF(Dados_produção!F3938&lt;VLOOKUP(Dados_produção!C3938,Espec_Produtos!$A$1:$E$3,2,FALSE),0,1))*IF(G3938&gt;VLOOKUP(C3938,Espec_Produtos!$A$1:$E$3,5,FALSE),0,IF(Dados_produção!G3938&lt;VLOOKUP(Dados_produção!C3938,Espec_Produtos!$A$1:$E$3,4,FALSE),0,1))=1,"OK","Refugo")</f>
        <v>OK</v>
      </c>
      <c r="I3938" s="1" t="s">
        <v>10</v>
      </c>
    </row>
    <row r="3939" spans="1:9" ht="15.75" customHeight="1" x14ac:dyDescent="0.3">
      <c r="A3939" s="1">
        <v>3</v>
      </c>
      <c r="B3939" s="2">
        <f t="shared" si="3"/>
        <v>43111.135416665078</v>
      </c>
      <c r="C3939" s="2" t="s">
        <v>9</v>
      </c>
      <c r="D3939" s="1">
        <v>16</v>
      </c>
      <c r="E3939" s="1">
        <f t="shared" si="1"/>
        <v>25</v>
      </c>
      <c r="F3939" s="3">
        <v>5.0862745098039213</v>
      </c>
      <c r="G3939" s="1">
        <v>0.86692015209125473</v>
      </c>
      <c r="H3939" s="1" t="str">
        <f>IF(IF(F3939&gt;VLOOKUP(C3939,Espec_Produtos!$A$1:$E$3,3,FALSE),0,IF(Dados_produção!F3939&lt;VLOOKUP(Dados_produção!C3939,Espec_Produtos!$A$1:$E$3,2,FALSE),0,1))*IF(G3939&gt;VLOOKUP(C3939,Espec_Produtos!$A$1:$E$3,5,FALSE),0,IF(Dados_produção!G3939&lt;VLOOKUP(Dados_produção!C3939,Espec_Produtos!$A$1:$E$3,4,FALSE),0,1))=1,"OK","Refugo")</f>
        <v>Refugo</v>
      </c>
      <c r="I3939" s="1" t="s">
        <v>14</v>
      </c>
    </row>
    <row r="3940" spans="1:9" ht="15.75" customHeight="1" x14ac:dyDescent="0.3">
      <c r="A3940" s="1">
        <v>3</v>
      </c>
      <c r="B3940" s="2">
        <f t="shared" si="3"/>
        <v>43111.136805553964</v>
      </c>
      <c r="C3940" s="2" t="s">
        <v>9</v>
      </c>
      <c r="D3940" s="1">
        <v>16</v>
      </c>
      <c r="E3940" s="1">
        <f t="shared" si="1"/>
        <v>26</v>
      </c>
      <c r="F3940" s="3">
        <v>5.14</v>
      </c>
      <c r="G3940" s="1">
        <v>0.78682170542635654</v>
      </c>
      <c r="H3940" s="1" t="str">
        <f>IF(IF(F3940&gt;VLOOKUP(C3940,Espec_Produtos!$A$1:$E$3,3,FALSE),0,IF(Dados_produção!F3940&lt;VLOOKUP(Dados_produção!C3940,Espec_Produtos!$A$1:$E$3,2,FALSE),0,1))*IF(G3940&gt;VLOOKUP(C3940,Espec_Produtos!$A$1:$E$3,5,FALSE),0,IF(Dados_produção!G3940&lt;VLOOKUP(Dados_produção!C3940,Espec_Produtos!$A$1:$E$3,4,FALSE),0,1))=1,"OK","Refugo")</f>
        <v>Refugo</v>
      </c>
      <c r="I3940" s="1" t="s">
        <v>14</v>
      </c>
    </row>
    <row r="3941" spans="1:9" ht="15.75" customHeight="1" x14ac:dyDescent="0.3">
      <c r="A3941" s="1">
        <v>3</v>
      </c>
      <c r="B3941" s="2">
        <f t="shared" si="3"/>
        <v>43111.13819444285</v>
      </c>
      <c r="C3941" s="2" t="s">
        <v>9</v>
      </c>
      <c r="D3941" s="1">
        <v>16</v>
      </c>
      <c r="E3941" s="1">
        <f t="shared" si="1"/>
        <v>27</v>
      </c>
      <c r="F3941" s="3">
        <v>4.8745247148288975</v>
      </c>
      <c r="G3941" s="1">
        <v>0.90980392156862744</v>
      </c>
      <c r="H3941" s="1" t="str">
        <f>IF(IF(F3941&gt;VLOOKUP(C3941,Espec_Produtos!$A$1:$E$3,3,FALSE),0,IF(Dados_produção!F3941&lt;VLOOKUP(Dados_produção!C3941,Espec_Produtos!$A$1:$E$3,2,FALSE),0,1))*IF(G3941&gt;VLOOKUP(C3941,Espec_Produtos!$A$1:$E$3,5,FALSE),0,IF(Dados_produção!G3941&lt;VLOOKUP(Dados_produção!C3941,Espec_Produtos!$A$1:$E$3,4,FALSE),0,1))=1,"OK","Refugo")</f>
        <v>OK</v>
      </c>
      <c r="I3941" s="1" t="s">
        <v>10</v>
      </c>
    </row>
    <row r="3942" spans="1:9" ht="15.75" customHeight="1" x14ac:dyDescent="0.3">
      <c r="A3942" s="1">
        <v>3</v>
      </c>
      <c r="B3942" s="2">
        <f t="shared" si="3"/>
        <v>43111.139583331737</v>
      </c>
      <c r="C3942" s="2" t="s">
        <v>9</v>
      </c>
      <c r="D3942" s="1">
        <v>16</v>
      </c>
      <c r="E3942" s="1">
        <f t="shared" si="1"/>
        <v>28</v>
      </c>
      <c r="F3942" s="3">
        <v>4.5999999999999996</v>
      </c>
      <c r="G3942" s="1">
        <v>0.88721804511278191</v>
      </c>
      <c r="H3942" s="1" t="str">
        <f>IF(IF(F3942&gt;VLOOKUP(C3942,Espec_Produtos!$A$1:$E$3,3,FALSE),0,IF(Dados_produção!F3942&lt;VLOOKUP(Dados_produção!C3942,Espec_Produtos!$A$1:$E$3,2,FALSE),0,1))*IF(G3942&gt;VLOOKUP(C3942,Espec_Produtos!$A$1:$E$3,5,FALSE),0,IF(Dados_produção!G3942&lt;VLOOKUP(Dados_produção!C3942,Espec_Produtos!$A$1:$E$3,4,FALSE),0,1))=1,"OK","Refugo")</f>
        <v>OK</v>
      </c>
      <c r="I3942" s="1" t="s">
        <v>10</v>
      </c>
    </row>
    <row r="3943" spans="1:9" ht="15.75" customHeight="1" x14ac:dyDescent="0.3">
      <c r="A3943" s="1">
        <v>3</v>
      </c>
      <c r="B3943" s="2">
        <f t="shared" si="3"/>
        <v>43111.140972220623</v>
      </c>
      <c r="C3943" s="2" t="s">
        <v>9</v>
      </c>
      <c r="D3943" s="1">
        <v>16</v>
      </c>
      <c r="E3943" s="1">
        <f t="shared" si="1"/>
        <v>29</v>
      </c>
      <c r="F3943" s="3">
        <v>4.9083665338645419</v>
      </c>
      <c r="G3943" s="1">
        <v>0.84765625</v>
      </c>
      <c r="H3943" s="1" t="str">
        <f>IF(IF(F3943&gt;VLOOKUP(C3943,Espec_Produtos!$A$1:$E$3,3,FALSE),0,IF(Dados_produção!F3943&lt;VLOOKUP(Dados_produção!C3943,Espec_Produtos!$A$1:$E$3,2,FALSE),0,1))*IF(G3943&gt;VLOOKUP(C3943,Espec_Produtos!$A$1:$E$3,5,FALSE),0,IF(Dados_produção!G3943&lt;VLOOKUP(Dados_produção!C3943,Espec_Produtos!$A$1:$E$3,4,FALSE),0,1))=1,"OK","Refugo")</f>
        <v>OK</v>
      </c>
      <c r="I3943" s="1" t="s">
        <v>10</v>
      </c>
    </row>
    <row r="3944" spans="1:9" ht="15.75" customHeight="1" x14ac:dyDescent="0.3">
      <c r="A3944" s="1">
        <v>3</v>
      </c>
      <c r="B3944" s="2">
        <f t="shared" si="3"/>
        <v>43111.142361109509</v>
      </c>
      <c r="C3944" s="2" t="s">
        <v>9</v>
      </c>
      <c r="D3944" s="1">
        <v>16</v>
      </c>
      <c r="E3944" s="1">
        <f t="shared" si="1"/>
        <v>30</v>
      </c>
      <c r="F3944" s="3">
        <v>4.7660377358490562</v>
      </c>
      <c r="G3944" s="1">
        <v>0.80534351145038163</v>
      </c>
      <c r="H3944" s="1" t="str">
        <f>IF(IF(F3944&gt;VLOOKUP(C3944,Espec_Produtos!$A$1:$E$3,3,FALSE),0,IF(Dados_produção!F3944&lt;VLOOKUP(Dados_produção!C3944,Espec_Produtos!$A$1:$E$3,2,FALSE),0,1))*IF(G3944&gt;VLOOKUP(C3944,Espec_Produtos!$A$1:$E$3,5,FALSE),0,IF(Dados_produção!G3944&lt;VLOOKUP(Dados_produção!C3944,Espec_Produtos!$A$1:$E$3,4,FALSE),0,1))=1,"OK","Refugo")</f>
        <v>OK</v>
      </c>
      <c r="I3944" s="1" t="s">
        <v>10</v>
      </c>
    </row>
    <row r="3945" spans="1:9" ht="15.75" customHeight="1" x14ac:dyDescent="0.3">
      <c r="A3945" s="1">
        <v>3</v>
      </c>
      <c r="B3945" s="2">
        <f t="shared" si="3"/>
        <v>43111.143749998395</v>
      </c>
      <c r="C3945" s="2" t="s">
        <v>9</v>
      </c>
      <c r="D3945" s="1">
        <v>16</v>
      </c>
      <c r="E3945" s="1">
        <f t="shared" si="1"/>
        <v>31</v>
      </c>
      <c r="F3945" s="3">
        <v>4.8</v>
      </c>
      <c r="G3945" s="1">
        <v>0.99199999999999999</v>
      </c>
      <c r="H3945" s="1" t="str">
        <f>IF(IF(F3945&gt;VLOOKUP(C3945,Espec_Produtos!$A$1:$E$3,3,FALSE),0,IF(Dados_produção!F3945&lt;VLOOKUP(Dados_produção!C3945,Espec_Produtos!$A$1:$E$3,2,FALSE),0,1))*IF(G3945&gt;VLOOKUP(C3945,Espec_Produtos!$A$1:$E$3,5,FALSE),0,IF(Dados_produção!G3945&lt;VLOOKUP(Dados_produção!C3945,Espec_Produtos!$A$1:$E$3,4,FALSE),0,1))=1,"OK","Refugo")</f>
        <v>Refugo</v>
      </c>
      <c r="I3945" s="1" t="s">
        <v>14</v>
      </c>
    </row>
    <row r="3946" spans="1:9" ht="15.75" customHeight="1" x14ac:dyDescent="0.3">
      <c r="A3946" s="1">
        <v>3</v>
      </c>
      <c r="B3946" s="2">
        <f t="shared" si="3"/>
        <v>43111.145138887281</v>
      </c>
      <c r="C3946" s="2" t="s">
        <v>9</v>
      </c>
      <c r="D3946" s="1">
        <v>16</v>
      </c>
      <c r="E3946" s="1">
        <f t="shared" si="1"/>
        <v>32</v>
      </c>
      <c r="F3946" s="3">
        <v>5.0038610038610036</v>
      </c>
      <c r="G3946" s="1">
        <v>0.86466165413533835</v>
      </c>
      <c r="H3946" s="1" t="str">
        <f>IF(IF(F3946&gt;VLOOKUP(C3946,Espec_Produtos!$A$1:$E$3,3,FALSE),0,IF(Dados_produção!F3946&lt;VLOOKUP(Dados_produção!C3946,Espec_Produtos!$A$1:$E$3,2,FALSE),0,1))*IF(G3946&gt;VLOOKUP(C3946,Espec_Produtos!$A$1:$E$3,5,FALSE),0,IF(Dados_produção!G3946&lt;VLOOKUP(Dados_produção!C3946,Espec_Produtos!$A$1:$E$3,4,FALSE),0,1))=1,"OK","Refugo")</f>
        <v>Refugo</v>
      </c>
      <c r="I3946" s="1" t="s">
        <v>14</v>
      </c>
    </row>
    <row r="3947" spans="1:9" ht="15.75" customHeight="1" x14ac:dyDescent="0.3">
      <c r="A3947" s="1">
        <v>3</v>
      </c>
      <c r="B3947" s="2">
        <f t="shared" si="3"/>
        <v>43111.146527776167</v>
      </c>
      <c r="C3947" s="2" t="s">
        <v>9</v>
      </c>
      <c r="D3947" s="1">
        <v>16</v>
      </c>
      <c r="E3947" s="1">
        <f t="shared" si="1"/>
        <v>33</v>
      </c>
      <c r="F3947" s="3">
        <v>4.3345724907063197</v>
      </c>
      <c r="G3947" s="1">
        <v>0.84030418250950567</v>
      </c>
      <c r="H3947" s="1" t="str">
        <f>IF(IF(F3947&gt;VLOOKUP(C3947,Espec_Produtos!$A$1:$E$3,3,FALSE),0,IF(Dados_produção!F3947&lt;VLOOKUP(Dados_produção!C3947,Espec_Produtos!$A$1:$E$3,2,FALSE),0,1))*IF(G3947&gt;VLOOKUP(C3947,Espec_Produtos!$A$1:$E$3,5,FALSE),0,IF(Dados_produção!G3947&lt;VLOOKUP(Dados_produção!C3947,Espec_Produtos!$A$1:$E$3,4,FALSE),0,1))=1,"OK","Refugo")</f>
        <v>OK</v>
      </c>
      <c r="I3947" s="1" t="s">
        <v>10</v>
      </c>
    </row>
    <row r="3948" spans="1:9" ht="15.75" customHeight="1" x14ac:dyDescent="0.3">
      <c r="A3948" s="1">
        <v>3</v>
      </c>
      <c r="B3948" s="2">
        <f t="shared" si="3"/>
        <v>43111.147916665053</v>
      </c>
      <c r="C3948" s="2" t="s">
        <v>9</v>
      </c>
      <c r="D3948" s="1">
        <v>16</v>
      </c>
      <c r="E3948" s="1">
        <f t="shared" si="1"/>
        <v>34</v>
      </c>
      <c r="F3948" s="3">
        <v>4.7196969696969697</v>
      </c>
      <c r="G3948" s="1">
        <v>0.93962264150943398</v>
      </c>
      <c r="H3948" s="1" t="str">
        <f>IF(IF(F3948&gt;VLOOKUP(C3948,Espec_Produtos!$A$1:$E$3,3,FALSE),0,IF(Dados_produção!F3948&lt;VLOOKUP(Dados_produção!C3948,Espec_Produtos!$A$1:$E$3,2,FALSE),0,1))*IF(G3948&gt;VLOOKUP(C3948,Espec_Produtos!$A$1:$E$3,5,FALSE),0,IF(Dados_produção!G3948&lt;VLOOKUP(Dados_produção!C3948,Espec_Produtos!$A$1:$E$3,4,FALSE),0,1))=1,"OK","Refugo")</f>
        <v>OK</v>
      </c>
      <c r="I3948" s="1" t="s">
        <v>10</v>
      </c>
    </row>
    <row r="3949" spans="1:9" ht="15.75" customHeight="1" x14ac:dyDescent="0.3">
      <c r="A3949" s="1">
        <v>3</v>
      </c>
      <c r="B3949" s="2">
        <f t="shared" si="3"/>
        <v>43111.149305553939</v>
      </c>
      <c r="C3949" s="2" t="s">
        <v>9</v>
      </c>
      <c r="D3949" s="1">
        <v>16</v>
      </c>
      <c r="E3949" s="1">
        <f t="shared" si="1"/>
        <v>35</v>
      </c>
      <c r="F3949" s="3">
        <v>4.5333333333333332</v>
      </c>
      <c r="G3949" s="1">
        <v>0.8458498023715415</v>
      </c>
      <c r="H3949" s="1" t="str">
        <f>IF(IF(F3949&gt;VLOOKUP(C3949,Espec_Produtos!$A$1:$E$3,3,FALSE),0,IF(Dados_produção!F3949&lt;VLOOKUP(Dados_produção!C3949,Espec_Produtos!$A$1:$E$3,2,FALSE),0,1))*IF(G3949&gt;VLOOKUP(C3949,Espec_Produtos!$A$1:$E$3,5,FALSE),0,IF(Dados_produção!G3949&lt;VLOOKUP(Dados_produção!C3949,Espec_Produtos!$A$1:$E$3,4,FALSE),0,1))=1,"OK","Refugo")</f>
        <v>OK</v>
      </c>
      <c r="I3949" s="1" t="s">
        <v>10</v>
      </c>
    </row>
    <row r="3950" spans="1:9" ht="15.75" customHeight="1" x14ac:dyDescent="0.3">
      <c r="A3950" s="1">
        <v>3</v>
      </c>
      <c r="B3950" s="2">
        <f t="shared" si="3"/>
        <v>43111.150694442826</v>
      </c>
      <c r="C3950" s="2" t="s">
        <v>9</v>
      </c>
      <c r="D3950" s="1">
        <v>16</v>
      </c>
      <c r="E3950" s="1">
        <f t="shared" si="1"/>
        <v>36</v>
      </c>
      <c r="F3950" s="3">
        <v>4.3181818181818183</v>
      </c>
      <c r="G3950" s="1">
        <v>0.83333333333333337</v>
      </c>
      <c r="H3950" s="1" t="str">
        <f>IF(IF(F3950&gt;VLOOKUP(C3950,Espec_Produtos!$A$1:$E$3,3,FALSE),0,IF(Dados_produção!F3950&lt;VLOOKUP(Dados_produção!C3950,Espec_Produtos!$A$1:$E$3,2,FALSE),0,1))*IF(G3950&gt;VLOOKUP(C3950,Espec_Produtos!$A$1:$E$3,5,FALSE),0,IF(Dados_produção!G3950&lt;VLOOKUP(Dados_produção!C3950,Espec_Produtos!$A$1:$E$3,4,FALSE),0,1))=1,"OK","Refugo")</f>
        <v>OK</v>
      </c>
      <c r="I3950" s="1" t="s">
        <v>10</v>
      </c>
    </row>
    <row r="3951" spans="1:9" ht="15.75" customHeight="1" x14ac:dyDescent="0.3">
      <c r="A3951" s="1">
        <v>3</v>
      </c>
      <c r="B3951" s="2">
        <f t="shared" si="3"/>
        <v>43111.152083331712</v>
      </c>
      <c r="C3951" s="2" t="s">
        <v>9</v>
      </c>
      <c r="D3951" s="1">
        <v>16</v>
      </c>
      <c r="E3951" s="1">
        <f t="shared" si="1"/>
        <v>37</v>
      </c>
      <c r="F3951" s="3">
        <v>4.5719844357976651</v>
      </c>
      <c r="G3951" s="1">
        <v>0.80740740740740746</v>
      </c>
      <c r="H3951" s="1" t="str">
        <f>IF(IF(F3951&gt;VLOOKUP(C3951,Espec_Produtos!$A$1:$E$3,3,FALSE),0,IF(Dados_produção!F3951&lt;VLOOKUP(Dados_produção!C3951,Espec_Produtos!$A$1:$E$3,2,FALSE),0,1))*IF(G3951&gt;VLOOKUP(C3951,Espec_Produtos!$A$1:$E$3,5,FALSE),0,IF(Dados_produção!G3951&lt;VLOOKUP(Dados_produção!C3951,Espec_Produtos!$A$1:$E$3,4,FALSE),0,1))=1,"OK","Refugo")</f>
        <v>OK</v>
      </c>
      <c r="I3951" s="1" t="s">
        <v>10</v>
      </c>
    </row>
    <row r="3952" spans="1:9" ht="15.75" customHeight="1" x14ac:dyDescent="0.3">
      <c r="A3952" s="1">
        <v>3</v>
      </c>
      <c r="B3952" s="2">
        <f t="shared" si="3"/>
        <v>43111.153472220598</v>
      </c>
      <c r="C3952" s="2" t="s">
        <v>9</v>
      </c>
      <c r="D3952" s="1">
        <v>16</v>
      </c>
      <c r="E3952" s="1">
        <f t="shared" si="1"/>
        <v>38</v>
      </c>
      <c r="F3952" s="3">
        <v>4.3646616541353387</v>
      </c>
      <c r="G3952" s="1">
        <v>0.90188679245283021</v>
      </c>
      <c r="H3952" s="1" t="str">
        <f>IF(IF(F3952&gt;VLOOKUP(C3952,Espec_Produtos!$A$1:$E$3,3,FALSE),0,IF(Dados_produção!F3952&lt;VLOOKUP(Dados_produção!C3952,Espec_Produtos!$A$1:$E$3,2,FALSE),0,1))*IF(G3952&gt;VLOOKUP(C3952,Espec_Produtos!$A$1:$E$3,5,FALSE),0,IF(Dados_produção!G3952&lt;VLOOKUP(Dados_produção!C3952,Espec_Produtos!$A$1:$E$3,4,FALSE),0,1))=1,"OK","Refugo")</f>
        <v>OK</v>
      </c>
      <c r="I3952" s="1" t="s">
        <v>10</v>
      </c>
    </row>
    <row r="3953" spans="1:9" ht="15.75" customHeight="1" x14ac:dyDescent="0.3">
      <c r="A3953" s="1">
        <v>3</v>
      </c>
      <c r="B3953" s="2">
        <f t="shared" si="3"/>
        <v>43111.154861109484</v>
      </c>
      <c r="C3953" s="2" t="s">
        <v>9</v>
      </c>
      <c r="D3953" s="1">
        <v>16</v>
      </c>
      <c r="E3953" s="1">
        <f t="shared" si="1"/>
        <v>39</v>
      </c>
      <c r="F3953" s="3">
        <v>4.7011952191235062</v>
      </c>
      <c r="G3953" s="1">
        <v>0.91828793774319062</v>
      </c>
      <c r="H3953" s="1" t="str">
        <f>IF(IF(F3953&gt;VLOOKUP(C3953,Espec_Produtos!$A$1:$E$3,3,FALSE),0,IF(Dados_produção!F3953&lt;VLOOKUP(Dados_produção!C3953,Espec_Produtos!$A$1:$E$3,2,FALSE),0,1))*IF(G3953&gt;VLOOKUP(C3953,Espec_Produtos!$A$1:$E$3,5,FALSE),0,IF(Dados_produção!G3953&lt;VLOOKUP(Dados_produção!C3953,Espec_Produtos!$A$1:$E$3,4,FALSE),0,1))=1,"OK","Refugo")</f>
        <v>OK</v>
      </c>
      <c r="I3953" s="1" t="s">
        <v>10</v>
      </c>
    </row>
    <row r="3954" spans="1:9" ht="15.75" customHeight="1" x14ac:dyDescent="0.3">
      <c r="A3954" s="1">
        <v>3</v>
      </c>
      <c r="B3954" s="2">
        <f t="shared" si="3"/>
        <v>43111.15624999837</v>
      </c>
      <c r="C3954" s="2" t="s">
        <v>9</v>
      </c>
      <c r="D3954" s="1">
        <v>16</v>
      </c>
      <c r="E3954" s="1">
        <f t="shared" si="1"/>
        <v>40</v>
      </c>
      <c r="F3954" s="3">
        <v>4.6334661354581677</v>
      </c>
      <c r="G3954" s="1">
        <v>0.89453125</v>
      </c>
      <c r="H3954" s="1" t="str">
        <f>IF(IF(F3954&gt;VLOOKUP(C3954,Espec_Produtos!$A$1:$E$3,3,FALSE),0,IF(Dados_produção!F3954&lt;VLOOKUP(Dados_produção!C3954,Espec_Produtos!$A$1:$E$3,2,FALSE),0,1))*IF(G3954&gt;VLOOKUP(C3954,Espec_Produtos!$A$1:$E$3,5,FALSE),0,IF(Dados_produção!G3954&lt;VLOOKUP(Dados_produção!C3954,Espec_Produtos!$A$1:$E$3,4,FALSE),0,1))=1,"OK","Refugo")</f>
        <v>OK</v>
      </c>
      <c r="I3954" s="1" t="s">
        <v>10</v>
      </c>
    </row>
    <row r="3955" spans="1:9" ht="15.75" customHeight="1" x14ac:dyDescent="0.3">
      <c r="A3955" s="1">
        <v>3</v>
      </c>
      <c r="B3955" s="2">
        <f t="shared" si="3"/>
        <v>43111.157638887256</v>
      </c>
      <c r="C3955" s="2" t="s">
        <v>9</v>
      </c>
      <c r="D3955" s="1">
        <v>16</v>
      </c>
      <c r="E3955" s="1">
        <f t="shared" si="1"/>
        <v>41</v>
      </c>
      <c r="F3955" s="3">
        <v>4.6553030303030303</v>
      </c>
      <c r="G3955" s="1">
        <v>0.85546875</v>
      </c>
      <c r="H3955" s="1" t="str">
        <f>IF(IF(F3955&gt;VLOOKUP(C3955,Espec_Produtos!$A$1:$E$3,3,FALSE),0,IF(Dados_produção!F3955&lt;VLOOKUP(Dados_produção!C3955,Espec_Produtos!$A$1:$E$3,2,FALSE),0,1))*IF(G3955&gt;VLOOKUP(C3955,Espec_Produtos!$A$1:$E$3,5,FALSE),0,IF(Dados_produção!G3955&lt;VLOOKUP(Dados_produção!C3955,Espec_Produtos!$A$1:$E$3,4,FALSE),0,1))=1,"OK","Refugo")</f>
        <v>OK</v>
      </c>
      <c r="I3955" s="1" t="s">
        <v>10</v>
      </c>
    </row>
    <row r="3956" spans="1:9" ht="15.75" customHeight="1" x14ac:dyDescent="0.3">
      <c r="A3956" s="1">
        <v>3</v>
      </c>
      <c r="B3956" s="2">
        <f t="shared" si="3"/>
        <v>43111.159027776142</v>
      </c>
      <c r="C3956" s="2" t="s">
        <v>9</v>
      </c>
      <c r="D3956" s="1">
        <v>16</v>
      </c>
      <c r="E3956" s="1">
        <f t="shared" si="1"/>
        <v>42</v>
      </c>
      <c r="F3956" s="3">
        <v>4.5839694656488552</v>
      </c>
      <c r="G3956" s="1">
        <v>0.8</v>
      </c>
      <c r="H3956" s="1" t="str">
        <f>IF(IF(F3956&gt;VLOOKUP(C3956,Espec_Produtos!$A$1:$E$3,3,FALSE),0,IF(Dados_produção!F3956&lt;VLOOKUP(Dados_produção!C3956,Espec_Produtos!$A$1:$E$3,2,FALSE),0,1))*IF(G3956&gt;VLOOKUP(C3956,Espec_Produtos!$A$1:$E$3,5,FALSE),0,IF(Dados_produção!G3956&lt;VLOOKUP(Dados_produção!C3956,Espec_Produtos!$A$1:$E$3,4,FALSE),0,1))=1,"OK","Refugo")</f>
        <v>OK</v>
      </c>
      <c r="I3956" s="1" t="s">
        <v>10</v>
      </c>
    </row>
    <row r="3957" spans="1:9" ht="15.75" customHeight="1" x14ac:dyDescent="0.3">
      <c r="A3957" s="1">
        <v>3</v>
      </c>
      <c r="B3957" s="2">
        <f t="shared" si="3"/>
        <v>43111.160416665029</v>
      </c>
      <c r="C3957" s="2" t="s">
        <v>9</v>
      </c>
      <c r="D3957" s="1">
        <v>16</v>
      </c>
      <c r="E3957" s="1">
        <f t="shared" si="1"/>
        <v>43</v>
      </c>
      <c r="F3957" s="3">
        <v>4.7882352941176469</v>
      </c>
      <c r="G3957" s="1">
        <v>0.88976377952755903</v>
      </c>
      <c r="H3957" s="1" t="str">
        <f>IF(IF(F3957&gt;VLOOKUP(C3957,Espec_Produtos!$A$1:$E$3,3,FALSE),0,IF(Dados_produção!F3957&lt;VLOOKUP(Dados_produção!C3957,Espec_Produtos!$A$1:$E$3,2,FALSE),0,1))*IF(G3957&gt;VLOOKUP(C3957,Espec_Produtos!$A$1:$E$3,5,FALSE),0,IF(Dados_produção!G3957&lt;VLOOKUP(Dados_produção!C3957,Espec_Produtos!$A$1:$E$3,4,FALSE),0,1))=1,"OK","Refugo")</f>
        <v>OK</v>
      </c>
      <c r="I3957" s="1" t="s">
        <v>10</v>
      </c>
    </row>
    <row r="3958" spans="1:9" ht="15.75" customHeight="1" x14ac:dyDescent="0.3">
      <c r="A3958" s="1">
        <v>3</v>
      </c>
      <c r="B3958" s="2">
        <f t="shared" si="3"/>
        <v>43111.161805553915</v>
      </c>
      <c r="C3958" s="2" t="s">
        <v>9</v>
      </c>
      <c r="D3958" s="1">
        <v>16</v>
      </c>
      <c r="E3958" s="1">
        <f t="shared" si="1"/>
        <v>44</v>
      </c>
      <c r="F3958" s="3">
        <v>4.7832699619771866</v>
      </c>
      <c r="G3958" s="1">
        <v>0.90909090909090906</v>
      </c>
      <c r="H3958" s="1" t="str">
        <f>IF(IF(F3958&gt;VLOOKUP(C3958,Espec_Produtos!$A$1:$E$3,3,FALSE),0,IF(Dados_produção!F3958&lt;VLOOKUP(Dados_produção!C3958,Espec_Produtos!$A$1:$E$3,2,FALSE),0,1))*IF(G3958&gt;VLOOKUP(C3958,Espec_Produtos!$A$1:$E$3,5,FALSE),0,IF(Dados_produção!G3958&lt;VLOOKUP(Dados_produção!C3958,Espec_Produtos!$A$1:$E$3,4,FALSE),0,1))=1,"OK","Refugo")</f>
        <v>OK</v>
      </c>
      <c r="I3958" s="1" t="s">
        <v>10</v>
      </c>
    </row>
    <row r="3959" spans="1:9" ht="15.75" customHeight="1" x14ac:dyDescent="0.3">
      <c r="A3959" s="1">
        <v>3</v>
      </c>
      <c r="B3959" s="2">
        <f t="shared" si="3"/>
        <v>43111.163194442801</v>
      </c>
      <c r="C3959" s="2" t="s">
        <v>9</v>
      </c>
      <c r="D3959" s="1">
        <v>16</v>
      </c>
      <c r="E3959" s="1">
        <f t="shared" si="1"/>
        <v>45</v>
      </c>
      <c r="F3959" s="3">
        <v>4.6877470355731221</v>
      </c>
      <c r="G3959" s="1">
        <v>0.8125</v>
      </c>
      <c r="H3959" s="1" t="str">
        <f>IF(IF(F3959&gt;VLOOKUP(C3959,Espec_Produtos!$A$1:$E$3,3,FALSE),0,IF(Dados_produção!F3959&lt;VLOOKUP(Dados_produção!C3959,Espec_Produtos!$A$1:$E$3,2,FALSE),0,1))*IF(G3959&gt;VLOOKUP(C3959,Espec_Produtos!$A$1:$E$3,5,FALSE),0,IF(Dados_produção!G3959&lt;VLOOKUP(Dados_produção!C3959,Espec_Produtos!$A$1:$E$3,4,FALSE),0,1))=1,"OK","Refugo")</f>
        <v>OK</v>
      </c>
      <c r="I3959" s="1" t="s">
        <v>10</v>
      </c>
    </row>
    <row r="3960" spans="1:9" ht="15.75" customHeight="1" x14ac:dyDescent="0.3">
      <c r="A3960" s="1">
        <v>3</v>
      </c>
      <c r="B3960" s="2">
        <f t="shared" si="3"/>
        <v>43111.164583331687</v>
      </c>
      <c r="C3960" s="2" t="s">
        <v>9</v>
      </c>
      <c r="D3960" s="1">
        <v>16</v>
      </c>
      <c r="E3960" s="1">
        <f t="shared" si="1"/>
        <v>46</v>
      </c>
      <c r="F3960" s="3">
        <v>4.4307116104868918</v>
      </c>
      <c r="G3960" s="1">
        <v>0.93200000000000005</v>
      </c>
      <c r="H3960" s="1" t="str">
        <f>IF(IF(F3960&gt;VLOOKUP(C3960,Espec_Produtos!$A$1:$E$3,3,FALSE),0,IF(Dados_produção!F3960&lt;VLOOKUP(Dados_produção!C3960,Espec_Produtos!$A$1:$E$3,2,FALSE),0,1))*IF(G3960&gt;VLOOKUP(C3960,Espec_Produtos!$A$1:$E$3,5,FALSE),0,IF(Dados_produção!G3960&lt;VLOOKUP(Dados_produção!C3960,Espec_Produtos!$A$1:$E$3,4,FALSE),0,1))=1,"OK","Refugo")</f>
        <v>OK</v>
      </c>
      <c r="I3960" s="1" t="s">
        <v>10</v>
      </c>
    </row>
    <row r="3961" spans="1:9" ht="15.75" customHeight="1" x14ac:dyDescent="0.3">
      <c r="A3961" s="1">
        <v>3</v>
      </c>
      <c r="B3961" s="2">
        <f t="shared" si="3"/>
        <v>43111.165972220573</v>
      </c>
      <c r="C3961" s="2" t="s">
        <v>9</v>
      </c>
      <c r="D3961" s="1">
        <v>16</v>
      </c>
      <c r="E3961" s="1">
        <f t="shared" si="1"/>
        <v>47</v>
      </c>
      <c r="F3961" s="3">
        <v>4.5243445692883899</v>
      </c>
      <c r="G3961" s="1">
        <v>0.78195488721804507</v>
      </c>
      <c r="H3961" s="1" t="str">
        <f>IF(IF(F3961&gt;VLOOKUP(C3961,Espec_Produtos!$A$1:$E$3,3,FALSE),0,IF(Dados_produção!F3961&lt;VLOOKUP(Dados_produção!C3961,Espec_Produtos!$A$1:$E$3,2,FALSE),0,1))*IF(G3961&gt;VLOOKUP(C3961,Espec_Produtos!$A$1:$E$3,5,FALSE),0,IF(Dados_produção!G3961&lt;VLOOKUP(Dados_produção!C3961,Espec_Produtos!$A$1:$E$3,4,FALSE),0,1))=1,"OK","Refugo")</f>
        <v>OK</v>
      </c>
      <c r="I3961" s="1" t="s">
        <v>10</v>
      </c>
    </row>
    <row r="3962" spans="1:9" ht="15.75" customHeight="1" x14ac:dyDescent="0.3">
      <c r="A3962" s="1">
        <v>3</v>
      </c>
      <c r="B3962" s="2">
        <f t="shared" si="3"/>
        <v>43111.167361109459</v>
      </c>
      <c r="C3962" s="2" t="s">
        <v>9</v>
      </c>
      <c r="D3962" s="1">
        <v>16</v>
      </c>
      <c r="E3962" s="1">
        <f t="shared" si="1"/>
        <v>48</v>
      </c>
      <c r="F3962" s="3">
        <v>4.833333333333333</v>
      </c>
      <c r="G3962" s="1">
        <v>0.78988326848249024</v>
      </c>
      <c r="H3962" s="1" t="str">
        <f>IF(IF(F3962&gt;VLOOKUP(C3962,Espec_Produtos!$A$1:$E$3,3,FALSE),0,IF(Dados_produção!F3962&lt;VLOOKUP(Dados_produção!C3962,Espec_Produtos!$A$1:$E$3,2,FALSE),0,1))*IF(G3962&gt;VLOOKUP(C3962,Espec_Produtos!$A$1:$E$3,5,FALSE),0,IF(Dados_produção!G3962&lt;VLOOKUP(Dados_produção!C3962,Espec_Produtos!$A$1:$E$3,4,FALSE),0,1))=1,"OK","Refugo")</f>
        <v>OK</v>
      </c>
      <c r="I3962" s="1" t="s">
        <v>10</v>
      </c>
    </row>
    <row r="3963" spans="1:9" ht="15.75" customHeight="1" x14ac:dyDescent="0.3">
      <c r="A3963" s="1">
        <v>3</v>
      </c>
      <c r="B3963" s="2">
        <f t="shared" si="3"/>
        <v>43111.168749998345</v>
      </c>
      <c r="C3963" s="2" t="s">
        <v>9</v>
      </c>
      <c r="D3963" s="1">
        <v>16</v>
      </c>
      <c r="E3963" s="1">
        <f t="shared" si="1"/>
        <v>49</v>
      </c>
      <c r="F3963" s="3">
        <v>4.5746268656716422</v>
      </c>
      <c r="G3963" s="1">
        <v>0.9453125</v>
      </c>
      <c r="H3963" s="1" t="str">
        <f>IF(IF(F3963&gt;VLOOKUP(C3963,Espec_Produtos!$A$1:$E$3,3,FALSE),0,IF(Dados_produção!F3963&lt;VLOOKUP(Dados_produção!C3963,Espec_Produtos!$A$1:$E$3,2,FALSE),0,1))*IF(G3963&gt;VLOOKUP(C3963,Espec_Produtos!$A$1:$E$3,5,FALSE),0,IF(Dados_produção!G3963&lt;VLOOKUP(Dados_produção!C3963,Espec_Produtos!$A$1:$E$3,4,FALSE),0,1))=1,"OK","Refugo")</f>
        <v>OK</v>
      </c>
      <c r="I3963" s="1" t="s">
        <v>10</v>
      </c>
    </row>
    <row r="3964" spans="1:9" ht="15.75" customHeight="1" x14ac:dyDescent="0.3">
      <c r="A3964" s="1">
        <v>3</v>
      </c>
      <c r="B3964" s="2">
        <f t="shared" si="3"/>
        <v>43111.170138887232</v>
      </c>
      <c r="C3964" s="2" t="s">
        <v>9</v>
      </c>
      <c r="D3964" s="1">
        <v>16</v>
      </c>
      <c r="E3964" s="1">
        <f t="shared" si="1"/>
        <v>50</v>
      </c>
      <c r="F3964" s="3">
        <v>5.0038610038610036</v>
      </c>
      <c r="G3964" s="1">
        <v>0.83703703703703702</v>
      </c>
      <c r="H3964" s="1" t="str">
        <f>IF(IF(F3964&gt;VLOOKUP(C3964,Espec_Produtos!$A$1:$E$3,3,FALSE),0,IF(Dados_produção!F3964&lt;VLOOKUP(Dados_produção!C3964,Espec_Produtos!$A$1:$E$3,2,FALSE),0,1))*IF(G3964&gt;VLOOKUP(C3964,Espec_Produtos!$A$1:$E$3,5,FALSE),0,IF(Dados_produção!G3964&lt;VLOOKUP(Dados_produção!C3964,Espec_Produtos!$A$1:$E$3,4,FALSE),0,1))=1,"OK","Refugo")</f>
        <v>Refugo</v>
      </c>
      <c r="I3964" s="1" t="s">
        <v>16</v>
      </c>
    </row>
    <row r="3965" spans="1:9" ht="15.75" customHeight="1" x14ac:dyDescent="0.3">
      <c r="A3965" s="1">
        <v>3</v>
      </c>
      <c r="B3965" s="2">
        <f t="shared" si="3"/>
        <v>43111.171527776118</v>
      </c>
      <c r="C3965" s="2" t="s">
        <v>9</v>
      </c>
      <c r="D3965" s="1">
        <v>16</v>
      </c>
      <c r="E3965" s="1">
        <f t="shared" si="1"/>
        <v>51</v>
      </c>
      <c r="F3965" s="3">
        <v>4.9450980392156865</v>
      </c>
      <c r="G3965" s="1">
        <v>0.81081081081081086</v>
      </c>
      <c r="H3965" s="1" t="str">
        <f>IF(IF(F3965&gt;VLOOKUP(C3965,Espec_Produtos!$A$1:$E$3,3,FALSE),0,IF(Dados_produção!F3965&lt;VLOOKUP(Dados_produção!C3965,Espec_Produtos!$A$1:$E$3,2,FALSE),0,1))*IF(G3965&gt;VLOOKUP(C3965,Espec_Produtos!$A$1:$E$3,5,FALSE),0,IF(Dados_produção!G3965&lt;VLOOKUP(Dados_produção!C3965,Espec_Produtos!$A$1:$E$3,4,FALSE),0,1))=1,"OK","Refugo")</f>
        <v>OK</v>
      </c>
      <c r="I3965" s="1" t="s">
        <v>10</v>
      </c>
    </row>
    <row r="3966" spans="1:9" ht="15.75" customHeight="1" x14ac:dyDescent="0.3">
      <c r="A3966" s="1">
        <v>3</v>
      </c>
      <c r="B3966" s="2">
        <f t="shared" si="3"/>
        <v>43111.172916665004</v>
      </c>
      <c r="C3966" s="2" t="s">
        <v>9</v>
      </c>
      <c r="D3966" s="1">
        <v>16</v>
      </c>
      <c r="E3966" s="1">
        <f t="shared" si="1"/>
        <v>52</v>
      </c>
      <c r="F3966" s="3">
        <v>4.4666666666666668</v>
      </c>
      <c r="G3966" s="1">
        <v>0.79527559055118113</v>
      </c>
      <c r="H3966" s="1" t="str">
        <f>IF(IF(F3966&gt;VLOOKUP(C3966,Espec_Produtos!$A$1:$E$3,3,FALSE),0,IF(Dados_produção!F3966&lt;VLOOKUP(Dados_produção!C3966,Espec_Produtos!$A$1:$E$3,2,FALSE),0,1))*IF(G3966&gt;VLOOKUP(C3966,Espec_Produtos!$A$1:$E$3,5,FALSE),0,IF(Dados_produção!G3966&lt;VLOOKUP(Dados_produção!C3966,Espec_Produtos!$A$1:$E$3,4,FALSE),0,1))=1,"OK","Refugo")</f>
        <v>OK</v>
      </c>
      <c r="I3966" s="1" t="s">
        <v>10</v>
      </c>
    </row>
    <row r="3967" spans="1:9" ht="15.75" customHeight="1" x14ac:dyDescent="0.3">
      <c r="A3967" s="1">
        <v>3</v>
      </c>
      <c r="B3967" s="2">
        <f t="shared" si="3"/>
        <v>43111.17430555389</v>
      </c>
      <c r="C3967" s="2" t="s">
        <v>9</v>
      </c>
      <c r="D3967" s="1">
        <v>16</v>
      </c>
      <c r="E3967" s="1">
        <f t="shared" si="1"/>
        <v>53</v>
      </c>
      <c r="F3967" s="3">
        <v>4.7519083969465647</v>
      </c>
      <c r="G3967" s="1">
        <v>0.91481481481481486</v>
      </c>
      <c r="H3967" s="1" t="str">
        <f>IF(IF(F3967&gt;VLOOKUP(C3967,Espec_Produtos!$A$1:$E$3,3,FALSE),0,IF(Dados_produção!F3967&lt;VLOOKUP(Dados_produção!C3967,Espec_Produtos!$A$1:$E$3,2,FALSE),0,1))*IF(G3967&gt;VLOOKUP(C3967,Espec_Produtos!$A$1:$E$3,5,FALSE),0,IF(Dados_produção!G3967&lt;VLOOKUP(Dados_produção!C3967,Espec_Produtos!$A$1:$E$3,4,FALSE),0,1))=1,"OK","Refugo")</f>
        <v>OK</v>
      </c>
      <c r="I3967" s="1" t="s">
        <v>10</v>
      </c>
    </row>
    <row r="3968" spans="1:9" ht="15.75" customHeight="1" x14ac:dyDescent="0.3">
      <c r="A3968" s="1">
        <v>3</v>
      </c>
      <c r="B3968" s="2">
        <f t="shared" si="3"/>
        <v>43111.175694442776</v>
      </c>
      <c r="C3968" s="2" t="s">
        <v>9</v>
      </c>
      <c r="D3968" s="1">
        <v>16</v>
      </c>
      <c r="E3968" s="1">
        <f t="shared" si="1"/>
        <v>54</v>
      </c>
      <c r="F3968" s="3">
        <v>4.5131086142322099</v>
      </c>
      <c r="G3968" s="1">
        <v>0.79365079365079361</v>
      </c>
      <c r="H3968" s="1" t="str">
        <f>IF(IF(F3968&gt;VLOOKUP(C3968,Espec_Produtos!$A$1:$E$3,3,FALSE),0,IF(Dados_produção!F3968&lt;VLOOKUP(Dados_produção!C3968,Espec_Produtos!$A$1:$E$3,2,FALSE),0,1))*IF(G3968&gt;VLOOKUP(C3968,Espec_Produtos!$A$1:$E$3,5,FALSE),0,IF(Dados_produção!G3968&lt;VLOOKUP(Dados_produção!C3968,Espec_Produtos!$A$1:$E$3,4,FALSE),0,1))=1,"OK","Refugo")</f>
        <v>OK</v>
      </c>
      <c r="I3968" s="1" t="s">
        <v>10</v>
      </c>
    </row>
    <row r="3969" spans="1:9" ht="15.75" customHeight="1" x14ac:dyDescent="0.3">
      <c r="A3969" s="1">
        <v>3</v>
      </c>
      <c r="B3969" s="2">
        <f t="shared" si="3"/>
        <v>43111.177083331662</v>
      </c>
      <c r="C3969" s="2" t="s">
        <v>9</v>
      </c>
      <c r="D3969" s="1">
        <v>16</v>
      </c>
      <c r="E3969" s="1">
        <f t="shared" si="1"/>
        <v>55</v>
      </c>
      <c r="F3969" s="3">
        <v>4.708333333333333</v>
      </c>
      <c r="G3969" s="1">
        <v>0.76045627376425851</v>
      </c>
      <c r="H3969" s="1" t="str">
        <f>IF(IF(F3969&gt;VLOOKUP(C3969,Espec_Produtos!$A$1:$E$3,3,FALSE),0,IF(Dados_produção!F3969&lt;VLOOKUP(Dados_produção!C3969,Espec_Produtos!$A$1:$E$3,2,FALSE),0,1))*IF(G3969&gt;VLOOKUP(C3969,Espec_Produtos!$A$1:$E$3,5,FALSE),0,IF(Dados_produção!G3969&lt;VLOOKUP(Dados_produção!C3969,Espec_Produtos!$A$1:$E$3,4,FALSE),0,1))=1,"OK","Refugo")</f>
        <v>OK</v>
      </c>
      <c r="I3969" s="1" t="s">
        <v>10</v>
      </c>
    </row>
    <row r="3970" spans="1:9" ht="15.75" customHeight="1" x14ac:dyDescent="0.3">
      <c r="A3970" s="1">
        <v>3</v>
      </c>
      <c r="B3970" s="2">
        <f t="shared" si="3"/>
        <v>43111.178472220548</v>
      </c>
      <c r="C3970" s="2" t="s">
        <v>9</v>
      </c>
      <c r="D3970" s="1">
        <v>16</v>
      </c>
      <c r="E3970" s="1">
        <f t="shared" si="1"/>
        <v>56</v>
      </c>
      <c r="F3970" s="3">
        <v>4.5992366412213741</v>
      </c>
      <c r="G3970" s="1">
        <v>0.79377431906614782</v>
      </c>
      <c r="H3970" s="1" t="str">
        <f>IF(IF(F3970&gt;VLOOKUP(C3970,Espec_Produtos!$A$1:$E$3,3,FALSE),0,IF(Dados_produção!F3970&lt;VLOOKUP(Dados_produção!C3970,Espec_Produtos!$A$1:$E$3,2,FALSE),0,1))*IF(G3970&gt;VLOOKUP(C3970,Espec_Produtos!$A$1:$E$3,5,FALSE),0,IF(Dados_produção!G3970&lt;VLOOKUP(Dados_produção!C3970,Espec_Produtos!$A$1:$E$3,4,FALSE),0,1))=1,"OK","Refugo")</f>
        <v>OK</v>
      </c>
      <c r="I3970" s="1" t="s">
        <v>10</v>
      </c>
    </row>
    <row r="3971" spans="1:9" ht="15.75" customHeight="1" x14ac:dyDescent="0.3">
      <c r="A3971" s="1">
        <v>3</v>
      </c>
      <c r="B3971" s="2">
        <f t="shared" si="3"/>
        <v>43111.179861109435</v>
      </c>
      <c r="C3971" s="2" t="s">
        <v>9</v>
      </c>
      <c r="D3971" s="1">
        <v>16</v>
      </c>
      <c r="E3971" s="1">
        <f t="shared" si="1"/>
        <v>57</v>
      </c>
      <c r="F3971" s="3">
        <v>4.4140625</v>
      </c>
      <c r="G3971" s="1">
        <v>0.8901960784313725</v>
      </c>
      <c r="H3971" s="1" t="str">
        <f>IF(IF(F3971&gt;VLOOKUP(C3971,Espec_Produtos!$A$1:$E$3,3,FALSE),0,IF(Dados_produção!F3971&lt;VLOOKUP(Dados_produção!C3971,Espec_Produtos!$A$1:$E$3,2,FALSE),0,1))*IF(G3971&gt;VLOOKUP(C3971,Espec_Produtos!$A$1:$E$3,5,FALSE),0,IF(Dados_produção!G3971&lt;VLOOKUP(Dados_produção!C3971,Espec_Produtos!$A$1:$E$3,4,FALSE),0,1))=1,"OK","Refugo")</f>
        <v>OK</v>
      </c>
      <c r="I3971" s="1" t="s">
        <v>10</v>
      </c>
    </row>
    <row r="3972" spans="1:9" ht="15.75" customHeight="1" x14ac:dyDescent="0.3">
      <c r="A3972" s="1">
        <v>3</v>
      </c>
      <c r="B3972" s="2">
        <f t="shared" si="3"/>
        <v>43111.181249998321</v>
      </c>
      <c r="C3972" s="2" t="s">
        <v>9</v>
      </c>
      <c r="D3972" s="1">
        <v>16</v>
      </c>
      <c r="E3972" s="1">
        <f t="shared" si="1"/>
        <v>58</v>
      </c>
      <c r="F3972" s="3">
        <v>4.7114624505928857</v>
      </c>
      <c r="G3972" s="1">
        <v>0.80534351145038163</v>
      </c>
      <c r="H3972" s="1" t="str">
        <f>IF(IF(F3972&gt;VLOOKUP(C3972,Espec_Produtos!$A$1:$E$3,3,FALSE),0,IF(Dados_produção!F3972&lt;VLOOKUP(Dados_produção!C3972,Espec_Produtos!$A$1:$E$3,2,FALSE),0,1))*IF(G3972&gt;VLOOKUP(C3972,Espec_Produtos!$A$1:$E$3,5,FALSE),0,IF(Dados_produção!G3972&lt;VLOOKUP(Dados_produção!C3972,Espec_Produtos!$A$1:$E$3,4,FALSE),0,1))=1,"OK","Refugo")</f>
        <v>OK</v>
      </c>
      <c r="I3972" s="1" t="s">
        <v>10</v>
      </c>
    </row>
    <row r="3973" spans="1:9" ht="15.75" customHeight="1" x14ac:dyDescent="0.3">
      <c r="A3973" s="1">
        <v>3</v>
      </c>
      <c r="B3973" s="2">
        <f t="shared" si="3"/>
        <v>43111.182638887207</v>
      </c>
      <c r="C3973" s="2" t="s">
        <v>9</v>
      </c>
      <c r="D3973" s="1">
        <v>16</v>
      </c>
      <c r="E3973" s="1">
        <f t="shared" si="1"/>
        <v>59</v>
      </c>
      <c r="F3973" s="3">
        <v>4.8939393939393936</v>
      </c>
      <c r="G3973" s="1">
        <v>0.80784313725490198</v>
      </c>
      <c r="H3973" s="1" t="str">
        <f>IF(IF(F3973&gt;VLOOKUP(C3973,Espec_Produtos!$A$1:$E$3,3,FALSE),0,IF(Dados_produção!F3973&lt;VLOOKUP(Dados_produção!C3973,Espec_Produtos!$A$1:$E$3,2,FALSE),0,1))*IF(G3973&gt;VLOOKUP(C3973,Espec_Produtos!$A$1:$E$3,5,FALSE),0,IF(Dados_produção!G3973&lt;VLOOKUP(Dados_produção!C3973,Espec_Produtos!$A$1:$E$3,4,FALSE),0,1))=1,"OK","Refugo")</f>
        <v>OK</v>
      </c>
      <c r="I3973" s="1" t="s">
        <v>10</v>
      </c>
    </row>
    <row r="3974" spans="1:9" ht="15.75" customHeight="1" x14ac:dyDescent="0.3">
      <c r="A3974" s="1">
        <v>3</v>
      </c>
      <c r="B3974" s="2">
        <f t="shared" si="3"/>
        <v>43111.184027776093</v>
      </c>
      <c r="C3974" s="2" t="s">
        <v>9</v>
      </c>
      <c r="D3974" s="1">
        <v>16</v>
      </c>
      <c r="E3974" s="1">
        <f t="shared" si="1"/>
        <v>60</v>
      </c>
      <c r="F3974" s="3">
        <v>4.5261194029850742</v>
      </c>
      <c r="G3974" s="1">
        <v>0.88764044943820219</v>
      </c>
      <c r="H3974" s="1" t="str">
        <f>IF(IF(F3974&gt;VLOOKUP(C3974,Espec_Produtos!$A$1:$E$3,3,FALSE),0,IF(Dados_produção!F3974&lt;VLOOKUP(Dados_produção!C3974,Espec_Produtos!$A$1:$E$3,2,FALSE),0,1))*IF(G3974&gt;VLOOKUP(C3974,Espec_Produtos!$A$1:$E$3,5,FALSE),0,IF(Dados_produção!G3974&lt;VLOOKUP(Dados_produção!C3974,Espec_Produtos!$A$1:$E$3,4,FALSE),0,1))=1,"OK","Refugo")</f>
        <v>OK</v>
      </c>
      <c r="I3974" s="1" t="s">
        <v>10</v>
      </c>
    </row>
    <row r="3975" spans="1:9" ht="15.75" customHeight="1" x14ac:dyDescent="0.3">
      <c r="A3975" s="1">
        <v>3</v>
      </c>
      <c r="B3975" s="2">
        <f t="shared" si="3"/>
        <v>43111.185416664979</v>
      </c>
      <c r="C3975" s="2" t="s">
        <v>9</v>
      </c>
      <c r="D3975" s="1">
        <v>16</v>
      </c>
      <c r="E3975" s="1">
        <f t="shared" si="1"/>
        <v>61</v>
      </c>
      <c r="F3975" s="3">
        <v>4.7748091603053435</v>
      </c>
      <c r="G3975" s="1">
        <v>0.93283582089552242</v>
      </c>
      <c r="H3975" s="1" t="str">
        <f>IF(IF(F3975&gt;VLOOKUP(C3975,Espec_Produtos!$A$1:$E$3,3,FALSE),0,IF(Dados_produção!F3975&lt;VLOOKUP(Dados_produção!C3975,Espec_Produtos!$A$1:$E$3,2,FALSE),0,1))*IF(G3975&gt;VLOOKUP(C3975,Espec_Produtos!$A$1:$E$3,5,FALSE),0,IF(Dados_produção!G3975&lt;VLOOKUP(Dados_produção!C3975,Espec_Produtos!$A$1:$E$3,4,FALSE),0,1))=1,"OK","Refugo")</f>
        <v>OK</v>
      </c>
      <c r="I3975" s="1" t="s">
        <v>10</v>
      </c>
    </row>
    <row r="3976" spans="1:9" ht="15.75" customHeight="1" x14ac:dyDescent="0.3">
      <c r="A3976" s="1">
        <v>3</v>
      </c>
      <c r="B3976" s="2">
        <f t="shared" si="3"/>
        <v>43111.186805553865</v>
      </c>
      <c r="C3976" s="2" t="s">
        <v>9</v>
      </c>
      <c r="D3976" s="1">
        <v>16</v>
      </c>
      <c r="E3976" s="1">
        <f t="shared" si="1"/>
        <v>62</v>
      </c>
      <c r="F3976" s="3">
        <v>4.8267716535433074</v>
      </c>
      <c r="G3976" s="1">
        <v>0.93359375</v>
      </c>
      <c r="H3976" s="1" t="str">
        <f>IF(IF(F3976&gt;VLOOKUP(C3976,Espec_Produtos!$A$1:$E$3,3,FALSE),0,IF(Dados_produção!F3976&lt;VLOOKUP(Dados_produção!C3976,Espec_Produtos!$A$1:$E$3,2,FALSE),0,1))*IF(G3976&gt;VLOOKUP(C3976,Espec_Produtos!$A$1:$E$3,5,FALSE),0,IF(Dados_produção!G3976&lt;VLOOKUP(Dados_produção!C3976,Espec_Produtos!$A$1:$E$3,4,FALSE),0,1))=1,"OK","Refugo")</f>
        <v>OK</v>
      </c>
      <c r="I3976" s="1" t="s">
        <v>10</v>
      </c>
    </row>
    <row r="3977" spans="1:9" ht="15.75" customHeight="1" x14ac:dyDescent="0.3">
      <c r="A3977" s="1">
        <v>3</v>
      </c>
      <c r="B3977" s="2">
        <f t="shared" si="3"/>
        <v>43111.188194442751</v>
      </c>
      <c r="C3977" s="2" t="s">
        <v>9</v>
      </c>
      <c r="D3977" s="1">
        <v>16</v>
      </c>
      <c r="E3977" s="1">
        <f t="shared" si="1"/>
        <v>63</v>
      </c>
      <c r="F3977" s="3">
        <v>4.5152671755725189</v>
      </c>
      <c r="G3977" s="1">
        <v>0.92015209125475284</v>
      </c>
      <c r="H3977" s="1" t="str">
        <f>IF(IF(F3977&gt;VLOOKUP(C3977,Espec_Produtos!$A$1:$E$3,3,FALSE),0,IF(Dados_produção!F3977&lt;VLOOKUP(Dados_produção!C3977,Espec_Produtos!$A$1:$E$3,2,FALSE),0,1))*IF(G3977&gt;VLOOKUP(C3977,Espec_Produtos!$A$1:$E$3,5,FALSE),0,IF(Dados_produção!G3977&lt;VLOOKUP(Dados_produção!C3977,Espec_Produtos!$A$1:$E$3,4,FALSE),0,1))=1,"OK","Refugo")</f>
        <v>OK</v>
      </c>
      <c r="I3977" s="1" t="s">
        <v>10</v>
      </c>
    </row>
    <row r="3978" spans="1:9" ht="15.75" customHeight="1" x14ac:dyDescent="0.3">
      <c r="A3978" s="1">
        <v>3</v>
      </c>
      <c r="B3978" s="2">
        <f t="shared" si="3"/>
        <v>43111.189583331638</v>
      </c>
      <c r="C3978" s="2" t="s">
        <v>9</v>
      </c>
      <c r="D3978" s="1">
        <v>16</v>
      </c>
      <c r="E3978" s="1">
        <f t="shared" si="1"/>
        <v>64</v>
      </c>
      <c r="F3978" s="3">
        <v>4.6555555555555559</v>
      </c>
      <c r="G3978" s="1">
        <v>0.88326848249027234</v>
      </c>
      <c r="H3978" s="1" t="str">
        <f>IF(IF(F3978&gt;VLOOKUP(C3978,Espec_Produtos!$A$1:$E$3,3,FALSE),0,IF(Dados_produção!F3978&lt;VLOOKUP(Dados_produção!C3978,Espec_Produtos!$A$1:$E$3,2,FALSE),0,1))*IF(G3978&gt;VLOOKUP(C3978,Espec_Produtos!$A$1:$E$3,5,FALSE),0,IF(Dados_produção!G3978&lt;VLOOKUP(Dados_produção!C3978,Espec_Produtos!$A$1:$E$3,4,FALSE),0,1))=1,"OK","Refugo")</f>
        <v>OK</v>
      </c>
      <c r="I3978" s="1" t="s">
        <v>10</v>
      </c>
    </row>
    <row r="3979" spans="1:9" ht="15.75" customHeight="1" x14ac:dyDescent="0.3">
      <c r="A3979" s="1">
        <v>3</v>
      </c>
      <c r="B3979" s="2">
        <f t="shared" si="3"/>
        <v>43111.190972220524</v>
      </c>
      <c r="C3979" s="2" t="s">
        <v>9</v>
      </c>
      <c r="D3979" s="1">
        <v>16</v>
      </c>
      <c r="E3979" s="1">
        <f t="shared" si="1"/>
        <v>65</v>
      </c>
      <c r="F3979" s="3">
        <v>5.143426294820717</v>
      </c>
      <c r="G3979" s="1">
        <v>0.876</v>
      </c>
      <c r="H3979" s="1" t="str">
        <f>IF(IF(F3979&gt;VLOOKUP(C3979,Espec_Produtos!$A$1:$E$3,3,FALSE),0,IF(Dados_produção!F3979&lt;VLOOKUP(Dados_produção!C3979,Espec_Produtos!$A$1:$E$3,2,FALSE),0,1))*IF(G3979&gt;VLOOKUP(C3979,Espec_Produtos!$A$1:$E$3,5,FALSE),0,IF(Dados_produção!G3979&lt;VLOOKUP(Dados_produção!C3979,Espec_Produtos!$A$1:$E$3,4,FALSE),0,1))=1,"OK","Refugo")</f>
        <v>Refugo</v>
      </c>
      <c r="I3979" s="1" t="s">
        <v>12</v>
      </c>
    </row>
    <row r="3980" spans="1:9" ht="15.75" customHeight="1" x14ac:dyDescent="0.3">
      <c r="A3980" s="1">
        <v>3</v>
      </c>
      <c r="B3980" s="2">
        <f t="shared" si="3"/>
        <v>43111.19236110941</v>
      </c>
      <c r="C3980" s="2" t="s">
        <v>9</v>
      </c>
      <c r="D3980" s="1">
        <v>16</v>
      </c>
      <c r="E3980" s="1">
        <f t="shared" si="1"/>
        <v>66</v>
      </c>
      <c r="F3980" s="3">
        <v>4.5681818181818183</v>
      </c>
      <c r="G3980" s="1">
        <v>0.91984732824427484</v>
      </c>
      <c r="H3980" s="1" t="str">
        <f>IF(IF(F3980&gt;VLOOKUP(C3980,Espec_Produtos!$A$1:$E$3,3,FALSE),0,IF(Dados_produção!F3980&lt;VLOOKUP(Dados_produção!C3980,Espec_Produtos!$A$1:$E$3,2,FALSE),0,1))*IF(G3980&gt;VLOOKUP(C3980,Espec_Produtos!$A$1:$E$3,5,FALSE),0,IF(Dados_produção!G3980&lt;VLOOKUP(Dados_produção!C3980,Espec_Produtos!$A$1:$E$3,4,FALSE),0,1))=1,"OK","Refugo")</f>
        <v>OK</v>
      </c>
      <c r="I3980" s="1" t="s">
        <v>10</v>
      </c>
    </row>
    <row r="3981" spans="1:9" ht="15.75" customHeight="1" x14ac:dyDescent="0.3">
      <c r="A3981" s="1">
        <v>3</v>
      </c>
      <c r="B3981" s="2">
        <f t="shared" si="3"/>
        <v>43111.193749998296</v>
      </c>
      <c r="C3981" s="2" t="s">
        <v>9</v>
      </c>
      <c r="D3981" s="1">
        <v>16</v>
      </c>
      <c r="E3981" s="1">
        <f t="shared" si="1"/>
        <v>67</v>
      </c>
      <c r="F3981" s="3">
        <v>4.2126865671641793</v>
      </c>
      <c r="G3981" s="1">
        <v>0.81081081081081086</v>
      </c>
      <c r="H3981" s="1" t="str">
        <f>IF(IF(F3981&gt;VLOOKUP(C3981,Espec_Produtos!$A$1:$E$3,3,FALSE),0,IF(Dados_produção!F3981&lt;VLOOKUP(Dados_produção!C3981,Espec_Produtos!$A$1:$E$3,2,FALSE),0,1))*IF(G3981&gt;VLOOKUP(C3981,Espec_Produtos!$A$1:$E$3,5,FALSE),0,IF(Dados_produção!G3981&lt;VLOOKUP(Dados_produção!C3981,Espec_Produtos!$A$1:$E$3,4,FALSE),0,1))=1,"OK","Refugo")</f>
        <v>OK</v>
      </c>
      <c r="I3981" s="1" t="s">
        <v>10</v>
      </c>
    </row>
    <row r="3982" spans="1:9" ht="15.75" customHeight="1" x14ac:dyDescent="0.3">
      <c r="A3982" s="1">
        <v>3</v>
      </c>
      <c r="B3982" s="2">
        <f t="shared" si="3"/>
        <v>43111.195138887182</v>
      </c>
      <c r="C3982" s="2" t="s">
        <v>9</v>
      </c>
      <c r="D3982" s="1">
        <v>17</v>
      </c>
      <c r="E3982" s="1">
        <f t="shared" si="1"/>
        <v>1</v>
      </c>
      <c r="F3982" s="3">
        <v>4.945525291828794</v>
      </c>
      <c r="G3982" s="1">
        <v>0.81923076923076921</v>
      </c>
      <c r="H3982" s="1" t="str">
        <f>IF(IF(F3982&gt;VLOOKUP(C3982,Espec_Produtos!$A$1:$E$3,3,FALSE),0,IF(Dados_produção!F3982&lt;VLOOKUP(Dados_produção!C3982,Espec_Produtos!$A$1:$E$3,2,FALSE),0,1))*IF(G3982&gt;VLOOKUP(C3982,Espec_Produtos!$A$1:$E$3,5,FALSE),0,IF(Dados_produção!G3982&lt;VLOOKUP(Dados_produção!C3982,Espec_Produtos!$A$1:$E$3,4,FALSE),0,1))=1,"OK","Refugo")</f>
        <v>OK</v>
      </c>
      <c r="I3982" s="1" t="s">
        <v>10</v>
      </c>
    </row>
    <row r="3983" spans="1:9" ht="15.75" customHeight="1" x14ac:dyDescent="0.3">
      <c r="A3983" s="1">
        <v>3</v>
      </c>
      <c r="B3983" s="2">
        <f t="shared" si="3"/>
        <v>43111.196527776068</v>
      </c>
      <c r="C3983" s="2" t="s">
        <v>9</v>
      </c>
      <c r="D3983" s="1">
        <v>17</v>
      </c>
      <c r="E3983" s="1">
        <f t="shared" si="1"/>
        <v>2</v>
      </c>
      <c r="F3983" s="3">
        <v>4.4980988593155891</v>
      </c>
      <c r="G3983" s="1">
        <v>0.80555555555555558</v>
      </c>
      <c r="H3983" s="1" t="str">
        <f>IF(IF(F3983&gt;VLOOKUP(C3983,Espec_Produtos!$A$1:$E$3,3,FALSE),0,IF(Dados_produção!F3983&lt;VLOOKUP(Dados_produção!C3983,Espec_Produtos!$A$1:$E$3,2,FALSE),0,1))*IF(G3983&gt;VLOOKUP(C3983,Espec_Produtos!$A$1:$E$3,5,FALSE),0,IF(Dados_produção!G3983&lt;VLOOKUP(Dados_produção!C3983,Espec_Produtos!$A$1:$E$3,4,FALSE),0,1))=1,"OK","Refugo")</f>
        <v>OK</v>
      </c>
      <c r="I3983" s="1" t="s">
        <v>10</v>
      </c>
    </row>
    <row r="3984" spans="1:9" ht="15.75" customHeight="1" x14ac:dyDescent="0.3">
      <c r="A3984" s="1">
        <v>3</v>
      </c>
      <c r="B3984" s="2">
        <f t="shared" si="3"/>
        <v>43111.197916664954</v>
      </c>
      <c r="C3984" s="2" t="s">
        <v>9</v>
      </c>
      <c r="D3984" s="1">
        <v>17</v>
      </c>
      <c r="E3984" s="1">
        <f t="shared" si="1"/>
        <v>3</v>
      </c>
      <c r="F3984" s="3">
        <v>4.3486590038314175</v>
      </c>
      <c r="G3984" s="1">
        <v>0.75185185185185188</v>
      </c>
      <c r="H3984" s="1" t="str">
        <f>IF(IF(F3984&gt;VLOOKUP(C3984,Espec_Produtos!$A$1:$E$3,3,FALSE),0,IF(Dados_produção!F3984&lt;VLOOKUP(Dados_produção!C3984,Espec_Produtos!$A$1:$E$3,2,FALSE),0,1))*IF(G3984&gt;VLOOKUP(C3984,Espec_Produtos!$A$1:$E$3,5,FALSE),0,IF(Dados_produção!G3984&lt;VLOOKUP(Dados_produção!C3984,Espec_Produtos!$A$1:$E$3,4,FALSE),0,1))=1,"OK","Refugo")</f>
        <v>OK</v>
      </c>
      <c r="I3984" s="1" t="s">
        <v>10</v>
      </c>
    </row>
    <row r="3985" spans="1:9" ht="15.75" customHeight="1" x14ac:dyDescent="0.3">
      <c r="A3985" s="1">
        <v>3</v>
      </c>
      <c r="B3985" s="2">
        <f t="shared" si="3"/>
        <v>43111.199305553841</v>
      </c>
      <c r="C3985" s="2" t="s">
        <v>9</v>
      </c>
      <c r="D3985" s="1">
        <v>17</v>
      </c>
      <c r="E3985" s="1">
        <f t="shared" si="1"/>
        <v>4</v>
      </c>
      <c r="F3985" s="3">
        <v>4.3346303501945522</v>
      </c>
      <c r="G3985" s="1">
        <v>0.98799999999999999</v>
      </c>
      <c r="H3985" s="1" t="str">
        <f>IF(IF(F3985&gt;VLOOKUP(C3985,Espec_Produtos!$A$1:$E$3,3,FALSE),0,IF(Dados_produção!F3985&lt;VLOOKUP(Dados_produção!C3985,Espec_Produtos!$A$1:$E$3,2,FALSE),0,1))*IF(G3985&gt;VLOOKUP(C3985,Espec_Produtos!$A$1:$E$3,5,FALSE),0,IF(Dados_produção!G3985&lt;VLOOKUP(Dados_produção!C3985,Espec_Produtos!$A$1:$E$3,4,FALSE),0,1))=1,"OK","Refugo")</f>
        <v>Refugo</v>
      </c>
      <c r="I3985" s="1" t="s">
        <v>16</v>
      </c>
    </row>
    <row r="3986" spans="1:9" ht="15.75" customHeight="1" x14ac:dyDescent="0.3">
      <c r="A3986" s="1">
        <v>3</v>
      </c>
      <c r="B3986" s="2">
        <f t="shared" si="3"/>
        <v>43111.200694442727</v>
      </c>
      <c r="C3986" s="2" t="s">
        <v>9</v>
      </c>
      <c r="D3986" s="1">
        <v>17</v>
      </c>
      <c r="E3986" s="1">
        <f t="shared" si="1"/>
        <v>5</v>
      </c>
      <c r="F3986" s="3">
        <v>4.41044776119403</v>
      </c>
      <c r="G3986" s="1">
        <v>0.8307086614173228</v>
      </c>
      <c r="H3986" s="1" t="str">
        <f>IF(IF(F3986&gt;VLOOKUP(C3986,Espec_Produtos!$A$1:$E$3,3,FALSE),0,IF(Dados_produção!F3986&lt;VLOOKUP(Dados_produção!C3986,Espec_Produtos!$A$1:$E$3,2,FALSE),0,1))*IF(G3986&gt;VLOOKUP(C3986,Espec_Produtos!$A$1:$E$3,5,FALSE),0,IF(Dados_produção!G3986&lt;VLOOKUP(Dados_produção!C3986,Espec_Produtos!$A$1:$E$3,4,FALSE),0,1))=1,"OK","Refugo")</f>
        <v>OK</v>
      </c>
      <c r="I3986" s="1" t="s">
        <v>10</v>
      </c>
    </row>
    <row r="3987" spans="1:9" ht="15.75" customHeight="1" x14ac:dyDescent="0.3">
      <c r="A3987" s="1">
        <v>3</v>
      </c>
      <c r="B3987" s="2">
        <f t="shared" si="3"/>
        <v>43111.202083331613</v>
      </c>
      <c r="C3987" s="2" t="s">
        <v>9</v>
      </c>
      <c r="D3987" s="1">
        <v>17</v>
      </c>
      <c r="E3987" s="1">
        <f t="shared" si="1"/>
        <v>6</v>
      </c>
      <c r="F3987" s="3">
        <v>4.8076923076923075</v>
      </c>
      <c r="G3987" s="1">
        <v>0.93625498007968122</v>
      </c>
      <c r="H3987" s="1" t="str">
        <f>IF(IF(F3987&gt;VLOOKUP(C3987,Espec_Produtos!$A$1:$E$3,3,FALSE),0,IF(Dados_produção!F3987&lt;VLOOKUP(Dados_produção!C3987,Espec_Produtos!$A$1:$E$3,2,FALSE),0,1))*IF(G3987&gt;VLOOKUP(C3987,Espec_Produtos!$A$1:$E$3,5,FALSE),0,IF(Dados_produção!G3987&lt;VLOOKUP(Dados_produção!C3987,Espec_Produtos!$A$1:$E$3,4,FALSE),0,1))=1,"OK","Refugo")</f>
        <v>OK</v>
      </c>
      <c r="I3987" s="1" t="s">
        <v>10</v>
      </c>
    </row>
    <row r="3988" spans="1:9" ht="15.75" customHeight="1" x14ac:dyDescent="0.3">
      <c r="A3988" s="1">
        <v>3</v>
      </c>
      <c r="B3988" s="2">
        <f t="shared" si="3"/>
        <v>43111.203472220499</v>
      </c>
      <c r="C3988" s="2" t="s">
        <v>9</v>
      </c>
      <c r="D3988" s="1">
        <v>17</v>
      </c>
      <c r="E3988" s="1">
        <f t="shared" si="1"/>
        <v>7</v>
      </c>
      <c r="F3988" s="3">
        <v>5.1440000000000001</v>
      </c>
      <c r="G3988" s="1">
        <v>0.92164179104477617</v>
      </c>
      <c r="H3988" s="1" t="str">
        <f>IF(IF(F3988&gt;VLOOKUP(C3988,Espec_Produtos!$A$1:$E$3,3,FALSE),0,IF(Dados_produção!F3988&lt;VLOOKUP(Dados_produção!C3988,Espec_Produtos!$A$1:$E$3,2,FALSE),0,1))*IF(G3988&gt;VLOOKUP(C3988,Espec_Produtos!$A$1:$E$3,5,FALSE),0,IF(Dados_produção!G3988&lt;VLOOKUP(Dados_produção!C3988,Espec_Produtos!$A$1:$E$3,4,FALSE),0,1))=1,"OK","Refugo")</f>
        <v>Refugo</v>
      </c>
      <c r="I3988" s="1" t="s">
        <v>12</v>
      </c>
    </row>
    <row r="3989" spans="1:9" ht="15.75" customHeight="1" x14ac:dyDescent="0.3">
      <c r="A3989" s="1">
        <v>3</v>
      </c>
      <c r="B3989" s="2">
        <f t="shared" si="3"/>
        <v>43111.204861109385</v>
      </c>
      <c r="C3989" s="2" t="s">
        <v>9</v>
      </c>
      <c r="D3989" s="1">
        <v>17</v>
      </c>
      <c r="E3989" s="1">
        <f t="shared" si="1"/>
        <v>8</v>
      </c>
      <c r="F3989" s="3">
        <v>4.8174904942965782</v>
      </c>
      <c r="G3989" s="1">
        <v>0.9642857142857143</v>
      </c>
      <c r="H3989" s="1" t="str">
        <f>IF(IF(F3989&gt;VLOOKUP(C3989,Espec_Produtos!$A$1:$E$3,3,FALSE),0,IF(Dados_produção!F3989&lt;VLOOKUP(Dados_produção!C3989,Espec_Produtos!$A$1:$E$3,2,FALSE),0,1))*IF(G3989&gt;VLOOKUP(C3989,Espec_Produtos!$A$1:$E$3,5,FALSE),0,IF(Dados_produção!G3989&lt;VLOOKUP(Dados_produção!C3989,Espec_Produtos!$A$1:$E$3,4,FALSE),0,1))=1,"OK","Refugo")</f>
        <v>Refugo</v>
      </c>
      <c r="I3989" s="1" t="s">
        <v>13</v>
      </c>
    </row>
    <row r="3990" spans="1:9" ht="15.75" customHeight="1" x14ac:dyDescent="0.3">
      <c r="A3990" s="1">
        <v>3</v>
      </c>
      <c r="B3990" s="2">
        <f t="shared" si="3"/>
        <v>43111.206249998271</v>
      </c>
      <c r="C3990" s="2" t="s">
        <v>9</v>
      </c>
      <c r="D3990" s="1">
        <v>17</v>
      </c>
      <c r="E3990" s="1">
        <f t="shared" si="1"/>
        <v>9</v>
      </c>
      <c r="F3990" s="3">
        <v>4.5019607843137255</v>
      </c>
      <c r="G3990" s="1">
        <v>0.97599999999999998</v>
      </c>
      <c r="H3990" s="1" t="str">
        <f>IF(IF(F3990&gt;VLOOKUP(C3990,Espec_Produtos!$A$1:$E$3,3,FALSE),0,IF(Dados_produção!F3990&lt;VLOOKUP(Dados_produção!C3990,Espec_Produtos!$A$1:$E$3,2,FALSE),0,1))*IF(G3990&gt;VLOOKUP(C3990,Espec_Produtos!$A$1:$E$3,5,FALSE),0,IF(Dados_produção!G3990&lt;VLOOKUP(Dados_produção!C3990,Espec_Produtos!$A$1:$E$3,4,FALSE),0,1))=1,"OK","Refugo")</f>
        <v>Refugo</v>
      </c>
      <c r="I3990" s="1" t="s">
        <v>14</v>
      </c>
    </row>
    <row r="3991" spans="1:9" ht="15.75" customHeight="1" x14ac:dyDescent="0.3">
      <c r="A3991" s="1">
        <v>3</v>
      </c>
      <c r="B3991" s="2">
        <f t="shared" si="3"/>
        <v>43111.207638887157</v>
      </c>
      <c r="C3991" s="2" t="s">
        <v>9</v>
      </c>
      <c r="D3991" s="1">
        <v>17</v>
      </c>
      <c r="E3991" s="1">
        <f t="shared" si="1"/>
        <v>10</v>
      </c>
      <c r="F3991" s="3">
        <v>4.8148148148148149</v>
      </c>
      <c r="G3991" s="1">
        <v>0.91235059760956172</v>
      </c>
      <c r="H3991" s="1" t="str">
        <f>IF(IF(F3991&gt;VLOOKUP(C3991,Espec_Produtos!$A$1:$E$3,3,FALSE),0,IF(Dados_produção!F3991&lt;VLOOKUP(Dados_produção!C3991,Espec_Produtos!$A$1:$E$3,2,FALSE),0,1))*IF(G3991&gt;VLOOKUP(C3991,Espec_Produtos!$A$1:$E$3,5,FALSE),0,IF(Dados_produção!G3991&lt;VLOOKUP(Dados_produção!C3991,Espec_Produtos!$A$1:$E$3,4,FALSE),0,1))=1,"OK","Refugo")</f>
        <v>OK</v>
      </c>
      <c r="I3991" s="1" t="s">
        <v>10</v>
      </c>
    </row>
    <row r="3992" spans="1:9" ht="15.75" customHeight="1" x14ac:dyDescent="0.3">
      <c r="A3992" s="1">
        <v>3</v>
      </c>
      <c r="B3992" s="2">
        <f t="shared" si="3"/>
        <v>43111.209027776044</v>
      </c>
      <c r="C3992" s="2" t="s">
        <v>9</v>
      </c>
      <c r="D3992" s="1">
        <v>17</v>
      </c>
      <c r="E3992" s="1">
        <f t="shared" si="1"/>
        <v>11</v>
      </c>
      <c r="F3992" s="3">
        <v>4.5199999999999996</v>
      </c>
      <c r="G3992" s="1">
        <v>0.93486590038314177</v>
      </c>
      <c r="H3992" s="1" t="str">
        <f>IF(IF(F3992&gt;VLOOKUP(C3992,Espec_Produtos!$A$1:$E$3,3,FALSE),0,IF(Dados_produção!F3992&lt;VLOOKUP(Dados_produção!C3992,Espec_Produtos!$A$1:$E$3,2,FALSE),0,1))*IF(G3992&gt;VLOOKUP(C3992,Espec_Produtos!$A$1:$E$3,5,FALSE),0,IF(Dados_produção!G3992&lt;VLOOKUP(Dados_produção!C3992,Espec_Produtos!$A$1:$E$3,4,FALSE),0,1))=1,"OK","Refugo")</f>
        <v>OK</v>
      </c>
      <c r="I3992" s="1" t="s">
        <v>10</v>
      </c>
    </row>
    <row r="3993" spans="1:9" ht="15.75" customHeight="1" x14ac:dyDescent="0.3">
      <c r="A3993" s="1">
        <v>3</v>
      </c>
      <c r="B3993" s="2">
        <f t="shared" si="3"/>
        <v>43111.21041666493</v>
      </c>
      <c r="C3993" s="2" t="s">
        <v>9</v>
      </c>
      <c r="D3993" s="1">
        <v>17</v>
      </c>
      <c r="E3993" s="1">
        <f t="shared" si="1"/>
        <v>12</v>
      </c>
      <c r="F3993" s="3">
        <v>4.4792452830188676</v>
      </c>
      <c r="G3993" s="1">
        <v>0.89534883720930236</v>
      </c>
      <c r="H3993" s="1" t="str">
        <f>IF(IF(F3993&gt;VLOOKUP(C3993,Espec_Produtos!$A$1:$E$3,3,FALSE),0,IF(Dados_produção!F3993&lt;VLOOKUP(Dados_produção!C3993,Espec_Produtos!$A$1:$E$3,2,FALSE),0,1))*IF(G3993&gt;VLOOKUP(C3993,Espec_Produtos!$A$1:$E$3,5,FALSE),0,IF(Dados_produção!G3993&lt;VLOOKUP(Dados_produção!C3993,Espec_Produtos!$A$1:$E$3,4,FALSE),0,1))=1,"OK","Refugo")</f>
        <v>OK</v>
      </c>
      <c r="I3993" s="1" t="s">
        <v>10</v>
      </c>
    </row>
    <row r="3994" spans="1:9" ht="15.75" customHeight="1" x14ac:dyDescent="0.3">
      <c r="A3994" s="1">
        <v>3</v>
      </c>
      <c r="B3994" s="2">
        <f t="shared" si="3"/>
        <v>43111.211805553816</v>
      </c>
      <c r="C3994" s="2" t="s">
        <v>9</v>
      </c>
      <c r="D3994" s="1">
        <v>17</v>
      </c>
      <c r="E3994" s="1">
        <f t="shared" si="1"/>
        <v>13</v>
      </c>
      <c r="F3994" s="3">
        <v>4.4232209737827715</v>
      </c>
      <c r="G3994" s="1">
        <v>0.8784313725490196</v>
      </c>
      <c r="H3994" s="1" t="str">
        <f>IF(IF(F3994&gt;VLOOKUP(C3994,Espec_Produtos!$A$1:$E$3,3,FALSE),0,IF(Dados_produção!F3994&lt;VLOOKUP(Dados_produção!C3994,Espec_Produtos!$A$1:$E$3,2,FALSE),0,1))*IF(G3994&gt;VLOOKUP(C3994,Espec_Produtos!$A$1:$E$3,5,FALSE),0,IF(Dados_produção!G3994&lt;VLOOKUP(Dados_produção!C3994,Espec_Produtos!$A$1:$E$3,4,FALSE),0,1))=1,"OK","Refugo")</f>
        <v>OK</v>
      </c>
      <c r="I3994" s="1" t="s">
        <v>10</v>
      </c>
    </row>
    <row r="3995" spans="1:9" ht="15.75" customHeight="1" x14ac:dyDescent="0.3">
      <c r="A3995" s="1">
        <v>3</v>
      </c>
      <c r="B3995" s="2">
        <f t="shared" si="3"/>
        <v>43111.213194442702</v>
      </c>
      <c r="C3995" s="2" t="s">
        <v>9</v>
      </c>
      <c r="D3995" s="1">
        <v>17</v>
      </c>
      <c r="E3995" s="1">
        <f t="shared" si="1"/>
        <v>14</v>
      </c>
      <c r="F3995" s="3">
        <v>4.84765625</v>
      </c>
      <c r="G3995" s="1">
        <v>0.79259259259259263</v>
      </c>
      <c r="H3995" s="1" t="str">
        <f>IF(IF(F3995&gt;VLOOKUP(C3995,Espec_Produtos!$A$1:$E$3,3,FALSE),0,IF(Dados_produção!F3995&lt;VLOOKUP(Dados_produção!C3995,Espec_Produtos!$A$1:$E$3,2,FALSE),0,1))*IF(G3995&gt;VLOOKUP(C3995,Espec_Produtos!$A$1:$E$3,5,FALSE),0,IF(Dados_produção!G3995&lt;VLOOKUP(Dados_produção!C3995,Espec_Produtos!$A$1:$E$3,4,FALSE),0,1))=1,"OK","Refugo")</f>
        <v>OK</v>
      </c>
      <c r="I3995" s="1" t="s">
        <v>10</v>
      </c>
    </row>
    <row r="3996" spans="1:9" ht="15.75" customHeight="1" x14ac:dyDescent="0.3">
      <c r="A3996" s="1">
        <v>3</v>
      </c>
      <c r="B3996" s="2">
        <f t="shared" si="3"/>
        <v>43111.214583331588</v>
      </c>
      <c r="C3996" s="2" t="s">
        <v>9</v>
      </c>
      <c r="D3996" s="1">
        <v>17</v>
      </c>
      <c r="E3996" s="1">
        <f t="shared" si="1"/>
        <v>15</v>
      </c>
      <c r="F3996" s="3">
        <v>4.9320000000000004</v>
      </c>
      <c r="G3996" s="1">
        <v>0.94941634241245132</v>
      </c>
      <c r="H3996" s="1" t="str">
        <f>IF(IF(F3996&gt;VLOOKUP(C3996,Espec_Produtos!$A$1:$E$3,3,FALSE),0,IF(Dados_produção!F3996&lt;VLOOKUP(Dados_produção!C3996,Espec_Produtos!$A$1:$E$3,2,FALSE),0,1))*IF(G3996&gt;VLOOKUP(C3996,Espec_Produtos!$A$1:$E$3,5,FALSE),0,IF(Dados_produção!G3996&lt;VLOOKUP(Dados_produção!C3996,Espec_Produtos!$A$1:$E$3,4,FALSE),0,1))=1,"OK","Refugo")</f>
        <v>OK</v>
      </c>
      <c r="I3996" s="1" t="s">
        <v>10</v>
      </c>
    </row>
    <row r="3997" spans="1:9" ht="15.75" customHeight="1" x14ac:dyDescent="0.3">
      <c r="A3997" s="1">
        <v>3</v>
      </c>
      <c r="B3997" s="2">
        <f t="shared" si="3"/>
        <v>43111.215972220474</v>
      </c>
      <c r="C3997" s="2" t="s">
        <v>9</v>
      </c>
      <c r="D3997" s="1">
        <v>17</v>
      </c>
      <c r="E3997" s="1">
        <f t="shared" si="1"/>
        <v>16</v>
      </c>
      <c r="F3997" s="3">
        <v>4.7640000000000002</v>
      </c>
      <c r="G3997" s="1">
        <v>0.91111111111111109</v>
      </c>
      <c r="H3997" s="1" t="str">
        <f>IF(IF(F3997&gt;VLOOKUP(C3997,Espec_Produtos!$A$1:$E$3,3,FALSE),0,IF(Dados_produção!F3997&lt;VLOOKUP(Dados_produção!C3997,Espec_Produtos!$A$1:$E$3,2,FALSE),0,1))*IF(G3997&gt;VLOOKUP(C3997,Espec_Produtos!$A$1:$E$3,5,FALSE),0,IF(Dados_produção!G3997&lt;VLOOKUP(Dados_produção!C3997,Espec_Produtos!$A$1:$E$3,4,FALSE),0,1))=1,"OK","Refugo")</f>
        <v>OK</v>
      </c>
      <c r="I3997" s="1" t="s">
        <v>10</v>
      </c>
    </row>
    <row r="3998" spans="1:9" ht="15.75" customHeight="1" x14ac:dyDescent="0.3">
      <c r="A3998" s="1">
        <v>3</v>
      </c>
      <c r="B3998" s="2">
        <f t="shared" si="3"/>
        <v>43111.21736110936</v>
      </c>
      <c r="C3998" s="2" t="s">
        <v>9</v>
      </c>
      <c r="D3998" s="1">
        <v>17</v>
      </c>
      <c r="E3998" s="1">
        <f t="shared" si="1"/>
        <v>17</v>
      </c>
      <c r="F3998" s="3">
        <v>4.6679389312977095</v>
      </c>
      <c r="G3998" s="1">
        <v>0.79230769230769227</v>
      </c>
      <c r="H3998" s="1" t="str">
        <f>IF(IF(F3998&gt;VLOOKUP(C3998,Espec_Produtos!$A$1:$E$3,3,FALSE),0,IF(Dados_produção!F3998&lt;VLOOKUP(Dados_produção!C3998,Espec_Produtos!$A$1:$E$3,2,FALSE),0,1))*IF(G3998&gt;VLOOKUP(C3998,Espec_Produtos!$A$1:$E$3,5,FALSE),0,IF(Dados_produção!G3998&lt;VLOOKUP(Dados_produção!C3998,Espec_Produtos!$A$1:$E$3,4,FALSE),0,1))=1,"OK","Refugo")</f>
        <v>OK</v>
      </c>
      <c r="I3998" s="1" t="s">
        <v>10</v>
      </c>
    </row>
    <row r="3999" spans="1:9" ht="15.75" customHeight="1" x14ac:dyDescent="0.3">
      <c r="A3999" s="1">
        <v>3</v>
      </c>
      <c r="B3999" s="2">
        <f t="shared" si="3"/>
        <v>43111.218749998246</v>
      </c>
      <c r="C3999" s="2" t="s">
        <v>9</v>
      </c>
      <c r="D3999" s="1">
        <v>17</v>
      </c>
      <c r="E3999" s="1">
        <f t="shared" si="1"/>
        <v>18</v>
      </c>
      <c r="F3999" s="3">
        <v>4.4626865671641793</v>
      </c>
      <c r="G3999" s="1">
        <v>0.97265625</v>
      </c>
      <c r="H3999" s="1" t="str">
        <f>IF(IF(F3999&gt;VLOOKUP(C3999,Espec_Produtos!$A$1:$E$3,3,FALSE),0,IF(Dados_produção!F3999&lt;VLOOKUP(Dados_produção!C3999,Espec_Produtos!$A$1:$E$3,2,FALSE),0,1))*IF(G3999&gt;VLOOKUP(C3999,Espec_Produtos!$A$1:$E$3,5,FALSE),0,IF(Dados_produção!G3999&lt;VLOOKUP(Dados_produção!C3999,Espec_Produtos!$A$1:$E$3,4,FALSE),0,1))=1,"OK","Refugo")</f>
        <v>Refugo</v>
      </c>
      <c r="I3999" s="1" t="s">
        <v>17</v>
      </c>
    </row>
    <row r="4000" spans="1:9" ht="15.75" customHeight="1" x14ac:dyDescent="0.3">
      <c r="A4000" s="1">
        <v>3</v>
      </c>
      <c r="B4000" s="2">
        <f t="shared" si="3"/>
        <v>43111.220138887133</v>
      </c>
      <c r="C4000" s="2" t="s">
        <v>9</v>
      </c>
      <c r="D4000" s="1">
        <v>17</v>
      </c>
      <c r="E4000" s="1">
        <f t="shared" si="1"/>
        <v>19</v>
      </c>
      <c r="F4000" s="3">
        <v>4.5505617977528088</v>
      </c>
      <c r="G4000" s="1">
        <v>0.89453125</v>
      </c>
      <c r="H4000" s="1" t="str">
        <f>IF(IF(F4000&gt;VLOOKUP(C4000,Espec_Produtos!$A$1:$E$3,3,FALSE),0,IF(Dados_produção!F4000&lt;VLOOKUP(Dados_produção!C4000,Espec_Produtos!$A$1:$E$3,2,FALSE),0,1))*IF(G4000&gt;VLOOKUP(C4000,Espec_Produtos!$A$1:$E$3,5,FALSE),0,IF(Dados_produção!G4000&lt;VLOOKUP(Dados_produção!C4000,Espec_Produtos!$A$1:$E$3,4,FALSE),0,1))=1,"OK","Refugo")</f>
        <v>OK</v>
      </c>
      <c r="I4000" s="1" t="s">
        <v>10</v>
      </c>
    </row>
    <row r="4001" spans="1:9" ht="15.75" customHeight="1" x14ac:dyDescent="0.3">
      <c r="A4001" s="1">
        <v>3</v>
      </c>
      <c r="B4001" s="2">
        <f t="shared" si="3"/>
        <v>43111.221527776019</v>
      </c>
      <c r="C4001" s="2" t="s">
        <v>9</v>
      </c>
      <c r="D4001" s="1">
        <v>17</v>
      </c>
      <c r="E4001" s="1">
        <f t="shared" si="1"/>
        <v>20</v>
      </c>
      <c r="F4001" s="3">
        <v>4.4346153846153848</v>
      </c>
      <c r="G4001" s="1">
        <v>0.91764705882352937</v>
      </c>
      <c r="H4001" s="1" t="str">
        <f>IF(IF(F4001&gt;VLOOKUP(C4001,Espec_Produtos!$A$1:$E$3,3,FALSE),0,IF(Dados_produção!F4001&lt;VLOOKUP(Dados_produção!C4001,Espec_Produtos!$A$1:$E$3,2,FALSE),0,1))*IF(G4001&gt;VLOOKUP(C4001,Espec_Produtos!$A$1:$E$3,5,FALSE),0,IF(Dados_produção!G4001&lt;VLOOKUP(Dados_produção!C4001,Espec_Produtos!$A$1:$E$3,4,FALSE),0,1))=1,"OK","Refugo")</f>
        <v>OK</v>
      </c>
      <c r="I4001" s="1" t="s">
        <v>10</v>
      </c>
    </row>
    <row r="4002" spans="1:9" ht="15.75" customHeight="1" x14ac:dyDescent="0.3">
      <c r="A4002" s="1">
        <v>3</v>
      </c>
      <c r="B4002" s="2">
        <f t="shared" si="3"/>
        <v>43111.222916664905</v>
      </c>
      <c r="C4002" s="2" t="s">
        <v>9</v>
      </c>
      <c r="D4002" s="1">
        <v>17</v>
      </c>
      <c r="E4002" s="1">
        <f t="shared" si="1"/>
        <v>21</v>
      </c>
      <c r="F4002" s="3">
        <v>4.3409090909090908</v>
      </c>
      <c r="G4002" s="1">
        <v>0.86641221374045807</v>
      </c>
      <c r="H4002" s="1" t="str">
        <f>IF(IF(F4002&gt;VLOOKUP(C4002,Espec_Produtos!$A$1:$E$3,3,FALSE),0,IF(Dados_produção!F4002&lt;VLOOKUP(Dados_produção!C4002,Espec_Produtos!$A$1:$E$3,2,FALSE),0,1))*IF(G4002&gt;VLOOKUP(C4002,Espec_Produtos!$A$1:$E$3,5,FALSE),0,IF(Dados_produção!G4002&lt;VLOOKUP(Dados_produção!C4002,Espec_Produtos!$A$1:$E$3,4,FALSE),0,1))=1,"OK","Refugo")</f>
        <v>OK</v>
      </c>
      <c r="I4002" s="1" t="s">
        <v>10</v>
      </c>
    </row>
    <row r="4003" spans="1:9" ht="15.75" customHeight="1" x14ac:dyDescent="0.3">
      <c r="A4003" s="1">
        <v>3</v>
      </c>
      <c r="B4003" s="2">
        <f t="shared" si="3"/>
        <v>43111.224305553791</v>
      </c>
      <c r="C4003" s="2" t="s">
        <v>9</v>
      </c>
      <c r="D4003" s="1">
        <v>17</v>
      </c>
      <c r="E4003" s="1">
        <f t="shared" si="1"/>
        <v>22</v>
      </c>
      <c r="F4003" s="3">
        <v>4.4296577946768059</v>
      </c>
      <c r="G4003" s="1">
        <v>0.86891385767790263</v>
      </c>
      <c r="H4003" s="1" t="str">
        <f>IF(IF(F4003&gt;VLOOKUP(C4003,Espec_Produtos!$A$1:$E$3,3,FALSE),0,IF(Dados_produção!F4003&lt;VLOOKUP(Dados_produção!C4003,Espec_Produtos!$A$1:$E$3,2,FALSE),0,1))*IF(G4003&gt;VLOOKUP(C4003,Espec_Produtos!$A$1:$E$3,5,FALSE),0,IF(Dados_produção!G4003&lt;VLOOKUP(Dados_produção!C4003,Espec_Produtos!$A$1:$E$3,4,FALSE),0,1))=1,"OK","Refugo")</f>
        <v>OK</v>
      </c>
      <c r="I4003" s="1" t="s">
        <v>10</v>
      </c>
    </row>
    <row r="4004" spans="1:9" ht="15.75" customHeight="1" x14ac:dyDescent="0.3">
      <c r="A4004" s="1">
        <v>3</v>
      </c>
      <c r="B4004" s="2">
        <f t="shared" si="3"/>
        <v>43111.225694442677</v>
      </c>
      <c r="C4004" s="2" t="s">
        <v>9</v>
      </c>
      <c r="D4004" s="1">
        <v>17</v>
      </c>
      <c r="E4004" s="1">
        <f t="shared" si="1"/>
        <v>23</v>
      </c>
      <c r="F4004" s="3">
        <v>5.019305019305019</v>
      </c>
      <c r="G4004" s="1">
        <v>0.83712121212121215</v>
      </c>
      <c r="H4004" s="1" t="str">
        <f>IF(IF(F4004&gt;VLOOKUP(C4004,Espec_Produtos!$A$1:$E$3,3,FALSE),0,IF(Dados_produção!F4004&lt;VLOOKUP(Dados_produção!C4004,Espec_Produtos!$A$1:$E$3,2,FALSE),0,1))*IF(G4004&gt;VLOOKUP(C4004,Espec_Produtos!$A$1:$E$3,5,FALSE),0,IF(Dados_produção!G4004&lt;VLOOKUP(Dados_produção!C4004,Espec_Produtos!$A$1:$E$3,4,FALSE),0,1))=1,"OK","Refugo")</f>
        <v>Refugo</v>
      </c>
      <c r="I4004" s="1" t="s">
        <v>13</v>
      </c>
    </row>
    <row r="4005" spans="1:9" ht="15.75" customHeight="1" x14ac:dyDescent="0.3">
      <c r="A4005" s="1">
        <v>3</v>
      </c>
      <c r="B4005" s="2">
        <f t="shared" si="3"/>
        <v>43111.227083331563</v>
      </c>
      <c r="C4005" s="2" t="s">
        <v>9</v>
      </c>
      <c r="D4005" s="1">
        <v>17</v>
      </c>
      <c r="E4005" s="1">
        <f t="shared" si="1"/>
        <v>24</v>
      </c>
      <c r="F4005" s="3">
        <v>4.5960000000000001</v>
      </c>
      <c r="G4005" s="1">
        <v>0.79245283018867929</v>
      </c>
      <c r="H4005" s="1" t="str">
        <f>IF(IF(F4005&gt;VLOOKUP(C4005,Espec_Produtos!$A$1:$E$3,3,FALSE),0,IF(Dados_produção!F4005&lt;VLOOKUP(Dados_produção!C4005,Espec_Produtos!$A$1:$E$3,2,FALSE),0,1))*IF(G4005&gt;VLOOKUP(C4005,Espec_Produtos!$A$1:$E$3,5,FALSE),0,IF(Dados_produção!G4005&lt;VLOOKUP(Dados_produção!C4005,Espec_Produtos!$A$1:$E$3,4,FALSE),0,1))=1,"OK","Refugo")</f>
        <v>OK</v>
      </c>
      <c r="I4005" s="1" t="s">
        <v>10</v>
      </c>
    </row>
    <row r="4006" spans="1:9" ht="15.75" customHeight="1" x14ac:dyDescent="0.3">
      <c r="A4006" s="1">
        <v>3</v>
      </c>
      <c r="B4006" s="2">
        <f t="shared" si="3"/>
        <v>43111.228472220449</v>
      </c>
      <c r="C4006" s="2" t="s">
        <v>9</v>
      </c>
      <c r="D4006" s="1">
        <v>17</v>
      </c>
      <c r="E4006" s="1">
        <f t="shared" si="1"/>
        <v>25</v>
      </c>
      <c r="F4006" s="3">
        <v>4.5471698113207548</v>
      </c>
      <c r="G4006" s="1">
        <v>0.93359375</v>
      </c>
      <c r="H4006" s="1" t="str">
        <f>IF(IF(F4006&gt;VLOOKUP(C4006,Espec_Produtos!$A$1:$E$3,3,FALSE),0,IF(Dados_produção!F4006&lt;VLOOKUP(Dados_produção!C4006,Espec_Produtos!$A$1:$E$3,2,FALSE),0,1))*IF(G4006&gt;VLOOKUP(C4006,Espec_Produtos!$A$1:$E$3,5,FALSE),0,IF(Dados_produção!G4006&lt;VLOOKUP(Dados_produção!C4006,Espec_Produtos!$A$1:$E$3,4,FALSE),0,1))=1,"OK","Refugo")</f>
        <v>OK</v>
      </c>
      <c r="I4006" s="1" t="s">
        <v>10</v>
      </c>
    </row>
    <row r="4007" spans="1:9" ht="15.75" customHeight="1" x14ac:dyDescent="0.3">
      <c r="A4007" s="1">
        <v>3</v>
      </c>
      <c r="B4007" s="2">
        <f t="shared" si="3"/>
        <v>43111.229861109336</v>
      </c>
      <c r="C4007" s="2" t="s">
        <v>9</v>
      </c>
      <c r="D4007" s="1">
        <v>17</v>
      </c>
      <c r="E4007" s="1">
        <f t="shared" si="1"/>
        <v>26</v>
      </c>
      <c r="F4007" s="3">
        <v>4.7642585551330798</v>
      </c>
      <c r="G4007" s="1">
        <v>0.84313725490196079</v>
      </c>
      <c r="H4007" s="1" t="str">
        <f>IF(IF(F4007&gt;VLOOKUP(C4007,Espec_Produtos!$A$1:$E$3,3,FALSE),0,IF(Dados_produção!F4007&lt;VLOOKUP(Dados_produção!C4007,Espec_Produtos!$A$1:$E$3,2,FALSE),0,1))*IF(G4007&gt;VLOOKUP(C4007,Espec_Produtos!$A$1:$E$3,5,FALSE),0,IF(Dados_produção!G4007&lt;VLOOKUP(Dados_produção!C4007,Espec_Produtos!$A$1:$E$3,4,FALSE),0,1))=1,"OK","Refugo")</f>
        <v>OK</v>
      </c>
      <c r="I4007" s="1" t="s">
        <v>10</v>
      </c>
    </row>
    <row r="4008" spans="1:9" ht="15.75" customHeight="1" x14ac:dyDescent="0.3">
      <c r="A4008" s="1">
        <v>3</v>
      </c>
      <c r="B4008" s="2">
        <f t="shared" si="3"/>
        <v>43111.231249998222</v>
      </c>
      <c r="C4008" s="2" t="s">
        <v>9</v>
      </c>
      <c r="D4008" s="1">
        <v>17</v>
      </c>
      <c r="E4008" s="1">
        <f t="shared" si="1"/>
        <v>27</v>
      </c>
      <c r="F4008" s="3">
        <v>4.4736842105263159</v>
      </c>
      <c r="G4008" s="1">
        <v>0.8089887640449438</v>
      </c>
      <c r="H4008" s="1" t="str">
        <f>IF(IF(F4008&gt;VLOOKUP(C4008,Espec_Produtos!$A$1:$E$3,3,FALSE),0,IF(Dados_produção!F4008&lt;VLOOKUP(Dados_produção!C4008,Espec_Produtos!$A$1:$E$3,2,FALSE),0,1))*IF(G4008&gt;VLOOKUP(C4008,Espec_Produtos!$A$1:$E$3,5,FALSE),0,IF(Dados_produção!G4008&lt;VLOOKUP(Dados_produção!C4008,Espec_Produtos!$A$1:$E$3,4,FALSE),0,1))=1,"OK","Refugo")</f>
        <v>OK</v>
      </c>
      <c r="I4008" s="1" t="s">
        <v>10</v>
      </c>
    </row>
    <row r="4009" spans="1:9" ht="15.75" customHeight="1" x14ac:dyDescent="0.3">
      <c r="A4009" s="1">
        <v>3</v>
      </c>
      <c r="B4009" s="2">
        <f t="shared" si="3"/>
        <v>43111.232638887108</v>
      </c>
      <c r="C4009" s="2" t="s">
        <v>9</v>
      </c>
      <c r="D4009" s="1">
        <v>17</v>
      </c>
      <c r="E4009" s="1">
        <f t="shared" si="1"/>
        <v>28</v>
      </c>
      <c r="F4009" s="3">
        <v>4.1541353383458643</v>
      </c>
      <c r="G4009" s="1">
        <v>0.88593155893536124</v>
      </c>
      <c r="H4009" s="1" t="str">
        <f>IF(IF(F4009&gt;VLOOKUP(C4009,Espec_Produtos!$A$1:$E$3,3,FALSE),0,IF(Dados_produção!F4009&lt;VLOOKUP(Dados_produção!C4009,Espec_Produtos!$A$1:$E$3,2,FALSE),0,1))*IF(G4009&gt;VLOOKUP(C4009,Espec_Produtos!$A$1:$E$3,5,FALSE),0,IF(Dados_produção!G4009&lt;VLOOKUP(Dados_produção!C4009,Espec_Produtos!$A$1:$E$3,4,FALSE),0,1))=1,"OK","Refugo")</f>
        <v>Refugo</v>
      </c>
      <c r="I4009" s="1" t="s">
        <v>16</v>
      </c>
    </row>
    <row r="4010" spans="1:9" ht="15.75" customHeight="1" x14ac:dyDescent="0.3">
      <c r="A4010" s="1">
        <v>3</v>
      </c>
      <c r="B4010" s="2">
        <f t="shared" si="3"/>
        <v>43111.234027775994</v>
      </c>
      <c r="C4010" s="2" t="s">
        <v>9</v>
      </c>
      <c r="D4010" s="1">
        <v>17</v>
      </c>
      <c r="E4010" s="1">
        <f t="shared" si="1"/>
        <v>29</v>
      </c>
      <c r="F4010" s="3">
        <v>4.2238805970149258</v>
      </c>
      <c r="G4010" s="1">
        <v>0.81853281853281856</v>
      </c>
      <c r="H4010" s="1" t="str">
        <f>IF(IF(F4010&gt;VLOOKUP(C4010,Espec_Produtos!$A$1:$E$3,3,FALSE),0,IF(Dados_produção!F4010&lt;VLOOKUP(Dados_produção!C4010,Espec_Produtos!$A$1:$E$3,2,FALSE),0,1))*IF(G4010&gt;VLOOKUP(C4010,Espec_Produtos!$A$1:$E$3,5,FALSE),0,IF(Dados_produção!G4010&lt;VLOOKUP(Dados_produção!C4010,Espec_Produtos!$A$1:$E$3,4,FALSE),0,1))=1,"OK","Refugo")</f>
        <v>OK</v>
      </c>
      <c r="I4010" s="1" t="s">
        <v>10</v>
      </c>
    </row>
    <row r="4011" spans="1:9" ht="15.75" customHeight="1" x14ac:dyDescent="0.3">
      <c r="A4011" s="1">
        <v>3</v>
      </c>
      <c r="B4011" s="2">
        <f t="shared" si="3"/>
        <v>43111.23541666488</v>
      </c>
      <c r="C4011" s="2" t="s">
        <v>9</v>
      </c>
      <c r="D4011" s="1">
        <v>17</v>
      </c>
      <c r="E4011" s="1">
        <f t="shared" si="1"/>
        <v>30</v>
      </c>
      <c r="F4011" s="3">
        <v>4.7729083665338647</v>
      </c>
      <c r="G4011" s="1">
        <v>0.88582677165354329</v>
      </c>
      <c r="H4011" s="1" t="str">
        <f>IF(IF(F4011&gt;VLOOKUP(C4011,Espec_Produtos!$A$1:$E$3,3,FALSE),0,IF(Dados_produção!F4011&lt;VLOOKUP(Dados_produção!C4011,Espec_Produtos!$A$1:$E$3,2,FALSE),0,1))*IF(G4011&gt;VLOOKUP(C4011,Espec_Produtos!$A$1:$E$3,5,FALSE),0,IF(Dados_produção!G4011&lt;VLOOKUP(Dados_produção!C4011,Espec_Produtos!$A$1:$E$3,4,FALSE),0,1))=1,"OK","Refugo")</f>
        <v>OK</v>
      </c>
      <c r="I4011" s="1" t="s">
        <v>10</v>
      </c>
    </row>
    <row r="4012" spans="1:9" ht="15.75" customHeight="1" x14ac:dyDescent="0.3">
      <c r="A4012" s="1">
        <v>3</v>
      </c>
      <c r="B4012" s="2">
        <f t="shared" si="3"/>
        <v>43111.236805553766</v>
      </c>
      <c r="C4012" s="2" t="s">
        <v>9</v>
      </c>
      <c r="D4012" s="1">
        <v>17</v>
      </c>
      <c r="E4012" s="1">
        <f t="shared" si="1"/>
        <v>31</v>
      </c>
      <c r="F4012" s="3">
        <v>4.6505576208178443</v>
      </c>
      <c r="G4012" s="1">
        <v>0.89655172413793105</v>
      </c>
      <c r="H4012" s="1" t="str">
        <f>IF(IF(F4012&gt;VLOOKUP(C4012,Espec_Produtos!$A$1:$E$3,3,FALSE),0,IF(Dados_produção!F4012&lt;VLOOKUP(Dados_produção!C4012,Espec_Produtos!$A$1:$E$3,2,FALSE),0,1))*IF(G4012&gt;VLOOKUP(C4012,Espec_Produtos!$A$1:$E$3,5,FALSE),0,IF(Dados_produção!G4012&lt;VLOOKUP(Dados_produção!C4012,Espec_Produtos!$A$1:$E$3,4,FALSE),0,1))=1,"OK","Refugo")</f>
        <v>OK</v>
      </c>
      <c r="I4012" s="1" t="s">
        <v>10</v>
      </c>
    </row>
    <row r="4013" spans="1:9" ht="15.75" customHeight="1" x14ac:dyDescent="0.3">
      <c r="A4013" s="1">
        <v>3</v>
      </c>
      <c r="B4013" s="2">
        <f t="shared" si="3"/>
        <v>43111.238194442652</v>
      </c>
      <c r="C4013" s="2" t="s">
        <v>9</v>
      </c>
      <c r="D4013" s="1">
        <v>17</v>
      </c>
      <c r="E4013" s="1">
        <f t="shared" si="1"/>
        <v>32</v>
      </c>
      <c r="F4013" s="3">
        <v>4.5836431226765804</v>
      </c>
      <c r="G4013" s="1">
        <v>0.87739463601532564</v>
      </c>
      <c r="H4013" s="1" t="str">
        <f>IF(IF(F4013&gt;VLOOKUP(C4013,Espec_Produtos!$A$1:$E$3,3,FALSE),0,IF(Dados_produção!F4013&lt;VLOOKUP(Dados_produção!C4013,Espec_Produtos!$A$1:$E$3,2,FALSE),0,1))*IF(G4013&gt;VLOOKUP(C4013,Espec_Produtos!$A$1:$E$3,5,FALSE),0,IF(Dados_produção!G4013&lt;VLOOKUP(Dados_produção!C4013,Espec_Produtos!$A$1:$E$3,4,FALSE),0,1))=1,"OK","Refugo")</f>
        <v>OK</v>
      </c>
      <c r="I4013" s="1" t="s">
        <v>10</v>
      </c>
    </row>
    <row r="4014" spans="1:9" ht="15.75" customHeight="1" x14ac:dyDescent="0.3">
      <c r="A4014" s="1">
        <v>3</v>
      </c>
      <c r="B4014" s="2">
        <f t="shared" si="3"/>
        <v>43111.239583331539</v>
      </c>
      <c r="C4014" s="2" t="s">
        <v>9</v>
      </c>
      <c r="D4014" s="1">
        <v>17</v>
      </c>
      <c r="E4014" s="1">
        <f t="shared" si="1"/>
        <v>33</v>
      </c>
      <c r="F4014" s="3">
        <v>4.8893129770992365</v>
      </c>
      <c r="G4014" s="1">
        <v>0.94636015325670497</v>
      </c>
      <c r="H4014" s="1" t="str">
        <f>IF(IF(F4014&gt;VLOOKUP(C4014,Espec_Produtos!$A$1:$E$3,3,FALSE),0,IF(Dados_produção!F4014&lt;VLOOKUP(Dados_produção!C4014,Espec_Produtos!$A$1:$E$3,2,FALSE),0,1))*IF(G4014&gt;VLOOKUP(C4014,Espec_Produtos!$A$1:$E$3,5,FALSE),0,IF(Dados_produção!G4014&lt;VLOOKUP(Dados_produção!C4014,Espec_Produtos!$A$1:$E$3,4,FALSE),0,1))=1,"OK","Refugo")</f>
        <v>OK</v>
      </c>
      <c r="I4014" s="1" t="s">
        <v>10</v>
      </c>
    </row>
    <row r="4015" spans="1:9" ht="15.75" customHeight="1" x14ac:dyDescent="0.3">
      <c r="A4015" s="1">
        <v>3</v>
      </c>
      <c r="B4015" s="2">
        <f t="shared" si="3"/>
        <v>43111.240972220425</v>
      </c>
      <c r="C4015" s="2" t="s">
        <v>9</v>
      </c>
      <c r="D4015" s="1">
        <v>17</v>
      </c>
      <c r="E4015" s="1">
        <f t="shared" si="1"/>
        <v>34</v>
      </c>
      <c r="F4015" s="3">
        <v>5.0466926070038909</v>
      </c>
      <c r="G4015" s="1">
        <v>0.83268482490272377</v>
      </c>
      <c r="H4015" s="1" t="str">
        <f>IF(IF(F4015&gt;VLOOKUP(C4015,Espec_Produtos!$A$1:$E$3,3,FALSE),0,IF(Dados_produção!F4015&lt;VLOOKUP(Dados_produção!C4015,Espec_Produtos!$A$1:$E$3,2,FALSE),0,1))*IF(G4015&gt;VLOOKUP(C4015,Espec_Produtos!$A$1:$E$3,5,FALSE),0,IF(Dados_produção!G4015&lt;VLOOKUP(Dados_produção!C4015,Espec_Produtos!$A$1:$E$3,4,FALSE),0,1))=1,"OK","Refugo")</f>
        <v>Refugo</v>
      </c>
      <c r="I4015" s="1" t="s">
        <v>13</v>
      </c>
    </row>
    <row r="4016" spans="1:9" ht="15.75" customHeight="1" x14ac:dyDescent="0.3">
      <c r="A4016" s="1">
        <v>3</v>
      </c>
      <c r="B4016" s="2">
        <f t="shared" si="3"/>
        <v>43111.242361109311</v>
      </c>
      <c r="C4016" s="2" t="s">
        <v>9</v>
      </c>
      <c r="D4016" s="1">
        <v>17</v>
      </c>
      <c r="E4016" s="1">
        <f t="shared" si="1"/>
        <v>35</v>
      </c>
      <c r="F4016" s="3">
        <v>4.4869888475836435</v>
      </c>
      <c r="G4016" s="1">
        <v>0.79467680608365021</v>
      </c>
      <c r="H4016" s="1" t="str">
        <f>IF(IF(F4016&gt;VLOOKUP(C4016,Espec_Produtos!$A$1:$E$3,3,FALSE),0,IF(Dados_produção!F4016&lt;VLOOKUP(Dados_produção!C4016,Espec_Produtos!$A$1:$E$3,2,FALSE),0,1))*IF(G4016&gt;VLOOKUP(C4016,Espec_Produtos!$A$1:$E$3,5,FALSE),0,IF(Dados_produção!G4016&lt;VLOOKUP(Dados_produção!C4016,Espec_Produtos!$A$1:$E$3,4,FALSE),0,1))=1,"OK","Refugo")</f>
        <v>OK</v>
      </c>
      <c r="I4016" s="1" t="s">
        <v>10</v>
      </c>
    </row>
    <row r="4017" spans="1:9" ht="15.75" customHeight="1" x14ac:dyDescent="0.3">
      <c r="A4017" s="1">
        <v>3</v>
      </c>
      <c r="B4017" s="2">
        <f t="shared" si="3"/>
        <v>43111.243749998197</v>
      </c>
      <c r="C4017" s="2" t="s">
        <v>9</v>
      </c>
      <c r="D4017" s="1">
        <v>17</v>
      </c>
      <c r="E4017" s="1">
        <f t="shared" si="1"/>
        <v>36</v>
      </c>
      <c r="F4017" s="3">
        <v>4.3643122676579926</v>
      </c>
      <c r="G4017" s="1">
        <v>0.84799999999999998</v>
      </c>
      <c r="H4017" s="1" t="str">
        <f>IF(IF(F4017&gt;VLOOKUP(C4017,Espec_Produtos!$A$1:$E$3,3,FALSE),0,IF(Dados_produção!F4017&lt;VLOOKUP(Dados_produção!C4017,Espec_Produtos!$A$1:$E$3,2,FALSE),0,1))*IF(G4017&gt;VLOOKUP(C4017,Espec_Produtos!$A$1:$E$3,5,FALSE),0,IF(Dados_produção!G4017&lt;VLOOKUP(Dados_produção!C4017,Espec_Produtos!$A$1:$E$3,4,FALSE),0,1))=1,"OK","Refugo")</f>
        <v>OK</v>
      </c>
      <c r="I4017" s="1" t="s">
        <v>10</v>
      </c>
    </row>
    <row r="4018" spans="1:9" ht="15.75" customHeight="1" x14ac:dyDescent="0.3">
      <c r="A4018" s="1">
        <v>3</v>
      </c>
      <c r="B4018" s="2">
        <f t="shared" si="3"/>
        <v>43111.245138887083</v>
      </c>
      <c r="C4018" s="2" t="s">
        <v>9</v>
      </c>
      <c r="D4018" s="1">
        <v>17</v>
      </c>
      <c r="E4018" s="1">
        <f t="shared" si="1"/>
        <v>37</v>
      </c>
      <c r="F4018" s="3">
        <v>4.5440613026819925</v>
      </c>
      <c r="G4018" s="1">
        <v>0.8925925925925926</v>
      </c>
      <c r="H4018" s="1" t="str">
        <f>IF(IF(F4018&gt;VLOOKUP(C4018,Espec_Produtos!$A$1:$E$3,3,FALSE),0,IF(Dados_produção!F4018&lt;VLOOKUP(Dados_produção!C4018,Espec_Produtos!$A$1:$E$3,2,FALSE),0,1))*IF(G4018&gt;VLOOKUP(C4018,Espec_Produtos!$A$1:$E$3,5,FALSE),0,IF(Dados_produção!G4018&lt;VLOOKUP(Dados_produção!C4018,Espec_Produtos!$A$1:$E$3,4,FALSE),0,1))=1,"OK","Refugo")</f>
        <v>OK</v>
      </c>
      <c r="I4018" s="1" t="s">
        <v>10</v>
      </c>
    </row>
    <row r="4019" spans="1:9" ht="15.75" customHeight="1" x14ac:dyDescent="0.3">
      <c r="A4019" s="1">
        <v>3</v>
      </c>
      <c r="B4019" s="2">
        <f t="shared" si="3"/>
        <v>43111.246527775969</v>
      </c>
      <c r="C4019" s="2" t="s">
        <v>9</v>
      </c>
      <c r="D4019" s="1">
        <v>17</v>
      </c>
      <c r="E4019" s="1">
        <f t="shared" si="1"/>
        <v>38</v>
      </c>
      <c r="F4019" s="3">
        <v>4.1226765799256508</v>
      </c>
      <c r="G4019" s="1">
        <v>0.93283582089552242</v>
      </c>
      <c r="H4019" s="1" t="str">
        <f>IF(IF(F4019&gt;VLOOKUP(C4019,Espec_Produtos!$A$1:$E$3,3,FALSE),0,IF(Dados_produção!F4019&lt;VLOOKUP(Dados_produção!C4019,Espec_Produtos!$A$1:$E$3,2,FALSE),0,1))*IF(G4019&gt;VLOOKUP(C4019,Espec_Produtos!$A$1:$E$3,5,FALSE),0,IF(Dados_produção!G4019&lt;VLOOKUP(Dados_produção!C4019,Espec_Produtos!$A$1:$E$3,4,FALSE),0,1))=1,"OK","Refugo")</f>
        <v>Refugo</v>
      </c>
      <c r="I4019" s="1" t="s">
        <v>17</v>
      </c>
    </row>
    <row r="4020" spans="1:9" ht="15.75" customHeight="1" x14ac:dyDescent="0.3">
      <c r="A4020" s="1">
        <v>3</v>
      </c>
      <c r="B4020" s="2">
        <f t="shared" si="3"/>
        <v>43111.247916664855</v>
      </c>
      <c r="C4020" s="2" t="s">
        <v>9</v>
      </c>
      <c r="D4020" s="1">
        <v>17</v>
      </c>
      <c r="E4020" s="1">
        <f t="shared" si="1"/>
        <v>39</v>
      </c>
      <c r="F4020" s="3">
        <v>4.455598455598456</v>
      </c>
      <c r="G4020" s="1">
        <v>0.74444444444444446</v>
      </c>
      <c r="H4020" s="1" t="str">
        <f>IF(IF(F4020&gt;VLOOKUP(C4020,Espec_Produtos!$A$1:$E$3,3,FALSE),0,IF(Dados_produção!F4020&lt;VLOOKUP(Dados_produção!C4020,Espec_Produtos!$A$1:$E$3,2,FALSE),0,1))*IF(G4020&gt;VLOOKUP(C4020,Espec_Produtos!$A$1:$E$3,5,FALSE),0,IF(Dados_produção!G4020&lt;VLOOKUP(Dados_produção!C4020,Espec_Produtos!$A$1:$E$3,4,FALSE),0,1))=1,"OK","Refugo")</f>
        <v>Refugo</v>
      </c>
      <c r="I4020" s="1" t="s">
        <v>16</v>
      </c>
    </row>
    <row r="4021" spans="1:9" ht="15.75" customHeight="1" x14ac:dyDescent="0.3">
      <c r="A4021" s="1">
        <v>3</v>
      </c>
      <c r="B4021" s="2">
        <f t="shared" si="3"/>
        <v>43111.249305553742</v>
      </c>
      <c r="C4021" s="2" t="s">
        <v>9</v>
      </c>
      <c r="D4021" s="1">
        <v>17</v>
      </c>
      <c r="E4021" s="1">
        <f t="shared" si="1"/>
        <v>40</v>
      </c>
      <c r="F4021" s="3">
        <v>4.7093023255813957</v>
      </c>
      <c r="G4021" s="1">
        <v>0.92592592592592593</v>
      </c>
      <c r="H4021" s="1" t="str">
        <f>IF(IF(F4021&gt;VLOOKUP(C4021,Espec_Produtos!$A$1:$E$3,3,FALSE),0,IF(Dados_produção!F4021&lt;VLOOKUP(Dados_produção!C4021,Espec_Produtos!$A$1:$E$3,2,FALSE),0,1))*IF(G4021&gt;VLOOKUP(C4021,Espec_Produtos!$A$1:$E$3,5,FALSE),0,IF(Dados_produção!G4021&lt;VLOOKUP(Dados_produção!C4021,Espec_Produtos!$A$1:$E$3,4,FALSE),0,1))=1,"OK","Refugo")</f>
        <v>OK</v>
      </c>
      <c r="I4021" s="1" t="s">
        <v>10</v>
      </c>
    </row>
    <row r="4022" spans="1:9" ht="15.75" customHeight="1" x14ac:dyDescent="0.3">
      <c r="A4022" s="1">
        <v>3</v>
      </c>
      <c r="B4022" s="2">
        <f t="shared" si="3"/>
        <v>43111.250694442628</v>
      </c>
      <c r="C4022" s="2" t="s">
        <v>9</v>
      </c>
      <c r="D4022" s="1">
        <v>17</v>
      </c>
      <c r="E4022" s="1">
        <f t="shared" si="1"/>
        <v>41</v>
      </c>
      <c r="F4022" s="3">
        <v>4.1037037037037036</v>
      </c>
      <c r="G4022" s="1">
        <v>0.81818181818181823</v>
      </c>
      <c r="H4022" s="1" t="str">
        <f>IF(IF(F4022&gt;VLOOKUP(C4022,Espec_Produtos!$A$1:$E$3,3,FALSE),0,IF(Dados_produção!F4022&lt;VLOOKUP(Dados_produção!C4022,Espec_Produtos!$A$1:$E$3,2,FALSE),0,1))*IF(G4022&gt;VLOOKUP(C4022,Espec_Produtos!$A$1:$E$3,5,FALSE),0,IF(Dados_produção!G4022&lt;VLOOKUP(Dados_produção!C4022,Espec_Produtos!$A$1:$E$3,4,FALSE),0,1))=1,"OK","Refugo")</f>
        <v>Refugo</v>
      </c>
      <c r="I4022" s="1" t="s">
        <v>13</v>
      </c>
    </row>
    <row r="4023" spans="1:9" ht="15.75" customHeight="1" x14ac:dyDescent="0.3">
      <c r="A4023" s="1">
        <v>3</v>
      </c>
      <c r="B4023" s="2">
        <f t="shared" si="3"/>
        <v>43111.252083331514</v>
      </c>
      <c r="C4023" s="2" t="s">
        <v>9</v>
      </c>
      <c r="D4023" s="1">
        <v>17</v>
      </c>
      <c r="E4023" s="1">
        <f t="shared" si="1"/>
        <v>42</v>
      </c>
      <c r="F4023" s="3">
        <v>5.0869565217391308</v>
      </c>
      <c r="G4023" s="1">
        <v>0.92509363295880154</v>
      </c>
      <c r="H4023" s="1" t="str">
        <f>IF(IF(F4023&gt;VLOOKUP(C4023,Espec_Produtos!$A$1:$E$3,3,FALSE),0,IF(Dados_produção!F4023&lt;VLOOKUP(Dados_produção!C4023,Espec_Produtos!$A$1:$E$3,2,FALSE),0,1))*IF(G4023&gt;VLOOKUP(C4023,Espec_Produtos!$A$1:$E$3,5,FALSE),0,IF(Dados_produção!G4023&lt;VLOOKUP(Dados_produção!C4023,Espec_Produtos!$A$1:$E$3,4,FALSE),0,1))=1,"OK","Refugo")</f>
        <v>Refugo</v>
      </c>
      <c r="I4023" s="1" t="s">
        <v>16</v>
      </c>
    </row>
    <row r="4024" spans="1:9" ht="15.75" customHeight="1" x14ac:dyDescent="0.3">
      <c r="A4024" s="1">
        <v>3</v>
      </c>
      <c r="B4024" s="2">
        <f t="shared" si="3"/>
        <v>43111.2534722204</v>
      </c>
      <c r="C4024" s="2" t="s">
        <v>9</v>
      </c>
      <c r="D4024" s="1">
        <v>17</v>
      </c>
      <c r="E4024" s="1">
        <f t="shared" si="1"/>
        <v>43</v>
      </c>
      <c r="F4024" s="3">
        <v>4.6342412451361872</v>
      </c>
      <c r="G4024" s="1">
        <v>0.85820895522388063</v>
      </c>
      <c r="H4024" s="1" t="str">
        <f>IF(IF(F4024&gt;VLOOKUP(C4024,Espec_Produtos!$A$1:$E$3,3,FALSE),0,IF(Dados_produção!F4024&lt;VLOOKUP(Dados_produção!C4024,Espec_Produtos!$A$1:$E$3,2,FALSE),0,1))*IF(G4024&gt;VLOOKUP(C4024,Espec_Produtos!$A$1:$E$3,5,FALSE),0,IF(Dados_produção!G4024&lt;VLOOKUP(Dados_produção!C4024,Espec_Produtos!$A$1:$E$3,4,FALSE),0,1))=1,"OK","Refugo")</f>
        <v>OK</v>
      </c>
      <c r="I4024" s="1" t="s">
        <v>10</v>
      </c>
    </row>
    <row r="4025" spans="1:9" ht="15.75" customHeight="1" x14ac:dyDescent="0.3">
      <c r="A4025" s="1">
        <v>3</v>
      </c>
      <c r="B4025" s="2">
        <f t="shared" si="3"/>
        <v>43111.254861109286</v>
      </c>
      <c r="C4025" s="2" t="s">
        <v>9</v>
      </c>
      <c r="D4025" s="1">
        <v>17</v>
      </c>
      <c r="E4025" s="1">
        <f t="shared" si="1"/>
        <v>44</v>
      </c>
      <c r="F4025" s="3">
        <v>4.3547169811320758</v>
      </c>
      <c r="G4025" s="1">
        <v>0.75939849624060152</v>
      </c>
      <c r="H4025" s="1" t="str">
        <f>IF(IF(F4025&gt;VLOOKUP(C4025,Espec_Produtos!$A$1:$E$3,3,FALSE),0,IF(Dados_produção!F4025&lt;VLOOKUP(Dados_produção!C4025,Espec_Produtos!$A$1:$E$3,2,FALSE),0,1))*IF(G4025&gt;VLOOKUP(C4025,Espec_Produtos!$A$1:$E$3,5,FALSE),0,IF(Dados_produção!G4025&lt;VLOOKUP(Dados_produção!C4025,Espec_Produtos!$A$1:$E$3,4,FALSE),0,1))=1,"OK","Refugo")</f>
        <v>OK</v>
      </c>
      <c r="I4025" s="1" t="s">
        <v>10</v>
      </c>
    </row>
    <row r="4026" spans="1:9" ht="15.75" customHeight="1" x14ac:dyDescent="0.3">
      <c r="A4026" s="1">
        <v>3</v>
      </c>
      <c r="B4026" s="2">
        <f t="shared" si="3"/>
        <v>43111.256249998172</v>
      </c>
      <c r="C4026" s="2" t="s">
        <v>9</v>
      </c>
      <c r="D4026" s="1">
        <v>17</v>
      </c>
      <c r="E4026" s="1">
        <f t="shared" si="1"/>
        <v>45</v>
      </c>
      <c r="F4026" s="3">
        <v>4.5378787878787881</v>
      </c>
      <c r="G4026" s="1">
        <v>0.82399999999999995</v>
      </c>
      <c r="H4026" s="1" t="str">
        <f>IF(IF(F4026&gt;VLOOKUP(C4026,Espec_Produtos!$A$1:$E$3,3,FALSE),0,IF(Dados_produção!F4026&lt;VLOOKUP(Dados_produção!C4026,Espec_Produtos!$A$1:$E$3,2,FALSE),0,1))*IF(G4026&gt;VLOOKUP(C4026,Espec_Produtos!$A$1:$E$3,5,FALSE),0,IF(Dados_produção!G4026&lt;VLOOKUP(Dados_produção!C4026,Espec_Produtos!$A$1:$E$3,4,FALSE),0,1))=1,"OK","Refugo")</f>
        <v>OK</v>
      </c>
      <c r="I4026" s="1" t="s">
        <v>10</v>
      </c>
    </row>
    <row r="4027" spans="1:9" ht="15.75" customHeight="1" x14ac:dyDescent="0.3">
      <c r="A4027" s="1">
        <v>3</v>
      </c>
      <c r="B4027" s="2">
        <f t="shared" si="3"/>
        <v>43111.257638887058</v>
      </c>
      <c r="C4027" s="2" t="s">
        <v>9</v>
      </c>
      <c r="D4027" s="1">
        <v>17</v>
      </c>
      <c r="E4027" s="1">
        <f t="shared" si="1"/>
        <v>46</v>
      </c>
      <c r="F4027" s="3">
        <v>4.5454545454545459</v>
      </c>
      <c r="G4027" s="1">
        <v>0.80392156862745101</v>
      </c>
      <c r="H4027" s="1" t="str">
        <f>IF(IF(F4027&gt;VLOOKUP(C4027,Espec_Produtos!$A$1:$E$3,3,FALSE),0,IF(Dados_produção!F4027&lt;VLOOKUP(Dados_produção!C4027,Espec_Produtos!$A$1:$E$3,2,FALSE),0,1))*IF(G4027&gt;VLOOKUP(C4027,Espec_Produtos!$A$1:$E$3,5,FALSE),0,IF(Dados_produção!G4027&lt;VLOOKUP(Dados_produção!C4027,Espec_Produtos!$A$1:$E$3,4,FALSE),0,1))=1,"OK","Refugo")</f>
        <v>OK</v>
      </c>
      <c r="I4027" s="1" t="s">
        <v>10</v>
      </c>
    </row>
    <row r="4028" spans="1:9" ht="15.75" customHeight="1" x14ac:dyDescent="0.3">
      <c r="A4028" s="1">
        <v>3</v>
      </c>
      <c r="B4028" s="2">
        <f t="shared" si="3"/>
        <v>43111.259027775945</v>
      </c>
      <c r="C4028" s="2" t="s">
        <v>9</v>
      </c>
      <c r="D4028" s="1">
        <v>17</v>
      </c>
      <c r="E4028" s="1">
        <f t="shared" si="1"/>
        <v>47</v>
      </c>
      <c r="F4028" s="3">
        <v>4.9484126984126986</v>
      </c>
      <c r="G4028" s="1">
        <v>0.90513833992094861</v>
      </c>
      <c r="H4028" s="1" t="str">
        <f>IF(IF(F4028&gt;VLOOKUP(C4028,Espec_Produtos!$A$1:$E$3,3,FALSE),0,IF(Dados_produção!F4028&lt;VLOOKUP(Dados_produção!C4028,Espec_Produtos!$A$1:$E$3,2,FALSE),0,1))*IF(G4028&gt;VLOOKUP(C4028,Espec_Produtos!$A$1:$E$3,5,FALSE),0,IF(Dados_produção!G4028&lt;VLOOKUP(Dados_produção!C4028,Espec_Produtos!$A$1:$E$3,4,FALSE),0,1))=1,"OK","Refugo")</f>
        <v>OK</v>
      </c>
      <c r="I4028" s="1" t="s">
        <v>10</v>
      </c>
    </row>
    <row r="4029" spans="1:9" ht="15.75" customHeight="1" x14ac:dyDescent="0.3">
      <c r="A4029" s="1">
        <v>3</v>
      </c>
      <c r="B4029" s="2">
        <f t="shared" si="3"/>
        <v>43111.260416664831</v>
      </c>
      <c r="C4029" s="2" t="s">
        <v>9</v>
      </c>
      <c r="D4029" s="1">
        <v>17</v>
      </c>
      <c r="E4029" s="1">
        <f t="shared" si="1"/>
        <v>48</v>
      </c>
      <c r="F4029" s="3">
        <v>4.4163568773234196</v>
      </c>
      <c r="G4029" s="1">
        <v>0.87313432835820892</v>
      </c>
      <c r="H4029" s="1" t="str">
        <f>IF(IF(F4029&gt;VLOOKUP(C4029,Espec_Produtos!$A$1:$E$3,3,FALSE),0,IF(Dados_produção!F4029&lt;VLOOKUP(Dados_produção!C4029,Espec_Produtos!$A$1:$E$3,2,FALSE),0,1))*IF(G4029&gt;VLOOKUP(C4029,Espec_Produtos!$A$1:$E$3,5,FALSE),0,IF(Dados_produção!G4029&lt;VLOOKUP(Dados_produção!C4029,Espec_Produtos!$A$1:$E$3,4,FALSE),0,1))=1,"OK","Refugo")</f>
        <v>OK</v>
      </c>
      <c r="I4029" s="1" t="s">
        <v>10</v>
      </c>
    </row>
    <row r="4030" spans="1:9" ht="15.75" customHeight="1" x14ac:dyDescent="0.3">
      <c r="A4030" s="1">
        <v>3</v>
      </c>
      <c r="B4030" s="2">
        <f t="shared" si="3"/>
        <v>43111.261805553717</v>
      </c>
      <c r="C4030" s="2" t="s">
        <v>9</v>
      </c>
      <c r="D4030" s="1">
        <v>17</v>
      </c>
      <c r="E4030" s="1">
        <f t="shared" si="1"/>
        <v>49</v>
      </c>
      <c r="F4030" s="3">
        <v>4.7018867924528305</v>
      </c>
      <c r="G4030" s="1">
        <v>0.94296577946768056</v>
      </c>
      <c r="H4030" s="1" t="str">
        <f>IF(IF(F4030&gt;VLOOKUP(C4030,Espec_Produtos!$A$1:$E$3,3,FALSE),0,IF(Dados_produção!F4030&lt;VLOOKUP(Dados_produção!C4030,Espec_Produtos!$A$1:$E$3,2,FALSE),0,1))*IF(G4030&gt;VLOOKUP(C4030,Espec_Produtos!$A$1:$E$3,5,FALSE),0,IF(Dados_produção!G4030&lt;VLOOKUP(Dados_produção!C4030,Espec_Produtos!$A$1:$E$3,4,FALSE),0,1))=1,"OK","Refugo")</f>
        <v>OK</v>
      </c>
      <c r="I4030" s="1" t="s">
        <v>10</v>
      </c>
    </row>
    <row r="4031" spans="1:9" ht="15.75" customHeight="1" x14ac:dyDescent="0.3">
      <c r="A4031" s="1">
        <v>3</v>
      </c>
      <c r="B4031" s="2">
        <f t="shared" si="3"/>
        <v>43111.263194442603</v>
      </c>
      <c r="C4031" s="2" t="s">
        <v>9</v>
      </c>
      <c r="D4031" s="1">
        <v>17</v>
      </c>
      <c r="E4031" s="1">
        <f t="shared" si="1"/>
        <v>50</v>
      </c>
      <c r="F4031" s="3">
        <v>4.291666666666667</v>
      </c>
      <c r="G4031" s="1">
        <v>0.78947368421052633</v>
      </c>
      <c r="H4031" s="1" t="str">
        <f>IF(IF(F4031&gt;VLOOKUP(C4031,Espec_Produtos!$A$1:$E$3,3,FALSE),0,IF(Dados_produção!F4031&lt;VLOOKUP(Dados_produção!C4031,Espec_Produtos!$A$1:$E$3,2,FALSE),0,1))*IF(G4031&gt;VLOOKUP(C4031,Espec_Produtos!$A$1:$E$3,5,FALSE),0,IF(Dados_produção!G4031&lt;VLOOKUP(Dados_produção!C4031,Espec_Produtos!$A$1:$E$3,4,FALSE),0,1))=1,"OK","Refugo")</f>
        <v>OK</v>
      </c>
      <c r="I4031" s="1" t="s">
        <v>10</v>
      </c>
    </row>
    <row r="4032" spans="1:9" ht="15.75" customHeight="1" x14ac:dyDescent="0.3">
      <c r="A4032" s="1">
        <v>3</v>
      </c>
      <c r="B4032" s="2">
        <f t="shared" si="3"/>
        <v>43111.264583331489</v>
      </c>
      <c r="C4032" s="2" t="s">
        <v>9</v>
      </c>
      <c r="D4032" s="1">
        <v>17</v>
      </c>
      <c r="E4032" s="1">
        <f t="shared" si="1"/>
        <v>51</v>
      </c>
      <c r="F4032" s="3">
        <v>4.7439999999999998</v>
      </c>
      <c r="G4032" s="1">
        <v>0.85447761194029848</v>
      </c>
      <c r="H4032" s="1" t="str">
        <f>IF(IF(F4032&gt;VLOOKUP(C4032,Espec_Produtos!$A$1:$E$3,3,FALSE),0,IF(Dados_produção!F4032&lt;VLOOKUP(Dados_produção!C4032,Espec_Produtos!$A$1:$E$3,2,FALSE),0,1))*IF(G4032&gt;VLOOKUP(C4032,Espec_Produtos!$A$1:$E$3,5,FALSE),0,IF(Dados_produção!G4032&lt;VLOOKUP(Dados_produção!C4032,Espec_Produtos!$A$1:$E$3,4,FALSE),0,1))=1,"OK","Refugo")</f>
        <v>OK</v>
      </c>
      <c r="I4032" s="1" t="s">
        <v>10</v>
      </c>
    </row>
    <row r="4033" spans="1:9" ht="15.75" customHeight="1" x14ac:dyDescent="0.3">
      <c r="A4033" s="1">
        <v>3</v>
      </c>
      <c r="B4033" s="2">
        <f t="shared" si="3"/>
        <v>43111.265972220375</v>
      </c>
      <c r="C4033" s="2" t="s">
        <v>9</v>
      </c>
      <c r="D4033" s="1">
        <v>17</v>
      </c>
      <c r="E4033" s="1">
        <f t="shared" si="1"/>
        <v>52</v>
      </c>
      <c r="F4033" s="3">
        <v>4.9359999999999999</v>
      </c>
      <c r="G4033" s="1">
        <v>0.90438247011952189</v>
      </c>
      <c r="H4033" s="1" t="str">
        <f>IF(IF(F4033&gt;VLOOKUP(C4033,Espec_Produtos!$A$1:$E$3,3,FALSE),0,IF(Dados_produção!F4033&lt;VLOOKUP(Dados_produção!C4033,Espec_Produtos!$A$1:$E$3,2,FALSE),0,1))*IF(G4033&gt;VLOOKUP(C4033,Espec_Produtos!$A$1:$E$3,5,FALSE),0,IF(Dados_produção!G4033&lt;VLOOKUP(Dados_produção!C4033,Espec_Produtos!$A$1:$E$3,4,FALSE),0,1))=1,"OK","Refugo")</f>
        <v>OK</v>
      </c>
      <c r="I4033" s="1" t="s">
        <v>10</v>
      </c>
    </row>
    <row r="4034" spans="1:9" ht="15.75" customHeight="1" x14ac:dyDescent="0.3">
      <c r="A4034" s="1">
        <v>3</v>
      </c>
      <c r="B4034" s="2">
        <f t="shared" si="3"/>
        <v>43111.267361109261</v>
      </c>
      <c r="C4034" s="2" t="s">
        <v>9</v>
      </c>
      <c r="D4034" s="1">
        <v>17</v>
      </c>
      <c r="E4034" s="1">
        <f t="shared" si="1"/>
        <v>53</v>
      </c>
      <c r="F4034" s="3">
        <v>4.329457364341085</v>
      </c>
      <c r="G4034" s="1">
        <v>0.8214285714285714</v>
      </c>
      <c r="H4034" s="1" t="str">
        <f>IF(IF(F4034&gt;VLOOKUP(C4034,Espec_Produtos!$A$1:$E$3,3,FALSE),0,IF(Dados_produção!F4034&lt;VLOOKUP(Dados_produção!C4034,Espec_Produtos!$A$1:$E$3,2,FALSE),0,1))*IF(G4034&gt;VLOOKUP(C4034,Espec_Produtos!$A$1:$E$3,5,FALSE),0,IF(Dados_produção!G4034&lt;VLOOKUP(Dados_produção!C4034,Espec_Produtos!$A$1:$E$3,4,FALSE),0,1))=1,"OK","Refugo")</f>
        <v>OK</v>
      </c>
      <c r="I4034" s="1" t="s">
        <v>10</v>
      </c>
    </row>
    <row r="4035" spans="1:9" ht="15.75" customHeight="1" x14ac:dyDescent="0.3">
      <c r="A4035" s="1">
        <v>3</v>
      </c>
      <c r="B4035" s="2">
        <f t="shared" si="3"/>
        <v>43111.268749998148</v>
      </c>
      <c r="C4035" s="2" t="s">
        <v>9</v>
      </c>
      <c r="D4035" s="1">
        <v>17</v>
      </c>
      <c r="E4035" s="1">
        <f t="shared" si="1"/>
        <v>54</v>
      </c>
      <c r="F4035" s="3">
        <v>5.0387596899224807</v>
      </c>
      <c r="G4035" s="1">
        <v>0.95617529880478092</v>
      </c>
      <c r="H4035" s="1" t="str">
        <f>IF(IF(F4035&gt;VLOOKUP(C4035,Espec_Produtos!$A$1:$E$3,3,FALSE),0,IF(Dados_produção!F4035&lt;VLOOKUP(Dados_produção!C4035,Espec_Produtos!$A$1:$E$3,2,FALSE),0,1))*IF(G4035&gt;VLOOKUP(C4035,Espec_Produtos!$A$1:$E$3,5,FALSE),0,IF(Dados_produção!G4035&lt;VLOOKUP(Dados_produção!C4035,Espec_Produtos!$A$1:$E$3,4,FALSE),0,1))=1,"OK","Refugo")</f>
        <v>Refugo</v>
      </c>
      <c r="I4035" s="1" t="s">
        <v>11</v>
      </c>
    </row>
    <row r="4036" spans="1:9" ht="15.75" customHeight="1" x14ac:dyDescent="0.3">
      <c r="A4036" s="1">
        <v>3</v>
      </c>
      <c r="B4036" s="2">
        <f t="shared" si="3"/>
        <v>43111.270138887034</v>
      </c>
      <c r="C4036" s="2" t="s">
        <v>9</v>
      </c>
      <c r="D4036" s="1">
        <v>17</v>
      </c>
      <c r="E4036" s="1">
        <f t="shared" si="1"/>
        <v>55</v>
      </c>
      <c r="F4036" s="3">
        <v>5.083333333333333</v>
      </c>
      <c r="G4036" s="1">
        <v>0.93461538461538463</v>
      </c>
      <c r="H4036" s="1" t="str">
        <f>IF(IF(F4036&gt;VLOOKUP(C4036,Espec_Produtos!$A$1:$E$3,3,FALSE),0,IF(Dados_produção!F4036&lt;VLOOKUP(Dados_produção!C4036,Espec_Produtos!$A$1:$E$3,2,FALSE),0,1))*IF(G4036&gt;VLOOKUP(C4036,Espec_Produtos!$A$1:$E$3,5,FALSE),0,IF(Dados_produção!G4036&lt;VLOOKUP(Dados_produção!C4036,Espec_Produtos!$A$1:$E$3,4,FALSE),0,1))=1,"OK","Refugo")</f>
        <v>Refugo</v>
      </c>
      <c r="I4036" s="1" t="s">
        <v>11</v>
      </c>
    </row>
    <row r="4037" spans="1:9" ht="15.75" customHeight="1" x14ac:dyDescent="0.3">
      <c r="A4037" s="1">
        <v>3</v>
      </c>
      <c r="B4037" s="2">
        <f t="shared" si="3"/>
        <v>43111.27152777592</v>
      </c>
      <c r="C4037" s="2" t="s">
        <v>9</v>
      </c>
      <c r="D4037" s="1">
        <v>17</v>
      </c>
      <c r="E4037" s="1">
        <f t="shared" si="1"/>
        <v>56</v>
      </c>
      <c r="F4037" s="3">
        <v>4.62109375</v>
      </c>
      <c r="G4037" s="1">
        <v>0.95617529880478092</v>
      </c>
      <c r="H4037" s="1" t="str">
        <f>IF(IF(F4037&gt;VLOOKUP(C4037,Espec_Produtos!$A$1:$E$3,3,FALSE),0,IF(Dados_produção!F4037&lt;VLOOKUP(Dados_produção!C4037,Espec_Produtos!$A$1:$E$3,2,FALSE),0,1))*IF(G4037&gt;VLOOKUP(C4037,Espec_Produtos!$A$1:$E$3,5,FALSE),0,IF(Dados_produção!G4037&lt;VLOOKUP(Dados_produção!C4037,Espec_Produtos!$A$1:$E$3,4,FALSE),0,1))=1,"OK","Refugo")</f>
        <v>Refugo</v>
      </c>
      <c r="I4037" s="1" t="s">
        <v>13</v>
      </c>
    </row>
    <row r="4038" spans="1:9" ht="15.75" customHeight="1" x14ac:dyDescent="0.3">
      <c r="A4038" s="1">
        <v>3</v>
      </c>
      <c r="B4038" s="2">
        <f t="shared" si="3"/>
        <v>43111.272916664806</v>
      </c>
      <c r="C4038" s="2" t="s">
        <v>9</v>
      </c>
      <c r="D4038" s="1">
        <v>17</v>
      </c>
      <c r="E4038" s="1">
        <f t="shared" si="1"/>
        <v>57</v>
      </c>
      <c r="F4038" s="3">
        <v>4.2415094339622641</v>
      </c>
      <c r="G4038" s="1">
        <v>0.80078125</v>
      </c>
      <c r="H4038" s="1" t="str">
        <f>IF(IF(F4038&gt;VLOOKUP(C4038,Espec_Produtos!$A$1:$E$3,3,FALSE),0,IF(Dados_produção!F4038&lt;VLOOKUP(Dados_produção!C4038,Espec_Produtos!$A$1:$E$3,2,FALSE),0,1))*IF(G4038&gt;VLOOKUP(C4038,Espec_Produtos!$A$1:$E$3,5,FALSE),0,IF(Dados_produção!G4038&lt;VLOOKUP(Dados_produção!C4038,Espec_Produtos!$A$1:$E$3,4,FALSE),0,1))=1,"OK","Refugo")</f>
        <v>OK</v>
      </c>
      <c r="I4038" s="1" t="s">
        <v>10</v>
      </c>
    </row>
    <row r="4039" spans="1:9" ht="15.75" customHeight="1" x14ac:dyDescent="0.3">
      <c r="A4039" s="1">
        <v>3</v>
      </c>
      <c r="B4039" s="2">
        <f t="shared" si="3"/>
        <v>43111.274305553692</v>
      </c>
      <c r="C4039" s="2" t="s">
        <v>9</v>
      </c>
      <c r="D4039" s="1">
        <v>17</v>
      </c>
      <c r="E4039" s="1">
        <f t="shared" si="1"/>
        <v>58</v>
      </c>
      <c r="F4039" s="3">
        <v>4.2384615384615385</v>
      </c>
      <c r="G4039" s="1">
        <v>0.84313725490196079</v>
      </c>
      <c r="H4039" s="1" t="str">
        <f>IF(IF(F4039&gt;VLOOKUP(C4039,Espec_Produtos!$A$1:$E$3,3,FALSE),0,IF(Dados_produção!F4039&lt;VLOOKUP(Dados_produção!C4039,Espec_Produtos!$A$1:$E$3,2,FALSE),0,1))*IF(G4039&gt;VLOOKUP(C4039,Espec_Produtos!$A$1:$E$3,5,FALSE),0,IF(Dados_produção!G4039&lt;VLOOKUP(Dados_produção!C4039,Espec_Produtos!$A$1:$E$3,4,FALSE),0,1))=1,"OK","Refugo")</f>
        <v>OK</v>
      </c>
      <c r="I4039" s="1" t="s">
        <v>10</v>
      </c>
    </row>
    <row r="4040" spans="1:9" ht="15.75" customHeight="1" x14ac:dyDescent="0.3">
      <c r="A4040" s="1">
        <v>3</v>
      </c>
      <c r="B4040" s="2">
        <f t="shared" si="3"/>
        <v>43111.275694442578</v>
      </c>
      <c r="C4040" s="2" t="s">
        <v>9</v>
      </c>
      <c r="D4040" s="1">
        <v>17</v>
      </c>
      <c r="E4040" s="1">
        <f t="shared" si="1"/>
        <v>59</v>
      </c>
      <c r="F4040" s="3">
        <v>4.4790874524714832</v>
      </c>
      <c r="G4040" s="1">
        <v>0.89575289575289574</v>
      </c>
      <c r="H4040" s="1" t="str">
        <f>IF(IF(F4040&gt;VLOOKUP(C4040,Espec_Produtos!$A$1:$E$3,3,FALSE),0,IF(Dados_produção!F4040&lt;VLOOKUP(Dados_produção!C4040,Espec_Produtos!$A$1:$E$3,2,FALSE),0,1))*IF(G4040&gt;VLOOKUP(C4040,Espec_Produtos!$A$1:$E$3,5,FALSE),0,IF(Dados_produção!G4040&lt;VLOOKUP(Dados_produção!C4040,Espec_Produtos!$A$1:$E$3,4,FALSE),0,1))=1,"OK","Refugo")</f>
        <v>OK</v>
      </c>
      <c r="I4040" s="1" t="s">
        <v>10</v>
      </c>
    </row>
    <row r="4041" spans="1:9" ht="15.75" customHeight="1" x14ac:dyDescent="0.3">
      <c r="A4041" s="1">
        <v>3</v>
      </c>
      <c r="B4041" s="2">
        <f t="shared" si="3"/>
        <v>43111.277083331464</v>
      </c>
      <c r="C4041" s="2" t="s">
        <v>9</v>
      </c>
      <c r="D4041" s="1">
        <v>17</v>
      </c>
      <c r="E4041" s="1">
        <f t="shared" si="1"/>
        <v>60</v>
      </c>
      <c r="F4041" s="3">
        <v>4.9960159362549801</v>
      </c>
      <c r="G4041" s="1">
        <v>0.91891891891891897</v>
      </c>
      <c r="H4041" s="1" t="str">
        <f>IF(IF(F4041&gt;VLOOKUP(C4041,Espec_Produtos!$A$1:$E$3,3,FALSE),0,IF(Dados_produção!F4041&lt;VLOOKUP(Dados_produção!C4041,Espec_Produtos!$A$1:$E$3,2,FALSE),0,1))*IF(G4041&gt;VLOOKUP(C4041,Espec_Produtos!$A$1:$E$3,5,FALSE),0,IF(Dados_produção!G4041&lt;VLOOKUP(Dados_produção!C4041,Espec_Produtos!$A$1:$E$3,4,FALSE),0,1))=1,"OK","Refugo")</f>
        <v>OK</v>
      </c>
      <c r="I4041" s="1" t="s">
        <v>10</v>
      </c>
    </row>
    <row r="4042" spans="1:9" ht="15.75" customHeight="1" x14ac:dyDescent="0.3">
      <c r="A4042" s="1">
        <v>3</v>
      </c>
      <c r="B4042" s="2">
        <f t="shared" si="3"/>
        <v>43111.278472220351</v>
      </c>
      <c r="C4042" s="2" t="s">
        <v>9</v>
      </c>
      <c r="D4042" s="1">
        <v>17</v>
      </c>
      <c r="E4042" s="1">
        <f t="shared" si="1"/>
        <v>61</v>
      </c>
      <c r="F4042" s="3">
        <v>4.5444444444444443</v>
      </c>
      <c r="G4042" s="1">
        <v>0.79847908745247154</v>
      </c>
      <c r="H4042" s="1" t="str">
        <f>IF(IF(F4042&gt;VLOOKUP(C4042,Espec_Produtos!$A$1:$E$3,3,FALSE),0,IF(Dados_produção!F4042&lt;VLOOKUP(Dados_produção!C4042,Espec_Produtos!$A$1:$E$3,2,FALSE),0,1))*IF(G4042&gt;VLOOKUP(C4042,Espec_Produtos!$A$1:$E$3,5,FALSE),0,IF(Dados_produção!G4042&lt;VLOOKUP(Dados_produção!C4042,Espec_Produtos!$A$1:$E$3,4,FALSE),0,1))=1,"OK","Refugo")</f>
        <v>OK</v>
      </c>
      <c r="I4042" s="1" t="s">
        <v>10</v>
      </c>
    </row>
    <row r="4043" spans="1:9" ht="15.75" customHeight="1" x14ac:dyDescent="0.3">
      <c r="A4043" s="1">
        <v>3</v>
      </c>
      <c r="B4043" s="2">
        <f t="shared" si="3"/>
        <v>43111.279861109237</v>
      </c>
      <c r="C4043" s="2" t="s">
        <v>9</v>
      </c>
      <c r="D4043" s="1">
        <v>17</v>
      </c>
      <c r="E4043" s="1">
        <f t="shared" si="1"/>
        <v>62</v>
      </c>
      <c r="F4043" s="3">
        <v>4.3702290076335881</v>
      </c>
      <c r="G4043" s="1">
        <v>0.75373134328358204</v>
      </c>
      <c r="H4043" s="1" t="str">
        <f>IF(IF(F4043&gt;VLOOKUP(C4043,Espec_Produtos!$A$1:$E$3,3,FALSE),0,IF(Dados_produção!F4043&lt;VLOOKUP(Dados_produção!C4043,Espec_Produtos!$A$1:$E$3,2,FALSE),0,1))*IF(G4043&gt;VLOOKUP(C4043,Espec_Produtos!$A$1:$E$3,5,FALSE),0,IF(Dados_produção!G4043&lt;VLOOKUP(Dados_produção!C4043,Espec_Produtos!$A$1:$E$3,4,FALSE),0,1))=1,"OK","Refugo")</f>
        <v>OK</v>
      </c>
      <c r="I4043" s="1" t="s">
        <v>10</v>
      </c>
    </row>
    <row r="4044" spans="1:9" ht="15.75" customHeight="1" x14ac:dyDescent="0.3">
      <c r="A4044" s="1">
        <v>3</v>
      </c>
      <c r="B4044" s="2">
        <f t="shared" si="3"/>
        <v>43111.281249998123</v>
      </c>
      <c r="C4044" s="2" t="s">
        <v>9</v>
      </c>
      <c r="D4044" s="1">
        <v>17</v>
      </c>
      <c r="E4044" s="1">
        <f t="shared" si="1"/>
        <v>63</v>
      </c>
      <c r="F4044" s="3">
        <v>4.3897637795275593</v>
      </c>
      <c r="G4044" s="1">
        <v>0.83858267716535428</v>
      </c>
      <c r="H4044" s="1" t="str">
        <f>IF(IF(F4044&gt;VLOOKUP(C4044,Espec_Produtos!$A$1:$E$3,3,FALSE),0,IF(Dados_produção!F4044&lt;VLOOKUP(Dados_produção!C4044,Espec_Produtos!$A$1:$E$3,2,FALSE),0,1))*IF(G4044&gt;VLOOKUP(C4044,Espec_Produtos!$A$1:$E$3,5,FALSE),0,IF(Dados_produção!G4044&lt;VLOOKUP(Dados_produção!C4044,Espec_Produtos!$A$1:$E$3,4,FALSE),0,1))=1,"OK","Refugo")</f>
        <v>OK</v>
      </c>
      <c r="I4044" s="1" t="s">
        <v>10</v>
      </c>
    </row>
    <row r="4045" spans="1:9" ht="15.75" customHeight="1" x14ac:dyDescent="0.3">
      <c r="A4045" s="1">
        <v>3</v>
      </c>
      <c r="B4045" s="2">
        <f t="shared" si="3"/>
        <v>43111.282638887009</v>
      </c>
      <c r="C4045" s="2" t="s">
        <v>9</v>
      </c>
      <c r="D4045" s="1">
        <v>17</v>
      </c>
      <c r="E4045" s="1">
        <f t="shared" si="1"/>
        <v>64</v>
      </c>
      <c r="F4045" s="3">
        <v>4.382470119521912</v>
      </c>
      <c r="G4045" s="1">
        <v>0.85882352941176465</v>
      </c>
      <c r="H4045" s="1" t="str">
        <f>IF(IF(F4045&gt;VLOOKUP(C4045,Espec_Produtos!$A$1:$E$3,3,FALSE),0,IF(Dados_produção!F4045&lt;VLOOKUP(Dados_produção!C4045,Espec_Produtos!$A$1:$E$3,2,FALSE),0,1))*IF(G4045&gt;VLOOKUP(C4045,Espec_Produtos!$A$1:$E$3,5,FALSE),0,IF(Dados_produção!G4045&lt;VLOOKUP(Dados_produção!C4045,Espec_Produtos!$A$1:$E$3,4,FALSE),0,1))=1,"OK","Refugo")</f>
        <v>OK</v>
      </c>
      <c r="I4045" s="1" t="s">
        <v>10</v>
      </c>
    </row>
    <row r="4046" spans="1:9" ht="15.75" customHeight="1" x14ac:dyDescent="0.3">
      <c r="A4046" s="1">
        <v>3</v>
      </c>
      <c r="B4046" s="2">
        <f t="shared" si="3"/>
        <v>43111.284027775895</v>
      </c>
      <c r="C4046" s="2" t="s">
        <v>9</v>
      </c>
      <c r="D4046" s="1">
        <v>17</v>
      </c>
      <c r="E4046" s="1">
        <f t="shared" si="1"/>
        <v>65</v>
      </c>
      <c r="F4046" s="3">
        <v>4.6240310077519382</v>
      </c>
      <c r="G4046" s="1">
        <v>0.87878787878787878</v>
      </c>
      <c r="H4046" s="1" t="str">
        <f>IF(IF(F4046&gt;VLOOKUP(C4046,Espec_Produtos!$A$1:$E$3,3,FALSE),0,IF(Dados_produção!F4046&lt;VLOOKUP(Dados_produção!C4046,Espec_Produtos!$A$1:$E$3,2,FALSE),0,1))*IF(G4046&gt;VLOOKUP(C4046,Espec_Produtos!$A$1:$E$3,5,FALSE),0,IF(Dados_produção!G4046&lt;VLOOKUP(Dados_produção!C4046,Espec_Produtos!$A$1:$E$3,4,FALSE),0,1))=1,"OK","Refugo")</f>
        <v>OK</v>
      </c>
      <c r="I4046" s="1" t="s">
        <v>10</v>
      </c>
    </row>
    <row r="4047" spans="1:9" ht="15.75" customHeight="1" x14ac:dyDescent="0.3">
      <c r="A4047" s="1">
        <v>3</v>
      </c>
      <c r="B4047" s="2">
        <f t="shared" si="3"/>
        <v>43111.285416664781</v>
      </c>
      <c r="C4047" s="2" t="s">
        <v>9</v>
      </c>
      <c r="D4047" s="1">
        <v>17</v>
      </c>
      <c r="E4047" s="1">
        <f t="shared" si="1"/>
        <v>66</v>
      </c>
      <c r="F4047" s="3">
        <v>4.5648854961832059</v>
      </c>
      <c r="G4047" s="1">
        <v>0.86206896551724133</v>
      </c>
      <c r="H4047" s="1" t="str">
        <f>IF(IF(F4047&gt;VLOOKUP(C4047,Espec_Produtos!$A$1:$E$3,3,FALSE),0,IF(Dados_produção!F4047&lt;VLOOKUP(Dados_produção!C4047,Espec_Produtos!$A$1:$E$3,2,FALSE),0,1))*IF(G4047&gt;VLOOKUP(C4047,Espec_Produtos!$A$1:$E$3,5,FALSE),0,IF(Dados_produção!G4047&lt;VLOOKUP(Dados_produção!C4047,Espec_Produtos!$A$1:$E$3,4,FALSE),0,1))=1,"OK","Refugo")</f>
        <v>OK</v>
      </c>
      <c r="I4047" s="1" t="s">
        <v>10</v>
      </c>
    </row>
    <row r="4048" spans="1:9" ht="15.75" customHeight="1" x14ac:dyDescent="0.3">
      <c r="A4048" s="1">
        <v>3</v>
      </c>
      <c r="B4048" s="2">
        <f t="shared" si="3"/>
        <v>43111.286805553667</v>
      </c>
      <c r="C4048" s="2" t="s">
        <v>9</v>
      </c>
      <c r="D4048" s="1">
        <v>17</v>
      </c>
      <c r="E4048" s="1">
        <f t="shared" si="1"/>
        <v>67</v>
      </c>
      <c r="F4048" s="3">
        <v>5.0669291338582676</v>
      </c>
      <c r="G4048" s="1">
        <v>0.83846153846153848</v>
      </c>
      <c r="H4048" s="1" t="str">
        <f>IF(IF(F4048&gt;VLOOKUP(C4048,Espec_Produtos!$A$1:$E$3,3,FALSE),0,IF(Dados_produção!F4048&lt;VLOOKUP(Dados_produção!C4048,Espec_Produtos!$A$1:$E$3,2,FALSE),0,1))*IF(G4048&gt;VLOOKUP(C4048,Espec_Produtos!$A$1:$E$3,5,FALSE),0,IF(Dados_produção!G4048&lt;VLOOKUP(Dados_produção!C4048,Espec_Produtos!$A$1:$E$3,4,FALSE),0,1))=1,"OK","Refugo")</f>
        <v>Refugo</v>
      </c>
      <c r="I4048" s="1" t="s">
        <v>12</v>
      </c>
    </row>
    <row r="4049" spans="1:9" ht="15.75" customHeight="1" x14ac:dyDescent="0.3">
      <c r="A4049" s="1">
        <v>3</v>
      </c>
      <c r="B4049" s="2">
        <f t="shared" si="3"/>
        <v>43111.288194442554</v>
      </c>
      <c r="C4049" s="2" t="s">
        <v>9</v>
      </c>
      <c r="D4049" s="1">
        <v>17</v>
      </c>
      <c r="E4049" s="1">
        <f t="shared" si="1"/>
        <v>68</v>
      </c>
      <c r="F4049" s="3">
        <v>4.9379844961240309</v>
      </c>
      <c r="G4049" s="1">
        <v>0.92490118577075098</v>
      </c>
      <c r="H4049" s="1" t="str">
        <f>IF(IF(F4049&gt;VLOOKUP(C4049,Espec_Produtos!$A$1:$E$3,3,FALSE),0,IF(Dados_produção!F4049&lt;VLOOKUP(Dados_produção!C4049,Espec_Produtos!$A$1:$E$3,2,FALSE),0,1))*IF(G4049&gt;VLOOKUP(C4049,Espec_Produtos!$A$1:$E$3,5,FALSE),0,IF(Dados_produção!G4049&lt;VLOOKUP(Dados_produção!C4049,Espec_Produtos!$A$1:$E$3,4,FALSE),0,1))=1,"OK","Refugo")</f>
        <v>OK</v>
      </c>
      <c r="I4049" s="1" t="s">
        <v>10</v>
      </c>
    </row>
    <row r="4050" spans="1:9" ht="15.75" customHeight="1" x14ac:dyDescent="0.3">
      <c r="A4050" s="1">
        <v>3</v>
      </c>
      <c r="B4050" s="2">
        <f t="shared" si="3"/>
        <v>43111.28958333144</v>
      </c>
      <c r="C4050" s="2" t="s">
        <v>9</v>
      </c>
      <c r="D4050" s="1">
        <v>17</v>
      </c>
      <c r="E4050" s="1">
        <f t="shared" si="1"/>
        <v>69</v>
      </c>
      <c r="F4050" s="3">
        <v>4.6190476190476186</v>
      </c>
      <c r="G4050" s="1">
        <v>0.92519685039370081</v>
      </c>
      <c r="H4050" s="1" t="str">
        <f>IF(IF(F4050&gt;VLOOKUP(C4050,Espec_Produtos!$A$1:$E$3,3,FALSE),0,IF(Dados_produção!F4050&lt;VLOOKUP(Dados_produção!C4050,Espec_Produtos!$A$1:$E$3,2,FALSE),0,1))*IF(G4050&gt;VLOOKUP(C4050,Espec_Produtos!$A$1:$E$3,5,FALSE),0,IF(Dados_produção!G4050&lt;VLOOKUP(Dados_produção!C4050,Espec_Produtos!$A$1:$E$3,4,FALSE),0,1))=1,"OK","Refugo")</f>
        <v>OK</v>
      </c>
      <c r="I4050" s="1" t="s">
        <v>10</v>
      </c>
    </row>
    <row r="4051" spans="1:9" ht="15.75" customHeight="1" x14ac:dyDescent="0.3">
      <c r="A4051" s="1">
        <v>3</v>
      </c>
      <c r="B4051" s="2">
        <f t="shared" si="3"/>
        <v>43111.290972220326</v>
      </c>
      <c r="C4051" s="2" t="s">
        <v>9</v>
      </c>
      <c r="D4051" s="1">
        <v>17</v>
      </c>
      <c r="E4051" s="1">
        <f t="shared" si="1"/>
        <v>70</v>
      </c>
      <c r="F4051" s="3">
        <v>4.3231939163498101</v>
      </c>
      <c r="G4051" s="1">
        <v>0.89433962264150946</v>
      </c>
      <c r="H4051" s="1" t="str">
        <f>IF(IF(F4051&gt;VLOOKUP(C4051,Espec_Produtos!$A$1:$E$3,3,FALSE),0,IF(Dados_produção!F4051&lt;VLOOKUP(Dados_produção!C4051,Espec_Produtos!$A$1:$E$3,2,FALSE),0,1))*IF(G4051&gt;VLOOKUP(C4051,Espec_Produtos!$A$1:$E$3,5,FALSE),0,IF(Dados_produção!G4051&lt;VLOOKUP(Dados_produção!C4051,Espec_Produtos!$A$1:$E$3,4,FALSE),0,1))=1,"OK","Refugo")</f>
        <v>OK</v>
      </c>
      <c r="I4051" s="1" t="s">
        <v>10</v>
      </c>
    </row>
    <row r="4052" spans="1:9" ht="15.75" customHeight="1" x14ac:dyDescent="0.3">
      <c r="A4052" s="1">
        <v>3</v>
      </c>
      <c r="B4052" s="2">
        <f t="shared" si="3"/>
        <v>43111.292361109212</v>
      </c>
      <c r="C4052" s="2" t="s">
        <v>9</v>
      </c>
      <c r="D4052" s="1">
        <v>17</v>
      </c>
      <c r="E4052" s="1">
        <f t="shared" si="1"/>
        <v>71</v>
      </c>
      <c r="F4052" s="3">
        <v>4.1780303030303028</v>
      </c>
      <c r="G4052" s="1">
        <v>0.93436293436293438</v>
      </c>
      <c r="H4052" s="1" t="str">
        <f>IF(IF(F4052&gt;VLOOKUP(C4052,Espec_Produtos!$A$1:$E$3,3,FALSE),0,IF(Dados_produção!F4052&lt;VLOOKUP(Dados_produção!C4052,Espec_Produtos!$A$1:$E$3,2,FALSE),0,1))*IF(G4052&gt;VLOOKUP(C4052,Espec_Produtos!$A$1:$E$3,5,FALSE),0,IF(Dados_produção!G4052&lt;VLOOKUP(Dados_produção!C4052,Espec_Produtos!$A$1:$E$3,4,FALSE),0,1))=1,"OK","Refugo")</f>
        <v>Refugo</v>
      </c>
      <c r="I4052" s="1" t="s">
        <v>14</v>
      </c>
    </row>
    <row r="4053" spans="1:9" ht="15.75" customHeight="1" x14ac:dyDescent="0.3">
      <c r="A4053" s="1">
        <v>3</v>
      </c>
      <c r="B4053" s="2">
        <f t="shared" si="3"/>
        <v>43111.293749998098</v>
      </c>
      <c r="C4053" s="2" t="s">
        <v>9</v>
      </c>
      <c r="D4053" s="1">
        <v>17</v>
      </c>
      <c r="E4053" s="1">
        <f t="shared" si="1"/>
        <v>72</v>
      </c>
      <c r="F4053" s="3">
        <v>4.5962962962962965</v>
      </c>
      <c r="G4053" s="1">
        <v>0.90513833992094861</v>
      </c>
      <c r="H4053" s="1" t="str">
        <f>IF(IF(F4053&gt;VLOOKUP(C4053,Espec_Produtos!$A$1:$E$3,3,FALSE),0,IF(Dados_produção!F4053&lt;VLOOKUP(Dados_produção!C4053,Espec_Produtos!$A$1:$E$3,2,FALSE),0,1))*IF(G4053&gt;VLOOKUP(C4053,Espec_Produtos!$A$1:$E$3,5,FALSE),0,IF(Dados_produção!G4053&lt;VLOOKUP(Dados_produção!C4053,Espec_Produtos!$A$1:$E$3,4,FALSE),0,1))=1,"OK","Refugo")</f>
        <v>OK</v>
      </c>
      <c r="I4053" s="1" t="s">
        <v>10</v>
      </c>
    </row>
    <row r="4054" spans="1:9" ht="15.75" customHeight="1" x14ac:dyDescent="0.3">
      <c r="A4054" s="1">
        <v>3</v>
      </c>
      <c r="B4054" s="2">
        <f t="shared" si="3"/>
        <v>43111.295138886984</v>
      </c>
      <c r="C4054" s="2" t="s">
        <v>9</v>
      </c>
      <c r="D4054" s="1">
        <v>17</v>
      </c>
      <c r="E4054" s="1">
        <f t="shared" si="1"/>
        <v>73</v>
      </c>
      <c r="F4054" s="3">
        <v>4.3660377358490567</v>
      </c>
      <c r="G4054" s="1">
        <v>0.81954887218045114</v>
      </c>
      <c r="H4054" s="1" t="str">
        <f>IF(IF(F4054&gt;VLOOKUP(C4054,Espec_Produtos!$A$1:$E$3,3,FALSE),0,IF(Dados_produção!F4054&lt;VLOOKUP(Dados_produção!C4054,Espec_Produtos!$A$1:$E$3,2,FALSE),0,1))*IF(G4054&gt;VLOOKUP(C4054,Espec_Produtos!$A$1:$E$3,5,FALSE),0,IF(Dados_produção!G4054&lt;VLOOKUP(Dados_produção!C4054,Espec_Produtos!$A$1:$E$3,4,FALSE),0,1))=1,"OK","Refugo")</f>
        <v>OK</v>
      </c>
      <c r="I4054" s="1" t="s">
        <v>10</v>
      </c>
    </row>
    <row r="4055" spans="1:9" ht="15.75" customHeight="1" x14ac:dyDescent="0.3">
      <c r="A4055" s="1">
        <v>3</v>
      </c>
      <c r="B4055" s="2">
        <f t="shared" si="3"/>
        <v>43111.29652777587</v>
      </c>
      <c r="C4055" s="2" t="s">
        <v>9</v>
      </c>
      <c r="D4055" s="1">
        <v>17</v>
      </c>
      <c r="E4055" s="1">
        <f t="shared" si="1"/>
        <v>74</v>
      </c>
      <c r="F4055" s="3">
        <v>4.6029962546816483</v>
      </c>
      <c r="G4055" s="1">
        <v>0.77651515151515149</v>
      </c>
      <c r="H4055" s="1" t="str">
        <f>IF(IF(F4055&gt;VLOOKUP(C4055,Espec_Produtos!$A$1:$E$3,3,FALSE),0,IF(Dados_produção!F4055&lt;VLOOKUP(Dados_produção!C4055,Espec_Produtos!$A$1:$E$3,2,FALSE),0,1))*IF(G4055&gt;VLOOKUP(C4055,Espec_Produtos!$A$1:$E$3,5,FALSE),0,IF(Dados_produção!G4055&lt;VLOOKUP(Dados_produção!C4055,Espec_Produtos!$A$1:$E$3,4,FALSE),0,1))=1,"OK","Refugo")</f>
        <v>OK</v>
      </c>
      <c r="I4055" s="1" t="s">
        <v>10</v>
      </c>
    </row>
    <row r="4056" spans="1:9" ht="15.75" customHeight="1" x14ac:dyDescent="0.3">
      <c r="A4056" s="1">
        <v>3</v>
      </c>
      <c r="B4056" s="2">
        <f t="shared" si="3"/>
        <v>43111.297916664756</v>
      </c>
      <c r="C4056" s="2" t="s">
        <v>9</v>
      </c>
      <c r="D4056" s="1">
        <v>17</v>
      </c>
      <c r="E4056" s="1">
        <f t="shared" si="1"/>
        <v>75</v>
      </c>
      <c r="F4056" s="3">
        <v>4.2059925093632957</v>
      </c>
      <c r="G4056" s="1">
        <v>0.82539682539682535</v>
      </c>
      <c r="H4056" s="1" t="str">
        <f>IF(IF(F4056&gt;VLOOKUP(C4056,Espec_Produtos!$A$1:$E$3,3,FALSE),0,IF(Dados_produção!F4056&lt;VLOOKUP(Dados_produção!C4056,Espec_Produtos!$A$1:$E$3,2,FALSE),0,1))*IF(G4056&gt;VLOOKUP(C4056,Espec_Produtos!$A$1:$E$3,5,FALSE),0,IF(Dados_produção!G4056&lt;VLOOKUP(Dados_produção!C4056,Espec_Produtos!$A$1:$E$3,4,FALSE),0,1))=1,"OK","Refugo")</f>
        <v>OK</v>
      </c>
      <c r="I4056" s="1" t="s">
        <v>10</v>
      </c>
    </row>
    <row r="4057" spans="1:9" ht="15.75" customHeight="1" x14ac:dyDescent="0.3">
      <c r="A4057" s="1">
        <v>3</v>
      </c>
      <c r="B4057" s="2">
        <f t="shared" si="3"/>
        <v>43111.299305553643</v>
      </c>
      <c r="C4057" s="2" t="s">
        <v>9</v>
      </c>
      <c r="D4057" s="1">
        <v>17</v>
      </c>
      <c r="E4057" s="1">
        <f t="shared" si="1"/>
        <v>76</v>
      </c>
      <c r="F4057" s="3">
        <v>4.8721804511278197</v>
      </c>
      <c r="G4057" s="1">
        <v>0.93200000000000005</v>
      </c>
      <c r="H4057" s="1" t="str">
        <f>IF(IF(F4057&gt;VLOOKUP(C4057,Espec_Produtos!$A$1:$E$3,3,FALSE),0,IF(Dados_produção!F4057&lt;VLOOKUP(Dados_produção!C4057,Espec_Produtos!$A$1:$E$3,2,FALSE),0,1))*IF(G4057&gt;VLOOKUP(C4057,Espec_Produtos!$A$1:$E$3,5,FALSE),0,IF(Dados_produção!G4057&lt;VLOOKUP(Dados_produção!C4057,Espec_Produtos!$A$1:$E$3,4,FALSE),0,1))=1,"OK","Refugo")</f>
        <v>OK</v>
      </c>
      <c r="I4057" s="1" t="s">
        <v>10</v>
      </c>
    </row>
    <row r="4058" spans="1:9" ht="15.75" customHeight="1" x14ac:dyDescent="0.3">
      <c r="A4058" s="1">
        <v>3</v>
      </c>
      <c r="B4058" s="2">
        <f t="shared" si="3"/>
        <v>43111.300694442529</v>
      </c>
      <c r="C4058" s="2" t="s">
        <v>9</v>
      </c>
      <c r="D4058" s="1">
        <v>17</v>
      </c>
      <c r="E4058" s="1">
        <f t="shared" si="1"/>
        <v>77</v>
      </c>
      <c r="F4058" s="3">
        <v>4.6415094339622645</v>
      </c>
      <c r="G4058" s="1">
        <v>0.91050583657587547</v>
      </c>
      <c r="H4058" s="1" t="str">
        <f>IF(IF(F4058&gt;VLOOKUP(C4058,Espec_Produtos!$A$1:$E$3,3,FALSE),0,IF(Dados_produção!F4058&lt;VLOOKUP(Dados_produção!C4058,Espec_Produtos!$A$1:$E$3,2,FALSE),0,1))*IF(G4058&gt;VLOOKUP(C4058,Espec_Produtos!$A$1:$E$3,5,FALSE),0,IF(Dados_produção!G4058&lt;VLOOKUP(Dados_produção!C4058,Espec_Produtos!$A$1:$E$3,4,FALSE),0,1))=1,"OK","Refugo")</f>
        <v>OK</v>
      </c>
      <c r="I4058" s="1" t="s">
        <v>10</v>
      </c>
    </row>
    <row r="4059" spans="1:9" ht="15.75" customHeight="1" x14ac:dyDescent="0.3">
      <c r="A4059" s="1">
        <v>3</v>
      </c>
      <c r="B4059" s="2">
        <f t="shared" si="3"/>
        <v>43111.302083331415</v>
      </c>
      <c r="C4059" s="2" t="s">
        <v>9</v>
      </c>
      <c r="D4059" s="1">
        <v>17</v>
      </c>
      <c r="E4059" s="1">
        <f t="shared" si="1"/>
        <v>78</v>
      </c>
      <c r="F4059" s="3">
        <v>4.8215613382899631</v>
      </c>
      <c r="G4059" s="1">
        <v>0.89353612167300378</v>
      </c>
      <c r="H4059" s="1" t="str">
        <f>IF(IF(F4059&gt;VLOOKUP(C4059,Espec_Produtos!$A$1:$E$3,3,FALSE),0,IF(Dados_produção!F4059&lt;VLOOKUP(Dados_produção!C4059,Espec_Produtos!$A$1:$E$3,2,FALSE),0,1))*IF(G4059&gt;VLOOKUP(C4059,Espec_Produtos!$A$1:$E$3,5,FALSE),0,IF(Dados_produção!G4059&lt;VLOOKUP(Dados_produção!C4059,Espec_Produtos!$A$1:$E$3,4,FALSE),0,1))=1,"OK","Refugo")</f>
        <v>OK</v>
      </c>
      <c r="I4059" s="1" t="s">
        <v>10</v>
      </c>
    </row>
    <row r="4060" spans="1:9" ht="15.75" customHeight="1" x14ac:dyDescent="0.3">
      <c r="A4060" s="1">
        <v>3</v>
      </c>
      <c r="B4060" s="2">
        <f t="shared" si="3"/>
        <v>43111.303472220301</v>
      </c>
      <c r="C4060" s="2" t="s">
        <v>9</v>
      </c>
      <c r="D4060" s="1">
        <v>17</v>
      </c>
      <c r="E4060" s="1">
        <f t="shared" si="1"/>
        <v>79</v>
      </c>
      <c r="F4060" s="3">
        <v>4.6804511278195493</v>
      </c>
      <c r="G4060" s="1">
        <v>0.9073359073359073</v>
      </c>
      <c r="H4060" s="1" t="str">
        <f>IF(IF(F4060&gt;VLOOKUP(C4060,Espec_Produtos!$A$1:$E$3,3,FALSE),0,IF(Dados_produção!F4060&lt;VLOOKUP(Dados_produção!C4060,Espec_Produtos!$A$1:$E$3,2,FALSE),0,1))*IF(G4060&gt;VLOOKUP(C4060,Espec_Produtos!$A$1:$E$3,5,FALSE),0,IF(Dados_produção!G4060&lt;VLOOKUP(Dados_produção!C4060,Espec_Produtos!$A$1:$E$3,4,FALSE),0,1))=1,"OK","Refugo")</f>
        <v>OK</v>
      </c>
      <c r="I4060" s="1" t="s">
        <v>10</v>
      </c>
    </row>
    <row r="4061" spans="1:9" ht="15.75" customHeight="1" x14ac:dyDescent="0.3">
      <c r="A4061" s="1">
        <v>3</v>
      </c>
      <c r="B4061" s="2">
        <f t="shared" si="3"/>
        <v>43111.304861109187</v>
      </c>
      <c r="C4061" s="2" t="s">
        <v>9</v>
      </c>
      <c r="D4061" s="1">
        <v>17</v>
      </c>
      <c r="E4061" s="1">
        <f t="shared" si="1"/>
        <v>80</v>
      </c>
      <c r="F4061" s="3">
        <v>4.162264150943396</v>
      </c>
      <c r="G4061" s="1">
        <v>0.86538461538461542</v>
      </c>
      <c r="H4061" s="1" t="str">
        <f>IF(IF(F4061&gt;VLOOKUP(C4061,Espec_Produtos!$A$1:$E$3,3,FALSE),0,IF(Dados_produção!F4061&lt;VLOOKUP(Dados_produção!C4061,Espec_Produtos!$A$1:$E$3,2,FALSE),0,1))*IF(G4061&gt;VLOOKUP(C4061,Espec_Produtos!$A$1:$E$3,5,FALSE),0,IF(Dados_produção!G4061&lt;VLOOKUP(Dados_produção!C4061,Espec_Produtos!$A$1:$E$3,4,FALSE),0,1))=1,"OK","Refugo")</f>
        <v>Refugo</v>
      </c>
      <c r="I4061" s="1" t="s">
        <v>17</v>
      </c>
    </row>
    <row r="4062" spans="1:9" ht="15.75" customHeight="1" x14ac:dyDescent="0.3">
      <c r="A4062" s="1">
        <v>3</v>
      </c>
      <c r="B4062" s="2">
        <f t="shared" si="3"/>
        <v>43111.306249998073</v>
      </c>
      <c r="C4062" s="2" t="s">
        <v>9</v>
      </c>
      <c r="D4062" s="1">
        <v>17</v>
      </c>
      <c r="E4062" s="1">
        <f t="shared" si="1"/>
        <v>81</v>
      </c>
      <c r="F4062" s="3">
        <v>4.8488372093023253</v>
      </c>
      <c r="G4062" s="1">
        <v>0.81673306772908372</v>
      </c>
      <c r="H4062" s="1" t="str">
        <f>IF(IF(F4062&gt;VLOOKUP(C4062,Espec_Produtos!$A$1:$E$3,3,FALSE),0,IF(Dados_produção!F4062&lt;VLOOKUP(Dados_produção!C4062,Espec_Produtos!$A$1:$E$3,2,FALSE),0,1))*IF(G4062&gt;VLOOKUP(C4062,Espec_Produtos!$A$1:$E$3,5,FALSE),0,IF(Dados_produção!G4062&lt;VLOOKUP(Dados_produção!C4062,Espec_Produtos!$A$1:$E$3,4,FALSE),0,1))=1,"OK","Refugo")</f>
        <v>OK</v>
      </c>
      <c r="I4062" s="1" t="s">
        <v>10</v>
      </c>
    </row>
    <row r="4063" spans="1:9" ht="15.75" customHeight="1" x14ac:dyDescent="0.3">
      <c r="A4063" s="1">
        <v>3</v>
      </c>
      <c r="B4063" s="2">
        <f t="shared" si="3"/>
        <v>43111.307638886959</v>
      </c>
      <c r="C4063" s="2" t="s">
        <v>9</v>
      </c>
      <c r="D4063" s="1">
        <v>17</v>
      </c>
      <c r="E4063" s="1">
        <f t="shared" si="1"/>
        <v>82</v>
      </c>
      <c r="F4063" s="3">
        <v>4.6466165413533833</v>
      </c>
      <c r="G4063" s="1">
        <v>0.8007662835249042</v>
      </c>
      <c r="H4063" s="1" t="str">
        <f>IF(IF(F4063&gt;VLOOKUP(C4063,Espec_Produtos!$A$1:$E$3,3,FALSE),0,IF(Dados_produção!F4063&lt;VLOOKUP(Dados_produção!C4063,Espec_Produtos!$A$1:$E$3,2,FALSE),0,1))*IF(G4063&gt;VLOOKUP(C4063,Espec_Produtos!$A$1:$E$3,5,FALSE),0,IF(Dados_produção!G4063&lt;VLOOKUP(Dados_produção!C4063,Espec_Produtos!$A$1:$E$3,4,FALSE),0,1))=1,"OK","Refugo")</f>
        <v>OK</v>
      </c>
      <c r="I4063" s="1" t="s">
        <v>10</v>
      </c>
    </row>
    <row r="4064" spans="1:9" ht="15.75" customHeight="1" x14ac:dyDescent="0.3">
      <c r="A4064" s="1">
        <v>3</v>
      </c>
      <c r="B4064" s="2">
        <f t="shared" si="3"/>
        <v>43111.309027775846</v>
      </c>
      <c r="C4064" s="2" t="s">
        <v>9</v>
      </c>
      <c r="D4064" s="1">
        <v>17</v>
      </c>
      <c r="E4064" s="1">
        <f t="shared" si="1"/>
        <v>83</v>
      </c>
      <c r="F4064" s="3">
        <v>4.3725490196078427</v>
      </c>
      <c r="G4064" s="1">
        <v>0.81851851851851853</v>
      </c>
      <c r="H4064" s="1" t="str">
        <f>IF(IF(F4064&gt;VLOOKUP(C4064,Espec_Produtos!$A$1:$E$3,3,FALSE),0,IF(Dados_produção!F4064&lt;VLOOKUP(Dados_produção!C4064,Espec_Produtos!$A$1:$E$3,2,FALSE),0,1))*IF(G4064&gt;VLOOKUP(C4064,Espec_Produtos!$A$1:$E$3,5,FALSE),0,IF(Dados_produção!G4064&lt;VLOOKUP(Dados_produção!C4064,Espec_Produtos!$A$1:$E$3,4,FALSE),0,1))=1,"OK","Refugo")</f>
        <v>OK</v>
      </c>
      <c r="I4064" s="1" t="s">
        <v>10</v>
      </c>
    </row>
    <row r="4065" spans="1:9" ht="15.75" customHeight="1" x14ac:dyDescent="0.3">
      <c r="A4065" s="1">
        <v>3</v>
      </c>
      <c r="B4065" s="2">
        <f t="shared" si="3"/>
        <v>43111.310416664732</v>
      </c>
      <c r="C4065" s="2" t="s">
        <v>9</v>
      </c>
      <c r="D4065" s="1">
        <v>17</v>
      </c>
      <c r="E4065" s="1">
        <f t="shared" si="1"/>
        <v>84</v>
      </c>
      <c r="F4065" s="3">
        <v>4.3117870722433462</v>
      </c>
      <c r="G4065" s="1">
        <v>0.921875</v>
      </c>
      <c r="H4065" s="1" t="str">
        <f>IF(IF(F4065&gt;VLOOKUP(C4065,Espec_Produtos!$A$1:$E$3,3,FALSE),0,IF(Dados_produção!F4065&lt;VLOOKUP(Dados_produção!C4065,Espec_Produtos!$A$1:$E$3,2,FALSE),0,1))*IF(G4065&gt;VLOOKUP(C4065,Espec_Produtos!$A$1:$E$3,5,FALSE),0,IF(Dados_produção!G4065&lt;VLOOKUP(Dados_produção!C4065,Espec_Produtos!$A$1:$E$3,4,FALSE),0,1))=1,"OK","Refugo")</f>
        <v>OK</v>
      </c>
      <c r="I4065" s="1" t="s">
        <v>10</v>
      </c>
    </row>
    <row r="4066" spans="1:9" ht="15.75" customHeight="1" x14ac:dyDescent="0.3">
      <c r="A4066" s="1">
        <v>3</v>
      </c>
      <c r="B4066" s="2">
        <f t="shared" si="3"/>
        <v>43111.311805553618</v>
      </c>
      <c r="C4066" s="2" t="s">
        <v>9</v>
      </c>
      <c r="D4066" s="1">
        <v>17</v>
      </c>
      <c r="E4066" s="1">
        <f t="shared" si="1"/>
        <v>85</v>
      </c>
      <c r="F4066" s="3">
        <v>4.6949806949806954</v>
      </c>
      <c r="G4066" s="1">
        <v>0.8925925925925926</v>
      </c>
      <c r="H4066" s="1" t="str">
        <f>IF(IF(F4066&gt;VLOOKUP(C4066,Espec_Produtos!$A$1:$E$3,3,FALSE),0,IF(Dados_produção!F4066&lt;VLOOKUP(Dados_produção!C4066,Espec_Produtos!$A$1:$E$3,2,FALSE),0,1))*IF(G4066&gt;VLOOKUP(C4066,Espec_Produtos!$A$1:$E$3,5,FALSE),0,IF(Dados_produção!G4066&lt;VLOOKUP(Dados_produção!C4066,Espec_Produtos!$A$1:$E$3,4,FALSE),0,1))=1,"OK","Refugo")</f>
        <v>OK</v>
      </c>
      <c r="I4066" s="1" t="s">
        <v>10</v>
      </c>
    </row>
    <row r="4067" spans="1:9" ht="15.75" customHeight="1" x14ac:dyDescent="0.3">
      <c r="A4067" s="1">
        <v>3</v>
      </c>
      <c r="B4067" s="2">
        <f t="shared" si="3"/>
        <v>43111.313194442504</v>
      </c>
      <c r="C4067" s="2" t="s">
        <v>9</v>
      </c>
      <c r="D4067" s="1">
        <v>17</v>
      </c>
      <c r="E4067" s="1">
        <f t="shared" si="1"/>
        <v>86</v>
      </c>
      <c r="F4067" s="3">
        <v>4.5714285714285712</v>
      </c>
      <c r="G4067" s="1">
        <v>0.81040892193308545</v>
      </c>
      <c r="H4067" s="1" t="str">
        <f>IF(IF(F4067&gt;VLOOKUP(C4067,Espec_Produtos!$A$1:$E$3,3,FALSE),0,IF(Dados_produção!F4067&lt;VLOOKUP(Dados_produção!C4067,Espec_Produtos!$A$1:$E$3,2,FALSE),0,1))*IF(G4067&gt;VLOOKUP(C4067,Espec_Produtos!$A$1:$E$3,5,FALSE),0,IF(Dados_produção!G4067&lt;VLOOKUP(Dados_produção!C4067,Espec_Produtos!$A$1:$E$3,4,FALSE),0,1))=1,"OK","Refugo")</f>
        <v>OK</v>
      </c>
      <c r="I4067" s="1" t="s">
        <v>10</v>
      </c>
    </row>
    <row r="4068" spans="1:9" ht="15.75" customHeight="1" x14ac:dyDescent="0.3">
      <c r="A4068" s="1">
        <v>3</v>
      </c>
      <c r="B4068" s="2">
        <f t="shared" si="3"/>
        <v>43111.31458333139</v>
      </c>
      <c r="C4068" s="2" t="s">
        <v>9</v>
      </c>
      <c r="D4068" s="1">
        <v>17</v>
      </c>
      <c r="E4068" s="1">
        <f t="shared" si="1"/>
        <v>87</v>
      </c>
      <c r="F4068" s="3">
        <v>5.1673306772908365</v>
      </c>
      <c r="G4068" s="1">
        <v>0.96837944664031617</v>
      </c>
      <c r="H4068" s="1" t="str">
        <f>IF(IF(F4068&gt;VLOOKUP(C4068,Espec_Produtos!$A$1:$E$3,3,FALSE),0,IF(Dados_produção!F4068&lt;VLOOKUP(Dados_produção!C4068,Espec_Produtos!$A$1:$E$3,2,FALSE),0,1))*IF(G4068&gt;VLOOKUP(C4068,Espec_Produtos!$A$1:$E$3,5,FALSE),0,IF(Dados_produção!G4068&lt;VLOOKUP(Dados_produção!C4068,Espec_Produtos!$A$1:$E$3,4,FALSE),0,1))=1,"OK","Refugo")</f>
        <v>Refugo</v>
      </c>
      <c r="I4068" s="1" t="s">
        <v>14</v>
      </c>
    </row>
    <row r="4069" spans="1:9" ht="15.75" customHeight="1" x14ac:dyDescent="0.3">
      <c r="A4069" s="1">
        <v>3</v>
      </c>
      <c r="B4069" s="2">
        <f t="shared" si="3"/>
        <v>43111.315972220276</v>
      </c>
      <c r="C4069" s="2" t="s">
        <v>9</v>
      </c>
      <c r="D4069" s="1">
        <v>17</v>
      </c>
      <c r="E4069" s="1">
        <f t="shared" si="1"/>
        <v>88</v>
      </c>
      <c r="F4069" s="3">
        <v>4.8969465648854964</v>
      </c>
      <c r="G4069" s="1">
        <v>0.88627450980392153</v>
      </c>
      <c r="H4069" s="1" t="str">
        <f>IF(IF(F4069&gt;VLOOKUP(C4069,Espec_Produtos!$A$1:$E$3,3,FALSE),0,IF(Dados_produção!F4069&lt;VLOOKUP(Dados_produção!C4069,Espec_Produtos!$A$1:$E$3,2,FALSE),0,1))*IF(G4069&gt;VLOOKUP(C4069,Espec_Produtos!$A$1:$E$3,5,FALSE),0,IF(Dados_produção!G4069&lt;VLOOKUP(Dados_produção!C4069,Espec_Produtos!$A$1:$E$3,4,FALSE),0,1))=1,"OK","Refugo")</f>
        <v>OK</v>
      </c>
      <c r="I4069" s="1" t="s">
        <v>10</v>
      </c>
    </row>
    <row r="4070" spans="1:9" ht="15.75" customHeight="1" x14ac:dyDescent="0.3">
      <c r="A4070" s="1">
        <v>3</v>
      </c>
      <c r="B4070" s="2">
        <f t="shared" si="3"/>
        <v>43111.317361109162</v>
      </c>
      <c r="C4070" s="2" t="s">
        <v>9</v>
      </c>
      <c r="D4070" s="1">
        <v>17</v>
      </c>
      <c r="E4070" s="1">
        <f t="shared" si="1"/>
        <v>89</v>
      </c>
      <c r="F4070" s="3">
        <v>5.0756972111553784</v>
      </c>
      <c r="G4070" s="1">
        <v>0.76779026217228463</v>
      </c>
      <c r="H4070" s="1" t="str">
        <f>IF(IF(F4070&gt;VLOOKUP(C4070,Espec_Produtos!$A$1:$E$3,3,FALSE),0,IF(Dados_produção!F4070&lt;VLOOKUP(Dados_produção!C4070,Espec_Produtos!$A$1:$E$3,2,FALSE),0,1))*IF(G4070&gt;VLOOKUP(C4070,Espec_Produtos!$A$1:$E$3,5,FALSE),0,IF(Dados_produção!G4070&lt;VLOOKUP(Dados_produção!C4070,Espec_Produtos!$A$1:$E$3,4,FALSE),0,1))=1,"OK","Refugo")</f>
        <v>Refugo</v>
      </c>
      <c r="I4070" s="1" t="s">
        <v>17</v>
      </c>
    </row>
    <row r="4071" spans="1:9" ht="15.75" customHeight="1" x14ac:dyDescent="0.3">
      <c r="A4071" s="1">
        <v>3</v>
      </c>
      <c r="B4071" s="2">
        <f t="shared" si="3"/>
        <v>43111.318749998049</v>
      </c>
      <c r="C4071" s="2" t="s">
        <v>9</v>
      </c>
      <c r="D4071" s="1">
        <v>17</v>
      </c>
      <c r="E4071" s="1">
        <f t="shared" si="1"/>
        <v>90</v>
      </c>
      <c r="F4071" s="3">
        <v>4.5724907063197024</v>
      </c>
      <c r="G4071" s="1">
        <v>0.80308880308880304</v>
      </c>
      <c r="H4071" s="1" t="str">
        <f>IF(IF(F4071&gt;VLOOKUP(C4071,Espec_Produtos!$A$1:$E$3,3,FALSE),0,IF(Dados_produção!F4071&lt;VLOOKUP(Dados_produção!C4071,Espec_Produtos!$A$1:$E$3,2,FALSE),0,1))*IF(G4071&gt;VLOOKUP(C4071,Espec_Produtos!$A$1:$E$3,5,FALSE),0,IF(Dados_produção!G4071&lt;VLOOKUP(Dados_produção!C4071,Espec_Produtos!$A$1:$E$3,4,FALSE),0,1))=1,"OK","Refugo")</f>
        <v>OK</v>
      </c>
      <c r="I4071" s="1" t="s">
        <v>10</v>
      </c>
    </row>
    <row r="4072" spans="1:9" ht="15.75" customHeight="1" x14ac:dyDescent="0.3">
      <c r="A4072" s="1">
        <v>3</v>
      </c>
      <c r="B4072" s="2">
        <f t="shared" si="3"/>
        <v>43111.320138886935</v>
      </c>
      <c r="C4072" s="2" t="s">
        <v>9</v>
      </c>
      <c r="D4072" s="1">
        <v>17</v>
      </c>
      <c r="E4072" s="1">
        <f t="shared" si="1"/>
        <v>91</v>
      </c>
      <c r="F4072" s="3">
        <v>4.3308270676691727</v>
      </c>
      <c r="G4072" s="1">
        <v>0.89534883720930236</v>
      </c>
      <c r="H4072" s="1" t="str">
        <f>IF(IF(F4072&gt;VLOOKUP(C4072,Espec_Produtos!$A$1:$E$3,3,FALSE),0,IF(Dados_produção!F4072&lt;VLOOKUP(Dados_produção!C4072,Espec_Produtos!$A$1:$E$3,2,FALSE),0,1))*IF(G4072&gt;VLOOKUP(C4072,Espec_Produtos!$A$1:$E$3,5,FALSE),0,IF(Dados_produção!G4072&lt;VLOOKUP(Dados_produção!C4072,Espec_Produtos!$A$1:$E$3,4,FALSE),0,1))=1,"OK","Refugo")</f>
        <v>OK</v>
      </c>
      <c r="I4072" s="1" t="s">
        <v>10</v>
      </c>
    </row>
    <row r="4073" spans="1:9" ht="15.75" customHeight="1" x14ac:dyDescent="0.3">
      <c r="A4073" s="1">
        <v>3</v>
      </c>
      <c r="B4073" s="2">
        <f t="shared" si="3"/>
        <v>43111.321527775821</v>
      </c>
      <c r="C4073" s="2" t="s">
        <v>9</v>
      </c>
      <c r="D4073" s="1">
        <v>17</v>
      </c>
      <c r="E4073" s="1">
        <f t="shared" si="1"/>
        <v>92</v>
      </c>
      <c r="F4073" s="3">
        <v>4.5396825396825395</v>
      </c>
      <c r="G4073" s="1">
        <v>0.87593984962406013</v>
      </c>
      <c r="H4073" s="1" t="str">
        <f>IF(IF(F4073&gt;VLOOKUP(C4073,Espec_Produtos!$A$1:$E$3,3,FALSE),0,IF(Dados_produção!F4073&lt;VLOOKUP(Dados_produção!C4073,Espec_Produtos!$A$1:$E$3,2,FALSE),0,1))*IF(G4073&gt;VLOOKUP(C4073,Espec_Produtos!$A$1:$E$3,5,FALSE),0,IF(Dados_produção!G4073&lt;VLOOKUP(Dados_produção!C4073,Espec_Produtos!$A$1:$E$3,4,FALSE),0,1))=1,"OK","Refugo")</f>
        <v>OK</v>
      </c>
      <c r="I4073" s="1" t="s">
        <v>10</v>
      </c>
    </row>
    <row r="4074" spans="1:9" ht="15.75" customHeight="1" x14ac:dyDescent="0.3">
      <c r="A4074" s="1">
        <v>3</v>
      </c>
      <c r="B4074" s="2">
        <f t="shared" si="3"/>
        <v>43111.322916664707</v>
      </c>
      <c r="C4074" s="2" t="s">
        <v>9</v>
      </c>
      <c r="D4074" s="1">
        <v>17</v>
      </c>
      <c r="E4074" s="1">
        <f t="shared" si="1"/>
        <v>93</v>
      </c>
      <c r="F4074" s="3">
        <v>4.3725490196078427</v>
      </c>
      <c r="G4074" s="1">
        <v>0.81081081081081086</v>
      </c>
      <c r="H4074" s="1" t="str">
        <f>IF(IF(F4074&gt;VLOOKUP(C4074,Espec_Produtos!$A$1:$E$3,3,FALSE),0,IF(Dados_produção!F4074&lt;VLOOKUP(Dados_produção!C4074,Espec_Produtos!$A$1:$E$3,2,FALSE),0,1))*IF(G4074&gt;VLOOKUP(C4074,Espec_Produtos!$A$1:$E$3,5,FALSE),0,IF(Dados_produção!G4074&lt;VLOOKUP(Dados_produção!C4074,Espec_Produtos!$A$1:$E$3,4,FALSE),0,1))=1,"OK","Refugo")</f>
        <v>OK</v>
      </c>
      <c r="I4074" s="1" t="s">
        <v>10</v>
      </c>
    </row>
    <row r="4075" spans="1:9" ht="15.75" customHeight="1" x14ac:dyDescent="0.3">
      <c r="A4075" s="1">
        <v>3</v>
      </c>
      <c r="B4075" s="2">
        <f t="shared" si="3"/>
        <v>43111.324305553593</v>
      </c>
      <c r="C4075" s="2" t="s">
        <v>9</v>
      </c>
      <c r="D4075" s="1">
        <v>17</v>
      </c>
      <c r="E4075" s="1">
        <f t="shared" si="1"/>
        <v>94</v>
      </c>
      <c r="F4075" s="3">
        <v>4.7142857142857144</v>
      </c>
      <c r="G4075" s="1">
        <v>0.9322709163346613</v>
      </c>
      <c r="H4075" s="1" t="str">
        <f>IF(IF(F4075&gt;VLOOKUP(C4075,Espec_Produtos!$A$1:$E$3,3,FALSE),0,IF(Dados_produção!F4075&lt;VLOOKUP(Dados_produção!C4075,Espec_Produtos!$A$1:$E$3,2,FALSE),0,1))*IF(G4075&gt;VLOOKUP(C4075,Espec_Produtos!$A$1:$E$3,5,FALSE),0,IF(Dados_produção!G4075&lt;VLOOKUP(Dados_produção!C4075,Espec_Produtos!$A$1:$E$3,4,FALSE),0,1))=1,"OK","Refugo")</f>
        <v>OK</v>
      </c>
      <c r="I4075" s="1" t="s">
        <v>10</v>
      </c>
    </row>
    <row r="4076" spans="1:9" ht="15.75" customHeight="1" x14ac:dyDescent="0.3">
      <c r="A4076" s="1">
        <v>3</v>
      </c>
      <c r="B4076" s="2">
        <f t="shared" si="3"/>
        <v>43111.325694442479</v>
      </c>
      <c r="C4076" s="2" t="s">
        <v>9</v>
      </c>
      <c r="D4076" s="1">
        <v>17</v>
      </c>
      <c r="E4076" s="1">
        <f t="shared" si="1"/>
        <v>95</v>
      </c>
      <c r="F4076" s="3">
        <v>4.8102766798418974</v>
      </c>
      <c r="G4076" s="1">
        <v>0.83524904214559392</v>
      </c>
      <c r="H4076" s="1" t="str">
        <f>IF(IF(F4076&gt;VLOOKUP(C4076,Espec_Produtos!$A$1:$E$3,3,FALSE),0,IF(Dados_produção!F4076&lt;VLOOKUP(Dados_produção!C4076,Espec_Produtos!$A$1:$E$3,2,FALSE),0,1))*IF(G4076&gt;VLOOKUP(C4076,Espec_Produtos!$A$1:$E$3,5,FALSE),0,IF(Dados_produção!G4076&lt;VLOOKUP(Dados_produção!C4076,Espec_Produtos!$A$1:$E$3,4,FALSE),0,1))=1,"OK","Refugo")</f>
        <v>OK</v>
      </c>
      <c r="I4076" s="1" t="s">
        <v>10</v>
      </c>
    </row>
    <row r="4077" spans="1:9" ht="15.75" customHeight="1" x14ac:dyDescent="0.3">
      <c r="A4077" s="1">
        <v>3</v>
      </c>
      <c r="B4077" s="2">
        <f t="shared" si="3"/>
        <v>43111.327083331365</v>
      </c>
      <c r="C4077" s="2" t="s">
        <v>9</v>
      </c>
      <c r="D4077" s="1">
        <v>17</v>
      </c>
      <c r="E4077" s="1">
        <f t="shared" si="1"/>
        <v>96</v>
      </c>
      <c r="F4077" s="3">
        <v>4.9163346613545817</v>
      </c>
      <c r="G4077" s="1">
        <v>0.95686274509803926</v>
      </c>
      <c r="H4077" s="1" t="str">
        <f>IF(IF(F4077&gt;VLOOKUP(C4077,Espec_Produtos!$A$1:$E$3,3,FALSE),0,IF(Dados_produção!F4077&lt;VLOOKUP(Dados_produção!C4077,Espec_Produtos!$A$1:$E$3,2,FALSE),0,1))*IF(G4077&gt;VLOOKUP(C4077,Espec_Produtos!$A$1:$E$3,5,FALSE),0,IF(Dados_produção!G4077&lt;VLOOKUP(Dados_produção!C4077,Espec_Produtos!$A$1:$E$3,4,FALSE),0,1))=1,"OK","Refugo")</f>
        <v>Refugo</v>
      </c>
      <c r="I4077" s="1" t="s">
        <v>12</v>
      </c>
    </row>
    <row r="4078" spans="1:9" ht="15.75" customHeight="1" x14ac:dyDescent="0.3">
      <c r="A4078" s="1">
        <v>3</v>
      </c>
      <c r="B4078" s="2">
        <f t="shared" si="3"/>
        <v>43111.328472220252</v>
      </c>
      <c r="C4078" s="2" t="s">
        <v>9</v>
      </c>
      <c r="D4078" s="1">
        <v>17</v>
      </c>
      <c r="E4078" s="1">
        <f t="shared" si="1"/>
        <v>97</v>
      </c>
      <c r="F4078" s="3">
        <v>4.7003745318352061</v>
      </c>
      <c r="G4078" s="1">
        <v>0.91791044776119401</v>
      </c>
      <c r="H4078" s="1" t="str">
        <f>IF(IF(F4078&gt;VLOOKUP(C4078,Espec_Produtos!$A$1:$E$3,3,FALSE),0,IF(Dados_produção!F4078&lt;VLOOKUP(Dados_produção!C4078,Espec_Produtos!$A$1:$E$3,2,FALSE),0,1))*IF(G4078&gt;VLOOKUP(C4078,Espec_Produtos!$A$1:$E$3,5,FALSE),0,IF(Dados_produção!G4078&lt;VLOOKUP(Dados_produção!C4078,Espec_Produtos!$A$1:$E$3,4,FALSE),0,1))=1,"OK","Refugo")</f>
        <v>OK</v>
      </c>
      <c r="I4078" s="1" t="s">
        <v>10</v>
      </c>
    </row>
    <row r="4079" spans="1:9" ht="15.75" customHeight="1" x14ac:dyDescent="0.3">
      <c r="A4079" s="1">
        <v>3</v>
      </c>
      <c r="B4079" s="2">
        <f t="shared" si="3"/>
        <v>43111.329861109138</v>
      </c>
      <c r="C4079" s="2" t="s">
        <v>9</v>
      </c>
      <c r="D4079" s="1">
        <v>17</v>
      </c>
      <c r="E4079" s="1">
        <f t="shared" si="1"/>
        <v>98</v>
      </c>
      <c r="F4079" s="3">
        <v>4.4661354581673303</v>
      </c>
      <c r="G4079" s="1">
        <v>0.74906367041198507</v>
      </c>
      <c r="H4079" s="1" t="str">
        <f>IF(IF(F4079&gt;VLOOKUP(C4079,Espec_Produtos!$A$1:$E$3,3,FALSE),0,IF(Dados_produção!F4079&lt;VLOOKUP(Dados_produção!C4079,Espec_Produtos!$A$1:$E$3,2,FALSE),0,1))*IF(G4079&gt;VLOOKUP(C4079,Espec_Produtos!$A$1:$E$3,5,FALSE),0,IF(Dados_produção!G4079&lt;VLOOKUP(Dados_produção!C4079,Espec_Produtos!$A$1:$E$3,4,FALSE),0,1))=1,"OK","Refugo")</f>
        <v>Refugo</v>
      </c>
      <c r="I4079" s="1" t="s">
        <v>16</v>
      </c>
    </row>
    <row r="4080" spans="1:9" ht="15.75" customHeight="1" x14ac:dyDescent="0.3">
      <c r="A4080" s="1">
        <v>3</v>
      </c>
      <c r="B4080" s="2">
        <f t="shared" si="3"/>
        <v>43111.331249998024</v>
      </c>
      <c r="C4080" s="2" t="s">
        <v>9</v>
      </c>
      <c r="D4080" s="1">
        <v>17</v>
      </c>
      <c r="E4080" s="1">
        <f t="shared" si="1"/>
        <v>99</v>
      </c>
      <c r="F4080" s="3">
        <v>4.8228346456692917</v>
      </c>
      <c r="G4080" s="1">
        <v>0.83397683397683398</v>
      </c>
      <c r="H4080" s="1" t="str">
        <f>IF(IF(F4080&gt;VLOOKUP(C4080,Espec_Produtos!$A$1:$E$3,3,FALSE),0,IF(Dados_produção!F4080&lt;VLOOKUP(Dados_produção!C4080,Espec_Produtos!$A$1:$E$3,2,FALSE),0,1))*IF(G4080&gt;VLOOKUP(C4080,Espec_Produtos!$A$1:$E$3,5,FALSE),0,IF(Dados_produção!G4080&lt;VLOOKUP(Dados_produção!C4080,Espec_Produtos!$A$1:$E$3,4,FALSE),0,1))=1,"OK","Refugo")</f>
        <v>OK</v>
      </c>
      <c r="I4080" s="1" t="s">
        <v>10</v>
      </c>
    </row>
    <row r="4081" spans="1:9" ht="15.75" customHeight="1" x14ac:dyDescent="0.3">
      <c r="A4081" s="1">
        <v>3</v>
      </c>
      <c r="B4081" s="2">
        <f t="shared" si="3"/>
        <v>43111.33263888691</v>
      </c>
      <c r="C4081" s="2" t="s">
        <v>9</v>
      </c>
      <c r="D4081" s="1">
        <v>17</v>
      </c>
      <c r="E4081" s="1">
        <f t="shared" si="1"/>
        <v>100</v>
      </c>
      <c r="F4081" s="3">
        <v>4.2943396226415098</v>
      </c>
      <c r="G4081" s="1">
        <v>0.84790874524714832</v>
      </c>
      <c r="H4081" s="1" t="str">
        <f>IF(IF(F4081&gt;VLOOKUP(C4081,Espec_Produtos!$A$1:$E$3,3,FALSE),0,IF(Dados_produção!F4081&lt;VLOOKUP(Dados_produção!C4081,Espec_Produtos!$A$1:$E$3,2,FALSE),0,1))*IF(G4081&gt;VLOOKUP(C4081,Espec_Produtos!$A$1:$E$3,5,FALSE),0,IF(Dados_produção!G4081&lt;VLOOKUP(Dados_produção!C4081,Espec_Produtos!$A$1:$E$3,4,FALSE),0,1))=1,"OK","Refugo")</f>
        <v>OK</v>
      </c>
      <c r="I4081" s="1" t="s">
        <v>10</v>
      </c>
    </row>
    <row r="4082" spans="1:9" ht="15.75" customHeight="1" x14ac:dyDescent="0.3">
      <c r="A4082" s="1">
        <v>3</v>
      </c>
      <c r="B4082" s="2">
        <f t="shared" si="3"/>
        <v>43111.334027775796</v>
      </c>
      <c r="C4082" s="2" t="s">
        <v>9</v>
      </c>
      <c r="D4082" s="1">
        <v>17</v>
      </c>
      <c r="E4082" s="1">
        <f t="shared" si="1"/>
        <v>101</v>
      </c>
      <c r="F4082" s="3">
        <v>4.9844961240310077</v>
      </c>
      <c r="G4082" s="1">
        <v>0.90234375</v>
      </c>
      <c r="H4082" s="1" t="str">
        <f>IF(IF(F4082&gt;VLOOKUP(C4082,Espec_Produtos!$A$1:$E$3,3,FALSE),0,IF(Dados_produção!F4082&lt;VLOOKUP(Dados_produção!C4082,Espec_Produtos!$A$1:$E$3,2,FALSE),0,1))*IF(G4082&gt;VLOOKUP(C4082,Espec_Produtos!$A$1:$E$3,5,FALSE),0,IF(Dados_produção!G4082&lt;VLOOKUP(Dados_produção!C4082,Espec_Produtos!$A$1:$E$3,4,FALSE),0,1))=1,"OK","Refugo")</f>
        <v>OK</v>
      </c>
      <c r="I4082" s="1" t="s">
        <v>10</v>
      </c>
    </row>
    <row r="4083" spans="1:9" ht="15.75" customHeight="1" x14ac:dyDescent="0.3">
      <c r="A4083" s="1">
        <v>3</v>
      </c>
      <c r="B4083" s="2">
        <f t="shared" si="3"/>
        <v>43111.335416664682</v>
      </c>
      <c r="C4083" s="2" t="s">
        <v>15</v>
      </c>
      <c r="D4083" s="1">
        <v>18</v>
      </c>
      <c r="E4083" s="1">
        <f t="shared" si="1"/>
        <v>1</v>
      </c>
      <c r="F4083" s="1">
        <v>3.8771929824561404</v>
      </c>
      <c r="G4083" s="1">
        <v>0.96153846153846156</v>
      </c>
      <c r="H4083" s="1" t="str">
        <f>IF(IF(F4083&gt;VLOOKUP(C4083,Espec_Produtos!$A$1:$E$3,3,FALSE),0,IF(Dados_produção!F4083&lt;VLOOKUP(Dados_produção!C4083,Espec_Produtos!$A$1:$E$3,2,FALSE),0,1))*IF(G4083&gt;VLOOKUP(C4083,Espec_Produtos!$A$1:$E$3,5,FALSE),0,IF(Dados_produção!G4083&lt;VLOOKUP(Dados_produção!C4083,Espec_Produtos!$A$1:$E$3,4,FALSE),0,1))=1,"OK","Refugo")</f>
        <v>Refugo</v>
      </c>
      <c r="I4083" s="1" t="s">
        <v>16</v>
      </c>
    </row>
    <row r="4084" spans="1:9" ht="15.75" customHeight="1" x14ac:dyDescent="0.3">
      <c r="A4084" s="1">
        <v>3</v>
      </c>
      <c r="B4084" s="2">
        <f t="shared" si="3"/>
        <v>43111.336805553568</v>
      </c>
      <c r="C4084" s="2" t="s">
        <v>15</v>
      </c>
      <c r="D4084" s="1">
        <v>18</v>
      </c>
      <c r="E4084" s="1">
        <f t="shared" si="1"/>
        <v>2</v>
      </c>
      <c r="F4084" s="1">
        <v>3.7826086956521738</v>
      </c>
      <c r="G4084" s="1">
        <v>0.66666666666666663</v>
      </c>
      <c r="H4084" s="1" t="str">
        <f>IF(IF(F4084&gt;VLOOKUP(C4084,Espec_Produtos!$A$1:$E$3,3,FALSE),0,IF(Dados_produção!F4084&lt;VLOOKUP(Dados_produção!C4084,Espec_Produtos!$A$1:$E$3,2,FALSE),0,1))*IF(G4084&gt;VLOOKUP(C4084,Espec_Produtos!$A$1:$E$3,5,FALSE),0,IF(Dados_produção!G4084&lt;VLOOKUP(Dados_produção!C4084,Espec_Produtos!$A$1:$E$3,4,FALSE),0,1))=1,"OK","Refugo")</f>
        <v>OK</v>
      </c>
      <c r="I4084" s="1" t="s">
        <v>10</v>
      </c>
    </row>
    <row r="4085" spans="1:9" ht="15.75" customHeight="1" x14ac:dyDescent="0.3">
      <c r="A4085" s="1">
        <v>3</v>
      </c>
      <c r="B4085" s="2">
        <f t="shared" si="3"/>
        <v>43111.338194442455</v>
      </c>
      <c r="C4085" s="2" t="s">
        <v>15</v>
      </c>
      <c r="D4085" s="1">
        <v>18</v>
      </c>
      <c r="E4085" s="1">
        <f t="shared" si="1"/>
        <v>3</v>
      </c>
      <c r="F4085" s="1">
        <v>3.7117117117117115</v>
      </c>
      <c r="G4085" s="1">
        <v>0.60115606936416188</v>
      </c>
      <c r="H4085" s="1" t="str">
        <f>IF(IF(F4085&gt;VLOOKUP(C4085,Espec_Produtos!$A$1:$E$3,3,FALSE),0,IF(Dados_produção!F4085&lt;VLOOKUP(Dados_produção!C4085,Espec_Produtos!$A$1:$E$3,2,FALSE),0,1))*IF(G4085&gt;VLOOKUP(C4085,Espec_Produtos!$A$1:$E$3,5,FALSE),0,IF(Dados_produção!G4085&lt;VLOOKUP(Dados_produção!C4085,Espec_Produtos!$A$1:$E$3,4,FALSE),0,1))=1,"OK","Refugo")</f>
        <v>OK</v>
      </c>
      <c r="I4085" s="1" t="s">
        <v>10</v>
      </c>
    </row>
    <row r="4086" spans="1:9" ht="15.75" customHeight="1" x14ac:dyDescent="0.3">
      <c r="A4086" s="1">
        <v>3</v>
      </c>
      <c r="B4086" s="2">
        <f t="shared" si="3"/>
        <v>43111.339583331341</v>
      </c>
      <c r="C4086" s="2" t="s">
        <v>15</v>
      </c>
      <c r="D4086" s="1">
        <v>18</v>
      </c>
      <c r="E4086" s="1">
        <f t="shared" si="1"/>
        <v>4</v>
      </c>
      <c r="F4086" s="1">
        <v>4.382352941176471</v>
      </c>
      <c r="G4086" s="1">
        <v>0.73619631901840488</v>
      </c>
      <c r="H4086" s="1" t="str">
        <f>IF(IF(F4086&gt;VLOOKUP(C4086,Espec_Produtos!$A$1:$E$3,3,FALSE),0,IF(Dados_produção!F4086&lt;VLOOKUP(Dados_produção!C4086,Espec_Produtos!$A$1:$E$3,2,FALSE),0,1))*IF(G4086&gt;VLOOKUP(C4086,Espec_Produtos!$A$1:$E$3,5,FALSE),0,IF(Dados_produção!G4086&lt;VLOOKUP(Dados_produção!C4086,Espec_Produtos!$A$1:$E$3,4,FALSE),0,1))=1,"OK","Refugo")</f>
        <v>Refugo</v>
      </c>
      <c r="I4086" s="1" t="s">
        <v>16</v>
      </c>
    </row>
    <row r="4087" spans="1:9" ht="15.75" customHeight="1" x14ac:dyDescent="0.3">
      <c r="A4087" s="1">
        <v>3</v>
      </c>
      <c r="B4087" s="2">
        <f t="shared" si="3"/>
        <v>43111.340972220227</v>
      </c>
      <c r="C4087" s="2" t="s">
        <v>15</v>
      </c>
      <c r="D4087" s="1">
        <v>18</v>
      </c>
      <c r="E4087" s="1">
        <f t="shared" si="1"/>
        <v>5</v>
      </c>
      <c r="F4087" s="1">
        <v>3.5789473684210527</v>
      </c>
      <c r="G4087" s="1">
        <v>0.8523489932885906</v>
      </c>
      <c r="H4087" s="1" t="str">
        <f>IF(IF(F4087&gt;VLOOKUP(C4087,Espec_Produtos!$A$1:$E$3,3,FALSE),0,IF(Dados_produção!F4087&lt;VLOOKUP(Dados_produção!C4087,Espec_Produtos!$A$1:$E$3,2,FALSE),0,1))*IF(G4087&gt;VLOOKUP(C4087,Espec_Produtos!$A$1:$E$3,5,FALSE),0,IF(Dados_produção!G4087&lt;VLOOKUP(Dados_produção!C4087,Espec_Produtos!$A$1:$E$3,4,FALSE),0,1))=1,"OK","Refugo")</f>
        <v>Refugo</v>
      </c>
      <c r="I4087" s="1" t="s">
        <v>14</v>
      </c>
    </row>
    <row r="4088" spans="1:9" ht="15.75" customHeight="1" x14ac:dyDescent="0.3">
      <c r="A4088" s="1">
        <v>3</v>
      </c>
      <c r="B4088" s="2">
        <f t="shared" si="3"/>
        <v>43111.342361109113</v>
      </c>
      <c r="C4088" s="2" t="s">
        <v>15</v>
      </c>
      <c r="D4088" s="1">
        <v>18</v>
      </c>
      <c r="E4088" s="1">
        <f t="shared" si="1"/>
        <v>6</v>
      </c>
      <c r="F4088" s="1">
        <v>3.9714285714285715</v>
      </c>
      <c r="G4088" s="1">
        <v>0.61445783132530118</v>
      </c>
      <c r="H4088" s="1" t="str">
        <f>IF(IF(F4088&gt;VLOOKUP(C4088,Espec_Produtos!$A$1:$E$3,3,FALSE),0,IF(Dados_produção!F4088&lt;VLOOKUP(Dados_produção!C4088,Espec_Produtos!$A$1:$E$3,2,FALSE),0,1))*IF(G4088&gt;VLOOKUP(C4088,Espec_Produtos!$A$1:$E$3,5,FALSE),0,IF(Dados_produção!G4088&lt;VLOOKUP(Dados_produção!C4088,Espec_Produtos!$A$1:$E$3,4,FALSE),0,1))=1,"OK","Refugo")</f>
        <v>OK</v>
      </c>
      <c r="I4088" s="1" t="s">
        <v>10</v>
      </c>
    </row>
    <row r="4089" spans="1:9" ht="15.75" customHeight="1" x14ac:dyDescent="0.3">
      <c r="A4089" s="1">
        <v>3</v>
      </c>
      <c r="B4089" s="2">
        <f t="shared" si="3"/>
        <v>43111.343749997999</v>
      </c>
      <c r="C4089" s="2" t="s">
        <v>15</v>
      </c>
      <c r="D4089" s="1">
        <v>18</v>
      </c>
      <c r="E4089" s="1">
        <f t="shared" si="1"/>
        <v>7</v>
      </c>
      <c r="F4089" s="1">
        <v>3.7407407407407409</v>
      </c>
      <c r="G4089" s="1">
        <v>0.63313609467455623</v>
      </c>
      <c r="H4089" s="1" t="str">
        <f>IF(IF(F4089&gt;VLOOKUP(C4089,Espec_Produtos!$A$1:$E$3,3,FALSE),0,IF(Dados_produção!F4089&lt;VLOOKUP(Dados_produção!C4089,Espec_Produtos!$A$1:$E$3,2,FALSE),0,1))*IF(G4089&gt;VLOOKUP(C4089,Espec_Produtos!$A$1:$E$3,5,FALSE),0,IF(Dados_produção!G4089&lt;VLOOKUP(Dados_produção!C4089,Espec_Produtos!$A$1:$E$3,4,FALSE),0,1))=1,"OK","Refugo")</f>
        <v>OK</v>
      </c>
      <c r="I4089" s="1" t="s">
        <v>10</v>
      </c>
    </row>
    <row r="4090" spans="1:9" ht="15.75" customHeight="1" x14ac:dyDescent="0.3">
      <c r="A4090" s="1">
        <v>3</v>
      </c>
      <c r="B4090" s="2">
        <f t="shared" si="3"/>
        <v>43111.345138886885</v>
      </c>
      <c r="C4090" s="2" t="s">
        <v>15</v>
      </c>
      <c r="D4090" s="1">
        <v>18</v>
      </c>
      <c r="E4090" s="1">
        <f t="shared" si="1"/>
        <v>8</v>
      </c>
      <c r="F4090" s="1">
        <v>4.134615384615385</v>
      </c>
      <c r="G4090" s="1">
        <v>0.70121951219512191</v>
      </c>
      <c r="H4090" s="1" t="str">
        <f>IF(IF(F4090&gt;VLOOKUP(C4090,Espec_Produtos!$A$1:$E$3,3,FALSE),0,IF(Dados_produção!F4090&lt;VLOOKUP(Dados_produção!C4090,Espec_Produtos!$A$1:$E$3,2,FALSE),0,1))*IF(G4090&gt;VLOOKUP(C4090,Espec_Produtos!$A$1:$E$3,5,FALSE),0,IF(Dados_produção!G4090&lt;VLOOKUP(Dados_produção!C4090,Espec_Produtos!$A$1:$E$3,4,FALSE),0,1))=1,"OK","Refugo")</f>
        <v>OK</v>
      </c>
      <c r="I4090" s="1" t="s">
        <v>10</v>
      </c>
    </row>
    <row r="4091" spans="1:9" ht="15.75" customHeight="1" x14ac:dyDescent="0.3">
      <c r="A4091" s="1">
        <v>3</v>
      </c>
      <c r="B4091" s="2">
        <f t="shared" si="3"/>
        <v>43111.346527775771</v>
      </c>
      <c r="C4091" s="2" t="s">
        <v>15</v>
      </c>
      <c r="D4091" s="1">
        <v>18</v>
      </c>
      <c r="E4091" s="1">
        <f t="shared" si="1"/>
        <v>9</v>
      </c>
      <c r="F4091" s="1">
        <v>4.1047619047619044</v>
      </c>
      <c r="G4091" s="1">
        <v>0.79870129870129869</v>
      </c>
      <c r="H4091" s="1" t="str">
        <f>IF(IF(F4091&gt;VLOOKUP(C4091,Espec_Produtos!$A$1:$E$3,3,FALSE),0,IF(Dados_produção!F4091&lt;VLOOKUP(Dados_produção!C4091,Espec_Produtos!$A$1:$E$3,2,FALSE),0,1))*IF(G4091&gt;VLOOKUP(C4091,Espec_Produtos!$A$1:$E$3,5,FALSE),0,IF(Dados_produção!G4091&lt;VLOOKUP(Dados_produção!C4091,Espec_Produtos!$A$1:$E$3,4,FALSE),0,1))=1,"OK","Refugo")</f>
        <v>OK</v>
      </c>
      <c r="I4091" s="1" t="s">
        <v>10</v>
      </c>
    </row>
    <row r="4092" spans="1:9" ht="15.75" customHeight="1" x14ac:dyDescent="0.3">
      <c r="A4092" s="1">
        <v>3</v>
      </c>
      <c r="B4092" s="2">
        <f t="shared" si="3"/>
        <v>43111.347916664658</v>
      </c>
      <c r="C4092" s="2" t="s">
        <v>15</v>
      </c>
      <c r="D4092" s="1">
        <v>18</v>
      </c>
      <c r="E4092" s="1">
        <f t="shared" si="1"/>
        <v>10</v>
      </c>
      <c r="F4092" s="1">
        <v>3.5913043478260871</v>
      </c>
      <c r="G4092" s="1">
        <v>0.83766233766233766</v>
      </c>
      <c r="H4092" s="1" t="str">
        <f>IF(IF(F4092&gt;VLOOKUP(C4092,Espec_Produtos!$A$1:$E$3,3,FALSE),0,IF(Dados_produção!F4092&lt;VLOOKUP(Dados_produção!C4092,Espec_Produtos!$A$1:$E$3,2,FALSE),0,1))*IF(G4092&gt;VLOOKUP(C4092,Espec_Produtos!$A$1:$E$3,5,FALSE),0,IF(Dados_produção!G4092&lt;VLOOKUP(Dados_produção!C4092,Espec_Produtos!$A$1:$E$3,4,FALSE),0,1))=1,"OK","Refugo")</f>
        <v>Refugo</v>
      </c>
      <c r="I4092" s="1" t="s">
        <v>12</v>
      </c>
    </row>
    <row r="4093" spans="1:9" ht="15.75" customHeight="1" x14ac:dyDescent="0.3">
      <c r="A4093" s="1">
        <v>3</v>
      </c>
      <c r="B4093" s="2">
        <f t="shared" si="3"/>
        <v>43111.349305553544</v>
      </c>
      <c r="C4093" s="2" t="s">
        <v>15</v>
      </c>
      <c r="D4093" s="1">
        <v>18</v>
      </c>
      <c r="E4093" s="1">
        <f t="shared" si="1"/>
        <v>11</v>
      </c>
      <c r="F4093" s="1">
        <v>3.9333333333333331</v>
      </c>
      <c r="G4093" s="1">
        <v>0.67796610169491522</v>
      </c>
      <c r="H4093" s="1" t="str">
        <f>IF(IF(F4093&gt;VLOOKUP(C4093,Espec_Produtos!$A$1:$E$3,3,FALSE),0,IF(Dados_produção!F4093&lt;VLOOKUP(Dados_produção!C4093,Espec_Produtos!$A$1:$E$3,2,FALSE),0,1))*IF(G4093&gt;VLOOKUP(C4093,Espec_Produtos!$A$1:$E$3,5,FALSE),0,IF(Dados_produção!G4093&lt;VLOOKUP(Dados_produção!C4093,Espec_Produtos!$A$1:$E$3,4,FALSE),0,1))=1,"OK","Refugo")</f>
        <v>OK</v>
      </c>
      <c r="I4093" s="1" t="s">
        <v>10</v>
      </c>
    </row>
    <row r="4094" spans="1:9" ht="15.75" customHeight="1" x14ac:dyDescent="0.3">
      <c r="A4094" s="1">
        <v>3</v>
      </c>
      <c r="B4094" s="2">
        <f t="shared" si="3"/>
        <v>43111.35069444243</v>
      </c>
      <c r="C4094" s="2" t="s">
        <v>15</v>
      </c>
      <c r="D4094" s="1">
        <v>18</v>
      </c>
      <c r="E4094" s="1">
        <f t="shared" si="1"/>
        <v>12</v>
      </c>
      <c r="F4094" s="1">
        <v>4.1775700934579438</v>
      </c>
      <c r="G4094" s="1">
        <v>0.89393939393939392</v>
      </c>
      <c r="H4094" s="1" t="str">
        <f>IF(IF(F4094&gt;VLOOKUP(C4094,Espec_Produtos!$A$1:$E$3,3,FALSE),0,IF(Dados_produção!F4094&lt;VLOOKUP(Dados_produção!C4094,Espec_Produtos!$A$1:$E$3,2,FALSE),0,1))*IF(G4094&gt;VLOOKUP(C4094,Espec_Produtos!$A$1:$E$3,5,FALSE),0,IF(Dados_produção!G4094&lt;VLOOKUP(Dados_produção!C4094,Espec_Produtos!$A$1:$E$3,4,FALSE),0,1))=1,"OK","Refugo")</f>
        <v>OK</v>
      </c>
      <c r="I4094" s="1" t="s">
        <v>10</v>
      </c>
    </row>
    <row r="4095" spans="1:9" ht="15.75" customHeight="1" x14ac:dyDescent="0.3">
      <c r="A4095" s="1">
        <v>3</v>
      </c>
      <c r="B4095" s="2">
        <f t="shared" si="3"/>
        <v>43111.352083331316</v>
      </c>
      <c r="C4095" s="2" t="s">
        <v>15</v>
      </c>
      <c r="D4095" s="1">
        <v>18</v>
      </c>
      <c r="E4095" s="1">
        <f t="shared" si="1"/>
        <v>13</v>
      </c>
      <c r="F4095" s="1">
        <v>3.9908256880733943</v>
      </c>
      <c r="G4095" s="1">
        <v>0.71612903225806457</v>
      </c>
      <c r="H4095" s="1" t="str">
        <f>IF(IF(F4095&gt;VLOOKUP(C4095,Espec_Produtos!$A$1:$E$3,3,FALSE),0,IF(Dados_produção!F4095&lt;VLOOKUP(Dados_produção!C4095,Espec_Produtos!$A$1:$E$3,2,FALSE),0,1))*IF(G4095&gt;VLOOKUP(C4095,Espec_Produtos!$A$1:$E$3,5,FALSE),0,IF(Dados_produção!G4095&lt;VLOOKUP(Dados_produção!C4095,Espec_Produtos!$A$1:$E$3,4,FALSE),0,1))=1,"OK","Refugo")</f>
        <v>OK</v>
      </c>
      <c r="I4095" s="1" t="s">
        <v>10</v>
      </c>
    </row>
    <row r="4096" spans="1:9" ht="15.75" customHeight="1" x14ac:dyDescent="0.3">
      <c r="A4096" s="1">
        <v>3</v>
      </c>
      <c r="B4096" s="2">
        <f t="shared" si="3"/>
        <v>43111.353472220202</v>
      </c>
      <c r="C4096" s="2" t="s">
        <v>15</v>
      </c>
      <c r="D4096" s="1">
        <v>18</v>
      </c>
      <c r="E4096" s="1">
        <f t="shared" si="1"/>
        <v>14</v>
      </c>
      <c r="F4096" s="1">
        <v>3.7727272727272729</v>
      </c>
      <c r="G4096" s="1">
        <v>0.8193548387096774</v>
      </c>
      <c r="H4096" s="1" t="str">
        <f>IF(IF(F4096&gt;VLOOKUP(C4096,Espec_Produtos!$A$1:$E$3,3,FALSE),0,IF(Dados_produção!F4096&lt;VLOOKUP(Dados_produção!C4096,Espec_Produtos!$A$1:$E$3,2,FALSE),0,1))*IF(G4096&gt;VLOOKUP(C4096,Espec_Produtos!$A$1:$E$3,5,FALSE),0,IF(Dados_produção!G4096&lt;VLOOKUP(Dados_produção!C4096,Espec_Produtos!$A$1:$E$3,4,FALSE),0,1))=1,"OK","Refugo")</f>
        <v>OK</v>
      </c>
      <c r="I4096" s="1" t="s">
        <v>10</v>
      </c>
    </row>
    <row r="4097" spans="1:9" ht="15.75" customHeight="1" x14ac:dyDescent="0.3">
      <c r="A4097" s="1">
        <v>3</v>
      </c>
      <c r="B4097" s="2">
        <f t="shared" si="3"/>
        <v>43111.354861109088</v>
      </c>
      <c r="C4097" s="2" t="s">
        <v>15</v>
      </c>
      <c r="D4097" s="1">
        <v>18</v>
      </c>
      <c r="E4097" s="1">
        <f t="shared" si="1"/>
        <v>15</v>
      </c>
      <c r="F4097" s="1">
        <v>4.09</v>
      </c>
      <c r="G4097" s="1">
        <v>0.72784810126582278</v>
      </c>
      <c r="H4097" s="1" t="str">
        <f>IF(IF(F4097&gt;VLOOKUP(C4097,Espec_Produtos!$A$1:$E$3,3,FALSE),0,IF(Dados_produção!F4097&lt;VLOOKUP(Dados_produção!C4097,Espec_Produtos!$A$1:$E$3,2,FALSE),0,1))*IF(G4097&gt;VLOOKUP(C4097,Espec_Produtos!$A$1:$E$3,5,FALSE),0,IF(Dados_produção!G4097&lt;VLOOKUP(Dados_produção!C4097,Espec_Produtos!$A$1:$E$3,4,FALSE),0,1))=1,"OK","Refugo")</f>
        <v>OK</v>
      </c>
      <c r="I4097" s="1" t="s">
        <v>10</v>
      </c>
    </row>
    <row r="4098" spans="1:9" ht="15.75" customHeight="1" x14ac:dyDescent="0.3">
      <c r="A4098" s="1">
        <v>3</v>
      </c>
      <c r="B4098" s="2">
        <f t="shared" si="3"/>
        <v>43111.356249997974</v>
      </c>
      <c r="C4098" s="2" t="s">
        <v>15</v>
      </c>
      <c r="D4098" s="1">
        <v>18</v>
      </c>
      <c r="E4098" s="1">
        <f t="shared" si="1"/>
        <v>16</v>
      </c>
      <c r="F4098" s="1">
        <v>4.0090090090090094</v>
      </c>
      <c r="G4098" s="1">
        <v>0.90909090909090906</v>
      </c>
      <c r="H4098" s="1" t="str">
        <f>IF(IF(F4098&gt;VLOOKUP(C4098,Espec_Produtos!$A$1:$E$3,3,FALSE),0,IF(Dados_produção!F4098&lt;VLOOKUP(Dados_produção!C4098,Espec_Produtos!$A$1:$E$3,2,FALSE),0,1))*IF(G4098&gt;VLOOKUP(C4098,Espec_Produtos!$A$1:$E$3,5,FALSE),0,IF(Dados_produção!G4098&lt;VLOOKUP(Dados_produção!C4098,Espec_Produtos!$A$1:$E$3,4,FALSE),0,1))=1,"OK","Refugo")</f>
        <v>Refugo</v>
      </c>
      <c r="I4098" s="1" t="s">
        <v>17</v>
      </c>
    </row>
    <row r="4099" spans="1:9" ht="15.75" customHeight="1" x14ac:dyDescent="0.3">
      <c r="A4099" s="1">
        <v>3</v>
      </c>
      <c r="B4099" s="2">
        <f t="shared" si="3"/>
        <v>43111.357638886861</v>
      </c>
      <c r="C4099" s="2" t="s">
        <v>15</v>
      </c>
      <c r="D4099" s="1">
        <v>18</v>
      </c>
      <c r="E4099" s="1">
        <f t="shared" si="1"/>
        <v>17</v>
      </c>
      <c r="F4099" s="1">
        <v>3.4782608695652173</v>
      </c>
      <c r="G4099" s="1">
        <v>0.6966292134831461</v>
      </c>
      <c r="H4099" s="1" t="str">
        <f>IF(IF(F4099&gt;VLOOKUP(C4099,Espec_Produtos!$A$1:$E$3,3,FALSE),0,IF(Dados_produção!F4099&lt;VLOOKUP(Dados_produção!C4099,Espec_Produtos!$A$1:$E$3,2,FALSE),0,1))*IF(G4099&gt;VLOOKUP(C4099,Espec_Produtos!$A$1:$E$3,5,FALSE),0,IF(Dados_produção!G4099&lt;VLOOKUP(Dados_produção!C4099,Espec_Produtos!$A$1:$E$3,4,FALSE),0,1))=1,"OK","Refugo")</f>
        <v>Refugo</v>
      </c>
      <c r="I4099" s="1" t="s">
        <v>14</v>
      </c>
    </row>
    <row r="4100" spans="1:9" ht="15.75" customHeight="1" x14ac:dyDescent="0.3">
      <c r="A4100" s="1">
        <v>3</v>
      </c>
      <c r="B4100" s="2">
        <f t="shared" si="3"/>
        <v>43111.359027775747</v>
      </c>
      <c r="C4100" s="2" t="s">
        <v>15</v>
      </c>
      <c r="D4100" s="1">
        <v>18</v>
      </c>
      <c r="E4100" s="1">
        <f t="shared" si="1"/>
        <v>18</v>
      </c>
      <c r="F4100" s="1">
        <v>3.9528301886792452</v>
      </c>
      <c r="G4100" s="1">
        <v>0.84</v>
      </c>
      <c r="H4100" s="1" t="str">
        <f>IF(IF(F4100&gt;VLOOKUP(C4100,Espec_Produtos!$A$1:$E$3,3,FALSE),0,IF(Dados_produção!F4100&lt;VLOOKUP(Dados_produção!C4100,Espec_Produtos!$A$1:$E$3,2,FALSE),0,1))*IF(G4100&gt;VLOOKUP(C4100,Espec_Produtos!$A$1:$E$3,5,FALSE),0,IF(Dados_produção!G4100&lt;VLOOKUP(Dados_produção!C4100,Espec_Produtos!$A$1:$E$3,4,FALSE),0,1))=1,"OK","Refugo")</f>
        <v>OK</v>
      </c>
      <c r="I4100" s="1" t="s">
        <v>10</v>
      </c>
    </row>
    <row r="4101" spans="1:9" ht="15.75" customHeight="1" x14ac:dyDescent="0.3">
      <c r="A4101" s="1">
        <v>3</v>
      </c>
      <c r="B4101" s="2">
        <f t="shared" si="3"/>
        <v>43111.360416664633</v>
      </c>
      <c r="C4101" s="2" t="s">
        <v>15</v>
      </c>
      <c r="D4101" s="1">
        <v>18</v>
      </c>
      <c r="E4101" s="1">
        <f t="shared" si="1"/>
        <v>19</v>
      </c>
      <c r="F4101" s="1">
        <v>3.669724770642202</v>
      </c>
      <c r="G4101" s="1">
        <v>0.81506849315068497</v>
      </c>
      <c r="H4101" s="1" t="str">
        <f>IF(IF(F4101&gt;VLOOKUP(C4101,Espec_Produtos!$A$1:$E$3,3,FALSE),0,IF(Dados_produção!F4101&lt;VLOOKUP(Dados_produção!C4101,Espec_Produtos!$A$1:$E$3,2,FALSE),0,1))*IF(G4101&gt;VLOOKUP(C4101,Espec_Produtos!$A$1:$E$3,5,FALSE),0,IF(Dados_produção!G4101&lt;VLOOKUP(Dados_produção!C4101,Espec_Produtos!$A$1:$E$3,4,FALSE),0,1))=1,"OK","Refugo")</f>
        <v>Refugo</v>
      </c>
      <c r="I4101" s="1" t="s">
        <v>13</v>
      </c>
    </row>
    <row r="4102" spans="1:9" ht="15.75" customHeight="1" x14ac:dyDescent="0.3">
      <c r="A4102" s="1">
        <v>3</v>
      </c>
      <c r="B4102" s="2">
        <f t="shared" si="3"/>
        <v>43111.361805553519</v>
      </c>
      <c r="C4102" s="2" t="s">
        <v>15</v>
      </c>
      <c r="D4102" s="1">
        <v>18</v>
      </c>
      <c r="E4102" s="1">
        <f t="shared" si="1"/>
        <v>20</v>
      </c>
      <c r="F4102" s="1">
        <v>4.2307692307692308</v>
      </c>
      <c r="G4102" s="1">
        <v>0.58757062146892658</v>
      </c>
      <c r="H4102" s="1" t="str">
        <f>IF(IF(F4102&gt;VLOOKUP(C4102,Espec_Produtos!$A$1:$E$3,3,FALSE),0,IF(Dados_produção!F4102&lt;VLOOKUP(Dados_produção!C4102,Espec_Produtos!$A$1:$E$3,2,FALSE),0,1))*IF(G4102&gt;VLOOKUP(C4102,Espec_Produtos!$A$1:$E$3,5,FALSE),0,IF(Dados_produção!G4102&lt;VLOOKUP(Dados_produção!C4102,Espec_Produtos!$A$1:$E$3,4,FALSE),0,1))=1,"OK","Refugo")</f>
        <v>OK</v>
      </c>
      <c r="I4102" s="1" t="s">
        <v>10</v>
      </c>
    </row>
    <row r="4103" spans="1:9" ht="15.75" customHeight="1" x14ac:dyDescent="0.3">
      <c r="A4103" s="1">
        <v>3</v>
      </c>
      <c r="B4103" s="2">
        <f t="shared" si="3"/>
        <v>43111.363194442405</v>
      </c>
      <c r="C4103" s="2" t="s">
        <v>15</v>
      </c>
      <c r="D4103" s="1">
        <v>18</v>
      </c>
      <c r="E4103" s="1">
        <f t="shared" si="1"/>
        <v>21</v>
      </c>
      <c r="F4103" s="1">
        <v>4.019047619047619</v>
      </c>
      <c r="G4103" s="1">
        <v>0.87591240875912413</v>
      </c>
      <c r="H4103" s="1" t="str">
        <f>IF(IF(F4103&gt;VLOOKUP(C4103,Espec_Produtos!$A$1:$E$3,3,FALSE),0,IF(Dados_produção!F4103&lt;VLOOKUP(Dados_produção!C4103,Espec_Produtos!$A$1:$E$3,2,FALSE),0,1))*IF(G4103&gt;VLOOKUP(C4103,Espec_Produtos!$A$1:$E$3,5,FALSE),0,IF(Dados_produção!G4103&lt;VLOOKUP(Dados_produção!C4103,Espec_Produtos!$A$1:$E$3,4,FALSE),0,1))=1,"OK","Refugo")</f>
        <v>OK</v>
      </c>
      <c r="I4103" s="1" t="s">
        <v>10</v>
      </c>
    </row>
    <row r="4104" spans="1:9" ht="15.75" customHeight="1" x14ac:dyDescent="0.3">
      <c r="A4104" s="1">
        <v>3</v>
      </c>
      <c r="B4104" s="2">
        <f t="shared" si="3"/>
        <v>43111.364583331291</v>
      </c>
      <c r="C4104" s="2" t="s">
        <v>15</v>
      </c>
      <c r="D4104" s="1">
        <v>18</v>
      </c>
      <c r="E4104" s="1">
        <f t="shared" si="1"/>
        <v>22</v>
      </c>
      <c r="F4104" s="1">
        <v>3.9196428571428572</v>
      </c>
      <c r="G4104" s="1">
        <v>0.61676646706586824</v>
      </c>
      <c r="H4104" s="1" t="str">
        <f>IF(IF(F4104&gt;VLOOKUP(C4104,Espec_Produtos!$A$1:$E$3,3,FALSE),0,IF(Dados_produção!F4104&lt;VLOOKUP(Dados_produção!C4104,Espec_Produtos!$A$1:$E$3,2,FALSE),0,1))*IF(G4104&gt;VLOOKUP(C4104,Espec_Produtos!$A$1:$E$3,5,FALSE),0,IF(Dados_produção!G4104&lt;VLOOKUP(Dados_produção!C4104,Espec_Produtos!$A$1:$E$3,4,FALSE),0,1))=1,"OK","Refugo")</f>
        <v>OK</v>
      </c>
      <c r="I4104" s="1" t="s">
        <v>10</v>
      </c>
    </row>
    <row r="4105" spans="1:9" ht="15.75" customHeight="1" x14ac:dyDescent="0.3">
      <c r="A4105" s="1">
        <v>3</v>
      </c>
      <c r="B4105" s="2">
        <f t="shared" si="3"/>
        <v>43111.365972220177</v>
      </c>
      <c r="C4105" s="2" t="s">
        <v>15</v>
      </c>
      <c r="D4105" s="1">
        <v>18</v>
      </c>
      <c r="E4105" s="1">
        <f t="shared" si="1"/>
        <v>23</v>
      </c>
      <c r="F4105" s="1">
        <v>4.2</v>
      </c>
      <c r="G4105" s="1">
        <v>0.6629213483146067</v>
      </c>
      <c r="H4105" s="1" t="str">
        <f>IF(IF(F4105&gt;VLOOKUP(C4105,Espec_Produtos!$A$1:$E$3,3,FALSE),0,IF(Dados_produção!F4105&lt;VLOOKUP(Dados_produção!C4105,Espec_Produtos!$A$1:$E$3,2,FALSE),0,1))*IF(G4105&gt;VLOOKUP(C4105,Espec_Produtos!$A$1:$E$3,5,FALSE),0,IF(Dados_produção!G4105&lt;VLOOKUP(Dados_produção!C4105,Espec_Produtos!$A$1:$E$3,4,FALSE),0,1))=1,"OK","Refugo")</f>
        <v>OK</v>
      </c>
      <c r="I4105" s="1" t="s">
        <v>10</v>
      </c>
    </row>
    <row r="4106" spans="1:9" ht="15.75" customHeight="1" x14ac:dyDescent="0.3">
      <c r="A4106" s="1">
        <v>3</v>
      </c>
      <c r="B4106" s="2">
        <f t="shared" si="3"/>
        <v>43111.367361109063</v>
      </c>
      <c r="C4106" s="2" t="s">
        <v>15</v>
      </c>
      <c r="D4106" s="1">
        <v>18</v>
      </c>
      <c r="E4106" s="1">
        <f t="shared" si="1"/>
        <v>24</v>
      </c>
      <c r="F4106" s="1">
        <v>4.1386138613861387</v>
      </c>
      <c r="G4106" s="1">
        <v>0.68902439024390238</v>
      </c>
      <c r="H4106" s="1" t="str">
        <f>IF(IF(F4106&gt;VLOOKUP(C4106,Espec_Produtos!$A$1:$E$3,3,FALSE),0,IF(Dados_produção!F4106&lt;VLOOKUP(Dados_produção!C4106,Espec_Produtos!$A$1:$E$3,2,FALSE),0,1))*IF(G4106&gt;VLOOKUP(C4106,Espec_Produtos!$A$1:$E$3,5,FALSE),0,IF(Dados_produção!G4106&lt;VLOOKUP(Dados_produção!C4106,Espec_Produtos!$A$1:$E$3,4,FALSE),0,1))=1,"OK","Refugo")</f>
        <v>OK</v>
      </c>
      <c r="I4106" s="1" t="s">
        <v>10</v>
      </c>
    </row>
    <row r="4107" spans="1:9" ht="15.75" customHeight="1" x14ac:dyDescent="0.3">
      <c r="A4107" s="1">
        <v>3</v>
      </c>
      <c r="B4107" s="2">
        <f t="shared" si="3"/>
        <v>43111.36874999795</v>
      </c>
      <c r="C4107" s="2" t="s">
        <v>15</v>
      </c>
      <c r="D4107" s="1">
        <v>18</v>
      </c>
      <c r="E4107" s="1">
        <f t="shared" si="1"/>
        <v>25</v>
      </c>
      <c r="F4107" s="1">
        <v>4.1962616822429908</v>
      </c>
      <c r="G4107" s="1">
        <v>0.74375000000000002</v>
      </c>
      <c r="H4107" s="1" t="str">
        <f>IF(IF(F4107&gt;VLOOKUP(C4107,Espec_Produtos!$A$1:$E$3,3,FALSE),0,IF(Dados_produção!F4107&lt;VLOOKUP(Dados_produção!C4107,Espec_Produtos!$A$1:$E$3,2,FALSE),0,1))*IF(G4107&gt;VLOOKUP(C4107,Espec_Produtos!$A$1:$E$3,5,FALSE),0,IF(Dados_produção!G4107&lt;VLOOKUP(Dados_produção!C4107,Espec_Produtos!$A$1:$E$3,4,FALSE),0,1))=1,"OK","Refugo")</f>
        <v>OK</v>
      </c>
      <c r="I4107" s="1" t="s">
        <v>10</v>
      </c>
    </row>
    <row r="4108" spans="1:9" ht="15.75" customHeight="1" x14ac:dyDescent="0.3">
      <c r="A4108" s="1">
        <v>3</v>
      </c>
      <c r="B4108" s="2">
        <f t="shared" si="3"/>
        <v>43111.370138886836</v>
      </c>
      <c r="C4108" s="2" t="s">
        <v>15</v>
      </c>
      <c r="D4108" s="1">
        <v>18</v>
      </c>
      <c r="E4108" s="1">
        <f t="shared" si="1"/>
        <v>26</v>
      </c>
      <c r="F4108" s="1">
        <v>3.8727272727272726</v>
      </c>
      <c r="G4108" s="1">
        <v>0.79699248120300747</v>
      </c>
      <c r="H4108" s="1" t="str">
        <f>IF(IF(F4108&gt;VLOOKUP(C4108,Espec_Produtos!$A$1:$E$3,3,FALSE),0,IF(Dados_produção!F4108&lt;VLOOKUP(Dados_produção!C4108,Espec_Produtos!$A$1:$E$3,2,FALSE),0,1))*IF(G4108&gt;VLOOKUP(C4108,Espec_Produtos!$A$1:$E$3,5,FALSE),0,IF(Dados_produção!G4108&lt;VLOOKUP(Dados_produção!C4108,Espec_Produtos!$A$1:$E$3,4,FALSE),0,1))=1,"OK","Refugo")</f>
        <v>OK</v>
      </c>
      <c r="I4108" s="1" t="s">
        <v>10</v>
      </c>
    </row>
    <row r="4109" spans="1:9" ht="15.75" customHeight="1" x14ac:dyDescent="0.3">
      <c r="A4109" s="1">
        <v>3</v>
      </c>
      <c r="B4109" s="2">
        <f t="shared" si="3"/>
        <v>43111.371527775722</v>
      </c>
      <c r="C4109" s="2" t="s">
        <v>15</v>
      </c>
      <c r="D4109" s="1">
        <v>18</v>
      </c>
      <c r="E4109" s="1">
        <f t="shared" si="1"/>
        <v>27</v>
      </c>
      <c r="F4109" s="1">
        <v>4.0097087378640781</v>
      </c>
      <c r="G4109" s="1">
        <v>0.80434782608695654</v>
      </c>
      <c r="H4109" s="1" t="str">
        <f>IF(IF(F4109&gt;VLOOKUP(C4109,Espec_Produtos!$A$1:$E$3,3,FALSE),0,IF(Dados_produção!F4109&lt;VLOOKUP(Dados_produção!C4109,Espec_Produtos!$A$1:$E$3,2,FALSE),0,1))*IF(G4109&gt;VLOOKUP(C4109,Espec_Produtos!$A$1:$E$3,5,FALSE),0,IF(Dados_produção!G4109&lt;VLOOKUP(Dados_produção!C4109,Espec_Produtos!$A$1:$E$3,4,FALSE),0,1))=1,"OK","Refugo")</f>
        <v>OK</v>
      </c>
      <c r="I4109" s="1" t="s">
        <v>10</v>
      </c>
    </row>
    <row r="4110" spans="1:9" ht="15.75" customHeight="1" x14ac:dyDescent="0.3">
      <c r="A4110" s="1">
        <v>3</v>
      </c>
      <c r="B4110" s="2">
        <f t="shared" si="3"/>
        <v>43111.372916664608</v>
      </c>
      <c r="C4110" s="2" t="s">
        <v>15</v>
      </c>
      <c r="D4110" s="1">
        <v>18</v>
      </c>
      <c r="E4110" s="1">
        <f t="shared" si="1"/>
        <v>28</v>
      </c>
      <c r="F4110" s="1">
        <v>4.09</v>
      </c>
      <c r="G4110" s="1">
        <v>0.75838926174496646</v>
      </c>
      <c r="H4110" s="1" t="str">
        <f>IF(IF(F4110&gt;VLOOKUP(C4110,Espec_Produtos!$A$1:$E$3,3,FALSE),0,IF(Dados_produção!F4110&lt;VLOOKUP(Dados_produção!C4110,Espec_Produtos!$A$1:$E$3,2,FALSE),0,1))*IF(G4110&gt;VLOOKUP(C4110,Espec_Produtos!$A$1:$E$3,5,FALSE),0,IF(Dados_produção!G4110&lt;VLOOKUP(Dados_produção!C4110,Espec_Produtos!$A$1:$E$3,4,FALSE),0,1))=1,"OK","Refugo")</f>
        <v>OK</v>
      </c>
      <c r="I4110" s="1" t="s">
        <v>10</v>
      </c>
    </row>
    <row r="4111" spans="1:9" ht="15.75" customHeight="1" x14ac:dyDescent="0.3">
      <c r="A4111" s="1">
        <v>3</v>
      </c>
      <c r="B4111" s="2">
        <f t="shared" si="3"/>
        <v>43111.374305553494</v>
      </c>
      <c r="C4111" s="2" t="s">
        <v>15</v>
      </c>
      <c r="D4111" s="1">
        <v>18</v>
      </c>
      <c r="E4111" s="1">
        <f t="shared" si="1"/>
        <v>29</v>
      </c>
      <c r="F4111" s="1">
        <v>3.9805825242718447</v>
      </c>
      <c r="G4111" s="1">
        <v>0.63924050632911389</v>
      </c>
      <c r="H4111" s="1" t="str">
        <f>IF(IF(F4111&gt;VLOOKUP(C4111,Espec_Produtos!$A$1:$E$3,3,FALSE),0,IF(Dados_produção!F4111&lt;VLOOKUP(Dados_produção!C4111,Espec_Produtos!$A$1:$E$3,2,FALSE),0,1))*IF(G4111&gt;VLOOKUP(C4111,Espec_Produtos!$A$1:$E$3,5,FALSE),0,IF(Dados_produção!G4111&lt;VLOOKUP(Dados_produção!C4111,Espec_Produtos!$A$1:$E$3,4,FALSE),0,1))=1,"OK","Refugo")</f>
        <v>OK</v>
      </c>
      <c r="I4111" s="1" t="s">
        <v>10</v>
      </c>
    </row>
    <row r="4112" spans="1:9" ht="15.75" customHeight="1" x14ac:dyDescent="0.3">
      <c r="A4112" s="1">
        <v>3</v>
      </c>
      <c r="B4112" s="2">
        <f t="shared" si="3"/>
        <v>43111.37569444238</v>
      </c>
      <c r="C4112" s="2" t="s">
        <v>15</v>
      </c>
      <c r="D4112" s="1">
        <v>18</v>
      </c>
      <c r="E4112" s="1">
        <f t="shared" si="1"/>
        <v>30</v>
      </c>
      <c r="F4112" s="1">
        <v>4.29126213592233</v>
      </c>
      <c r="G4112" s="1">
        <v>0.66860465116279066</v>
      </c>
      <c r="H4112" s="1" t="str">
        <f>IF(IF(F4112&gt;VLOOKUP(C4112,Espec_Produtos!$A$1:$E$3,3,FALSE),0,IF(Dados_produção!F4112&lt;VLOOKUP(Dados_produção!C4112,Espec_Produtos!$A$1:$E$3,2,FALSE),0,1))*IF(G4112&gt;VLOOKUP(C4112,Espec_Produtos!$A$1:$E$3,5,FALSE),0,IF(Dados_produção!G4112&lt;VLOOKUP(Dados_produção!C4112,Espec_Produtos!$A$1:$E$3,4,FALSE),0,1))=1,"OK","Refugo")</f>
        <v>OK</v>
      </c>
      <c r="I4112" s="1" t="s">
        <v>10</v>
      </c>
    </row>
    <row r="4113" spans="1:9" ht="15.75" customHeight="1" x14ac:dyDescent="0.3">
      <c r="A4113" s="1">
        <v>3</v>
      </c>
      <c r="B4113" s="2">
        <f t="shared" si="3"/>
        <v>43111.377083331266</v>
      </c>
      <c r="C4113" s="2" t="s">
        <v>15</v>
      </c>
      <c r="D4113" s="1">
        <v>18</v>
      </c>
      <c r="E4113" s="1">
        <f t="shared" si="1"/>
        <v>31</v>
      </c>
      <c r="F4113" s="1">
        <v>3.8715596330275228</v>
      </c>
      <c r="G4113" s="1">
        <v>0.71597633136094674</v>
      </c>
      <c r="H4113" s="1" t="str">
        <f>IF(IF(F4113&gt;VLOOKUP(C4113,Espec_Produtos!$A$1:$E$3,3,FALSE),0,IF(Dados_produção!F4113&lt;VLOOKUP(Dados_produção!C4113,Espec_Produtos!$A$1:$E$3,2,FALSE),0,1))*IF(G4113&gt;VLOOKUP(C4113,Espec_Produtos!$A$1:$E$3,5,FALSE),0,IF(Dados_produção!G4113&lt;VLOOKUP(Dados_produção!C4113,Espec_Produtos!$A$1:$E$3,4,FALSE),0,1))=1,"OK","Refugo")</f>
        <v>OK</v>
      </c>
      <c r="I4113" s="1" t="s">
        <v>10</v>
      </c>
    </row>
    <row r="4114" spans="1:9" ht="15.75" customHeight="1" x14ac:dyDescent="0.3">
      <c r="A4114" s="1">
        <v>3</v>
      </c>
      <c r="B4114" s="2">
        <f t="shared" si="3"/>
        <v>43111.378472220153</v>
      </c>
      <c r="C4114" s="2" t="s">
        <v>15</v>
      </c>
      <c r="D4114" s="1">
        <v>18</v>
      </c>
      <c r="E4114" s="1">
        <f t="shared" si="1"/>
        <v>32</v>
      </c>
      <c r="F4114" s="1">
        <v>4.1584158415841586</v>
      </c>
      <c r="G4114" s="1">
        <v>0.75</v>
      </c>
      <c r="H4114" s="1" t="str">
        <f>IF(IF(F4114&gt;VLOOKUP(C4114,Espec_Produtos!$A$1:$E$3,3,FALSE),0,IF(Dados_produção!F4114&lt;VLOOKUP(Dados_produção!C4114,Espec_Produtos!$A$1:$E$3,2,FALSE),0,1))*IF(G4114&gt;VLOOKUP(C4114,Espec_Produtos!$A$1:$E$3,5,FALSE),0,IF(Dados_produção!G4114&lt;VLOOKUP(Dados_produção!C4114,Espec_Produtos!$A$1:$E$3,4,FALSE),0,1))=1,"OK","Refugo")</f>
        <v>OK</v>
      </c>
      <c r="I4114" s="1" t="s">
        <v>10</v>
      </c>
    </row>
    <row r="4115" spans="1:9" ht="15.75" customHeight="1" x14ac:dyDescent="0.3">
      <c r="A4115" s="1">
        <v>3</v>
      </c>
      <c r="B4115" s="2">
        <f t="shared" si="3"/>
        <v>43111.379861109039</v>
      </c>
      <c r="C4115" s="2" t="s">
        <v>15</v>
      </c>
      <c r="D4115" s="1">
        <v>18</v>
      </c>
      <c r="E4115" s="1">
        <f t="shared" si="1"/>
        <v>33</v>
      </c>
      <c r="F4115" s="1">
        <v>4.0990099009900991</v>
      </c>
      <c r="G4115" s="1">
        <v>0.71341463414634143</v>
      </c>
      <c r="H4115" s="1" t="str">
        <f>IF(IF(F4115&gt;VLOOKUP(C4115,Espec_Produtos!$A$1:$E$3,3,FALSE),0,IF(Dados_produção!F4115&lt;VLOOKUP(Dados_produção!C4115,Espec_Produtos!$A$1:$E$3,2,FALSE),0,1))*IF(G4115&gt;VLOOKUP(C4115,Espec_Produtos!$A$1:$E$3,5,FALSE),0,IF(Dados_produção!G4115&lt;VLOOKUP(Dados_produção!C4115,Espec_Produtos!$A$1:$E$3,4,FALSE),0,1))=1,"OK","Refugo")</f>
        <v>OK</v>
      </c>
      <c r="I4115" s="1" t="s">
        <v>10</v>
      </c>
    </row>
    <row r="4116" spans="1:9" ht="15.75" customHeight="1" x14ac:dyDescent="0.3">
      <c r="A4116" s="1">
        <v>3</v>
      </c>
      <c r="B4116" s="2">
        <f t="shared" si="3"/>
        <v>43111.381249997925</v>
      </c>
      <c r="C4116" s="2" t="s">
        <v>15</v>
      </c>
      <c r="D4116" s="1">
        <v>18</v>
      </c>
      <c r="E4116" s="1">
        <f t="shared" si="1"/>
        <v>34</v>
      </c>
      <c r="F4116" s="1">
        <v>4.0370370370370372</v>
      </c>
      <c r="G4116" s="1">
        <v>0.88970588235294112</v>
      </c>
      <c r="H4116" s="1" t="str">
        <f>IF(IF(F4116&gt;VLOOKUP(C4116,Espec_Produtos!$A$1:$E$3,3,FALSE),0,IF(Dados_produção!F4116&lt;VLOOKUP(Dados_produção!C4116,Espec_Produtos!$A$1:$E$3,2,FALSE),0,1))*IF(G4116&gt;VLOOKUP(C4116,Espec_Produtos!$A$1:$E$3,5,FALSE),0,IF(Dados_produção!G4116&lt;VLOOKUP(Dados_produção!C4116,Espec_Produtos!$A$1:$E$3,4,FALSE),0,1))=1,"OK","Refugo")</f>
        <v>OK</v>
      </c>
      <c r="I4116" s="1" t="s">
        <v>10</v>
      </c>
    </row>
    <row r="4117" spans="1:9" ht="15.75" customHeight="1" x14ac:dyDescent="0.3">
      <c r="A4117" s="1">
        <v>3</v>
      </c>
      <c r="B4117" s="2">
        <f t="shared" si="3"/>
        <v>43111.382638886811</v>
      </c>
      <c r="C4117" s="2" t="s">
        <v>15</v>
      </c>
      <c r="D4117" s="1">
        <v>18</v>
      </c>
      <c r="E4117" s="1">
        <f t="shared" si="1"/>
        <v>35</v>
      </c>
      <c r="F4117" s="1">
        <v>4.0754716981132075</v>
      </c>
      <c r="G4117" s="1">
        <v>0.61046511627906974</v>
      </c>
      <c r="H4117" s="1" t="str">
        <f>IF(IF(F4117&gt;VLOOKUP(C4117,Espec_Produtos!$A$1:$E$3,3,FALSE),0,IF(Dados_produção!F4117&lt;VLOOKUP(Dados_produção!C4117,Espec_Produtos!$A$1:$E$3,2,FALSE),0,1))*IF(G4117&gt;VLOOKUP(C4117,Espec_Produtos!$A$1:$E$3,5,FALSE),0,IF(Dados_produção!G4117&lt;VLOOKUP(Dados_produção!C4117,Espec_Produtos!$A$1:$E$3,4,FALSE),0,1))=1,"OK","Refugo")</f>
        <v>OK</v>
      </c>
      <c r="I4117" s="1" t="s">
        <v>10</v>
      </c>
    </row>
    <row r="4118" spans="1:9" ht="15.75" customHeight="1" x14ac:dyDescent="0.3">
      <c r="A4118" s="1">
        <v>3</v>
      </c>
      <c r="B4118" s="2">
        <f t="shared" si="3"/>
        <v>43111.384027775697</v>
      </c>
      <c r="C4118" s="2" t="s">
        <v>15</v>
      </c>
      <c r="D4118" s="1">
        <v>18</v>
      </c>
      <c r="E4118" s="1">
        <f t="shared" si="1"/>
        <v>36</v>
      </c>
      <c r="F4118" s="1">
        <v>3.6725663716814161</v>
      </c>
      <c r="G4118" s="1">
        <v>0.67597765363128492</v>
      </c>
      <c r="H4118" s="1" t="str">
        <f>IF(IF(F4118&gt;VLOOKUP(C4118,Espec_Produtos!$A$1:$E$3,3,FALSE),0,IF(Dados_produção!F4118&lt;VLOOKUP(Dados_produção!C4118,Espec_Produtos!$A$1:$E$3,2,FALSE),0,1))*IF(G4118&gt;VLOOKUP(C4118,Espec_Produtos!$A$1:$E$3,5,FALSE),0,IF(Dados_produção!G4118&lt;VLOOKUP(Dados_produção!C4118,Espec_Produtos!$A$1:$E$3,4,FALSE),0,1))=1,"OK","Refugo")</f>
        <v>Refugo</v>
      </c>
      <c r="I4118" s="1" t="s">
        <v>17</v>
      </c>
    </row>
    <row r="4119" spans="1:9" ht="15.75" customHeight="1" x14ac:dyDescent="0.3">
      <c r="A4119" s="1">
        <v>3</v>
      </c>
      <c r="B4119" s="2">
        <f t="shared" si="3"/>
        <v>43111.385416664583</v>
      </c>
      <c r="C4119" s="2" t="s">
        <v>15</v>
      </c>
      <c r="D4119" s="1">
        <v>18</v>
      </c>
      <c r="E4119" s="1">
        <f t="shared" si="1"/>
        <v>37</v>
      </c>
      <c r="F4119" s="1">
        <v>3.6727272727272728</v>
      </c>
      <c r="G4119" s="1">
        <v>0.70949720670391059</v>
      </c>
      <c r="H4119" s="1" t="str">
        <f>IF(IF(F4119&gt;VLOOKUP(C4119,Espec_Produtos!$A$1:$E$3,3,FALSE),0,IF(Dados_produção!F4119&lt;VLOOKUP(Dados_produção!C4119,Espec_Produtos!$A$1:$E$3,2,FALSE),0,1))*IF(G4119&gt;VLOOKUP(C4119,Espec_Produtos!$A$1:$E$3,5,FALSE),0,IF(Dados_produção!G4119&lt;VLOOKUP(Dados_produção!C4119,Espec_Produtos!$A$1:$E$3,4,FALSE),0,1))=1,"OK","Refugo")</f>
        <v>Refugo</v>
      </c>
      <c r="I4119" s="1" t="s">
        <v>13</v>
      </c>
    </row>
    <row r="4120" spans="1:9" ht="15.75" customHeight="1" x14ac:dyDescent="0.3">
      <c r="A4120" s="1">
        <v>3</v>
      </c>
      <c r="B4120" s="2">
        <f t="shared" si="3"/>
        <v>43111.386805553469</v>
      </c>
      <c r="C4120" s="2" t="s">
        <v>15</v>
      </c>
      <c r="D4120" s="1">
        <v>18</v>
      </c>
      <c r="E4120" s="1">
        <f t="shared" si="1"/>
        <v>38</v>
      </c>
      <c r="F4120" s="1">
        <v>3.8157894736842106</v>
      </c>
      <c r="G4120" s="1">
        <v>0.71069182389937102</v>
      </c>
      <c r="H4120" s="1" t="str">
        <f>IF(IF(F4120&gt;VLOOKUP(C4120,Espec_Produtos!$A$1:$E$3,3,FALSE),0,IF(Dados_produção!F4120&lt;VLOOKUP(Dados_produção!C4120,Espec_Produtos!$A$1:$E$3,2,FALSE),0,1))*IF(G4120&gt;VLOOKUP(C4120,Espec_Produtos!$A$1:$E$3,5,FALSE),0,IF(Dados_produção!G4120&lt;VLOOKUP(Dados_produção!C4120,Espec_Produtos!$A$1:$E$3,4,FALSE),0,1))=1,"OK","Refugo")</f>
        <v>OK</v>
      </c>
      <c r="I4120" s="1" t="s">
        <v>10</v>
      </c>
    </row>
    <row r="4121" spans="1:9" ht="15.75" customHeight="1" x14ac:dyDescent="0.3">
      <c r="A4121" s="1">
        <v>3</v>
      </c>
      <c r="B4121" s="2">
        <f t="shared" si="3"/>
        <v>43111.388194442356</v>
      </c>
      <c r="C4121" s="2" t="s">
        <v>15</v>
      </c>
      <c r="D4121" s="1">
        <v>18</v>
      </c>
      <c r="E4121" s="1">
        <f t="shared" si="1"/>
        <v>39</v>
      </c>
      <c r="F4121" s="1">
        <v>3.875</v>
      </c>
      <c r="G4121" s="1">
        <v>0.93333333333333335</v>
      </c>
      <c r="H4121" s="1" t="str">
        <f>IF(IF(F4121&gt;VLOOKUP(C4121,Espec_Produtos!$A$1:$E$3,3,FALSE),0,IF(Dados_produção!F4121&lt;VLOOKUP(Dados_produção!C4121,Espec_Produtos!$A$1:$E$3,2,FALSE),0,1))*IF(G4121&gt;VLOOKUP(C4121,Espec_Produtos!$A$1:$E$3,5,FALSE),0,IF(Dados_produção!G4121&lt;VLOOKUP(Dados_produção!C4121,Espec_Produtos!$A$1:$E$3,4,FALSE),0,1))=1,"OK","Refugo")</f>
        <v>Refugo</v>
      </c>
      <c r="I4121" s="1" t="s">
        <v>13</v>
      </c>
    </row>
    <row r="4122" spans="1:9" ht="15.75" customHeight="1" x14ac:dyDescent="0.3">
      <c r="A4122" s="1">
        <v>3</v>
      </c>
      <c r="B4122" s="2">
        <f t="shared" si="3"/>
        <v>43111.389583331242</v>
      </c>
      <c r="C4122" s="2" t="s">
        <v>15</v>
      </c>
      <c r="D4122" s="1">
        <v>18</v>
      </c>
      <c r="E4122" s="1">
        <f t="shared" si="1"/>
        <v>40</v>
      </c>
      <c r="F4122" s="1">
        <v>4.0366972477064218</v>
      </c>
      <c r="G4122" s="1">
        <v>0.79591836734693877</v>
      </c>
      <c r="H4122" s="1" t="str">
        <f>IF(IF(F4122&gt;VLOOKUP(C4122,Espec_Produtos!$A$1:$E$3,3,FALSE),0,IF(Dados_produção!F4122&lt;VLOOKUP(Dados_produção!C4122,Espec_Produtos!$A$1:$E$3,2,FALSE),0,1))*IF(G4122&gt;VLOOKUP(C4122,Espec_Produtos!$A$1:$E$3,5,FALSE),0,IF(Dados_produção!G4122&lt;VLOOKUP(Dados_produção!C4122,Espec_Produtos!$A$1:$E$3,4,FALSE),0,1))=1,"OK","Refugo")</f>
        <v>OK</v>
      </c>
      <c r="I4122" s="1" t="s">
        <v>10</v>
      </c>
    </row>
    <row r="4123" spans="1:9" ht="15.75" customHeight="1" x14ac:dyDescent="0.3">
      <c r="A4123" s="1">
        <v>3</v>
      </c>
      <c r="B4123" s="2">
        <f t="shared" si="3"/>
        <v>43111.390972220128</v>
      </c>
      <c r="C4123" s="2" t="s">
        <v>15</v>
      </c>
      <c r="D4123" s="1">
        <v>18</v>
      </c>
      <c r="E4123" s="1">
        <f t="shared" si="1"/>
        <v>41</v>
      </c>
      <c r="F4123" s="1">
        <v>3.9351851851851851</v>
      </c>
      <c r="G4123" s="1">
        <v>0.72992700729927007</v>
      </c>
      <c r="H4123" s="1" t="str">
        <f>IF(IF(F4123&gt;VLOOKUP(C4123,Espec_Produtos!$A$1:$E$3,3,FALSE),0,IF(Dados_produção!F4123&lt;VLOOKUP(Dados_produção!C4123,Espec_Produtos!$A$1:$E$3,2,FALSE),0,1))*IF(G4123&gt;VLOOKUP(C4123,Espec_Produtos!$A$1:$E$3,5,FALSE),0,IF(Dados_produção!G4123&lt;VLOOKUP(Dados_produção!C4123,Espec_Produtos!$A$1:$E$3,4,FALSE),0,1))=1,"OK","Refugo")</f>
        <v>OK</v>
      </c>
      <c r="I4123" s="1" t="s">
        <v>10</v>
      </c>
    </row>
    <row r="4124" spans="1:9" ht="15.75" customHeight="1" x14ac:dyDescent="0.3">
      <c r="A4124" s="1">
        <v>3</v>
      </c>
      <c r="B4124" s="2">
        <f t="shared" si="3"/>
        <v>43111.392361109014</v>
      </c>
      <c r="C4124" s="2" t="s">
        <v>15</v>
      </c>
      <c r="D4124" s="1">
        <v>18</v>
      </c>
      <c r="E4124" s="1">
        <f t="shared" si="1"/>
        <v>42</v>
      </c>
      <c r="F4124" s="1">
        <v>4.0283018867924527</v>
      </c>
      <c r="G4124" s="1">
        <v>0.79856115107913672</v>
      </c>
      <c r="H4124" s="1" t="str">
        <f>IF(IF(F4124&gt;VLOOKUP(C4124,Espec_Produtos!$A$1:$E$3,3,FALSE),0,IF(Dados_produção!F4124&lt;VLOOKUP(Dados_produção!C4124,Espec_Produtos!$A$1:$E$3,2,FALSE),0,1))*IF(G4124&gt;VLOOKUP(C4124,Espec_Produtos!$A$1:$E$3,5,FALSE),0,IF(Dados_produção!G4124&lt;VLOOKUP(Dados_produção!C4124,Espec_Produtos!$A$1:$E$3,4,FALSE),0,1))=1,"OK","Refugo")</f>
        <v>OK</v>
      </c>
      <c r="I4124" s="1" t="s">
        <v>10</v>
      </c>
    </row>
    <row r="4125" spans="1:9" ht="15.75" customHeight="1" x14ac:dyDescent="0.3">
      <c r="A4125" s="1">
        <v>3</v>
      </c>
      <c r="B4125" s="2">
        <f t="shared" si="3"/>
        <v>43111.3937499979</v>
      </c>
      <c r="C4125" s="2" t="s">
        <v>15</v>
      </c>
      <c r="D4125" s="1">
        <v>18</v>
      </c>
      <c r="E4125" s="1">
        <f t="shared" si="1"/>
        <v>43</v>
      </c>
      <c r="F4125" s="1">
        <v>3.5652173913043477</v>
      </c>
      <c r="G4125" s="1">
        <v>0.80136986301369861</v>
      </c>
      <c r="H4125" s="1" t="str">
        <f>IF(IF(F4125&gt;VLOOKUP(C4125,Espec_Produtos!$A$1:$E$3,3,FALSE),0,IF(Dados_produção!F4125&lt;VLOOKUP(Dados_produção!C4125,Espec_Produtos!$A$1:$E$3,2,FALSE),0,1))*IF(G4125&gt;VLOOKUP(C4125,Espec_Produtos!$A$1:$E$3,5,FALSE),0,IF(Dados_produção!G4125&lt;VLOOKUP(Dados_produção!C4125,Espec_Produtos!$A$1:$E$3,4,FALSE),0,1))=1,"OK","Refugo")</f>
        <v>Refugo</v>
      </c>
      <c r="I4125" s="1" t="s">
        <v>17</v>
      </c>
    </row>
    <row r="4126" spans="1:9" ht="15.75" customHeight="1" x14ac:dyDescent="0.3">
      <c r="A4126" s="1">
        <v>3</v>
      </c>
      <c r="B4126" s="2">
        <f t="shared" si="3"/>
        <v>43111.395138886786</v>
      </c>
      <c r="C4126" s="2" t="s">
        <v>15</v>
      </c>
      <c r="D4126" s="1">
        <v>18</v>
      </c>
      <c r="E4126" s="1">
        <f t="shared" si="1"/>
        <v>44</v>
      </c>
      <c r="F4126" s="1">
        <v>3.980952380952381</v>
      </c>
      <c r="G4126" s="1">
        <v>0.80555555555555558</v>
      </c>
      <c r="H4126" s="1" t="str">
        <f>IF(IF(F4126&gt;VLOOKUP(C4126,Espec_Produtos!$A$1:$E$3,3,FALSE),0,IF(Dados_produção!F4126&lt;VLOOKUP(Dados_produção!C4126,Espec_Produtos!$A$1:$E$3,2,FALSE),0,1))*IF(G4126&gt;VLOOKUP(C4126,Espec_Produtos!$A$1:$E$3,5,FALSE),0,IF(Dados_produção!G4126&lt;VLOOKUP(Dados_produção!C4126,Espec_Produtos!$A$1:$E$3,4,FALSE),0,1))=1,"OK","Refugo")</f>
        <v>OK</v>
      </c>
      <c r="I4126" s="1" t="s">
        <v>10</v>
      </c>
    </row>
    <row r="4127" spans="1:9" ht="15.75" customHeight="1" x14ac:dyDescent="0.3">
      <c r="A4127" s="1">
        <v>3</v>
      </c>
      <c r="B4127" s="2">
        <f t="shared" si="3"/>
        <v>43111.396527775672</v>
      </c>
      <c r="C4127" s="2" t="s">
        <v>15</v>
      </c>
      <c r="D4127" s="1">
        <v>18</v>
      </c>
      <c r="E4127" s="1">
        <f t="shared" si="1"/>
        <v>45</v>
      </c>
      <c r="F4127" s="1">
        <v>4.0849056603773581</v>
      </c>
      <c r="G4127" s="1">
        <v>0.78048780487804881</v>
      </c>
      <c r="H4127" s="1" t="str">
        <f>IF(IF(F4127&gt;VLOOKUP(C4127,Espec_Produtos!$A$1:$E$3,3,FALSE),0,IF(Dados_produção!F4127&lt;VLOOKUP(Dados_produção!C4127,Espec_Produtos!$A$1:$E$3,2,FALSE),0,1))*IF(G4127&gt;VLOOKUP(C4127,Espec_Produtos!$A$1:$E$3,5,FALSE),0,IF(Dados_produção!G4127&lt;VLOOKUP(Dados_produção!C4127,Espec_Produtos!$A$1:$E$3,4,FALSE),0,1))=1,"OK","Refugo")</f>
        <v>OK</v>
      </c>
      <c r="I4127" s="1" t="s">
        <v>10</v>
      </c>
    </row>
    <row r="4128" spans="1:9" ht="15.75" customHeight="1" x14ac:dyDescent="0.3">
      <c r="A4128" s="1">
        <v>3</v>
      </c>
      <c r="B4128" s="2">
        <f t="shared" si="3"/>
        <v>43111.397916664559</v>
      </c>
      <c r="C4128" s="2" t="s">
        <v>15</v>
      </c>
      <c r="D4128" s="1">
        <v>18</v>
      </c>
      <c r="E4128" s="1">
        <f t="shared" si="1"/>
        <v>46</v>
      </c>
      <c r="F4128" s="1">
        <v>3.7982456140350878</v>
      </c>
      <c r="G4128" s="1">
        <v>0.84</v>
      </c>
      <c r="H4128" s="1" t="str">
        <f>IF(IF(F4128&gt;VLOOKUP(C4128,Espec_Produtos!$A$1:$E$3,3,FALSE),0,IF(Dados_produção!F4128&lt;VLOOKUP(Dados_produção!C4128,Espec_Produtos!$A$1:$E$3,2,FALSE),0,1))*IF(G4128&gt;VLOOKUP(C4128,Espec_Produtos!$A$1:$E$3,5,FALSE),0,IF(Dados_produção!G4128&lt;VLOOKUP(Dados_produção!C4128,Espec_Produtos!$A$1:$E$3,4,FALSE),0,1))=1,"OK","Refugo")</f>
        <v>OK</v>
      </c>
      <c r="I4128" s="1" t="s">
        <v>10</v>
      </c>
    </row>
    <row r="4129" spans="1:9" ht="15.75" customHeight="1" x14ac:dyDescent="0.3">
      <c r="A4129" s="1">
        <v>3</v>
      </c>
      <c r="B4129" s="2">
        <f t="shared" si="3"/>
        <v>43111.399305553445</v>
      </c>
      <c r="C4129" s="2" t="s">
        <v>15</v>
      </c>
      <c r="D4129" s="1">
        <v>18</v>
      </c>
      <c r="E4129" s="1">
        <f t="shared" si="1"/>
        <v>47</v>
      </c>
      <c r="F4129" s="1">
        <v>4.349514563106796</v>
      </c>
      <c r="G4129" s="1">
        <v>0.70469798657718119</v>
      </c>
      <c r="H4129" s="1" t="str">
        <f>IF(IF(F4129&gt;VLOOKUP(C4129,Espec_Produtos!$A$1:$E$3,3,FALSE),0,IF(Dados_produção!F4129&lt;VLOOKUP(Dados_produção!C4129,Espec_Produtos!$A$1:$E$3,2,FALSE),0,1))*IF(G4129&gt;VLOOKUP(C4129,Espec_Produtos!$A$1:$E$3,5,FALSE),0,IF(Dados_produção!G4129&lt;VLOOKUP(Dados_produção!C4129,Espec_Produtos!$A$1:$E$3,4,FALSE),0,1))=1,"OK","Refugo")</f>
        <v>Refugo</v>
      </c>
      <c r="I4129" s="1" t="s">
        <v>16</v>
      </c>
    </row>
    <row r="4130" spans="1:9" ht="15.75" customHeight="1" x14ac:dyDescent="0.3">
      <c r="A4130" s="1">
        <v>3</v>
      </c>
      <c r="B4130" s="2">
        <f t="shared" si="3"/>
        <v>43111.400694442331</v>
      </c>
      <c r="C4130" s="2" t="s">
        <v>15</v>
      </c>
      <c r="D4130" s="1">
        <v>18</v>
      </c>
      <c r="E4130" s="1">
        <f t="shared" si="1"/>
        <v>48</v>
      </c>
      <c r="F4130" s="1">
        <v>3.8956521739130436</v>
      </c>
      <c r="G4130" s="1">
        <v>0.59411764705882353</v>
      </c>
      <c r="H4130" s="1" t="str">
        <f>IF(IF(F4130&gt;VLOOKUP(C4130,Espec_Produtos!$A$1:$E$3,3,FALSE),0,IF(Dados_produção!F4130&lt;VLOOKUP(Dados_produção!C4130,Espec_Produtos!$A$1:$E$3,2,FALSE),0,1))*IF(G4130&gt;VLOOKUP(C4130,Espec_Produtos!$A$1:$E$3,5,FALSE),0,IF(Dados_produção!G4130&lt;VLOOKUP(Dados_produção!C4130,Espec_Produtos!$A$1:$E$3,4,FALSE),0,1))=1,"OK","Refugo")</f>
        <v>OK</v>
      </c>
      <c r="I4130" s="1" t="s">
        <v>10</v>
      </c>
    </row>
    <row r="4131" spans="1:9" ht="15.75" customHeight="1" x14ac:dyDescent="0.3">
      <c r="A4131" s="1">
        <v>3</v>
      </c>
      <c r="B4131" s="2">
        <f t="shared" si="3"/>
        <v>43111.402083331217</v>
      </c>
      <c r="C4131" s="2" t="s">
        <v>15</v>
      </c>
      <c r="D4131" s="1">
        <v>18</v>
      </c>
      <c r="E4131" s="1">
        <f t="shared" si="1"/>
        <v>49</v>
      </c>
      <c r="F4131" s="1">
        <v>4.0917431192660549</v>
      </c>
      <c r="G4131" s="1">
        <v>0.63005780346820806</v>
      </c>
      <c r="H4131" s="1" t="str">
        <f>IF(IF(F4131&gt;VLOOKUP(C4131,Espec_Produtos!$A$1:$E$3,3,FALSE),0,IF(Dados_produção!F4131&lt;VLOOKUP(Dados_produção!C4131,Espec_Produtos!$A$1:$E$3,2,FALSE),0,1))*IF(G4131&gt;VLOOKUP(C4131,Espec_Produtos!$A$1:$E$3,5,FALSE),0,IF(Dados_produção!G4131&lt;VLOOKUP(Dados_produção!C4131,Espec_Produtos!$A$1:$E$3,4,FALSE),0,1))=1,"OK","Refugo")</f>
        <v>OK</v>
      </c>
      <c r="I4131" s="1" t="s">
        <v>10</v>
      </c>
    </row>
    <row r="4132" spans="1:9" ht="15.75" customHeight="1" x14ac:dyDescent="0.3">
      <c r="A4132" s="1">
        <v>3</v>
      </c>
      <c r="B4132" s="2">
        <f t="shared" si="3"/>
        <v>43111.403472220103</v>
      </c>
      <c r="C4132" s="2" t="s">
        <v>15</v>
      </c>
      <c r="D4132" s="1">
        <v>18</v>
      </c>
      <c r="E4132" s="1">
        <f t="shared" si="1"/>
        <v>50</v>
      </c>
      <c r="F4132" s="1">
        <v>4.038095238095238</v>
      </c>
      <c r="G4132" s="1">
        <v>0.72297297297297303</v>
      </c>
      <c r="H4132" s="1" t="str">
        <f>IF(IF(F4132&gt;VLOOKUP(C4132,Espec_Produtos!$A$1:$E$3,3,FALSE),0,IF(Dados_produção!F4132&lt;VLOOKUP(Dados_produção!C4132,Espec_Produtos!$A$1:$E$3,2,FALSE),0,1))*IF(G4132&gt;VLOOKUP(C4132,Espec_Produtos!$A$1:$E$3,5,FALSE),0,IF(Dados_produção!G4132&lt;VLOOKUP(Dados_produção!C4132,Espec_Produtos!$A$1:$E$3,4,FALSE),0,1))=1,"OK","Refugo")</f>
        <v>OK</v>
      </c>
      <c r="I4132" s="1" t="s">
        <v>10</v>
      </c>
    </row>
    <row r="4133" spans="1:9" ht="15.75" customHeight="1" x14ac:dyDescent="0.3">
      <c r="A4133" s="1">
        <v>3</v>
      </c>
      <c r="B4133" s="2">
        <f t="shared" si="3"/>
        <v>43111.404861108989</v>
      </c>
      <c r="C4133" s="2" t="s">
        <v>15</v>
      </c>
      <c r="D4133" s="1">
        <v>18</v>
      </c>
      <c r="E4133" s="1">
        <f t="shared" si="1"/>
        <v>51</v>
      </c>
      <c r="F4133" s="1">
        <v>3.6818181818181817</v>
      </c>
      <c r="G4133" s="1">
        <v>0.71022727272727271</v>
      </c>
      <c r="H4133" s="1" t="str">
        <f>IF(IF(F4133&gt;VLOOKUP(C4133,Espec_Produtos!$A$1:$E$3,3,FALSE),0,IF(Dados_produção!F4133&lt;VLOOKUP(Dados_produção!C4133,Espec_Produtos!$A$1:$E$3,2,FALSE),0,1))*IF(G4133&gt;VLOOKUP(C4133,Espec_Produtos!$A$1:$E$3,5,FALSE),0,IF(Dados_produção!G4133&lt;VLOOKUP(Dados_produção!C4133,Espec_Produtos!$A$1:$E$3,4,FALSE),0,1))=1,"OK","Refugo")</f>
        <v>Refugo</v>
      </c>
      <c r="I4133" s="1" t="s">
        <v>16</v>
      </c>
    </row>
    <row r="4134" spans="1:9" ht="15.75" customHeight="1" x14ac:dyDescent="0.3">
      <c r="A4134" s="1">
        <v>3</v>
      </c>
      <c r="B4134" s="2">
        <f t="shared" si="3"/>
        <v>43111.406249997875</v>
      </c>
      <c r="C4134" s="2" t="s">
        <v>15</v>
      </c>
      <c r="D4134" s="1">
        <v>18</v>
      </c>
      <c r="E4134" s="1">
        <f t="shared" si="1"/>
        <v>52</v>
      </c>
      <c r="F4134" s="1">
        <v>4.0925925925925926</v>
      </c>
      <c r="G4134" s="1">
        <v>0.65536723163841804</v>
      </c>
      <c r="H4134" s="1" t="str">
        <f>IF(IF(F4134&gt;VLOOKUP(C4134,Espec_Produtos!$A$1:$E$3,3,FALSE),0,IF(Dados_produção!F4134&lt;VLOOKUP(Dados_produção!C4134,Espec_Produtos!$A$1:$E$3,2,FALSE),0,1))*IF(G4134&gt;VLOOKUP(C4134,Espec_Produtos!$A$1:$E$3,5,FALSE),0,IF(Dados_produção!G4134&lt;VLOOKUP(Dados_produção!C4134,Espec_Produtos!$A$1:$E$3,4,FALSE),0,1))=1,"OK","Refugo")</f>
        <v>OK</v>
      </c>
      <c r="I4134" s="1" t="s">
        <v>10</v>
      </c>
    </row>
    <row r="4135" spans="1:9" ht="15.75" customHeight="1" x14ac:dyDescent="0.3">
      <c r="A4135" s="1">
        <v>3</v>
      </c>
      <c r="B4135" s="2">
        <f t="shared" si="3"/>
        <v>43111.407638886762</v>
      </c>
      <c r="C4135" s="2" t="s">
        <v>15</v>
      </c>
      <c r="D4135" s="1">
        <v>18</v>
      </c>
      <c r="E4135" s="1">
        <f t="shared" si="1"/>
        <v>53</v>
      </c>
      <c r="F4135" s="1">
        <v>4.0181818181818185</v>
      </c>
      <c r="G4135" s="1">
        <v>0.74850299401197606</v>
      </c>
      <c r="H4135" s="1" t="str">
        <f>IF(IF(F4135&gt;VLOOKUP(C4135,Espec_Produtos!$A$1:$E$3,3,FALSE),0,IF(Dados_produção!F4135&lt;VLOOKUP(Dados_produção!C4135,Espec_Produtos!$A$1:$E$3,2,FALSE),0,1))*IF(G4135&gt;VLOOKUP(C4135,Espec_Produtos!$A$1:$E$3,5,FALSE),0,IF(Dados_produção!G4135&lt;VLOOKUP(Dados_produção!C4135,Espec_Produtos!$A$1:$E$3,4,FALSE),0,1))=1,"OK","Refugo")</f>
        <v>OK</v>
      </c>
      <c r="I4135" s="1" t="s">
        <v>10</v>
      </c>
    </row>
    <row r="4136" spans="1:9" ht="15.75" customHeight="1" x14ac:dyDescent="0.3">
      <c r="A4136" s="1">
        <v>3</v>
      </c>
      <c r="B4136" s="2">
        <f t="shared" si="3"/>
        <v>43111.409027775648</v>
      </c>
      <c r="C4136" s="2" t="s">
        <v>15</v>
      </c>
      <c r="D4136" s="1">
        <v>18</v>
      </c>
      <c r="E4136" s="1">
        <f t="shared" si="1"/>
        <v>54</v>
      </c>
      <c r="F4136" s="1">
        <v>4.07</v>
      </c>
      <c r="G4136" s="1">
        <v>0.78417266187050361</v>
      </c>
      <c r="H4136" s="1" t="str">
        <f>IF(IF(F4136&gt;VLOOKUP(C4136,Espec_Produtos!$A$1:$E$3,3,FALSE),0,IF(Dados_produção!F4136&lt;VLOOKUP(Dados_produção!C4136,Espec_Produtos!$A$1:$E$3,2,FALSE),0,1))*IF(G4136&gt;VLOOKUP(C4136,Espec_Produtos!$A$1:$E$3,5,FALSE),0,IF(Dados_produção!G4136&lt;VLOOKUP(Dados_produção!C4136,Espec_Produtos!$A$1:$E$3,4,FALSE),0,1))=1,"OK","Refugo")</f>
        <v>OK</v>
      </c>
      <c r="I4136" s="1" t="s">
        <v>10</v>
      </c>
    </row>
    <row r="4137" spans="1:9" ht="15.75" customHeight="1" x14ac:dyDescent="0.3">
      <c r="A4137" s="1">
        <v>3</v>
      </c>
      <c r="B4137" s="2">
        <f t="shared" si="3"/>
        <v>43111.410416664534</v>
      </c>
      <c r="C4137" s="2" t="s">
        <v>15</v>
      </c>
      <c r="D4137" s="1">
        <v>18</v>
      </c>
      <c r="E4137" s="1">
        <f t="shared" si="1"/>
        <v>55</v>
      </c>
      <c r="F4137" s="1">
        <v>3.7476635514018692</v>
      </c>
      <c r="G4137" s="1">
        <v>0.8783783783783784</v>
      </c>
      <c r="H4137" s="1" t="str">
        <f>IF(IF(F4137&gt;VLOOKUP(C4137,Espec_Produtos!$A$1:$E$3,3,FALSE),0,IF(Dados_produção!F4137&lt;VLOOKUP(Dados_produção!C4137,Espec_Produtos!$A$1:$E$3,2,FALSE),0,1))*IF(G4137&gt;VLOOKUP(C4137,Espec_Produtos!$A$1:$E$3,5,FALSE),0,IF(Dados_produção!G4137&lt;VLOOKUP(Dados_produção!C4137,Espec_Produtos!$A$1:$E$3,4,FALSE),0,1))=1,"OK","Refugo")</f>
        <v>OK</v>
      </c>
      <c r="I4137" s="1" t="s">
        <v>10</v>
      </c>
    </row>
    <row r="4138" spans="1:9" ht="15.75" customHeight="1" x14ac:dyDescent="0.3">
      <c r="A4138" s="1">
        <v>3</v>
      </c>
      <c r="B4138" s="2">
        <f t="shared" si="3"/>
        <v>43111.41180555342</v>
      </c>
      <c r="C4138" s="2" t="s">
        <v>15</v>
      </c>
      <c r="D4138" s="1">
        <v>18</v>
      </c>
      <c r="E4138" s="1">
        <f t="shared" si="1"/>
        <v>56</v>
      </c>
      <c r="F4138" s="1">
        <v>3.6576576576576576</v>
      </c>
      <c r="G4138" s="1">
        <v>0.86466165413533835</v>
      </c>
      <c r="H4138" s="1" t="str">
        <f>IF(IF(F4138&gt;VLOOKUP(C4138,Espec_Produtos!$A$1:$E$3,3,FALSE),0,IF(Dados_produção!F4138&lt;VLOOKUP(Dados_produção!C4138,Espec_Produtos!$A$1:$E$3,2,FALSE),0,1))*IF(G4138&gt;VLOOKUP(C4138,Espec_Produtos!$A$1:$E$3,5,FALSE),0,IF(Dados_produção!G4138&lt;VLOOKUP(Dados_produção!C4138,Espec_Produtos!$A$1:$E$3,4,FALSE),0,1))=1,"OK","Refugo")</f>
        <v>Refugo</v>
      </c>
      <c r="I4138" s="1" t="s">
        <v>11</v>
      </c>
    </row>
    <row r="4139" spans="1:9" ht="15.75" customHeight="1" x14ac:dyDescent="0.3">
      <c r="A4139" s="1">
        <v>3</v>
      </c>
      <c r="B4139" s="2">
        <f t="shared" si="3"/>
        <v>43111.413194442306</v>
      </c>
      <c r="C4139" s="2" t="s">
        <v>15</v>
      </c>
      <c r="D4139" s="1">
        <v>18</v>
      </c>
      <c r="E4139" s="1">
        <f t="shared" si="1"/>
        <v>57</v>
      </c>
      <c r="F4139" s="1">
        <v>4.1584158415841586</v>
      </c>
      <c r="G4139" s="1">
        <v>0.93939393939393945</v>
      </c>
      <c r="H4139" s="1" t="str">
        <f>IF(IF(F4139&gt;VLOOKUP(C4139,Espec_Produtos!$A$1:$E$3,3,FALSE),0,IF(Dados_produção!F4139&lt;VLOOKUP(Dados_produção!C4139,Espec_Produtos!$A$1:$E$3,2,FALSE),0,1))*IF(G4139&gt;VLOOKUP(C4139,Espec_Produtos!$A$1:$E$3,5,FALSE),0,IF(Dados_produção!G4139&lt;VLOOKUP(Dados_produção!C4139,Espec_Produtos!$A$1:$E$3,4,FALSE),0,1))=1,"OK","Refugo")</f>
        <v>Refugo</v>
      </c>
      <c r="I4139" s="1" t="s">
        <v>16</v>
      </c>
    </row>
    <row r="4140" spans="1:9" ht="15.75" customHeight="1" x14ac:dyDescent="0.3">
      <c r="A4140" s="1">
        <v>3</v>
      </c>
      <c r="B4140" s="2">
        <f t="shared" si="3"/>
        <v>43111.414583331192</v>
      </c>
      <c r="C4140" s="2" t="s">
        <v>15</v>
      </c>
      <c r="D4140" s="1">
        <v>18</v>
      </c>
      <c r="E4140" s="1">
        <f t="shared" si="1"/>
        <v>58</v>
      </c>
      <c r="F4140" s="1">
        <v>3.7247706422018347</v>
      </c>
      <c r="G4140" s="1">
        <v>0.94656488549618323</v>
      </c>
      <c r="H4140" s="1" t="str">
        <f>IF(IF(F4140&gt;VLOOKUP(C4140,Espec_Produtos!$A$1:$E$3,3,FALSE),0,IF(Dados_produção!F4140&lt;VLOOKUP(Dados_produção!C4140,Espec_Produtos!$A$1:$E$3,2,FALSE),0,1))*IF(G4140&gt;VLOOKUP(C4140,Espec_Produtos!$A$1:$E$3,5,FALSE),0,IF(Dados_produção!G4140&lt;VLOOKUP(Dados_produção!C4140,Espec_Produtos!$A$1:$E$3,4,FALSE),0,1))=1,"OK","Refugo")</f>
        <v>Refugo</v>
      </c>
      <c r="I4140" s="1" t="s">
        <v>13</v>
      </c>
    </row>
    <row r="4141" spans="1:9" ht="15.75" customHeight="1" x14ac:dyDescent="0.3">
      <c r="A4141" s="1">
        <v>3</v>
      </c>
      <c r="B4141" s="2">
        <f t="shared" si="3"/>
        <v>43111.415972220078</v>
      </c>
      <c r="C4141" s="2" t="s">
        <v>15</v>
      </c>
      <c r="D4141" s="1">
        <v>18</v>
      </c>
      <c r="E4141" s="1">
        <f t="shared" si="1"/>
        <v>59</v>
      </c>
      <c r="F4141" s="1">
        <v>4.3235294117647056</v>
      </c>
      <c r="G4141" s="1">
        <v>0.64779874213836475</v>
      </c>
      <c r="H4141" s="1" t="str">
        <f>IF(IF(F4141&gt;VLOOKUP(C4141,Espec_Produtos!$A$1:$E$3,3,FALSE),0,IF(Dados_produção!F4141&lt;VLOOKUP(Dados_produção!C4141,Espec_Produtos!$A$1:$E$3,2,FALSE),0,1))*IF(G4141&gt;VLOOKUP(C4141,Espec_Produtos!$A$1:$E$3,5,FALSE),0,IF(Dados_produção!G4141&lt;VLOOKUP(Dados_produção!C4141,Espec_Produtos!$A$1:$E$3,4,FALSE),0,1))=1,"OK","Refugo")</f>
        <v>Refugo</v>
      </c>
      <c r="I4141" s="1" t="s">
        <v>17</v>
      </c>
    </row>
    <row r="4142" spans="1:9" ht="15.75" customHeight="1" x14ac:dyDescent="0.3">
      <c r="A4142" s="1">
        <v>3</v>
      </c>
      <c r="B4142" s="2">
        <f t="shared" si="3"/>
        <v>43111.417361108965</v>
      </c>
      <c r="C4142" s="2" t="s">
        <v>15</v>
      </c>
      <c r="D4142" s="1">
        <v>18</v>
      </c>
      <c r="E4142" s="1">
        <f t="shared" si="1"/>
        <v>60</v>
      </c>
      <c r="F4142" s="1">
        <v>3.9313725490196076</v>
      </c>
      <c r="G4142" s="1">
        <v>0.84967320261437906</v>
      </c>
      <c r="H4142" s="1" t="str">
        <f>IF(IF(F4142&gt;VLOOKUP(C4142,Espec_Produtos!$A$1:$E$3,3,FALSE),0,IF(Dados_produção!F4142&lt;VLOOKUP(Dados_produção!C4142,Espec_Produtos!$A$1:$E$3,2,FALSE),0,1))*IF(G4142&gt;VLOOKUP(C4142,Espec_Produtos!$A$1:$E$3,5,FALSE),0,IF(Dados_produção!G4142&lt;VLOOKUP(Dados_produção!C4142,Espec_Produtos!$A$1:$E$3,4,FALSE),0,1))=1,"OK","Refugo")</f>
        <v>OK</v>
      </c>
      <c r="I4142" s="1" t="s">
        <v>10</v>
      </c>
    </row>
    <row r="4143" spans="1:9" ht="15.75" customHeight="1" x14ac:dyDescent="0.3">
      <c r="A4143" s="1">
        <v>3</v>
      </c>
      <c r="B4143" s="2">
        <f t="shared" si="3"/>
        <v>43111.418749997851</v>
      </c>
      <c r="C4143" s="2" t="s">
        <v>15</v>
      </c>
      <c r="D4143" s="1">
        <v>18</v>
      </c>
      <c r="E4143" s="1">
        <f t="shared" si="1"/>
        <v>61</v>
      </c>
      <c r="F4143" s="1">
        <v>4.0849056603773581</v>
      </c>
      <c r="G4143" s="1">
        <v>0.73863636363636365</v>
      </c>
      <c r="H4143" s="1" t="str">
        <f>IF(IF(F4143&gt;VLOOKUP(C4143,Espec_Produtos!$A$1:$E$3,3,FALSE),0,IF(Dados_produção!F4143&lt;VLOOKUP(Dados_produção!C4143,Espec_Produtos!$A$1:$E$3,2,FALSE),0,1))*IF(G4143&gt;VLOOKUP(C4143,Espec_Produtos!$A$1:$E$3,5,FALSE),0,IF(Dados_produção!G4143&lt;VLOOKUP(Dados_produção!C4143,Espec_Produtos!$A$1:$E$3,4,FALSE),0,1))=1,"OK","Refugo")</f>
        <v>OK</v>
      </c>
      <c r="I4143" s="1" t="s">
        <v>10</v>
      </c>
    </row>
    <row r="4144" spans="1:9" ht="15.75" customHeight="1" x14ac:dyDescent="0.3">
      <c r="A4144" s="1">
        <v>3</v>
      </c>
      <c r="B4144" s="2">
        <f t="shared" si="3"/>
        <v>43111.420138886737</v>
      </c>
      <c r="C4144" s="2" t="s">
        <v>15</v>
      </c>
      <c r="D4144" s="1">
        <v>18</v>
      </c>
      <c r="E4144" s="1">
        <f t="shared" si="1"/>
        <v>62</v>
      </c>
      <c r="F4144" s="1">
        <v>3.8476190476190477</v>
      </c>
      <c r="G4144" s="1">
        <v>0.63975155279503104</v>
      </c>
      <c r="H4144" s="1" t="str">
        <f>IF(IF(F4144&gt;VLOOKUP(C4144,Espec_Produtos!$A$1:$E$3,3,FALSE),0,IF(Dados_produção!F4144&lt;VLOOKUP(Dados_produção!C4144,Espec_Produtos!$A$1:$E$3,2,FALSE),0,1))*IF(G4144&gt;VLOOKUP(C4144,Espec_Produtos!$A$1:$E$3,5,FALSE),0,IF(Dados_produção!G4144&lt;VLOOKUP(Dados_produção!C4144,Espec_Produtos!$A$1:$E$3,4,FALSE),0,1))=1,"OK","Refugo")</f>
        <v>OK</v>
      </c>
      <c r="I4144" s="1" t="s">
        <v>10</v>
      </c>
    </row>
    <row r="4145" spans="1:9" ht="15.75" customHeight="1" x14ac:dyDescent="0.3">
      <c r="A4145" s="1">
        <v>3</v>
      </c>
      <c r="B4145" s="2">
        <f t="shared" si="3"/>
        <v>43111.421527775623</v>
      </c>
      <c r="C4145" s="2" t="s">
        <v>15</v>
      </c>
      <c r="D4145" s="1">
        <v>18</v>
      </c>
      <c r="E4145" s="1">
        <f t="shared" si="1"/>
        <v>63</v>
      </c>
      <c r="F4145" s="1">
        <v>4.0776699029126213</v>
      </c>
      <c r="G4145" s="1">
        <v>0.70138888888888884</v>
      </c>
      <c r="H4145" s="1" t="str">
        <f>IF(IF(F4145&gt;VLOOKUP(C4145,Espec_Produtos!$A$1:$E$3,3,FALSE),0,IF(Dados_produção!F4145&lt;VLOOKUP(Dados_produção!C4145,Espec_Produtos!$A$1:$E$3,2,FALSE),0,1))*IF(G4145&gt;VLOOKUP(C4145,Espec_Produtos!$A$1:$E$3,5,FALSE),0,IF(Dados_produção!G4145&lt;VLOOKUP(Dados_produção!C4145,Espec_Produtos!$A$1:$E$3,4,FALSE),0,1))=1,"OK","Refugo")</f>
        <v>OK</v>
      </c>
      <c r="I4145" s="1" t="s">
        <v>10</v>
      </c>
    </row>
    <row r="4146" spans="1:9" ht="15.75" customHeight="1" x14ac:dyDescent="0.3">
      <c r="A4146" s="1">
        <v>3</v>
      </c>
      <c r="B4146" s="2">
        <f t="shared" si="3"/>
        <v>43111.422916664509</v>
      </c>
      <c r="C4146" s="2" t="s">
        <v>15</v>
      </c>
      <c r="D4146" s="1">
        <v>18</v>
      </c>
      <c r="E4146" s="1">
        <f t="shared" si="1"/>
        <v>64</v>
      </c>
      <c r="F4146" s="1">
        <v>4.34</v>
      </c>
      <c r="G4146" s="1">
        <v>0.75352112676056338</v>
      </c>
      <c r="H4146" s="1" t="str">
        <f>IF(IF(F4146&gt;VLOOKUP(C4146,Espec_Produtos!$A$1:$E$3,3,FALSE),0,IF(Dados_produção!F4146&lt;VLOOKUP(Dados_produção!C4146,Espec_Produtos!$A$1:$E$3,2,FALSE),0,1))*IF(G4146&gt;VLOOKUP(C4146,Espec_Produtos!$A$1:$E$3,5,FALSE),0,IF(Dados_produção!G4146&lt;VLOOKUP(Dados_produção!C4146,Espec_Produtos!$A$1:$E$3,4,FALSE),0,1))=1,"OK","Refugo")</f>
        <v>Refugo</v>
      </c>
      <c r="I4146" s="1" t="s">
        <v>16</v>
      </c>
    </row>
    <row r="4147" spans="1:9" ht="15.75" customHeight="1" x14ac:dyDescent="0.3">
      <c r="A4147" s="1">
        <v>3</v>
      </c>
      <c r="B4147" s="2">
        <f t="shared" si="3"/>
        <v>43111.424305553395</v>
      </c>
      <c r="C4147" s="2" t="s">
        <v>15</v>
      </c>
      <c r="D4147" s="1">
        <v>18</v>
      </c>
      <c r="E4147" s="1">
        <f t="shared" si="1"/>
        <v>65</v>
      </c>
      <c r="F4147" s="1">
        <v>4.0980392156862742</v>
      </c>
      <c r="G4147" s="1">
        <v>0.75496688741721851</v>
      </c>
      <c r="H4147" s="1" t="str">
        <f>IF(IF(F4147&gt;VLOOKUP(C4147,Espec_Produtos!$A$1:$E$3,3,FALSE),0,IF(Dados_produção!F4147&lt;VLOOKUP(Dados_produção!C4147,Espec_Produtos!$A$1:$E$3,2,FALSE),0,1))*IF(G4147&gt;VLOOKUP(C4147,Espec_Produtos!$A$1:$E$3,5,FALSE),0,IF(Dados_produção!G4147&lt;VLOOKUP(Dados_produção!C4147,Espec_Produtos!$A$1:$E$3,4,FALSE),0,1))=1,"OK","Refugo")</f>
        <v>OK</v>
      </c>
      <c r="I4147" s="1" t="s">
        <v>10</v>
      </c>
    </row>
    <row r="4148" spans="1:9" ht="15.75" customHeight="1" x14ac:dyDescent="0.3">
      <c r="A4148" s="1">
        <v>3</v>
      </c>
      <c r="B4148" s="2">
        <f t="shared" si="3"/>
        <v>43111.425694442281</v>
      </c>
      <c r="C4148" s="2" t="s">
        <v>15</v>
      </c>
      <c r="D4148" s="1">
        <v>18</v>
      </c>
      <c r="E4148" s="1">
        <f t="shared" si="1"/>
        <v>66</v>
      </c>
      <c r="F4148" s="1">
        <v>4.3663366336633667</v>
      </c>
      <c r="G4148" s="1">
        <v>0.69696969696969702</v>
      </c>
      <c r="H4148" s="1" t="str">
        <f>IF(IF(F4148&gt;VLOOKUP(C4148,Espec_Produtos!$A$1:$E$3,3,FALSE),0,IF(Dados_produção!F4148&lt;VLOOKUP(Dados_produção!C4148,Espec_Produtos!$A$1:$E$3,2,FALSE),0,1))*IF(G4148&gt;VLOOKUP(C4148,Espec_Produtos!$A$1:$E$3,5,FALSE),0,IF(Dados_produção!G4148&lt;VLOOKUP(Dados_produção!C4148,Espec_Produtos!$A$1:$E$3,4,FALSE),0,1))=1,"OK","Refugo")</f>
        <v>Refugo</v>
      </c>
      <c r="I4148" s="1" t="s">
        <v>14</v>
      </c>
    </row>
    <row r="4149" spans="1:9" ht="15.75" customHeight="1" x14ac:dyDescent="0.3">
      <c r="A4149" s="1">
        <v>3</v>
      </c>
      <c r="B4149" s="2">
        <f t="shared" si="3"/>
        <v>43111.427083331168</v>
      </c>
      <c r="C4149" s="2" t="s">
        <v>15</v>
      </c>
      <c r="D4149" s="1">
        <v>18</v>
      </c>
      <c r="E4149" s="1">
        <f t="shared" si="1"/>
        <v>67</v>
      </c>
      <c r="F4149" s="1">
        <v>4.0495049504950495</v>
      </c>
      <c r="G4149" s="1">
        <v>0.75903614457831325</v>
      </c>
      <c r="H4149" s="1" t="str">
        <f>IF(IF(F4149&gt;VLOOKUP(C4149,Espec_Produtos!$A$1:$E$3,3,FALSE),0,IF(Dados_produção!F4149&lt;VLOOKUP(Dados_produção!C4149,Espec_Produtos!$A$1:$E$3,2,FALSE),0,1))*IF(G4149&gt;VLOOKUP(C4149,Espec_Produtos!$A$1:$E$3,5,FALSE),0,IF(Dados_produção!G4149&lt;VLOOKUP(Dados_produção!C4149,Espec_Produtos!$A$1:$E$3,4,FALSE),0,1))=1,"OK","Refugo")</f>
        <v>OK</v>
      </c>
      <c r="I4149" s="1" t="s">
        <v>10</v>
      </c>
    </row>
    <row r="4150" spans="1:9" ht="15.75" customHeight="1" x14ac:dyDescent="0.3">
      <c r="A4150" s="1">
        <v>3</v>
      </c>
      <c r="B4150" s="2">
        <f t="shared" si="3"/>
        <v>43111.428472220054</v>
      </c>
      <c r="C4150" s="2" t="s">
        <v>15</v>
      </c>
      <c r="D4150" s="1">
        <v>18</v>
      </c>
      <c r="E4150" s="1">
        <f t="shared" si="1"/>
        <v>68</v>
      </c>
      <c r="F4150" s="1">
        <v>4.1634615384615383</v>
      </c>
      <c r="G4150" s="1">
        <v>0.62569832402234637</v>
      </c>
      <c r="H4150" s="1" t="str">
        <f>IF(IF(F4150&gt;VLOOKUP(C4150,Espec_Produtos!$A$1:$E$3,3,FALSE),0,IF(Dados_produção!F4150&lt;VLOOKUP(Dados_produção!C4150,Espec_Produtos!$A$1:$E$3,2,FALSE),0,1))*IF(G4150&gt;VLOOKUP(C4150,Espec_Produtos!$A$1:$E$3,5,FALSE),0,IF(Dados_produção!G4150&lt;VLOOKUP(Dados_produção!C4150,Espec_Produtos!$A$1:$E$3,4,FALSE),0,1))=1,"OK","Refugo")</f>
        <v>OK</v>
      </c>
      <c r="I4150" s="1" t="s">
        <v>10</v>
      </c>
    </row>
    <row r="4151" spans="1:9" ht="15.75" customHeight="1" x14ac:dyDescent="0.3">
      <c r="A4151" s="1">
        <v>3</v>
      </c>
      <c r="B4151" s="2">
        <f t="shared" si="3"/>
        <v>43111.42986110894</v>
      </c>
      <c r="C4151" s="2" t="s">
        <v>15</v>
      </c>
      <c r="D4151" s="1">
        <v>18</v>
      </c>
      <c r="E4151" s="1">
        <f t="shared" si="1"/>
        <v>69</v>
      </c>
      <c r="F4151" s="1">
        <v>4.116504854368932</v>
      </c>
      <c r="G4151" s="1">
        <v>0.72571428571428576</v>
      </c>
      <c r="H4151" s="1" t="str">
        <f>IF(IF(F4151&gt;VLOOKUP(C4151,Espec_Produtos!$A$1:$E$3,3,FALSE),0,IF(Dados_produção!F4151&lt;VLOOKUP(Dados_produção!C4151,Espec_Produtos!$A$1:$E$3,2,FALSE),0,1))*IF(G4151&gt;VLOOKUP(C4151,Espec_Produtos!$A$1:$E$3,5,FALSE),0,IF(Dados_produção!G4151&lt;VLOOKUP(Dados_produção!C4151,Espec_Produtos!$A$1:$E$3,4,FALSE),0,1))=1,"OK","Refugo")</f>
        <v>OK</v>
      </c>
      <c r="I4151" s="1" t="s">
        <v>10</v>
      </c>
    </row>
    <row r="4152" spans="1:9" ht="15.75" customHeight="1" x14ac:dyDescent="0.3">
      <c r="A4152" s="1">
        <v>3</v>
      </c>
      <c r="B4152" s="2">
        <f t="shared" si="3"/>
        <v>43111.431249997826</v>
      </c>
      <c r="C4152" s="2" t="s">
        <v>15</v>
      </c>
      <c r="D4152" s="1">
        <v>18</v>
      </c>
      <c r="E4152" s="1">
        <f t="shared" si="1"/>
        <v>70</v>
      </c>
      <c r="F4152" s="1">
        <v>3.8557692307692308</v>
      </c>
      <c r="G4152" s="1">
        <v>0.58620689655172409</v>
      </c>
      <c r="H4152" s="1" t="str">
        <f>IF(IF(F4152&gt;VLOOKUP(C4152,Espec_Produtos!$A$1:$E$3,3,FALSE),0,IF(Dados_produção!F4152&lt;VLOOKUP(Dados_produção!C4152,Espec_Produtos!$A$1:$E$3,2,FALSE),0,1))*IF(G4152&gt;VLOOKUP(C4152,Espec_Produtos!$A$1:$E$3,5,FALSE),0,IF(Dados_produção!G4152&lt;VLOOKUP(Dados_produção!C4152,Espec_Produtos!$A$1:$E$3,4,FALSE),0,1))=1,"OK","Refugo")</f>
        <v>OK</v>
      </c>
      <c r="I4152" s="1" t="s">
        <v>10</v>
      </c>
    </row>
    <row r="4153" spans="1:9" ht="15.75" customHeight="1" x14ac:dyDescent="0.3">
      <c r="A4153" s="1">
        <v>3</v>
      </c>
      <c r="B4153" s="2">
        <f t="shared" si="3"/>
        <v>43111.432638886712</v>
      </c>
      <c r="C4153" s="2" t="s">
        <v>15</v>
      </c>
      <c r="D4153" s="1">
        <v>18</v>
      </c>
      <c r="E4153" s="1">
        <f t="shared" si="1"/>
        <v>71</v>
      </c>
      <c r="F4153" s="1">
        <v>4.116504854368932</v>
      </c>
      <c r="G4153" s="1">
        <v>0.66025641025641024</v>
      </c>
      <c r="H4153" s="1" t="str">
        <f>IF(IF(F4153&gt;VLOOKUP(C4153,Espec_Produtos!$A$1:$E$3,3,FALSE),0,IF(Dados_produção!F4153&lt;VLOOKUP(Dados_produção!C4153,Espec_Produtos!$A$1:$E$3,2,FALSE),0,1))*IF(G4153&gt;VLOOKUP(C4153,Espec_Produtos!$A$1:$E$3,5,FALSE),0,IF(Dados_produção!G4153&lt;VLOOKUP(Dados_produção!C4153,Espec_Produtos!$A$1:$E$3,4,FALSE),0,1))=1,"OK","Refugo")</f>
        <v>OK</v>
      </c>
      <c r="I4153" s="1" t="s">
        <v>10</v>
      </c>
    </row>
    <row r="4154" spans="1:9" ht="15.75" customHeight="1" x14ac:dyDescent="0.3">
      <c r="A4154" s="1">
        <v>3</v>
      </c>
      <c r="B4154" s="2">
        <f t="shared" si="3"/>
        <v>43111.434027775598</v>
      </c>
      <c r="C4154" s="2" t="s">
        <v>15</v>
      </c>
      <c r="D4154" s="1">
        <v>18</v>
      </c>
      <c r="E4154" s="1">
        <f t="shared" si="1"/>
        <v>72</v>
      </c>
      <c r="F4154" s="1">
        <v>4.2075471698113205</v>
      </c>
      <c r="G4154" s="1">
        <v>0.69333333333333336</v>
      </c>
      <c r="H4154" s="1" t="str">
        <f>IF(IF(F4154&gt;VLOOKUP(C4154,Espec_Produtos!$A$1:$E$3,3,FALSE),0,IF(Dados_produção!F4154&lt;VLOOKUP(Dados_produção!C4154,Espec_Produtos!$A$1:$E$3,2,FALSE),0,1))*IF(G4154&gt;VLOOKUP(C4154,Espec_Produtos!$A$1:$E$3,5,FALSE),0,IF(Dados_produção!G4154&lt;VLOOKUP(Dados_produção!C4154,Espec_Produtos!$A$1:$E$3,4,FALSE),0,1))=1,"OK","Refugo")</f>
        <v>OK</v>
      </c>
      <c r="I4154" s="1" t="s">
        <v>10</v>
      </c>
    </row>
    <row r="4155" spans="1:9" ht="15.75" customHeight="1" x14ac:dyDescent="0.3">
      <c r="A4155" s="1">
        <v>3</v>
      </c>
      <c r="B4155" s="2">
        <f t="shared" si="3"/>
        <v>43111.435416664484</v>
      </c>
      <c r="C4155" s="2" t="s">
        <v>15</v>
      </c>
      <c r="D4155" s="1">
        <v>18</v>
      </c>
      <c r="E4155" s="1">
        <f t="shared" si="1"/>
        <v>73</v>
      </c>
      <c r="F4155" s="1">
        <v>4.0458715596330279</v>
      </c>
      <c r="G4155" s="1">
        <v>0.76691729323308266</v>
      </c>
      <c r="H4155" s="1" t="str">
        <f>IF(IF(F4155&gt;VLOOKUP(C4155,Espec_Produtos!$A$1:$E$3,3,FALSE),0,IF(Dados_produção!F4155&lt;VLOOKUP(Dados_produção!C4155,Espec_Produtos!$A$1:$E$3,2,FALSE),0,1))*IF(G4155&gt;VLOOKUP(C4155,Espec_Produtos!$A$1:$E$3,5,FALSE),0,IF(Dados_produção!G4155&lt;VLOOKUP(Dados_produção!C4155,Espec_Produtos!$A$1:$E$3,4,FALSE),0,1))=1,"OK","Refugo")</f>
        <v>OK</v>
      </c>
      <c r="I4155" s="1" t="s">
        <v>10</v>
      </c>
    </row>
    <row r="4156" spans="1:9" ht="15.75" customHeight="1" x14ac:dyDescent="0.3">
      <c r="A4156" s="1">
        <v>3</v>
      </c>
      <c r="B4156" s="2">
        <f t="shared" si="3"/>
        <v>43111.436805553371</v>
      </c>
      <c r="C4156" s="2" t="s">
        <v>15</v>
      </c>
      <c r="D4156" s="1">
        <v>18</v>
      </c>
      <c r="E4156" s="1">
        <f t="shared" si="1"/>
        <v>74</v>
      </c>
      <c r="F4156" s="1">
        <v>4.0178571428571432</v>
      </c>
      <c r="G4156" s="1">
        <v>0.77848101265822789</v>
      </c>
      <c r="H4156" s="1" t="str">
        <f>IF(IF(F4156&gt;VLOOKUP(C4156,Espec_Produtos!$A$1:$E$3,3,FALSE),0,IF(Dados_produção!F4156&lt;VLOOKUP(Dados_produção!C4156,Espec_Produtos!$A$1:$E$3,2,FALSE),0,1))*IF(G4156&gt;VLOOKUP(C4156,Espec_Produtos!$A$1:$E$3,5,FALSE),0,IF(Dados_produção!G4156&lt;VLOOKUP(Dados_produção!C4156,Espec_Produtos!$A$1:$E$3,4,FALSE),0,1))=1,"OK","Refugo")</f>
        <v>OK</v>
      </c>
      <c r="I4156" s="1" t="s">
        <v>10</v>
      </c>
    </row>
    <row r="4157" spans="1:9" ht="15.75" customHeight="1" x14ac:dyDescent="0.3">
      <c r="A4157" s="1">
        <v>3</v>
      </c>
      <c r="B4157" s="2">
        <f t="shared" si="3"/>
        <v>43111.438194442257</v>
      </c>
      <c r="C4157" s="2" t="s">
        <v>15</v>
      </c>
      <c r="D4157" s="1">
        <v>18</v>
      </c>
      <c r="E4157" s="1">
        <f t="shared" si="1"/>
        <v>75</v>
      </c>
      <c r="F4157" s="1">
        <v>4.0576923076923075</v>
      </c>
      <c r="G4157" s="1">
        <v>0.81699346405228757</v>
      </c>
      <c r="H4157" s="1" t="str">
        <f>IF(IF(F4157&gt;VLOOKUP(C4157,Espec_Produtos!$A$1:$E$3,3,FALSE),0,IF(Dados_produção!F4157&lt;VLOOKUP(Dados_produção!C4157,Espec_Produtos!$A$1:$E$3,2,FALSE),0,1))*IF(G4157&gt;VLOOKUP(C4157,Espec_Produtos!$A$1:$E$3,5,FALSE),0,IF(Dados_produção!G4157&lt;VLOOKUP(Dados_produção!C4157,Espec_Produtos!$A$1:$E$3,4,FALSE),0,1))=1,"OK","Refugo")</f>
        <v>OK</v>
      </c>
      <c r="I4157" s="1" t="s">
        <v>10</v>
      </c>
    </row>
    <row r="4158" spans="1:9" ht="15.75" customHeight="1" x14ac:dyDescent="0.3">
      <c r="A4158" s="1">
        <v>3</v>
      </c>
      <c r="B4158" s="2">
        <f t="shared" si="3"/>
        <v>43111.439583331143</v>
      </c>
      <c r="C4158" s="2" t="s">
        <v>15</v>
      </c>
      <c r="D4158" s="1">
        <v>18</v>
      </c>
      <c r="E4158" s="1">
        <f t="shared" si="1"/>
        <v>76</v>
      </c>
      <c r="F4158" s="1">
        <v>3.6454545454545455</v>
      </c>
      <c r="G4158" s="1">
        <v>0.77777777777777779</v>
      </c>
      <c r="H4158" s="1" t="str">
        <f>IF(IF(F4158&gt;VLOOKUP(C4158,Espec_Produtos!$A$1:$E$3,3,FALSE),0,IF(Dados_produção!F4158&lt;VLOOKUP(Dados_produção!C4158,Espec_Produtos!$A$1:$E$3,2,FALSE),0,1))*IF(G4158&gt;VLOOKUP(C4158,Espec_Produtos!$A$1:$E$3,5,FALSE),0,IF(Dados_produção!G4158&lt;VLOOKUP(Dados_produção!C4158,Espec_Produtos!$A$1:$E$3,4,FALSE),0,1))=1,"OK","Refugo")</f>
        <v>Refugo</v>
      </c>
      <c r="I4158" s="1" t="s">
        <v>12</v>
      </c>
    </row>
    <row r="4159" spans="1:9" ht="15.75" customHeight="1" x14ac:dyDescent="0.3">
      <c r="A4159" s="1">
        <v>3</v>
      </c>
      <c r="B4159" s="2">
        <f t="shared" si="3"/>
        <v>43111.440972220029</v>
      </c>
      <c r="C4159" s="2" t="s">
        <v>15</v>
      </c>
      <c r="D4159" s="1">
        <v>18</v>
      </c>
      <c r="E4159" s="1">
        <f t="shared" si="1"/>
        <v>77</v>
      </c>
      <c r="F4159" s="1">
        <v>3.6460176991150441</v>
      </c>
      <c r="G4159" s="1">
        <v>0.7466666666666667</v>
      </c>
      <c r="H4159" s="1" t="str">
        <f>IF(IF(F4159&gt;VLOOKUP(C4159,Espec_Produtos!$A$1:$E$3,3,FALSE),0,IF(Dados_produção!F4159&lt;VLOOKUP(Dados_produção!C4159,Espec_Produtos!$A$1:$E$3,2,FALSE),0,1))*IF(G4159&gt;VLOOKUP(C4159,Espec_Produtos!$A$1:$E$3,5,FALSE),0,IF(Dados_produção!G4159&lt;VLOOKUP(Dados_produção!C4159,Espec_Produtos!$A$1:$E$3,4,FALSE),0,1))=1,"OK","Refugo")</f>
        <v>Refugo</v>
      </c>
      <c r="I4159" s="1" t="s">
        <v>13</v>
      </c>
    </row>
    <row r="4160" spans="1:9" ht="15.75" customHeight="1" x14ac:dyDescent="0.3">
      <c r="A4160" s="1">
        <v>3</v>
      </c>
      <c r="B4160" s="2">
        <f t="shared" si="3"/>
        <v>43111.442361108915</v>
      </c>
      <c r="C4160" s="2" t="s">
        <v>15</v>
      </c>
      <c r="D4160" s="1">
        <v>18</v>
      </c>
      <c r="E4160" s="1">
        <f t="shared" si="1"/>
        <v>78</v>
      </c>
      <c r="F4160" s="1">
        <v>4.081818181818182</v>
      </c>
      <c r="G4160" s="1">
        <v>0.6506024096385542</v>
      </c>
      <c r="H4160" s="1" t="str">
        <f>IF(IF(F4160&gt;VLOOKUP(C4160,Espec_Produtos!$A$1:$E$3,3,FALSE),0,IF(Dados_produção!F4160&lt;VLOOKUP(Dados_produção!C4160,Espec_Produtos!$A$1:$E$3,2,FALSE),0,1))*IF(G4160&gt;VLOOKUP(C4160,Espec_Produtos!$A$1:$E$3,5,FALSE),0,IF(Dados_produção!G4160&lt;VLOOKUP(Dados_produção!C4160,Espec_Produtos!$A$1:$E$3,4,FALSE),0,1))=1,"OK","Refugo")</f>
        <v>OK</v>
      </c>
      <c r="I4160" s="1" t="s">
        <v>10</v>
      </c>
    </row>
    <row r="4161" spans="1:9" ht="15.75" customHeight="1" x14ac:dyDescent="0.3">
      <c r="A4161" s="1">
        <v>3</v>
      </c>
      <c r="B4161" s="2">
        <f t="shared" si="3"/>
        <v>43111.443749997801</v>
      </c>
      <c r="C4161" s="2" t="s">
        <v>15</v>
      </c>
      <c r="D4161" s="1">
        <v>18</v>
      </c>
      <c r="E4161" s="1">
        <f t="shared" si="1"/>
        <v>79</v>
      </c>
      <c r="F4161" s="1">
        <v>4.0476190476190474</v>
      </c>
      <c r="G4161" s="1">
        <v>0.77464788732394363</v>
      </c>
      <c r="H4161" s="1" t="str">
        <f>IF(IF(F4161&gt;VLOOKUP(C4161,Espec_Produtos!$A$1:$E$3,3,FALSE),0,IF(Dados_produção!F4161&lt;VLOOKUP(Dados_produção!C4161,Espec_Produtos!$A$1:$E$3,2,FALSE),0,1))*IF(G4161&gt;VLOOKUP(C4161,Espec_Produtos!$A$1:$E$3,5,FALSE),0,IF(Dados_produção!G4161&lt;VLOOKUP(Dados_produção!C4161,Espec_Produtos!$A$1:$E$3,4,FALSE),0,1))=1,"OK","Refugo")</f>
        <v>OK</v>
      </c>
      <c r="I4161" s="1" t="s">
        <v>10</v>
      </c>
    </row>
    <row r="4162" spans="1:9" ht="15.75" customHeight="1" x14ac:dyDescent="0.3">
      <c r="A4162" s="1">
        <v>3</v>
      </c>
      <c r="B4162" s="2">
        <f t="shared" si="3"/>
        <v>43111.445138886687</v>
      </c>
      <c r="C4162" s="2" t="s">
        <v>15</v>
      </c>
      <c r="D4162" s="1">
        <v>18</v>
      </c>
      <c r="E4162" s="1">
        <f t="shared" si="1"/>
        <v>80</v>
      </c>
      <c r="F4162" s="1">
        <v>4.0272727272727273</v>
      </c>
      <c r="G4162" s="1">
        <v>0.84848484848484851</v>
      </c>
      <c r="H4162" s="1" t="str">
        <f>IF(IF(F4162&gt;VLOOKUP(C4162,Espec_Produtos!$A$1:$E$3,3,FALSE),0,IF(Dados_produção!F4162&lt;VLOOKUP(Dados_produção!C4162,Espec_Produtos!$A$1:$E$3,2,FALSE),0,1))*IF(G4162&gt;VLOOKUP(C4162,Espec_Produtos!$A$1:$E$3,5,FALSE),0,IF(Dados_produção!G4162&lt;VLOOKUP(Dados_produção!C4162,Espec_Produtos!$A$1:$E$3,4,FALSE),0,1))=1,"OK","Refugo")</f>
        <v>OK</v>
      </c>
      <c r="I4162" s="1" t="s">
        <v>10</v>
      </c>
    </row>
    <row r="4163" spans="1:9" ht="15.75" customHeight="1" x14ac:dyDescent="0.3">
      <c r="A4163" s="1">
        <v>3</v>
      </c>
      <c r="B4163" s="2">
        <f t="shared" si="3"/>
        <v>43111.446527775573</v>
      </c>
      <c r="C4163" s="2" t="s">
        <v>15</v>
      </c>
      <c r="D4163" s="1">
        <v>18</v>
      </c>
      <c r="E4163" s="1">
        <f t="shared" si="1"/>
        <v>81</v>
      </c>
      <c r="F4163" s="1">
        <v>3.7982456140350878</v>
      </c>
      <c r="G4163" s="1">
        <v>0.73076923076923073</v>
      </c>
      <c r="H4163" s="1" t="str">
        <f>IF(IF(F4163&gt;VLOOKUP(C4163,Espec_Produtos!$A$1:$E$3,3,FALSE),0,IF(Dados_produção!F4163&lt;VLOOKUP(Dados_produção!C4163,Espec_Produtos!$A$1:$E$3,2,FALSE),0,1))*IF(G4163&gt;VLOOKUP(C4163,Espec_Produtos!$A$1:$E$3,5,FALSE),0,IF(Dados_produção!G4163&lt;VLOOKUP(Dados_produção!C4163,Espec_Produtos!$A$1:$E$3,4,FALSE),0,1))=1,"OK","Refugo")</f>
        <v>OK</v>
      </c>
      <c r="I4163" s="1" t="s">
        <v>10</v>
      </c>
    </row>
    <row r="4164" spans="1:9" ht="15.75" customHeight="1" x14ac:dyDescent="0.3">
      <c r="A4164" s="1">
        <v>3</v>
      </c>
      <c r="B4164" s="2">
        <f t="shared" si="3"/>
        <v>43111.44791666446</v>
      </c>
      <c r="C4164" s="2" t="s">
        <v>15</v>
      </c>
      <c r="D4164" s="1">
        <v>18</v>
      </c>
      <c r="E4164" s="1">
        <f t="shared" si="1"/>
        <v>82</v>
      </c>
      <c r="F4164" s="1">
        <v>3.7053571428571428</v>
      </c>
      <c r="G4164" s="1">
        <v>0.91111111111111109</v>
      </c>
      <c r="H4164" s="1" t="str">
        <f>IF(IF(F4164&gt;VLOOKUP(C4164,Espec_Produtos!$A$1:$E$3,3,FALSE),0,IF(Dados_produção!F4164&lt;VLOOKUP(Dados_produção!C4164,Espec_Produtos!$A$1:$E$3,2,FALSE),0,1))*IF(G4164&gt;VLOOKUP(C4164,Espec_Produtos!$A$1:$E$3,5,FALSE),0,IF(Dados_produção!G4164&lt;VLOOKUP(Dados_produção!C4164,Espec_Produtos!$A$1:$E$3,4,FALSE),0,1))=1,"OK","Refugo")</f>
        <v>Refugo</v>
      </c>
      <c r="I4164" s="1" t="s">
        <v>16</v>
      </c>
    </row>
    <row r="4165" spans="1:9" ht="15.75" customHeight="1" x14ac:dyDescent="0.3">
      <c r="A4165" s="1">
        <v>3</v>
      </c>
      <c r="B4165" s="2">
        <f t="shared" si="3"/>
        <v>43111.449305553346</v>
      </c>
      <c r="C4165" s="2" t="s">
        <v>15</v>
      </c>
      <c r="D4165" s="1">
        <v>18</v>
      </c>
      <c r="E4165" s="1">
        <f t="shared" si="1"/>
        <v>83</v>
      </c>
      <c r="F4165" s="1">
        <v>4.1682242990654208</v>
      </c>
      <c r="G4165" s="1">
        <v>0.63905325443786987</v>
      </c>
      <c r="H4165" s="1" t="str">
        <f>IF(IF(F4165&gt;VLOOKUP(C4165,Espec_Produtos!$A$1:$E$3,3,FALSE),0,IF(Dados_produção!F4165&lt;VLOOKUP(Dados_produção!C4165,Espec_Produtos!$A$1:$E$3,2,FALSE),0,1))*IF(G4165&gt;VLOOKUP(C4165,Espec_Produtos!$A$1:$E$3,5,FALSE),0,IF(Dados_produção!G4165&lt;VLOOKUP(Dados_produção!C4165,Espec_Produtos!$A$1:$E$3,4,FALSE),0,1))=1,"OK","Refugo")</f>
        <v>OK</v>
      </c>
      <c r="I4165" s="1" t="s">
        <v>10</v>
      </c>
    </row>
    <row r="4166" spans="1:9" ht="15.75" customHeight="1" x14ac:dyDescent="0.3">
      <c r="A4166" s="1">
        <v>3</v>
      </c>
      <c r="B4166" s="2">
        <f t="shared" si="3"/>
        <v>43111.450694442232</v>
      </c>
      <c r="C4166" s="2" t="s">
        <v>15</v>
      </c>
      <c r="D4166" s="1">
        <v>18</v>
      </c>
      <c r="E4166" s="1">
        <f t="shared" si="1"/>
        <v>84</v>
      </c>
      <c r="F4166" s="1">
        <v>4.0545454545454547</v>
      </c>
      <c r="G4166" s="1">
        <v>0.67272727272727273</v>
      </c>
      <c r="H4166" s="1" t="str">
        <f>IF(IF(F4166&gt;VLOOKUP(C4166,Espec_Produtos!$A$1:$E$3,3,FALSE),0,IF(Dados_produção!F4166&lt;VLOOKUP(Dados_produção!C4166,Espec_Produtos!$A$1:$E$3,2,FALSE),0,1))*IF(G4166&gt;VLOOKUP(C4166,Espec_Produtos!$A$1:$E$3,5,FALSE),0,IF(Dados_produção!G4166&lt;VLOOKUP(Dados_produção!C4166,Espec_Produtos!$A$1:$E$3,4,FALSE),0,1))=1,"OK","Refugo")</f>
        <v>OK</v>
      </c>
      <c r="I4166" s="1" t="s">
        <v>10</v>
      </c>
    </row>
    <row r="4167" spans="1:9" ht="15.75" customHeight="1" x14ac:dyDescent="0.3">
      <c r="A4167" s="1">
        <v>3</v>
      </c>
      <c r="B4167" s="2">
        <f t="shared" si="3"/>
        <v>43111.452083331118</v>
      </c>
      <c r="C4167" s="2" t="s">
        <v>15</v>
      </c>
      <c r="D4167" s="1">
        <v>18</v>
      </c>
      <c r="E4167" s="1">
        <f t="shared" si="1"/>
        <v>85</v>
      </c>
      <c r="F4167" s="1">
        <v>4.0917431192660549</v>
      </c>
      <c r="G4167" s="1">
        <v>0.78523489932885904</v>
      </c>
      <c r="H4167" s="1" t="str">
        <f>IF(IF(F4167&gt;VLOOKUP(C4167,Espec_Produtos!$A$1:$E$3,3,FALSE),0,IF(Dados_produção!F4167&lt;VLOOKUP(Dados_produção!C4167,Espec_Produtos!$A$1:$E$3,2,FALSE),0,1))*IF(G4167&gt;VLOOKUP(C4167,Espec_Produtos!$A$1:$E$3,5,FALSE),0,IF(Dados_produção!G4167&lt;VLOOKUP(Dados_produção!C4167,Espec_Produtos!$A$1:$E$3,4,FALSE),0,1))=1,"OK","Refugo")</f>
        <v>OK</v>
      </c>
      <c r="I4167" s="1" t="s">
        <v>10</v>
      </c>
    </row>
    <row r="4168" spans="1:9" ht="15.75" customHeight="1" x14ac:dyDescent="0.3">
      <c r="A4168" s="1">
        <v>3</v>
      </c>
      <c r="B4168" s="2">
        <f t="shared" si="3"/>
        <v>43111.453472220004</v>
      </c>
      <c r="C4168" s="2" t="s">
        <v>15</v>
      </c>
      <c r="D4168" s="1">
        <v>18</v>
      </c>
      <c r="E4168" s="1">
        <f t="shared" si="1"/>
        <v>86</v>
      </c>
      <c r="F4168" s="1">
        <v>4.05</v>
      </c>
      <c r="G4168" s="1">
        <v>0.80645161290322576</v>
      </c>
      <c r="H4168" s="1" t="str">
        <f>IF(IF(F4168&gt;VLOOKUP(C4168,Espec_Produtos!$A$1:$E$3,3,FALSE),0,IF(Dados_produção!F4168&lt;VLOOKUP(Dados_produção!C4168,Espec_Produtos!$A$1:$E$3,2,FALSE),0,1))*IF(G4168&gt;VLOOKUP(C4168,Espec_Produtos!$A$1:$E$3,5,FALSE),0,IF(Dados_produção!G4168&lt;VLOOKUP(Dados_produção!C4168,Espec_Produtos!$A$1:$E$3,4,FALSE),0,1))=1,"OK","Refugo")</f>
        <v>OK</v>
      </c>
      <c r="I4168" s="1" t="s">
        <v>10</v>
      </c>
    </row>
    <row r="4169" spans="1:9" ht="15.75" customHeight="1" x14ac:dyDescent="0.3">
      <c r="A4169" s="1">
        <v>3</v>
      </c>
      <c r="B4169" s="2">
        <f t="shared" si="3"/>
        <v>43111.45486110889</v>
      </c>
      <c r="C4169" s="2" t="s">
        <v>15</v>
      </c>
      <c r="D4169" s="1">
        <v>18</v>
      </c>
      <c r="E4169" s="1">
        <f t="shared" si="1"/>
        <v>87</v>
      </c>
      <c r="F4169" s="1">
        <v>3.7297297297297298</v>
      </c>
      <c r="G4169" s="1">
        <v>0.68789808917197448</v>
      </c>
      <c r="H4169" s="1" t="str">
        <f>IF(IF(F4169&gt;VLOOKUP(C4169,Espec_Produtos!$A$1:$E$3,3,FALSE),0,IF(Dados_produção!F4169&lt;VLOOKUP(Dados_produção!C4169,Espec_Produtos!$A$1:$E$3,2,FALSE),0,1))*IF(G4169&gt;VLOOKUP(C4169,Espec_Produtos!$A$1:$E$3,5,FALSE),0,IF(Dados_produção!G4169&lt;VLOOKUP(Dados_produção!C4169,Espec_Produtos!$A$1:$E$3,4,FALSE),0,1))=1,"OK","Refugo")</f>
        <v>OK</v>
      </c>
      <c r="I4169" s="1" t="s">
        <v>10</v>
      </c>
    </row>
    <row r="4170" spans="1:9" ht="15.75" customHeight="1" x14ac:dyDescent="0.3">
      <c r="A4170" s="1">
        <v>3</v>
      </c>
      <c r="B4170" s="2">
        <f t="shared" si="3"/>
        <v>43111.456249997776</v>
      </c>
      <c r="C4170" s="2" t="s">
        <v>15</v>
      </c>
      <c r="D4170" s="1">
        <v>18</v>
      </c>
      <c r="E4170" s="1">
        <f t="shared" si="1"/>
        <v>88</v>
      </c>
      <c r="F4170" s="1">
        <v>3.7168141592920354</v>
      </c>
      <c r="G4170" s="1">
        <v>0.69230769230769229</v>
      </c>
      <c r="H4170" s="1" t="str">
        <f>IF(IF(F4170&gt;VLOOKUP(C4170,Espec_Produtos!$A$1:$E$3,3,FALSE),0,IF(Dados_produção!F4170&lt;VLOOKUP(Dados_produção!C4170,Espec_Produtos!$A$1:$E$3,2,FALSE),0,1))*IF(G4170&gt;VLOOKUP(C4170,Espec_Produtos!$A$1:$E$3,5,FALSE),0,IF(Dados_produção!G4170&lt;VLOOKUP(Dados_produção!C4170,Espec_Produtos!$A$1:$E$3,4,FALSE),0,1))=1,"OK","Refugo")</f>
        <v>OK</v>
      </c>
      <c r="I4170" s="1" t="s">
        <v>10</v>
      </c>
    </row>
    <row r="4171" spans="1:9" ht="15.75" customHeight="1" x14ac:dyDescent="0.3">
      <c r="A4171" s="1">
        <v>3</v>
      </c>
      <c r="B4171" s="2">
        <f t="shared" si="3"/>
        <v>43111.457638886663</v>
      </c>
      <c r="C4171" s="2" t="s">
        <v>15</v>
      </c>
      <c r="D4171" s="1">
        <v>18</v>
      </c>
      <c r="E4171" s="1">
        <f t="shared" si="1"/>
        <v>89</v>
      </c>
      <c r="F4171" s="1">
        <v>3.9906542056074765</v>
      </c>
      <c r="G4171" s="1">
        <v>0.82706766917293228</v>
      </c>
      <c r="H4171" s="1" t="str">
        <f>IF(IF(F4171&gt;VLOOKUP(C4171,Espec_Produtos!$A$1:$E$3,3,FALSE),0,IF(Dados_produção!F4171&lt;VLOOKUP(Dados_produção!C4171,Espec_Produtos!$A$1:$E$3,2,FALSE),0,1))*IF(G4171&gt;VLOOKUP(C4171,Espec_Produtos!$A$1:$E$3,5,FALSE),0,IF(Dados_produção!G4171&lt;VLOOKUP(Dados_produção!C4171,Espec_Produtos!$A$1:$E$3,4,FALSE),0,1))=1,"OK","Refugo")</f>
        <v>OK</v>
      </c>
      <c r="I4171" s="1" t="s">
        <v>10</v>
      </c>
    </row>
    <row r="4172" spans="1:9" ht="15.75" customHeight="1" x14ac:dyDescent="0.3">
      <c r="A4172" s="1">
        <v>3</v>
      </c>
      <c r="B4172" s="2">
        <f t="shared" si="3"/>
        <v>43111.459027775549</v>
      </c>
      <c r="C4172" s="2" t="s">
        <v>15</v>
      </c>
      <c r="D4172" s="1">
        <v>18</v>
      </c>
      <c r="E4172" s="1">
        <f t="shared" si="1"/>
        <v>90</v>
      </c>
      <c r="F4172" s="1">
        <v>4.1682242990654208</v>
      </c>
      <c r="G4172" s="1">
        <v>0.72727272727272729</v>
      </c>
      <c r="H4172" s="1" t="str">
        <f>IF(IF(F4172&gt;VLOOKUP(C4172,Espec_Produtos!$A$1:$E$3,3,FALSE),0,IF(Dados_produção!F4172&lt;VLOOKUP(Dados_produção!C4172,Espec_Produtos!$A$1:$E$3,2,FALSE),0,1))*IF(G4172&gt;VLOOKUP(C4172,Espec_Produtos!$A$1:$E$3,5,FALSE),0,IF(Dados_produção!G4172&lt;VLOOKUP(Dados_produção!C4172,Espec_Produtos!$A$1:$E$3,4,FALSE),0,1))=1,"OK","Refugo")</f>
        <v>OK</v>
      </c>
      <c r="I4172" s="1" t="s">
        <v>10</v>
      </c>
    </row>
    <row r="4173" spans="1:9" ht="15.75" customHeight="1" x14ac:dyDescent="0.3">
      <c r="A4173" s="1">
        <v>3</v>
      </c>
      <c r="B4173" s="2">
        <f t="shared" si="3"/>
        <v>43111.460416664435</v>
      </c>
      <c r="C4173" s="2" t="s">
        <v>15</v>
      </c>
      <c r="D4173" s="1">
        <v>18</v>
      </c>
      <c r="E4173" s="1">
        <f t="shared" si="1"/>
        <v>91</v>
      </c>
      <c r="F4173" s="1">
        <v>3.9519230769230771</v>
      </c>
      <c r="G4173" s="1">
        <v>0.80555555555555558</v>
      </c>
      <c r="H4173" s="1" t="str">
        <f>IF(IF(F4173&gt;VLOOKUP(C4173,Espec_Produtos!$A$1:$E$3,3,FALSE),0,IF(Dados_produção!F4173&lt;VLOOKUP(Dados_produção!C4173,Espec_Produtos!$A$1:$E$3,2,FALSE),0,1))*IF(G4173&gt;VLOOKUP(C4173,Espec_Produtos!$A$1:$E$3,5,FALSE),0,IF(Dados_produção!G4173&lt;VLOOKUP(Dados_produção!C4173,Espec_Produtos!$A$1:$E$3,4,FALSE),0,1))=1,"OK","Refugo")</f>
        <v>OK</v>
      </c>
      <c r="I4173" s="1" t="s">
        <v>10</v>
      </c>
    </row>
    <row r="4174" spans="1:9" ht="15.75" customHeight="1" x14ac:dyDescent="0.3">
      <c r="A4174" s="1">
        <v>3</v>
      </c>
      <c r="B4174" s="2">
        <f t="shared" si="3"/>
        <v>43111.461805553321</v>
      </c>
      <c r="C4174" s="2" t="s">
        <v>15</v>
      </c>
      <c r="D4174" s="1">
        <v>18</v>
      </c>
      <c r="E4174" s="1">
        <f t="shared" si="1"/>
        <v>92</v>
      </c>
      <c r="F4174" s="1">
        <v>3.7027027027027026</v>
      </c>
      <c r="G4174" s="1">
        <v>0.72992700729927007</v>
      </c>
      <c r="H4174" s="1" t="str">
        <f>IF(IF(F4174&gt;VLOOKUP(C4174,Espec_Produtos!$A$1:$E$3,3,FALSE),0,IF(Dados_produção!F4174&lt;VLOOKUP(Dados_produção!C4174,Espec_Produtos!$A$1:$E$3,2,FALSE),0,1))*IF(G4174&gt;VLOOKUP(C4174,Espec_Produtos!$A$1:$E$3,5,FALSE),0,IF(Dados_produção!G4174&lt;VLOOKUP(Dados_produção!C4174,Espec_Produtos!$A$1:$E$3,4,FALSE),0,1))=1,"OK","Refugo")</f>
        <v>OK</v>
      </c>
      <c r="I4174" s="1" t="s">
        <v>10</v>
      </c>
    </row>
    <row r="4175" spans="1:9" ht="15.75" customHeight="1" x14ac:dyDescent="0.3">
      <c r="A4175" s="1">
        <v>3</v>
      </c>
      <c r="B4175" s="2">
        <f t="shared" si="3"/>
        <v>43111.463194442207</v>
      </c>
      <c r="C4175" s="2" t="s">
        <v>15</v>
      </c>
      <c r="D4175" s="1">
        <v>18</v>
      </c>
      <c r="E4175" s="1">
        <f t="shared" si="1"/>
        <v>93</v>
      </c>
      <c r="F4175" s="1">
        <v>3.9411764705882355</v>
      </c>
      <c r="G4175" s="1">
        <v>0.81818181818181823</v>
      </c>
      <c r="H4175" s="1" t="str">
        <f>IF(IF(F4175&gt;VLOOKUP(C4175,Espec_Produtos!$A$1:$E$3,3,FALSE),0,IF(Dados_produção!F4175&lt;VLOOKUP(Dados_produção!C4175,Espec_Produtos!$A$1:$E$3,2,FALSE),0,1))*IF(G4175&gt;VLOOKUP(C4175,Espec_Produtos!$A$1:$E$3,5,FALSE),0,IF(Dados_produção!G4175&lt;VLOOKUP(Dados_produção!C4175,Espec_Produtos!$A$1:$E$3,4,FALSE),0,1))=1,"OK","Refugo")</f>
        <v>OK</v>
      </c>
      <c r="I4175" s="1" t="s">
        <v>10</v>
      </c>
    </row>
    <row r="4176" spans="1:9" ht="15.75" customHeight="1" x14ac:dyDescent="0.3">
      <c r="A4176" s="1">
        <v>3</v>
      </c>
      <c r="B4176" s="2">
        <f t="shared" si="3"/>
        <v>43111.464583331093</v>
      </c>
      <c r="C4176" s="2" t="s">
        <v>15</v>
      </c>
      <c r="D4176" s="1">
        <v>18</v>
      </c>
      <c r="E4176" s="1">
        <f t="shared" si="1"/>
        <v>94</v>
      </c>
      <c r="F4176" s="1">
        <v>3.6036036036036037</v>
      </c>
      <c r="G4176" s="1">
        <v>0.67272727272727273</v>
      </c>
      <c r="H4176" s="1" t="str">
        <f>IF(IF(F4176&gt;VLOOKUP(C4176,Espec_Produtos!$A$1:$E$3,3,FALSE),0,IF(Dados_produção!F4176&lt;VLOOKUP(Dados_produção!C4176,Espec_Produtos!$A$1:$E$3,2,FALSE),0,1))*IF(G4176&gt;VLOOKUP(C4176,Espec_Produtos!$A$1:$E$3,5,FALSE),0,IF(Dados_produção!G4176&lt;VLOOKUP(Dados_produção!C4176,Espec_Produtos!$A$1:$E$3,4,FALSE),0,1))=1,"OK","Refugo")</f>
        <v>Refugo</v>
      </c>
      <c r="I4176" s="1" t="s">
        <v>13</v>
      </c>
    </row>
    <row r="4177" spans="1:9" ht="15.75" customHeight="1" x14ac:dyDescent="0.3">
      <c r="A4177" s="1">
        <v>3</v>
      </c>
      <c r="B4177" s="2">
        <f t="shared" si="3"/>
        <v>43111.465972219979</v>
      </c>
      <c r="C4177" s="2" t="s">
        <v>15</v>
      </c>
      <c r="D4177" s="1">
        <v>18</v>
      </c>
      <c r="E4177" s="1">
        <f t="shared" si="1"/>
        <v>95</v>
      </c>
      <c r="F4177" s="1">
        <v>4.1904761904761907</v>
      </c>
      <c r="G4177" s="1">
        <v>0.68235294117647061</v>
      </c>
      <c r="H4177" s="1" t="str">
        <f>IF(IF(F4177&gt;VLOOKUP(C4177,Espec_Produtos!$A$1:$E$3,3,FALSE),0,IF(Dados_produção!F4177&lt;VLOOKUP(Dados_produção!C4177,Espec_Produtos!$A$1:$E$3,2,FALSE),0,1))*IF(G4177&gt;VLOOKUP(C4177,Espec_Produtos!$A$1:$E$3,5,FALSE),0,IF(Dados_produção!G4177&lt;VLOOKUP(Dados_produção!C4177,Espec_Produtos!$A$1:$E$3,4,FALSE),0,1))=1,"OK","Refugo")</f>
        <v>OK</v>
      </c>
      <c r="I4177" s="1" t="s">
        <v>10</v>
      </c>
    </row>
    <row r="4178" spans="1:9" ht="15.75" customHeight="1" x14ac:dyDescent="0.3">
      <c r="A4178" s="1">
        <v>3</v>
      </c>
      <c r="B4178" s="2">
        <f t="shared" si="3"/>
        <v>43111.467361108866</v>
      </c>
      <c r="C4178" s="2" t="s">
        <v>15</v>
      </c>
      <c r="D4178" s="1">
        <v>18</v>
      </c>
      <c r="E4178" s="1">
        <f t="shared" si="1"/>
        <v>96</v>
      </c>
      <c r="F4178" s="1">
        <v>4.2621359223300974</v>
      </c>
      <c r="G4178" s="1">
        <v>0.79104477611940294</v>
      </c>
      <c r="H4178" s="1" t="str">
        <f>IF(IF(F4178&gt;VLOOKUP(C4178,Espec_Produtos!$A$1:$E$3,3,FALSE),0,IF(Dados_produção!F4178&lt;VLOOKUP(Dados_produção!C4178,Espec_Produtos!$A$1:$E$3,2,FALSE),0,1))*IF(G4178&gt;VLOOKUP(C4178,Espec_Produtos!$A$1:$E$3,5,FALSE),0,IF(Dados_produção!G4178&lt;VLOOKUP(Dados_produção!C4178,Espec_Produtos!$A$1:$E$3,4,FALSE),0,1))=1,"OK","Refugo")</f>
        <v>OK</v>
      </c>
      <c r="I4178" s="1" t="s">
        <v>10</v>
      </c>
    </row>
    <row r="4179" spans="1:9" ht="15.75" customHeight="1" x14ac:dyDescent="0.3">
      <c r="A4179" s="1">
        <v>3</v>
      </c>
      <c r="B4179" s="2">
        <f t="shared" si="3"/>
        <v>43111.468749997752</v>
      </c>
      <c r="C4179" s="2" t="s">
        <v>15</v>
      </c>
      <c r="D4179" s="1">
        <v>18</v>
      </c>
      <c r="E4179" s="1">
        <f t="shared" si="1"/>
        <v>97</v>
      </c>
      <c r="F4179" s="1">
        <v>3.6</v>
      </c>
      <c r="G4179" s="1">
        <v>0.6853932584269663</v>
      </c>
      <c r="H4179" s="1" t="str">
        <f>IF(IF(F4179&gt;VLOOKUP(C4179,Espec_Produtos!$A$1:$E$3,3,FALSE),0,IF(Dados_produção!F4179&lt;VLOOKUP(Dados_produção!C4179,Espec_Produtos!$A$1:$E$3,2,FALSE),0,1))*IF(G4179&gt;VLOOKUP(C4179,Espec_Produtos!$A$1:$E$3,5,FALSE),0,IF(Dados_produção!G4179&lt;VLOOKUP(Dados_produção!C4179,Espec_Produtos!$A$1:$E$3,4,FALSE),0,1))=1,"OK","Refugo")</f>
        <v>Refugo</v>
      </c>
      <c r="I4179" s="1" t="s">
        <v>11</v>
      </c>
    </row>
    <row r="4180" spans="1:9" ht="15.75" customHeight="1" x14ac:dyDescent="0.3">
      <c r="A4180" s="1">
        <v>3</v>
      </c>
      <c r="B4180" s="2">
        <f t="shared" si="3"/>
        <v>43111.470138886638</v>
      </c>
      <c r="C4180" s="2" t="s">
        <v>15</v>
      </c>
      <c r="D4180" s="1">
        <v>18</v>
      </c>
      <c r="E4180" s="1">
        <f t="shared" si="1"/>
        <v>98</v>
      </c>
      <c r="F4180" s="1">
        <v>4.0588235294117645</v>
      </c>
      <c r="G4180" s="1">
        <v>0.86956521739130432</v>
      </c>
      <c r="H4180" s="1" t="str">
        <f>IF(IF(F4180&gt;VLOOKUP(C4180,Espec_Produtos!$A$1:$E$3,3,FALSE),0,IF(Dados_produção!F4180&lt;VLOOKUP(Dados_produção!C4180,Espec_Produtos!$A$1:$E$3,2,FALSE),0,1))*IF(G4180&gt;VLOOKUP(C4180,Espec_Produtos!$A$1:$E$3,5,FALSE),0,IF(Dados_produção!G4180&lt;VLOOKUP(Dados_produção!C4180,Espec_Produtos!$A$1:$E$3,4,FALSE),0,1))=1,"OK","Refugo")</f>
        <v>OK</v>
      </c>
      <c r="I4180" s="1" t="s">
        <v>10</v>
      </c>
    </row>
    <row r="4181" spans="1:9" ht="15.75" customHeight="1" x14ac:dyDescent="0.3">
      <c r="A4181" s="1">
        <v>3</v>
      </c>
      <c r="B4181" s="2">
        <f t="shared" si="3"/>
        <v>43111.471527775524</v>
      </c>
      <c r="C4181" s="2" t="s">
        <v>15</v>
      </c>
      <c r="D4181" s="1">
        <v>18</v>
      </c>
      <c r="E4181" s="1">
        <f t="shared" si="1"/>
        <v>99</v>
      </c>
      <c r="F4181" s="1">
        <v>4.12</v>
      </c>
      <c r="G4181" s="1">
        <v>0.66013071895424835</v>
      </c>
      <c r="H4181" s="1" t="str">
        <f>IF(IF(F4181&gt;VLOOKUP(C4181,Espec_Produtos!$A$1:$E$3,3,FALSE),0,IF(Dados_produção!F4181&lt;VLOOKUP(Dados_produção!C4181,Espec_Produtos!$A$1:$E$3,2,FALSE),0,1))*IF(G4181&gt;VLOOKUP(C4181,Espec_Produtos!$A$1:$E$3,5,FALSE),0,IF(Dados_produção!G4181&lt;VLOOKUP(Dados_produção!C4181,Espec_Produtos!$A$1:$E$3,4,FALSE),0,1))=1,"OK","Refugo")</f>
        <v>OK</v>
      </c>
      <c r="I4181" s="1" t="s">
        <v>10</v>
      </c>
    </row>
    <row r="4182" spans="1:9" ht="15.75" customHeight="1" x14ac:dyDescent="0.3">
      <c r="A4182" s="1">
        <v>3</v>
      </c>
      <c r="B4182" s="2">
        <f t="shared" si="3"/>
        <v>43111.47291666441</v>
      </c>
      <c r="C4182" s="2" t="s">
        <v>15</v>
      </c>
      <c r="D4182" s="1">
        <v>18</v>
      </c>
      <c r="E4182" s="1">
        <f t="shared" si="1"/>
        <v>100</v>
      </c>
      <c r="F4182" s="1">
        <v>4</v>
      </c>
      <c r="G4182" s="1">
        <v>0.72049689440993792</v>
      </c>
      <c r="H4182" s="1" t="str">
        <f>IF(IF(F4182&gt;VLOOKUP(C4182,Espec_Produtos!$A$1:$E$3,3,FALSE),0,IF(Dados_produção!F4182&lt;VLOOKUP(Dados_produção!C4182,Espec_Produtos!$A$1:$E$3,2,FALSE),0,1))*IF(G4182&gt;VLOOKUP(C4182,Espec_Produtos!$A$1:$E$3,5,FALSE),0,IF(Dados_produção!G4182&lt;VLOOKUP(Dados_produção!C4182,Espec_Produtos!$A$1:$E$3,4,FALSE),0,1))=1,"OK","Refugo")</f>
        <v>OK</v>
      </c>
      <c r="I4182" s="1" t="s">
        <v>10</v>
      </c>
    </row>
    <row r="4183" spans="1:9" ht="15.75" customHeight="1" x14ac:dyDescent="0.3">
      <c r="A4183" s="1">
        <v>3</v>
      </c>
      <c r="B4183" s="2">
        <f t="shared" si="3"/>
        <v>43111.474305553296</v>
      </c>
      <c r="C4183" s="2" t="s">
        <v>15</v>
      </c>
      <c r="D4183" s="1">
        <v>18</v>
      </c>
      <c r="E4183" s="1">
        <f t="shared" si="1"/>
        <v>101</v>
      </c>
      <c r="F4183" s="1">
        <v>4.009615384615385</v>
      </c>
      <c r="G4183" s="1">
        <v>0.84210526315789469</v>
      </c>
      <c r="H4183" s="1" t="str">
        <f>IF(IF(F4183&gt;VLOOKUP(C4183,Espec_Produtos!$A$1:$E$3,3,FALSE),0,IF(Dados_produção!F4183&lt;VLOOKUP(Dados_produção!C4183,Espec_Produtos!$A$1:$E$3,2,FALSE),0,1))*IF(G4183&gt;VLOOKUP(C4183,Espec_Produtos!$A$1:$E$3,5,FALSE),0,IF(Dados_produção!G4183&lt;VLOOKUP(Dados_produção!C4183,Espec_Produtos!$A$1:$E$3,4,FALSE),0,1))=1,"OK","Refugo")</f>
        <v>OK</v>
      </c>
      <c r="I4183" s="1" t="s">
        <v>10</v>
      </c>
    </row>
    <row r="4184" spans="1:9" ht="15.75" customHeight="1" x14ac:dyDescent="0.3">
      <c r="A4184" s="1">
        <v>3</v>
      </c>
      <c r="B4184" s="2">
        <f t="shared" si="3"/>
        <v>43111.475694442182</v>
      </c>
      <c r="C4184" s="2" t="s">
        <v>15</v>
      </c>
      <c r="D4184" s="1">
        <v>19</v>
      </c>
      <c r="E4184" s="1">
        <f t="shared" si="1"/>
        <v>1</v>
      </c>
      <c r="F4184" s="1">
        <v>3.8482142857142856</v>
      </c>
      <c r="G4184" s="1">
        <v>0.65714285714285714</v>
      </c>
      <c r="H4184" s="1" t="str">
        <f>IF(IF(F4184&gt;VLOOKUP(C4184,Espec_Produtos!$A$1:$E$3,3,FALSE),0,IF(Dados_produção!F4184&lt;VLOOKUP(Dados_produção!C4184,Espec_Produtos!$A$1:$E$3,2,FALSE),0,1))*IF(G4184&gt;VLOOKUP(C4184,Espec_Produtos!$A$1:$E$3,5,FALSE),0,IF(Dados_produção!G4184&lt;VLOOKUP(Dados_produção!C4184,Espec_Produtos!$A$1:$E$3,4,FALSE),0,1))=1,"OK","Refugo")</f>
        <v>OK</v>
      </c>
      <c r="I4184" s="1" t="s">
        <v>10</v>
      </c>
    </row>
    <row r="4185" spans="1:9" ht="15.75" customHeight="1" x14ac:dyDescent="0.3">
      <c r="A4185" s="1">
        <v>3</v>
      </c>
      <c r="B4185" s="2">
        <f t="shared" si="3"/>
        <v>43111.477083331069</v>
      </c>
      <c r="C4185" s="2" t="s">
        <v>15</v>
      </c>
      <c r="D4185" s="1">
        <v>19</v>
      </c>
      <c r="E4185" s="1">
        <f t="shared" si="1"/>
        <v>2</v>
      </c>
      <c r="F4185" s="1">
        <v>3.5087719298245612</v>
      </c>
      <c r="G4185" s="1">
        <v>0.75449101796407181</v>
      </c>
      <c r="H4185" s="1" t="str">
        <f>IF(IF(F4185&gt;VLOOKUP(C4185,Espec_Produtos!$A$1:$E$3,3,FALSE),0,IF(Dados_produção!F4185&lt;VLOOKUP(Dados_produção!C4185,Espec_Produtos!$A$1:$E$3,2,FALSE),0,1))*IF(G4185&gt;VLOOKUP(C4185,Espec_Produtos!$A$1:$E$3,5,FALSE),0,IF(Dados_produção!G4185&lt;VLOOKUP(Dados_produção!C4185,Espec_Produtos!$A$1:$E$3,4,FALSE),0,1))=1,"OK","Refugo")</f>
        <v>Refugo</v>
      </c>
      <c r="I4185" s="1" t="s">
        <v>14</v>
      </c>
    </row>
    <row r="4186" spans="1:9" ht="15.75" customHeight="1" x14ac:dyDescent="0.3">
      <c r="A4186" s="1">
        <v>3</v>
      </c>
      <c r="B4186" s="2">
        <f t="shared" si="3"/>
        <v>43111.478472219955</v>
      </c>
      <c r="C4186" s="2" t="s">
        <v>15</v>
      </c>
      <c r="D4186" s="1">
        <v>19</v>
      </c>
      <c r="E4186" s="1">
        <f t="shared" si="1"/>
        <v>3</v>
      </c>
      <c r="F4186" s="1">
        <v>4.09</v>
      </c>
      <c r="G4186" s="1">
        <v>0.69090909090909092</v>
      </c>
      <c r="H4186" s="1" t="str">
        <f>IF(IF(F4186&gt;VLOOKUP(C4186,Espec_Produtos!$A$1:$E$3,3,FALSE),0,IF(Dados_produção!F4186&lt;VLOOKUP(Dados_produção!C4186,Espec_Produtos!$A$1:$E$3,2,FALSE),0,1))*IF(G4186&gt;VLOOKUP(C4186,Espec_Produtos!$A$1:$E$3,5,FALSE),0,IF(Dados_produção!G4186&lt;VLOOKUP(Dados_produção!C4186,Espec_Produtos!$A$1:$E$3,4,FALSE),0,1))=1,"OK","Refugo")</f>
        <v>OK</v>
      </c>
      <c r="I4186" s="1" t="s">
        <v>10</v>
      </c>
    </row>
    <row r="4187" spans="1:9" ht="15.75" customHeight="1" x14ac:dyDescent="0.3">
      <c r="A4187" s="1">
        <v>3</v>
      </c>
      <c r="B4187" s="2">
        <f t="shared" si="3"/>
        <v>43111.479861108841</v>
      </c>
      <c r="C4187" s="2" t="s">
        <v>15</v>
      </c>
      <c r="D4187" s="1">
        <v>19</v>
      </c>
      <c r="E4187" s="1">
        <f t="shared" si="1"/>
        <v>4</v>
      </c>
      <c r="F4187" s="1">
        <v>3.8771929824561404</v>
      </c>
      <c r="G4187" s="1">
        <v>0.79113924050632911</v>
      </c>
      <c r="H4187" s="1" t="str">
        <f>IF(IF(F4187&gt;VLOOKUP(C4187,Espec_Produtos!$A$1:$E$3,3,FALSE),0,IF(Dados_produção!F4187&lt;VLOOKUP(Dados_produção!C4187,Espec_Produtos!$A$1:$E$3,2,FALSE),0,1))*IF(G4187&gt;VLOOKUP(C4187,Espec_Produtos!$A$1:$E$3,5,FALSE),0,IF(Dados_produção!G4187&lt;VLOOKUP(Dados_produção!C4187,Espec_Produtos!$A$1:$E$3,4,FALSE),0,1))=1,"OK","Refugo")</f>
        <v>OK</v>
      </c>
      <c r="I4187" s="1" t="s">
        <v>10</v>
      </c>
    </row>
    <row r="4188" spans="1:9" ht="15.75" customHeight="1" x14ac:dyDescent="0.3">
      <c r="A4188" s="1">
        <v>3</v>
      </c>
      <c r="B4188" s="2">
        <f t="shared" si="3"/>
        <v>43111.481249997727</v>
      </c>
      <c r="C4188" s="2" t="s">
        <v>15</v>
      </c>
      <c r="D4188" s="1">
        <v>19</v>
      </c>
      <c r="E4188" s="1">
        <f t="shared" si="1"/>
        <v>5</v>
      </c>
      <c r="F4188" s="1">
        <v>4.1284403669724767</v>
      </c>
      <c r="G4188" s="1">
        <v>0.65142857142857147</v>
      </c>
      <c r="H4188" s="1" t="str">
        <f>IF(IF(F4188&gt;VLOOKUP(C4188,Espec_Produtos!$A$1:$E$3,3,FALSE),0,IF(Dados_produção!F4188&lt;VLOOKUP(Dados_produção!C4188,Espec_Produtos!$A$1:$E$3,2,FALSE),0,1))*IF(G4188&gt;VLOOKUP(C4188,Espec_Produtos!$A$1:$E$3,5,FALSE),0,IF(Dados_produção!G4188&lt;VLOOKUP(Dados_produção!C4188,Espec_Produtos!$A$1:$E$3,4,FALSE),0,1))=1,"OK","Refugo")</f>
        <v>OK</v>
      </c>
      <c r="I4188" s="1" t="s">
        <v>10</v>
      </c>
    </row>
    <row r="4189" spans="1:9" ht="15.75" customHeight="1" x14ac:dyDescent="0.3">
      <c r="A4189" s="1">
        <v>3</v>
      </c>
      <c r="B4189" s="2">
        <f t="shared" si="3"/>
        <v>43111.482638886613</v>
      </c>
      <c r="C4189" s="2" t="s">
        <v>15</v>
      </c>
      <c r="D4189" s="1">
        <v>19</v>
      </c>
      <c r="E4189" s="1">
        <f t="shared" si="1"/>
        <v>6</v>
      </c>
      <c r="F4189" s="1">
        <v>4.2254901960784315</v>
      </c>
      <c r="G4189" s="1">
        <v>0.75882352941176467</v>
      </c>
      <c r="H4189" s="1" t="str">
        <f>IF(IF(F4189&gt;VLOOKUP(C4189,Espec_Produtos!$A$1:$E$3,3,FALSE),0,IF(Dados_produção!F4189&lt;VLOOKUP(Dados_produção!C4189,Espec_Produtos!$A$1:$E$3,2,FALSE),0,1))*IF(G4189&gt;VLOOKUP(C4189,Espec_Produtos!$A$1:$E$3,5,FALSE),0,IF(Dados_produção!G4189&lt;VLOOKUP(Dados_produção!C4189,Espec_Produtos!$A$1:$E$3,4,FALSE),0,1))=1,"OK","Refugo")</f>
        <v>OK</v>
      </c>
      <c r="I4189" s="1" t="s">
        <v>10</v>
      </c>
    </row>
    <row r="4190" spans="1:9" ht="15.75" customHeight="1" x14ac:dyDescent="0.3">
      <c r="A4190" s="1">
        <v>3</v>
      </c>
      <c r="B4190" s="2">
        <f t="shared" si="3"/>
        <v>43111.484027775499</v>
      </c>
      <c r="C4190" s="2" t="s">
        <v>15</v>
      </c>
      <c r="D4190" s="1">
        <v>19</v>
      </c>
      <c r="E4190" s="1">
        <f t="shared" si="1"/>
        <v>7</v>
      </c>
      <c r="F4190" s="1">
        <v>4.02803738317757</v>
      </c>
      <c r="G4190" s="1">
        <v>0.86524822695035464</v>
      </c>
      <c r="H4190" s="1" t="str">
        <f>IF(IF(F4190&gt;VLOOKUP(C4190,Espec_Produtos!$A$1:$E$3,3,FALSE),0,IF(Dados_produção!F4190&lt;VLOOKUP(Dados_produção!C4190,Espec_Produtos!$A$1:$E$3,2,FALSE),0,1))*IF(G4190&gt;VLOOKUP(C4190,Espec_Produtos!$A$1:$E$3,5,FALSE),0,IF(Dados_produção!G4190&lt;VLOOKUP(Dados_produção!C4190,Espec_Produtos!$A$1:$E$3,4,FALSE),0,1))=1,"OK","Refugo")</f>
        <v>OK</v>
      </c>
      <c r="I4190" s="1" t="s">
        <v>10</v>
      </c>
    </row>
    <row r="4191" spans="1:9" ht="15.75" customHeight="1" x14ac:dyDescent="0.3">
      <c r="A4191" s="1">
        <v>3</v>
      </c>
      <c r="B4191" s="2">
        <f t="shared" si="3"/>
        <v>43111.485416664385</v>
      </c>
      <c r="C4191" s="2" t="s">
        <v>15</v>
      </c>
      <c r="D4191" s="1">
        <v>19</v>
      </c>
      <c r="E4191" s="1">
        <f t="shared" si="1"/>
        <v>8</v>
      </c>
      <c r="F4191" s="1">
        <v>3.7037037037037037</v>
      </c>
      <c r="G4191" s="1">
        <v>0.73295454545454541</v>
      </c>
      <c r="H4191" s="1" t="str">
        <f>IF(IF(F4191&gt;VLOOKUP(C4191,Espec_Produtos!$A$1:$E$3,3,FALSE),0,IF(Dados_produção!F4191&lt;VLOOKUP(Dados_produção!C4191,Espec_Produtos!$A$1:$E$3,2,FALSE),0,1))*IF(G4191&gt;VLOOKUP(C4191,Espec_Produtos!$A$1:$E$3,5,FALSE),0,IF(Dados_produção!G4191&lt;VLOOKUP(Dados_produção!C4191,Espec_Produtos!$A$1:$E$3,4,FALSE),0,1))=1,"OK","Refugo")</f>
        <v>OK</v>
      </c>
      <c r="I4191" s="1" t="s">
        <v>10</v>
      </c>
    </row>
    <row r="4192" spans="1:9" ht="15.75" customHeight="1" x14ac:dyDescent="0.3">
      <c r="A4192" s="1">
        <v>3</v>
      </c>
      <c r="B4192" s="2">
        <f t="shared" si="3"/>
        <v>43111.486805553272</v>
      </c>
      <c r="C4192" s="2" t="s">
        <v>15</v>
      </c>
      <c r="D4192" s="1">
        <v>19</v>
      </c>
      <c r="E4192" s="1">
        <f t="shared" si="1"/>
        <v>9</v>
      </c>
      <c r="F4192" s="1">
        <v>4.1399999999999997</v>
      </c>
      <c r="G4192" s="1">
        <v>0.7432432432432432</v>
      </c>
      <c r="H4192" s="1" t="str">
        <f>IF(IF(F4192&gt;VLOOKUP(C4192,Espec_Produtos!$A$1:$E$3,3,FALSE),0,IF(Dados_produção!F4192&lt;VLOOKUP(Dados_produção!C4192,Espec_Produtos!$A$1:$E$3,2,FALSE),0,1))*IF(G4192&gt;VLOOKUP(C4192,Espec_Produtos!$A$1:$E$3,5,FALSE),0,IF(Dados_produção!G4192&lt;VLOOKUP(Dados_produção!C4192,Espec_Produtos!$A$1:$E$3,4,FALSE),0,1))=1,"OK","Refugo")</f>
        <v>OK</v>
      </c>
      <c r="I4192" s="1" t="s">
        <v>10</v>
      </c>
    </row>
    <row r="4193" spans="1:9" ht="15.75" customHeight="1" x14ac:dyDescent="0.3">
      <c r="A4193" s="1">
        <v>3</v>
      </c>
      <c r="B4193" s="2">
        <f t="shared" si="3"/>
        <v>43111.488194442158</v>
      </c>
      <c r="C4193" s="2" t="s">
        <v>15</v>
      </c>
      <c r="D4193" s="1">
        <v>19</v>
      </c>
      <c r="E4193" s="1">
        <f t="shared" si="1"/>
        <v>10</v>
      </c>
      <c r="F4193" s="1">
        <v>4.2745098039215685</v>
      </c>
      <c r="G4193" s="1">
        <v>0.72535211267605637</v>
      </c>
      <c r="H4193" s="1" t="str">
        <f>IF(IF(F4193&gt;VLOOKUP(C4193,Espec_Produtos!$A$1:$E$3,3,FALSE),0,IF(Dados_produção!F4193&lt;VLOOKUP(Dados_produção!C4193,Espec_Produtos!$A$1:$E$3,2,FALSE),0,1))*IF(G4193&gt;VLOOKUP(C4193,Espec_Produtos!$A$1:$E$3,5,FALSE),0,IF(Dados_produção!G4193&lt;VLOOKUP(Dados_produção!C4193,Espec_Produtos!$A$1:$E$3,4,FALSE),0,1))=1,"OK","Refugo")</f>
        <v>OK</v>
      </c>
      <c r="I4193" s="1" t="s">
        <v>10</v>
      </c>
    </row>
    <row r="4194" spans="1:9" ht="15.75" customHeight="1" x14ac:dyDescent="0.3">
      <c r="A4194" s="1">
        <v>3</v>
      </c>
      <c r="B4194" s="2">
        <f t="shared" si="3"/>
        <v>43111.489583331044</v>
      </c>
      <c r="C4194" s="2" t="s">
        <v>15</v>
      </c>
      <c r="D4194" s="1">
        <v>19</v>
      </c>
      <c r="E4194" s="1">
        <f t="shared" si="1"/>
        <v>11</v>
      </c>
      <c r="F4194" s="1">
        <v>3.7130434782608694</v>
      </c>
      <c r="G4194" s="1">
        <v>0.60451977401129942</v>
      </c>
      <c r="H4194" s="1" t="str">
        <f>IF(IF(F4194&gt;VLOOKUP(C4194,Espec_Produtos!$A$1:$E$3,3,FALSE),0,IF(Dados_produção!F4194&lt;VLOOKUP(Dados_produção!C4194,Espec_Produtos!$A$1:$E$3,2,FALSE),0,1))*IF(G4194&gt;VLOOKUP(C4194,Espec_Produtos!$A$1:$E$3,5,FALSE),0,IF(Dados_produção!G4194&lt;VLOOKUP(Dados_produção!C4194,Espec_Produtos!$A$1:$E$3,4,FALSE),0,1))=1,"OK","Refugo")</f>
        <v>OK</v>
      </c>
      <c r="I4194" s="1" t="s">
        <v>10</v>
      </c>
    </row>
    <row r="4195" spans="1:9" ht="15.75" customHeight="1" x14ac:dyDescent="0.3">
      <c r="A4195" s="1">
        <v>3</v>
      </c>
      <c r="B4195" s="2">
        <f t="shared" si="3"/>
        <v>43111.49097221993</v>
      </c>
      <c r="C4195" s="2" t="s">
        <v>15</v>
      </c>
      <c r="D4195" s="1">
        <v>19</v>
      </c>
      <c r="E4195" s="1">
        <f t="shared" si="1"/>
        <v>12</v>
      </c>
      <c r="F4195" s="1">
        <v>4.1142857142857139</v>
      </c>
      <c r="G4195" s="1">
        <v>0.89393939393939392</v>
      </c>
      <c r="H4195" s="1" t="str">
        <f>IF(IF(F4195&gt;VLOOKUP(C4195,Espec_Produtos!$A$1:$E$3,3,FALSE),0,IF(Dados_produção!F4195&lt;VLOOKUP(Dados_produção!C4195,Espec_Produtos!$A$1:$E$3,2,FALSE),0,1))*IF(G4195&gt;VLOOKUP(C4195,Espec_Produtos!$A$1:$E$3,5,FALSE),0,IF(Dados_produção!G4195&lt;VLOOKUP(Dados_produção!C4195,Espec_Produtos!$A$1:$E$3,4,FALSE),0,1))=1,"OK","Refugo")</f>
        <v>OK</v>
      </c>
      <c r="I4195" s="1" t="s">
        <v>10</v>
      </c>
    </row>
    <row r="4196" spans="1:9" ht="15.75" customHeight="1" x14ac:dyDescent="0.3">
      <c r="A4196" s="1">
        <v>3</v>
      </c>
      <c r="B4196" s="2">
        <f t="shared" si="3"/>
        <v>43111.492361108816</v>
      </c>
      <c r="C4196" s="2" t="s">
        <v>15</v>
      </c>
      <c r="D4196" s="1">
        <v>19</v>
      </c>
      <c r="E4196" s="1">
        <f t="shared" si="1"/>
        <v>13</v>
      </c>
      <c r="F4196" s="1">
        <v>4.1960784313725492</v>
      </c>
      <c r="G4196" s="1">
        <v>0.72857142857142854</v>
      </c>
      <c r="H4196" s="1" t="str">
        <f>IF(IF(F4196&gt;VLOOKUP(C4196,Espec_Produtos!$A$1:$E$3,3,FALSE),0,IF(Dados_produção!F4196&lt;VLOOKUP(Dados_produção!C4196,Espec_Produtos!$A$1:$E$3,2,FALSE),0,1))*IF(G4196&gt;VLOOKUP(C4196,Espec_Produtos!$A$1:$E$3,5,FALSE),0,IF(Dados_produção!G4196&lt;VLOOKUP(Dados_produção!C4196,Espec_Produtos!$A$1:$E$3,4,FALSE),0,1))=1,"OK","Refugo")</f>
        <v>OK</v>
      </c>
      <c r="I4196" s="1" t="s">
        <v>10</v>
      </c>
    </row>
    <row r="4197" spans="1:9" ht="15.75" customHeight="1" x14ac:dyDescent="0.3">
      <c r="A4197" s="1">
        <v>3</v>
      </c>
      <c r="B4197" s="2">
        <f t="shared" si="3"/>
        <v>43111.493749997702</v>
      </c>
      <c r="C4197" s="2" t="s">
        <v>15</v>
      </c>
      <c r="D4197" s="1">
        <v>19</v>
      </c>
      <c r="E4197" s="1">
        <f t="shared" si="1"/>
        <v>14</v>
      </c>
      <c r="F4197" s="1">
        <v>4.3235294117647056</v>
      </c>
      <c r="G4197" s="1">
        <v>0.76190476190476186</v>
      </c>
      <c r="H4197" s="1" t="str">
        <f>IF(IF(F4197&gt;VLOOKUP(C4197,Espec_Produtos!$A$1:$E$3,3,FALSE),0,IF(Dados_produção!F4197&lt;VLOOKUP(Dados_produção!C4197,Espec_Produtos!$A$1:$E$3,2,FALSE),0,1))*IF(G4197&gt;VLOOKUP(C4197,Espec_Produtos!$A$1:$E$3,5,FALSE),0,IF(Dados_produção!G4197&lt;VLOOKUP(Dados_produção!C4197,Espec_Produtos!$A$1:$E$3,4,FALSE),0,1))=1,"OK","Refugo")</f>
        <v>Refugo</v>
      </c>
      <c r="I4197" s="1" t="s">
        <v>12</v>
      </c>
    </row>
    <row r="4198" spans="1:9" ht="15.75" customHeight="1" x14ac:dyDescent="0.3">
      <c r="A4198" s="1">
        <v>3</v>
      </c>
      <c r="B4198" s="2">
        <f t="shared" si="3"/>
        <v>43111.495138886588</v>
      </c>
      <c r="C4198" s="2" t="s">
        <v>15</v>
      </c>
      <c r="D4198" s="1">
        <v>19</v>
      </c>
      <c r="E4198" s="1">
        <f t="shared" si="1"/>
        <v>15</v>
      </c>
      <c r="F4198" s="1">
        <v>3.9633027522935782</v>
      </c>
      <c r="G4198" s="1">
        <v>0.64444444444444449</v>
      </c>
      <c r="H4198" s="1" t="str">
        <f>IF(IF(F4198&gt;VLOOKUP(C4198,Espec_Produtos!$A$1:$E$3,3,FALSE),0,IF(Dados_produção!F4198&lt;VLOOKUP(Dados_produção!C4198,Espec_Produtos!$A$1:$E$3,2,FALSE),0,1))*IF(G4198&gt;VLOOKUP(C4198,Espec_Produtos!$A$1:$E$3,5,FALSE),0,IF(Dados_produção!G4198&lt;VLOOKUP(Dados_produção!C4198,Espec_Produtos!$A$1:$E$3,4,FALSE),0,1))=1,"OK","Refugo")</f>
        <v>OK</v>
      </c>
      <c r="I4198" s="1" t="s">
        <v>10</v>
      </c>
    </row>
    <row r="4199" spans="1:9" ht="15.75" customHeight="1" x14ac:dyDescent="0.3">
      <c r="A4199" s="1">
        <v>3</v>
      </c>
      <c r="B4199" s="2">
        <f t="shared" si="3"/>
        <v>43111.496527775475</v>
      </c>
      <c r="C4199" s="2" t="s">
        <v>15</v>
      </c>
      <c r="D4199" s="1">
        <v>19</v>
      </c>
      <c r="E4199" s="1">
        <f t="shared" si="1"/>
        <v>16</v>
      </c>
      <c r="F4199" s="1">
        <v>3.6880733944954129</v>
      </c>
      <c r="G4199" s="1">
        <v>0.73939393939393938</v>
      </c>
      <c r="H4199" s="1" t="str">
        <f>IF(IF(F4199&gt;VLOOKUP(C4199,Espec_Produtos!$A$1:$E$3,3,FALSE),0,IF(Dados_produção!F4199&lt;VLOOKUP(Dados_produção!C4199,Espec_Produtos!$A$1:$E$3,2,FALSE),0,1))*IF(G4199&gt;VLOOKUP(C4199,Espec_Produtos!$A$1:$E$3,5,FALSE),0,IF(Dados_produção!G4199&lt;VLOOKUP(Dados_produção!C4199,Espec_Produtos!$A$1:$E$3,4,FALSE),0,1))=1,"OK","Refugo")</f>
        <v>Refugo</v>
      </c>
      <c r="I4199" s="1" t="s">
        <v>11</v>
      </c>
    </row>
    <row r="4200" spans="1:9" ht="15.75" customHeight="1" x14ac:dyDescent="0.3">
      <c r="A4200" s="1">
        <v>3</v>
      </c>
      <c r="B4200" s="2">
        <f t="shared" si="3"/>
        <v>43111.497916664361</v>
      </c>
      <c r="C4200" s="2" t="s">
        <v>15</v>
      </c>
      <c r="D4200" s="1">
        <v>19</v>
      </c>
      <c r="E4200" s="1">
        <f t="shared" si="1"/>
        <v>17</v>
      </c>
      <c r="F4200" s="1">
        <v>3.7314814814814814</v>
      </c>
      <c r="G4200" s="1">
        <v>0.68452380952380953</v>
      </c>
      <c r="H4200" s="1" t="str">
        <f>IF(IF(F4200&gt;VLOOKUP(C4200,Espec_Produtos!$A$1:$E$3,3,FALSE),0,IF(Dados_produção!F4200&lt;VLOOKUP(Dados_produção!C4200,Espec_Produtos!$A$1:$E$3,2,FALSE),0,1))*IF(G4200&gt;VLOOKUP(C4200,Espec_Produtos!$A$1:$E$3,5,FALSE),0,IF(Dados_produção!G4200&lt;VLOOKUP(Dados_produção!C4200,Espec_Produtos!$A$1:$E$3,4,FALSE),0,1))=1,"OK","Refugo")</f>
        <v>OK</v>
      </c>
      <c r="I4200" s="1" t="s">
        <v>10</v>
      </c>
    </row>
    <row r="4201" spans="1:9" ht="15.75" customHeight="1" x14ac:dyDescent="0.3">
      <c r="A4201" s="1">
        <v>3</v>
      </c>
      <c r="B4201" s="2">
        <f t="shared" si="3"/>
        <v>43111.499305553247</v>
      </c>
      <c r="C4201" s="2" t="s">
        <v>15</v>
      </c>
      <c r="D4201" s="1">
        <v>19</v>
      </c>
      <c r="E4201" s="1">
        <f t="shared" si="1"/>
        <v>18</v>
      </c>
      <c r="F4201" s="1">
        <v>3.8125</v>
      </c>
      <c r="G4201" s="1">
        <v>0.73780487804878048</v>
      </c>
      <c r="H4201" s="1" t="str">
        <f>IF(IF(F4201&gt;VLOOKUP(C4201,Espec_Produtos!$A$1:$E$3,3,FALSE),0,IF(Dados_produção!F4201&lt;VLOOKUP(Dados_produção!C4201,Espec_Produtos!$A$1:$E$3,2,FALSE),0,1))*IF(G4201&gt;VLOOKUP(C4201,Espec_Produtos!$A$1:$E$3,5,FALSE),0,IF(Dados_produção!G4201&lt;VLOOKUP(Dados_produção!C4201,Espec_Produtos!$A$1:$E$3,4,FALSE),0,1))=1,"OK","Refugo")</f>
        <v>OK</v>
      </c>
      <c r="I4201" s="1" t="s">
        <v>10</v>
      </c>
    </row>
    <row r="4202" spans="1:9" ht="15.75" customHeight="1" x14ac:dyDescent="0.3">
      <c r="A4202" s="1">
        <v>3</v>
      </c>
      <c r="B4202" s="2">
        <f t="shared" si="3"/>
        <v>43111.500694442133</v>
      </c>
      <c r="C4202" s="2" t="s">
        <v>15</v>
      </c>
      <c r="D4202" s="1">
        <v>19</v>
      </c>
      <c r="E4202" s="1">
        <f t="shared" si="1"/>
        <v>19</v>
      </c>
      <c r="F4202" s="1">
        <v>4</v>
      </c>
      <c r="G4202" s="1">
        <v>0.71612903225806457</v>
      </c>
      <c r="H4202" s="1" t="str">
        <f>IF(IF(F4202&gt;VLOOKUP(C4202,Espec_Produtos!$A$1:$E$3,3,FALSE),0,IF(Dados_produção!F4202&lt;VLOOKUP(Dados_produção!C4202,Espec_Produtos!$A$1:$E$3,2,FALSE),0,1))*IF(G4202&gt;VLOOKUP(C4202,Espec_Produtos!$A$1:$E$3,5,FALSE),0,IF(Dados_produção!G4202&lt;VLOOKUP(Dados_produção!C4202,Espec_Produtos!$A$1:$E$3,4,FALSE),0,1))=1,"OK","Refugo")</f>
        <v>OK</v>
      </c>
      <c r="I4202" s="1" t="s">
        <v>10</v>
      </c>
    </row>
    <row r="4203" spans="1:9" ht="15.75" customHeight="1" x14ac:dyDescent="0.3">
      <c r="A4203" s="1">
        <v>3</v>
      </c>
      <c r="B4203" s="2">
        <f t="shared" si="3"/>
        <v>43111.502083331019</v>
      </c>
      <c r="C4203" s="2" t="s">
        <v>15</v>
      </c>
      <c r="D4203" s="1">
        <v>19</v>
      </c>
      <c r="E4203" s="1">
        <f t="shared" si="1"/>
        <v>20</v>
      </c>
      <c r="F4203" s="1">
        <v>4.1683168316831685</v>
      </c>
      <c r="G4203" s="1">
        <v>0.62790697674418605</v>
      </c>
      <c r="H4203" s="1" t="str">
        <f>IF(IF(F4203&gt;VLOOKUP(C4203,Espec_Produtos!$A$1:$E$3,3,FALSE),0,IF(Dados_produção!F4203&lt;VLOOKUP(Dados_produção!C4203,Espec_Produtos!$A$1:$E$3,2,FALSE),0,1))*IF(G4203&gt;VLOOKUP(C4203,Espec_Produtos!$A$1:$E$3,5,FALSE),0,IF(Dados_produção!G4203&lt;VLOOKUP(Dados_produção!C4203,Espec_Produtos!$A$1:$E$3,4,FALSE),0,1))=1,"OK","Refugo")</f>
        <v>OK</v>
      </c>
      <c r="I4203" s="1" t="s">
        <v>10</v>
      </c>
    </row>
    <row r="4204" spans="1:9" ht="15.75" customHeight="1" x14ac:dyDescent="0.3">
      <c r="A4204" s="1">
        <v>3</v>
      </c>
      <c r="B4204" s="2">
        <f t="shared" si="3"/>
        <v>43111.503472219905</v>
      </c>
      <c r="C4204" s="2" t="s">
        <v>15</v>
      </c>
      <c r="D4204" s="1">
        <v>19</v>
      </c>
      <c r="E4204" s="1">
        <f t="shared" si="1"/>
        <v>21</v>
      </c>
      <c r="F4204" s="1">
        <v>3.6306306306306309</v>
      </c>
      <c r="G4204" s="1">
        <v>0.78082191780821919</v>
      </c>
      <c r="H4204" s="1" t="str">
        <f>IF(IF(F4204&gt;VLOOKUP(C4204,Espec_Produtos!$A$1:$E$3,3,FALSE),0,IF(Dados_produção!F4204&lt;VLOOKUP(Dados_produção!C4204,Espec_Produtos!$A$1:$E$3,2,FALSE),0,1))*IF(G4204&gt;VLOOKUP(C4204,Espec_Produtos!$A$1:$E$3,5,FALSE),0,IF(Dados_produção!G4204&lt;VLOOKUP(Dados_produção!C4204,Espec_Produtos!$A$1:$E$3,4,FALSE),0,1))=1,"OK","Refugo")</f>
        <v>Refugo</v>
      </c>
      <c r="I4204" s="1" t="s">
        <v>17</v>
      </c>
    </row>
    <row r="4205" spans="1:9" ht="15.75" customHeight="1" x14ac:dyDescent="0.3">
      <c r="A4205" s="1">
        <v>3</v>
      </c>
      <c r="B4205" s="2">
        <f t="shared" si="3"/>
        <v>43111.504861108791</v>
      </c>
      <c r="C4205" s="2" t="s">
        <v>15</v>
      </c>
      <c r="D4205" s="1">
        <v>19</v>
      </c>
      <c r="E4205" s="1">
        <f t="shared" si="1"/>
        <v>22</v>
      </c>
      <c r="F4205" s="1">
        <v>3.761467889908257</v>
      </c>
      <c r="G4205" s="1">
        <v>0.7579617834394905</v>
      </c>
      <c r="H4205" s="1" t="str">
        <f>IF(IF(F4205&gt;VLOOKUP(C4205,Espec_Produtos!$A$1:$E$3,3,FALSE),0,IF(Dados_produção!F4205&lt;VLOOKUP(Dados_produção!C4205,Espec_Produtos!$A$1:$E$3,2,FALSE),0,1))*IF(G4205&gt;VLOOKUP(C4205,Espec_Produtos!$A$1:$E$3,5,FALSE),0,IF(Dados_produção!G4205&lt;VLOOKUP(Dados_produção!C4205,Espec_Produtos!$A$1:$E$3,4,FALSE),0,1))=1,"OK","Refugo")</f>
        <v>OK</v>
      </c>
      <c r="I4205" s="1" t="s">
        <v>10</v>
      </c>
    </row>
    <row r="4206" spans="1:9" ht="15.75" customHeight="1" x14ac:dyDescent="0.3">
      <c r="A4206" s="1">
        <v>3</v>
      </c>
      <c r="B4206" s="2">
        <f t="shared" si="3"/>
        <v>43111.506249997678</v>
      </c>
      <c r="C4206" s="2" t="s">
        <v>15</v>
      </c>
      <c r="D4206" s="1">
        <v>19</v>
      </c>
      <c r="E4206" s="1">
        <f t="shared" si="1"/>
        <v>23</v>
      </c>
      <c r="F4206" s="1">
        <v>3.6936936936936937</v>
      </c>
      <c r="G4206" s="1">
        <v>0.8571428571428571</v>
      </c>
      <c r="H4206" s="1" t="str">
        <f>IF(IF(F4206&gt;VLOOKUP(C4206,Espec_Produtos!$A$1:$E$3,3,FALSE),0,IF(Dados_produção!F4206&lt;VLOOKUP(Dados_produção!C4206,Espec_Produtos!$A$1:$E$3,2,FALSE),0,1))*IF(G4206&gt;VLOOKUP(C4206,Espec_Produtos!$A$1:$E$3,5,FALSE),0,IF(Dados_produção!G4206&lt;VLOOKUP(Dados_produção!C4206,Espec_Produtos!$A$1:$E$3,4,FALSE),0,1))=1,"OK","Refugo")</f>
        <v>Refugo</v>
      </c>
      <c r="I4206" s="1" t="s">
        <v>11</v>
      </c>
    </row>
    <row r="4207" spans="1:9" ht="15.75" customHeight="1" x14ac:dyDescent="0.3">
      <c r="A4207" s="1">
        <v>3</v>
      </c>
      <c r="B4207" s="2">
        <f t="shared" si="3"/>
        <v>43111.507638886564</v>
      </c>
      <c r="C4207" s="2" t="s">
        <v>15</v>
      </c>
      <c r="D4207" s="1">
        <v>19</v>
      </c>
      <c r="E4207" s="1">
        <f t="shared" si="1"/>
        <v>24</v>
      </c>
      <c r="F4207" s="1">
        <v>3.8828828828828827</v>
      </c>
      <c r="G4207" s="1">
        <v>0.81060606060606055</v>
      </c>
      <c r="H4207" s="1" t="str">
        <f>IF(IF(F4207&gt;VLOOKUP(C4207,Espec_Produtos!$A$1:$E$3,3,FALSE),0,IF(Dados_produção!F4207&lt;VLOOKUP(Dados_produção!C4207,Espec_Produtos!$A$1:$E$3,2,FALSE),0,1))*IF(G4207&gt;VLOOKUP(C4207,Espec_Produtos!$A$1:$E$3,5,FALSE),0,IF(Dados_produção!G4207&lt;VLOOKUP(Dados_produção!C4207,Espec_Produtos!$A$1:$E$3,4,FALSE),0,1))=1,"OK","Refugo")</f>
        <v>OK</v>
      </c>
      <c r="I4207" s="1" t="s">
        <v>10</v>
      </c>
    </row>
    <row r="4208" spans="1:9" ht="15.75" customHeight="1" x14ac:dyDescent="0.3">
      <c r="A4208" s="1">
        <v>3</v>
      </c>
      <c r="B4208" s="2">
        <f t="shared" si="3"/>
        <v>43111.50902777545</v>
      </c>
      <c r="C4208" s="2" t="s">
        <v>15</v>
      </c>
      <c r="D4208" s="1">
        <v>19</v>
      </c>
      <c r="E4208" s="1">
        <f t="shared" si="1"/>
        <v>25</v>
      </c>
      <c r="F4208" s="1">
        <v>3.97196261682243</v>
      </c>
      <c r="G4208" s="1">
        <v>0.5955056179775281</v>
      </c>
      <c r="H4208" s="1" t="str">
        <f>IF(IF(F4208&gt;VLOOKUP(C4208,Espec_Produtos!$A$1:$E$3,3,FALSE),0,IF(Dados_produção!F4208&lt;VLOOKUP(Dados_produção!C4208,Espec_Produtos!$A$1:$E$3,2,FALSE),0,1))*IF(G4208&gt;VLOOKUP(C4208,Espec_Produtos!$A$1:$E$3,5,FALSE),0,IF(Dados_produção!G4208&lt;VLOOKUP(Dados_produção!C4208,Espec_Produtos!$A$1:$E$3,4,FALSE),0,1))=1,"OK","Refugo")</f>
        <v>OK</v>
      </c>
      <c r="I4208" s="1" t="s">
        <v>10</v>
      </c>
    </row>
    <row r="4209" spans="1:9" ht="15.75" customHeight="1" x14ac:dyDescent="0.3">
      <c r="A4209" s="1">
        <v>3</v>
      </c>
      <c r="B4209" s="2">
        <f t="shared" si="3"/>
        <v>43111.510416664336</v>
      </c>
      <c r="C4209" s="2" t="s">
        <v>15</v>
      </c>
      <c r="D4209" s="1">
        <v>19</v>
      </c>
      <c r="E4209" s="1">
        <f t="shared" si="1"/>
        <v>26</v>
      </c>
      <c r="F4209" s="1">
        <v>3.8990825688073394</v>
      </c>
      <c r="G4209" s="1">
        <v>0.67597765363128492</v>
      </c>
      <c r="H4209" s="1" t="str">
        <f>IF(IF(F4209&gt;VLOOKUP(C4209,Espec_Produtos!$A$1:$E$3,3,FALSE),0,IF(Dados_produção!F4209&lt;VLOOKUP(Dados_produção!C4209,Espec_Produtos!$A$1:$E$3,2,FALSE),0,1))*IF(G4209&gt;VLOOKUP(C4209,Espec_Produtos!$A$1:$E$3,5,FALSE),0,IF(Dados_produção!G4209&lt;VLOOKUP(Dados_produção!C4209,Espec_Produtos!$A$1:$E$3,4,FALSE),0,1))=1,"OK","Refugo")</f>
        <v>OK</v>
      </c>
      <c r="I4209" s="1" t="s">
        <v>10</v>
      </c>
    </row>
    <row r="4210" spans="1:9" ht="15.75" customHeight="1" x14ac:dyDescent="0.3">
      <c r="A4210" s="1">
        <v>3</v>
      </c>
      <c r="B4210" s="2">
        <f t="shared" si="3"/>
        <v>43111.511805553222</v>
      </c>
      <c r="C4210" s="2" t="s">
        <v>15</v>
      </c>
      <c r="D4210" s="1">
        <v>19</v>
      </c>
      <c r="E4210" s="1">
        <f t="shared" si="1"/>
        <v>27</v>
      </c>
      <c r="F4210" s="1">
        <v>3.8932038834951457</v>
      </c>
      <c r="G4210" s="1">
        <v>0.71098265895953761</v>
      </c>
      <c r="H4210" s="1" t="str">
        <f>IF(IF(F4210&gt;VLOOKUP(C4210,Espec_Produtos!$A$1:$E$3,3,FALSE),0,IF(Dados_produção!F4210&lt;VLOOKUP(Dados_produção!C4210,Espec_Produtos!$A$1:$E$3,2,FALSE),0,1))*IF(G4210&gt;VLOOKUP(C4210,Espec_Produtos!$A$1:$E$3,5,FALSE),0,IF(Dados_produção!G4210&lt;VLOOKUP(Dados_produção!C4210,Espec_Produtos!$A$1:$E$3,4,FALSE),0,1))=1,"OK","Refugo")</f>
        <v>OK</v>
      </c>
      <c r="I4210" s="1" t="s">
        <v>10</v>
      </c>
    </row>
    <row r="4211" spans="1:9" ht="15.75" customHeight="1" x14ac:dyDescent="0.3">
      <c r="A4211" s="1">
        <v>3</v>
      </c>
      <c r="B4211" s="2">
        <f t="shared" si="3"/>
        <v>43111.513194442108</v>
      </c>
      <c r="C4211" s="2" t="s">
        <v>15</v>
      </c>
      <c r="D4211" s="1">
        <v>19</v>
      </c>
      <c r="E4211" s="1">
        <f t="shared" si="1"/>
        <v>28</v>
      </c>
      <c r="F4211" s="1">
        <v>3.8396226415094339</v>
      </c>
      <c r="G4211" s="1">
        <v>0.7078651685393258</v>
      </c>
      <c r="H4211" s="1" t="str">
        <f>IF(IF(F4211&gt;VLOOKUP(C4211,Espec_Produtos!$A$1:$E$3,3,FALSE),0,IF(Dados_produção!F4211&lt;VLOOKUP(Dados_produção!C4211,Espec_Produtos!$A$1:$E$3,2,FALSE),0,1))*IF(G4211&gt;VLOOKUP(C4211,Espec_Produtos!$A$1:$E$3,5,FALSE),0,IF(Dados_produção!G4211&lt;VLOOKUP(Dados_produção!C4211,Espec_Produtos!$A$1:$E$3,4,FALSE),0,1))=1,"OK","Refugo")</f>
        <v>OK</v>
      </c>
      <c r="I4211" s="1" t="s">
        <v>10</v>
      </c>
    </row>
    <row r="4212" spans="1:9" ht="15.75" customHeight="1" x14ac:dyDescent="0.3">
      <c r="A4212" s="1">
        <v>3</v>
      </c>
      <c r="B4212" s="2">
        <f t="shared" si="3"/>
        <v>43111.514583330994</v>
      </c>
      <c r="C4212" s="2" t="s">
        <v>15</v>
      </c>
      <c r="D4212" s="1">
        <v>19</v>
      </c>
      <c r="E4212" s="1">
        <f t="shared" si="1"/>
        <v>29</v>
      </c>
      <c r="F4212" s="1">
        <v>4.28</v>
      </c>
      <c r="G4212" s="1">
        <v>0.87142857142857144</v>
      </c>
      <c r="H4212" s="1" t="str">
        <f>IF(IF(F4212&gt;VLOOKUP(C4212,Espec_Produtos!$A$1:$E$3,3,FALSE),0,IF(Dados_produção!F4212&lt;VLOOKUP(Dados_produção!C4212,Espec_Produtos!$A$1:$E$3,2,FALSE),0,1))*IF(G4212&gt;VLOOKUP(C4212,Espec_Produtos!$A$1:$E$3,5,FALSE),0,IF(Dados_produção!G4212&lt;VLOOKUP(Dados_produção!C4212,Espec_Produtos!$A$1:$E$3,4,FALSE),0,1))=1,"OK","Refugo")</f>
        <v>OK</v>
      </c>
      <c r="I4212" s="1" t="s">
        <v>10</v>
      </c>
    </row>
    <row r="4213" spans="1:9" ht="15.75" customHeight="1" x14ac:dyDescent="0.3">
      <c r="A4213" s="1">
        <v>3</v>
      </c>
      <c r="B4213" s="2">
        <f t="shared" si="3"/>
        <v>43111.51597221988</v>
      </c>
      <c r="C4213" s="2" t="s">
        <v>15</v>
      </c>
      <c r="D4213" s="1">
        <v>19</v>
      </c>
      <c r="E4213" s="1">
        <f t="shared" si="1"/>
        <v>30</v>
      </c>
      <c r="F4213" s="1">
        <v>3.7610619469026547</v>
      </c>
      <c r="G4213" s="1">
        <v>0.85507246376811596</v>
      </c>
      <c r="H4213" s="1" t="str">
        <f>IF(IF(F4213&gt;VLOOKUP(C4213,Espec_Produtos!$A$1:$E$3,3,FALSE),0,IF(Dados_produção!F4213&lt;VLOOKUP(Dados_produção!C4213,Espec_Produtos!$A$1:$E$3,2,FALSE),0,1))*IF(G4213&gt;VLOOKUP(C4213,Espec_Produtos!$A$1:$E$3,5,FALSE),0,IF(Dados_produção!G4213&lt;VLOOKUP(Dados_produção!C4213,Espec_Produtos!$A$1:$E$3,4,FALSE),0,1))=1,"OK","Refugo")</f>
        <v>OK</v>
      </c>
      <c r="I4213" s="1" t="s">
        <v>10</v>
      </c>
    </row>
    <row r="4214" spans="1:9" ht="15.75" customHeight="1" x14ac:dyDescent="0.3">
      <c r="A4214" s="1">
        <v>3</v>
      </c>
      <c r="B4214" s="2">
        <f t="shared" si="3"/>
        <v>43111.517361108767</v>
      </c>
      <c r="C4214" s="2" t="s">
        <v>15</v>
      </c>
      <c r="D4214" s="1">
        <v>19</v>
      </c>
      <c r="E4214" s="1">
        <f t="shared" si="1"/>
        <v>31</v>
      </c>
      <c r="F4214" s="1">
        <v>3.9345794392523366</v>
      </c>
      <c r="G4214" s="1">
        <v>0.78321678321678323</v>
      </c>
      <c r="H4214" s="1" t="str">
        <f>IF(IF(F4214&gt;VLOOKUP(C4214,Espec_Produtos!$A$1:$E$3,3,FALSE),0,IF(Dados_produção!F4214&lt;VLOOKUP(Dados_produção!C4214,Espec_Produtos!$A$1:$E$3,2,FALSE),0,1))*IF(G4214&gt;VLOOKUP(C4214,Espec_Produtos!$A$1:$E$3,5,FALSE),0,IF(Dados_produção!G4214&lt;VLOOKUP(Dados_produção!C4214,Espec_Produtos!$A$1:$E$3,4,FALSE),0,1))=1,"OK","Refugo")</f>
        <v>OK</v>
      </c>
      <c r="I4214" s="1" t="s">
        <v>10</v>
      </c>
    </row>
    <row r="4215" spans="1:9" ht="15.75" customHeight="1" x14ac:dyDescent="0.3">
      <c r="A4215" s="1">
        <v>3</v>
      </c>
      <c r="B4215" s="2">
        <f t="shared" si="3"/>
        <v>43111.518749997653</v>
      </c>
      <c r="C4215" s="2" t="s">
        <v>15</v>
      </c>
      <c r="D4215" s="1">
        <v>19</v>
      </c>
      <c r="E4215" s="1">
        <f t="shared" si="1"/>
        <v>32</v>
      </c>
      <c r="F4215" s="1">
        <v>3.7079646017699117</v>
      </c>
      <c r="G4215" s="1">
        <v>0.62777777777777777</v>
      </c>
      <c r="H4215" s="1" t="str">
        <f>IF(IF(F4215&gt;VLOOKUP(C4215,Espec_Produtos!$A$1:$E$3,3,FALSE),0,IF(Dados_produção!F4215&lt;VLOOKUP(Dados_produção!C4215,Espec_Produtos!$A$1:$E$3,2,FALSE),0,1))*IF(G4215&gt;VLOOKUP(C4215,Espec_Produtos!$A$1:$E$3,5,FALSE),0,IF(Dados_produção!G4215&lt;VLOOKUP(Dados_produção!C4215,Espec_Produtos!$A$1:$E$3,4,FALSE),0,1))=1,"OK","Refugo")</f>
        <v>OK</v>
      </c>
      <c r="I4215" s="1" t="s">
        <v>10</v>
      </c>
    </row>
    <row r="4216" spans="1:9" ht="15.75" customHeight="1" x14ac:dyDescent="0.3">
      <c r="A4216" s="1">
        <v>3</v>
      </c>
      <c r="B4216" s="2">
        <f t="shared" si="3"/>
        <v>43111.520138886539</v>
      </c>
      <c r="C4216" s="2" t="s">
        <v>15</v>
      </c>
      <c r="D4216" s="1">
        <v>19</v>
      </c>
      <c r="E4216" s="1">
        <f t="shared" si="1"/>
        <v>33</v>
      </c>
      <c r="F4216" s="1">
        <v>4.0272727272727273</v>
      </c>
      <c r="G4216" s="1">
        <v>0.76023391812865493</v>
      </c>
      <c r="H4216" s="1" t="str">
        <f>IF(IF(F4216&gt;VLOOKUP(C4216,Espec_Produtos!$A$1:$E$3,3,FALSE),0,IF(Dados_produção!F4216&lt;VLOOKUP(Dados_produção!C4216,Espec_Produtos!$A$1:$E$3,2,FALSE),0,1))*IF(G4216&gt;VLOOKUP(C4216,Espec_Produtos!$A$1:$E$3,5,FALSE),0,IF(Dados_produção!G4216&lt;VLOOKUP(Dados_produção!C4216,Espec_Produtos!$A$1:$E$3,4,FALSE),0,1))=1,"OK","Refugo")</f>
        <v>OK</v>
      </c>
      <c r="I4216" s="1" t="s">
        <v>10</v>
      </c>
    </row>
    <row r="4217" spans="1:9" ht="15.75" customHeight="1" x14ac:dyDescent="0.3">
      <c r="A4217" s="1">
        <v>3</v>
      </c>
      <c r="B4217" s="2">
        <f t="shared" si="3"/>
        <v>43111.521527775425</v>
      </c>
      <c r="C4217" s="2" t="s">
        <v>15</v>
      </c>
      <c r="D4217" s="1">
        <v>19</v>
      </c>
      <c r="E4217" s="1">
        <f t="shared" si="1"/>
        <v>34</v>
      </c>
      <c r="F4217" s="1">
        <v>4.1238095238095234</v>
      </c>
      <c r="G4217" s="1">
        <v>0.6797752808988764</v>
      </c>
      <c r="H4217" s="1" t="str">
        <f>IF(IF(F4217&gt;VLOOKUP(C4217,Espec_Produtos!$A$1:$E$3,3,FALSE),0,IF(Dados_produção!F4217&lt;VLOOKUP(Dados_produção!C4217,Espec_Produtos!$A$1:$E$3,2,FALSE),0,1))*IF(G4217&gt;VLOOKUP(C4217,Espec_Produtos!$A$1:$E$3,5,FALSE),0,IF(Dados_produção!G4217&lt;VLOOKUP(Dados_produção!C4217,Espec_Produtos!$A$1:$E$3,4,FALSE),0,1))=1,"OK","Refugo")</f>
        <v>OK</v>
      </c>
      <c r="I4217" s="1" t="s">
        <v>10</v>
      </c>
    </row>
    <row r="4218" spans="1:9" ht="15.75" customHeight="1" x14ac:dyDescent="0.3">
      <c r="A4218" s="1">
        <v>3</v>
      </c>
      <c r="B4218" s="2">
        <f t="shared" si="3"/>
        <v>43111.522916664311</v>
      </c>
      <c r="C4218" s="2" t="s">
        <v>15</v>
      </c>
      <c r="D4218" s="1">
        <v>19</v>
      </c>
      <c r="E4218" s="1">
        <f t="shared" si="1"/>
        <v>35</v>
      </c>
      <c r="F4218" s="1">
        <v>4.0094339622641506</v>
      </c>
      <c r="G4218" s="1">
        <v>0.66049382716049387</v>
      </c>
      <c r="H4218" s="1" t="str">
        <f>IF(IF(F4218&gt;VLOOKUP(C4218,Espec_Produtos!$A$1:$E$3,3,FALSE),0,IF(Dados_produção!F4218&lt;VLOOKUP(Dados_produção!C4218,Espec_Produtos!$A$1:$E$3,2,FALSE),0,1))*IF(G4218&gt;VLOOKUP(C4218,Espec_Produtos!$A$1:$E$3,5,FALSE),0,IF(Dados_produção!G4218&lt;VLOOKUP(Dados_produção!C4218,Espec_Produtos!$A$1:$E$3,4,FALSE),0,1))=1,"OK","Refugo")</f>
        <v>OK</v>
      </c>
      <c r="I4218" s="1" t="s">
        <v>10</v>
      </c>
    </row>
    <row r="4219" spans="1:9" ht="15.75" customHeight="1" x14ac:dyDescent="0.3">
      <c r="A4219" s="1">
        <v>3</v>
      </c>
      <c r="B4219" s="2">
        <f t="shared" si="3"/>
        <v>43111.524305553197</v>
      </c>
      <c r="C4219" s="2" t="s">
        <v>15</v>
      </c>
      <c r="D4219" s="1">
        <v>19</v>
      </c>
      <c r="E4219" s="1">
        <f t="shared" si="1"/>
        <v>36</v>
      </c>
      <c r="F4219" s="1">
        <v>3.9238095238095236</v>
      </c>
      <c r="G4219" s="1">
        <v>0.71951219512195119</v>
      </c>
      <c r="H4219" s="1" t="str">
        <f>IF(IF(F4219&gt;VLOOKUP(C4219,Espec_Produtos!$A$1:$E$3,3,FALSE),0,IF(Dados_produção!F4219&lt;VLOOKUP(Dados_produção!C4219,Espec_Produtos!$A$1:$E$3,2,FALSE),0,1))*IF(G4219&gt;VLOOKUP(C4219,Espec_Produtos!$A$1:$E$3,5,FALSE),0,IF(Dados_produção!G4219&lt;VLOOKUP(Dados_produção!C4219,Espec_Produtos!$A$1:$E$3,4,FALSE),0,1))=1,"OK","Refugo")</f>
        <v>OK</v>
      </c>
      <c r="I4219" s="1" t="s">
        <v>10</v>
      </c>
    </row>
    <row r="4220" spans="1:9" ht="15.75" customHeight="1" x14ac:dyDescent="0.3">
      <c r="A4220" s="1">
        <v>3</v>
      </c>
      <c r="B4220" s="2">
        <f t="shared" si="3"/>
        <v>43111.525694442083</v>
      </c>
      <c r="C4220" s="2" t="s">
        <v>15</v>
      </c>
      <c r="D4220" s="1">
        <v>19</v>
      </c>
      <c r="E4220" s="1">
        <f t="shared" si="1"/>
        <v>37</v>
      </c>
      <c r="F4220" s="1">
        <v>3.858490566037736</v>
      </c>
      <c r="G4220" s="1">
        <v>0.72881355932203384</v>
      </c>
      <c r="H4220" s="1" t="str">
        <f>IF(IF(F4220&gt;VLOOKUP(C4220,Espec_Produtos!$A$1:$E$3,3,FALSE),0,IF(Dados_produção!F4220&lt;VLOOKUP(Dados_produção!C4220,Espec_Produtos!$A$1:$E$3,2,FALSE),0,1))*IF(G4220&gt;VLOOKUP(C4220,Espec_Produtos!$A$1:$E$3,5,FALSE),0,IF(Dados_produção!G4220&lt;VLOOKUP(Dados_produção!C4220,Espec_Produtos!$A$1:$E$3,4,FALSE),0,1))=1,"OK","Refugo")</f>
        <v>OK</v>
      </c>
      <c r="I4220" s="1" t="s">
        <v>10</v>
      </c>
    </row>
    <row r="4221" spans="1:9" ht="15.75" customHeight="1" x14ac:dyDescent="0.3">
      <c r="A4221" s="1">
        <v>3</v>
      </c>
      <c r="B4221" s="2">
        <f t="shared" si="3"/>
        <v>43111.52708333097</v>
      </c>
      <c r="C4221" s="2" t="s">
        <v>15</v>
      </c>
      <c r="D4221" s="1">
        <v>19</v>
      </c>
      <c r="E4221" s="1">
        <f t="shared" si="1"/>
        <v>38</v>
      </c>
      <c r="F4221" s="1">
        <v>4.0990099009900991</v>
      </c>
      <c r="G4221" s="1">
        <v>0.76969696969696966</v>
      </c>
      <c r="H4221" s="1" t="str">
        <f>IF(IF(F4221&gt;VLOOKUP(C4221,Espec_Produtos!$A$1:$E$3,3,FALSE),0,IF(Dados_produção!F4221&lt;VLOOKUP(Dados_produção!C4221,Espec_Produtos!$A$1:$E$3,2,FALSE),0,1))*IF(G4221&gt;VLOOKUP(C4221,Espec_Produtos!$A$1:$E$3,5,FALSE),0,IF(Dados_produção!G4221&lt;VLOOKUP(Dados_produção!C4221,Espec_Produtos!$A$1:$E$3,4,FALSE),0,1))=1,"OK","Refugo")</f>
        <v>OK</v>
      </c>
      <c r="I4221" s="1" t="s">
        <v>10</v>
      </c>
    </row>
    <row r="4222" spans="1:9" ht="15.75" customHeight="1" x14ac:dyDescent="0.3">
      <c r="A4222" s="1">
        <v>3</v>
      </c>
      <c r="B4222" s="2">
        <f t="shared" si="3"/>
        <v>43111.528472219856</v>
      </c>
      <c r="C4222" s="2" t="s">
        <v>15</v>
      </c>
      <c r="D4222" s="1">
        <v>19</v>
      </c>
      <c r="E4222" s="1">
        <f t="shared" si="1"/>
        <v>39</v>
      </c>
      <c r="F4222" s="1">
        <v>3.6782608695652175</v>
      </c>
      <c r="G4222" s="1">
        <v>0.74509803921568629</v>
      </c>
      <c r="H4222" s="1" t="str">
        <f>IF(IF(F4222&gt;VLOOKUP(C4222,Espec_Produtos!$A$1:$E$3,3,FALSE),0,IF(Dados_produção!F4222&lt;VLOOKUP(Dados_produção!C4222,Espec_Produtos!$A$1:$E$3,2,FALSE),0,1))*IF(G4222&gt;VLOOKUP(C4222,Espec_Produtos!$A$1:$E$3,5,FALSE),0,IF(Dados_produção!G4222&lt;VLOOKUP(Dados_produção!C4222,Espec_Produtos!$A$1:$E$3,4,FALSE),0,1))=1,"OK","Refugo")</f>
        <v>Refugo</v>
      </c>
      <c r="I4222" s="1" t="s">
        <v>12</v>
      </c>
    </row>
    <row r="4223" spans="1:9" ht="15.75" customHeight="1" x14ac:dyDescent="0.3">
      <c r="A4223" s="1">
        <v>3</v>
      </c>
      <c r="B4223" s="2">
        <f t="shared" si="3"/>
        <v>43111.529861108742</v>
      </c>
      <c r="C4223" s="2" t="s">
        <v>15</v>
      </c>
      <c r="D4223" s="1">
        <v>19</v>
      </c>
      <c r="E4223" s="1">
        <f t="shared" si="1"/>
        <v>40</v>
      </c>
      <c r="F4223" s="1">
        <v>4.0934579439252339</v>
      </c>
      <c r="G4223" s="1">
        <v>0.9</v>
      </c>
      <c r="H4223" s="1" t="str">
        <f>IF(IF(F4223&gt;VLOOKUP(C4223,Espec_Produtos!$A$1:$E$3,3,FALSE),0,IF(Dados_produção!F4223&lt;VLOOKUP(Dados_produção!C4223,Espec_Produtos!$A$1:$E$3,2,FALSE),0,1))*IF(G4223&gt;VLOOKUP(C4223,Espec_Produtos!$A$1:$E$3,5,FALSE),0,IF(Dados_produção!G4223&lt;VLOOKUP(Dados_produção!C4223,Espec_Produtos!$A$1:$E$3,4,FALSE),0,1))=1,"OK","Refugo")</f>
        <v>OK</v>
      </c>
      <c r="I4223" s="1" t="s">
        <v>10</v>
      </c>
    </row>
    <row r="4224" spans="1:9" ht="15.75" customHeight="1" x14ac:dyDescent="0.3">
      <c r="A4224" s="1">
        <v>3</v>
      </c>
      <c r="B4224" s="2">
        <f t="shared" si="3"/>
        <v>43111.531249997628</v>
      </c>
      <c r="C4224" s="2" t="s">
        <v>15</v>
      </c>
      <c r="D4224" s="1">
        <v>19</v>
      </c>
      <c r="E4224" s="1">
        <f t="shared" si="1"/>
        <v>41</v>
      </c>
      <c r="F4224" s="1">
        <v>4.0648148148148149</v>
      </c>
      <c r="G4224" s="1">
        <v>0.82481751824817517</v>
      </c>
      <c r="H4224" s="1" t="str">
        <f>IF(IF(F4224&gt;VLOOKUP(C4224,Espec_Produtos!$A$1:$E$3,3,FALSE),0,IF(Dados_produção!F4224&lt;VLOOKUP(Dados_produção!C4224,Espec_Produtos!$A$1:$E$3,2,FALSE),0,1))*IF(G4224&gt;VLOOKUP(C4224,Espec_Produtos!$A$1:$E$3,5,FALSE),0,IF(Dados_produção!G4224&lt;VLOOKUP(Dados_produção!C4224,Espec_Produtos!$A$1:$E$3,4,FALSE),0,1))=1,"OK","Refugo")</f>
        <v>OK</v>
      </c>
      <c r="I4224" s="1" t="s">
        <v>10</v>
      </c>
    </row>
    <row r="4225" spans="1:9" ht="15.75" customHeight="1" x14ac:dyDescent="0.3">
      <c r="A4225" s="1">
        <v>3</v>
      </c>
      <c r="B4225" s="2">
        <f t="shared" si="3"/>
        <v>43111.532638886514</v>
      </c>
      <c r="C4225" s="2" t="s">
        <v>15</v>
      </c>
      <c r="D4225" s="1">
        <v>19</v>
      </c>
      <c r="E4225" s="1">
        <f t="shared" si="1"/>
        <v>42</v>
      </c>
      <c r="F4225" s="1">
        <v>4.333333333333333</v>
      </c>
      <c r="G4225" s="1">
        <v>0.72789115646258506</v>
      </c>
      <c r="H4225" s="1" t="str">
        <f>IF(IF(F4225&gt;VLOOKUP(C4225,Espec_Produtos!$A$1:$E$3,3,FALSE),0,IF(Dados_produção!F4225&lt;VLOOKUP(Dados_produção!C4225,Espec_Produtos!$A$1:$E$3,2,FALSE),0,1))*IF(G4225&gt;VLOOKUP(C4225,Espec_Produtos!$A$1:$E$3,5,FALSE),0,IF(Dados_produção!G4225&lt;VLOOKUP(Dados_produção!C4225,Espec_Produtos!$A$1:$E$3,4,FALSE),0,1))=1,"OK","Refugo")</f>
        <v>Refugo</v>
      </c>
      <c r="I4225" s="1" t="s">
        <v>12</v>
      </c>
    </row>
    <row r="4226" spans="1:9" ht="15.75" customHeight="1" x14ac:dyDescent="0.3">
      <c r="A4226" s="1">
        <v>3</v>
      </c>
      <c r="B4226" s="2">
        <f t="shared" si="3"/>
        <v>43111.5340277754</v>
      </c>
      <c r="C4226" s="2" t="s">
        <v>15</v>
      </c>
      <c r="D4226" s="1">
        <v>19</v>
      </c>
      <c r="E4226" s="1">
        <f t="shared" si="1"/>
        <v>43</v>
      </c>
      <c r="F4226" s="1">
        <v>4.3300970873786406</v>
      </c>
      <c r="G4226" s="1">
        <v>0.91176470588235292</v>
      </c>
      <c r="H4226" s="1" t="str">
        <f>IF(IF(F4226&gt;VLOOKUP(C4226,Espec_Produtos!$A$1:$E$3,3,FALSE),0,IF(Dados_produção!F4226&lt;VLOOKUP(Dados_produção!C4226,Espec_Produtos!$A$1:$E$3,2,FALSE),0,1))*IF(G4226&gt;VLOOKUP(C4226,Espec_Produtos!$A$1:$E$3,5,FALSE),0,IF(Dados_produção!G4226&lt;VLOOKUP(Dados_produção!C4226,Espec_Produtos!$A$1:$E$3,4,FALSE),0,1))=1,"OK","Refugo")</f>
        <v>Refugo</v>
      </c>
      <c r="I4226" s="1" t="s">
        <v>14</v>
      </c>
    </row>
    <row r="4227" spans="1:9" ht="15.75" customHeight="1" x14ac:dyDescent="0.3">
      <c r="A4227" s="1">
        <v>3</v>
      </c>
      <c r="B4227" s="2">
        <f t="shared" si="3"/>
        <v>43111.535416664286</v>
      </c>
      <c r="C4227" s="2" t="s">
        <v>15</v>
      </c>
      <c r="D4227" s="1">
        <v>19</v>
      </c>
      <c r="E4227" s="1">
        <f t="shared" si="1"/>
        <v>44</v>
      </c>
      <c r="F4227" s="1">
        <v>3.6875</v>
      </c>
      <c r="G4227" s="1">
        <v>0.65625</v>
      </c>
      <c r="H4227" s="1" t="str">
        <f>IF(IF(F4227&gt;VLOOKUP(C4227,Espec_Produtos!$A$1:$E$3,3,FALSE),0,IF(Dados_produção!F4227&lt;VLOOKUP(Dados_produção!C4227,Espec_Produtos!$A$1:$E$3,2,FALSE),0,1))*IF(G4227&gt;VLOOKUP(C4227,Espec_Produtos!$A$1:$E$3,5,FALSE),0,IF(Dados_produção!G4227&lt;VLOOKUP(Dados_produção!C4227,Espec_Produtos!$A$1:$E$3,4,FALSE),0,1))=1,"OK","Refugo")</f>
        <v>Refugo</v>
      </c>
      <c r="I4227" s="1" t="s">
        <v>14</v>
      </c>
    </row>
    <row r="4228" spans="1:9" ht="15.75" customHeight="1" x14ac:dyDescent="0.3">
      <c r="A4228" s="1">
        <v>3</v>
      </c>
      <c r="B4228" s="2">
        <f t="shared" si="3"/>
        <v>43111.536805553173</v>
      </c>
      <c r="C4228" s="2" t="s">
        <v>15</v>
      </c>
      <c r="D4228" s="1">
        <v>19</v>
      </c>
      <c r="E4228" s="1">
        <f t="shared" si="1"/>
        <v>45</v>
      </c>
      <c r="F4228" s="1">
        <v>4.037383177570093</v>
      </c>
      <c r="G4228" s="1">
        <v>0.61363636363636365</v>
      </c>
      <c r="H4228" s="1" t="str">
        <f>IF(IF(F4228&gt;VLOOKUP(C4228,Espec_Produtos!$A$1:$E$3,3,FALSE),0,IF(Dados_produção!F4228&lt;VLOOKUP(Dados_produção!C4228,Espec_Produtos!$A$1:$E$3,2,FALSE),0,1))*IF(G4228&gt;VLOOKUP(C4228,Espec_Produtos!$A$1:$E$3,5,FALSE),0,IF(Dados_produção!G4228&lt;VLOOKUP(Dados_produção!C4228,Espec_Produtos!$A$1:$E$3,4,FALSE),0,1))=1,"OK","Refugo")</f>
        <v>OK</v>
      </c>
      <c r="I4228" s="1" t="s">
        <v>10</v>
      </c>
    </row>
    <row r="4229" spans="1:9" ht="15.75" customHeight="1" x14ac:dyDescent="0.3">
      <c r="A4229" s="1">
        <v>3</v>
      </c>
      <c r="B4229" s="2">
        <f t="shared" si="3"/>
        <v>43111.538194442059</v>
      </c>
      <c r="C4229" s="2" t="s">
        <v>15</v>
      </c>
      <c r="D4229" s="1">
        <v>19</v>
      </c>
      <c r="E4229" s="1">
        <f t="shared" si="1"/>
        <v>46</v>
      </c>
      <c r="F4229" s="1">
        <v>3.900900900900901</v>
      </c>
      <c r="G4229" s="1">
        <v>0.77844311377245512</v>
      </c>
      <c r="H4229" s="1" t="str">
        <f>IF(IF(F4229&gt;VLOOKUP(C4229,Espec_Produtos!$A$1:$E$3,3,FALSE),0,IF(Dados_produção!F4229&lt;VLOOKUP(Dados_produção!C4229,Espec_Produtos!$A$1:$E$3,2,FALSE),0,1))*IF(G4229&gt;VLOOKUP(C4229,Espec_Produtos!$A$1:$E$3,5,FALSE),0,IF(Dados_produção!G4229&lt;VLOOKUP(Dados_produção!C4229,Espec_Produtos!$A$1:$E$3,4,FALSE),0,1))=1,"OK","Refugo")</f>
        <v>OK</v>
      </c>
      <c r="I4229" s="1" t="s">
        <v>10</v>
      </c>
    </row>
    <row r="4230" spans="1:9" ht="15.75" customHeight="1" x14ac:dyDescent="0.3">
      <c r="A4230" s="1">
        <v>3</v>
      </c>
      <c r="B4230" s="2">
        <f t="shared" si="3"/>
        <v>43111.539583330945</v>
      </c>
      <c r="C4230" s="2" t="s">
        <v>15</v>
      </c>
      <c r="D4230" s="1">
        <v>19</v>
      </c>
      <c r="E4230" s="1">
        <f t="shared" si="1"/>
        <v>47</v>
      </c>
      <c r="F4230" s="1">
        <v>3.8095238095238093</v>
      </c>
      <c r="G4230" s="1">
        <v>0.7078651685393258</v>
      </c>
      <c r="H4230" s="1" t="str">
        <f>IF(IF(F4230&gt;VLOOKUP(C4230,Espec_Produtos!$A$1:$E$3,3,FALSE),0,IF(Dados_produção!F4230&lt;VLOOKUP(Dados_produção!C4230,Espec_Produtos!$A$1:$E$3,2,FALSE),0,1))*IF(G4230&gt;VLOOKUP(C4230,Espec_Produtos!$A$1:$E$3,5,FALSE),0,IF(Dados_produção!G4230&lt;VLOOKUP(Dados_produção!C4230,Espec_Produtos!$A$1:$E$3,4,FALSE),0,1))=1,"OK","Refugo")</f>
        <v>OK</v>
      </c>
      <c r="I4230" s="1" t="s">
        <v>10</v>
      </c>
    </row>
    <row r="4231" spans="1:9" ht="15.75" customHeight="1" x14ac:dyDescent="0.3">
      <c r="A4231" s="1">
        <v>3</v>
      </c>
      <c r="B4231" s="2">
        <f t="shared" si="3"/>
        <v>43111.540972219831</v>
      </c>
      <c r="C4231" s="2" t="s">
        <v>15</v>
      </c>
      <c r="D4231" s="1">
        <v>19</v>
      </c>
      <c r="E4231" s="1">
        <f t="shared" si="1"/>
        <v>48</v>
      </c>
      <c r="F4231" s="1">
        <v>3.8214285714285716</v>
      </c>
      <c r="G4231" s="1">
        <v>0.8716216216216216</v>
      </c>
      <c r="H4231" s="1" t="str">
        <f>IF(IF(F4231&gt;VLOOKUP(C4231,Espec_Produtos!$A$1:$E$3,3,FALSE),0,IF(Dados_produção!F4231&lt;VLOOKUP(Dados_produção!C4231,Espec_Produtos!$A$1:$E$3,2,FALSE),0,1))*IF(G4231&gt;VLOOKUP(C4231,Espec_Produtos!$A$1:$E$3,5,FALSE),0,IF(Dados_produção!G4231&lt;VLOOKUP(Dados_produção!C4231,Espec_Produtos!$A$1:$E$3,4,FALSE),0,1))=1,"OK","Refugo")</f>
        <v>OK</v>
      </c>
      <c r="I4231" s="1" t="s">
        <v>10</v>
      </c>
    </row>
    <row r="4232" spans="1:9" ht="15.75" customHeight="1" x14ac:dyDescent="0.3">
      <c r="A4232" s="1">
        <v>3</v>
      </c>
      <c r="B4232" s="2">
        <f t="shared" si="3"/>
        <v>43111.542361108717</v>
      </c>
      <c r="C4232" s="2" t="s">
        <v>15</v>
      </c>
      <c r="D4232" s="1">
        <v>19</v>
      </c>
      <c r="E4232" s="1">
        <f t="shared" si="1"/>
        <v>49</v>
      </c>
      <c r="F4232" s="1">
        <v>3.5701754385964914</v>
      </c>
      <c r="G4232" s="1">
        <v>0.73750000000000004</v>
      </c>
      <c r="H4232" s="1" t="str">
        <f>IF(IF(F4232&gt;VLOOKUP(C4232,Espec_Produtos!$A$1:$E$3,3,FALSE),0,IF(Dados_produção!F4232&lt;VLOOKUP(Dados_produção!C4232,Espec_Produtos!$A$1:$E$3,2,FALSE),0,1))*IF(G4232&gt;VLOOKUP(C4232,Espec_Produtos!$A$1:$E$3,5,FALSE),0,IF(Dados_produção!G4232&lt;VLOOKUP(Dados_produção!C4232,Espec_Produtos!$A$1:$E$3,4,FALSE),0,1))=1,"OK","Refugo")</f>
        <v>Refugo</v>
      </c>
      <c r="I4232" s="1" t="s">
        <v>12</v>
      </c>
    </row>
    <row r="4233" spans="1:9" ht="15.75" customHeight="1" x14ac:dyDescent="0.3">
      <c r="A4233" s="1">
        <v>3</v>
      </c>
      <c r="B4233" s="2">
        <f t="shared" si="3"/>
        <v>43111.543749997603</v>
      </c>
      <c r="C4233" s="2" t="s">
        <v>15</v>
      </c>
      <c r="D4233" s="1">
        <v>19</v>
      </c>
      <c r="E4233" s="1">
        <f t="shared" si="1"/>
        <v>50</v>
      </c>
      <c r="F4233" s="1">
        <v>4.0098039215686274</v>
      </c>
      <c r="G4233" s="1">
        <v>0.64150943396226412</v>
      </c>
      <c r="H4233" s="1" t="str">
        <f>IF(IF(F4233&gt;VLOOKUP(C4233,Espec_Produtos!$A$1:$E$3,3,FALSE),0,IF(Dados_produção!F4233&lt;VLOOKUP(Dados_produção!C4233,Espec_Produtos!$A$1:$E$3,2,FALSE),0,1))*IF(G4233&gt;VLOOKUP(C4233,Espec_Produtos!$A$1:$E$3,5,FALSE),0,IF(Dados_produção!G4233&lt;VLOOKUP(Dados_produção!C4233,Espec_Produtos!$A$1:$E$3,4,FALSE),0,1))=1,"OK","Refugo")</f>
        <v>OK</v>
      </c>
      <c r="I4233" s="1" t="s">
        <v>10</v>
      </c>
    </row>
    <row r="4234" spans="1:9" ht="15.75" customHeight="1" x14ac:dyDescent="0.3">
      <c r="A4234" s="1">
        <v>3</v>
      </c>
      <c r="B4234" s="2">
        <f t="shared" si="3"/>
        <v>43111.545138886489</v>
      </c>
      <c r="C4234" s="2" t="s">
        <v>15</v>
      </c>
      <c r="D4234" s="1">
        <v>19</v>
      </c>
      <c r="E4234" s="1">
        <f t="shared" si="1"/>
        <v>51</v>
      </c>
      <c r="F4234" s="1">
        <v>4.33</v>
      </c>
      <c r="G4234" s="1">
        <v>0.89473684210526316</v>
      </c>
      <c r="H4234" s="1" t="str">
        <f>IF(IF(F4234&gt;VLOOKUP(C4234,Espec_Produtos!$A$1:$E$3,3,FALSE),0,IF(Dados_produção!F4234&lt;VLOOKUP(Dados_produção!C4234,Espec_Produtos!$A$1:$E$3,2,FALSE),0,1))*IF(G4234&gt;VLOOKUP(C4234,Espec_Produtos!$A$1:$E$3,5,FALSE),0,IF(Dados_produção!G4234&lt;VLOOKUP(Dados_produção!C4234,Espec_Produtos!$A$1:$E$3,4,FALSE),0,1))=1,"OK","Refugo")</f>
        <v>Refugo</v>
      </c>
      <c r="I4234" s="1" t="s">
        <v>17</v>
      </c>
    </row>
    <row r="4235" spans="1:9" ht="15.75" customHeight="1" x14ac:dyDescent="0.3">
      <c r="A4235" s="1">
        <v>3</v>
      </c>
      <c r="B4235" s="2">
        <f t="shared" si="3"/>
        <v>43111.546527775376</v>
      </c>
      <c r="C4235" s="2" t="s">
        <v>15</v>
      </c>
      <c r="D4235" s="1">
        <v>19</v>
      </c>
      <c r="E4235" s="1">
        <f t="shared" si="1"/>
        <v>52</v>
      </c>
      <c r="F4235" s="1">
        <v>3.9166666666666665</v>
      </c>
      <c r="G4235" s="1">
        <v>0.7846153846153846</v>
      </c>
      <c r="H4235" s="1" t="str">
        <f>IF(IF(F4235&gt;VLOOKUP(C4235,Espec_Produtos!$A$1:$E$3,3,FALSE),0,IF(Dados_produção!F4235&lt;VLOOKUP(Dados_produção!C4235,Espec_Produtos!$A$1:$E$3,2,FALSE),0,1))*IF(G4235&gt;VLOOKUP(C4235,Espec_Produtos!$A$1:$E$3,5,FALSE),0,IF(Dados_produção!G4235&lt;VLOOKUP(Dados_produção!C4235,Espec_Produtos!$A$1:$E$3,4,FALSE),0,1))=1,"OK","Refugo")</f>
        <v>OK</v>
      </c>
      <c r="I4235" s="1" t="s">
        <v>10</v>
      </c>
    </row>
    <row r="4236" spans="1:9" ht="15.75" customHeight="1" x14ac:dyDescent="0.3">
      <c r="A4236" s="1">
        <v>3</v>
      </c>
      <c r="B4236" s="2">
        <f t="shared" si="3"/>
        <v>43111.547916664262</v>
      </c>
      <c r="C4236" s="2" t="s">
        <v>15</v>
      </c>
      <c r="D4236" s="1">
        <v>19</v>
      </c>
      <c r="E4236" s="1">
        <f t="shared" si="1"/>
        <v>53</v>
      </c>
      <c r="F4236" s="1">
        <v>4.0485436893203888</v>
      </c>
      <c r="G4236" s="1">
        <v>0.88652482269503541</v>
      </c>
      <c r="H4236" s="1" t="str">
        <f>IF(IF(F4236&gt;VLOOKUP(C4236,Espec_Produtos!$A$1:$E$3,3,FALSE),0,IF(Dados_produção!F4236&lt;VLOOKUP(Dados_produção!C4236,Espec_Produtos!$A$1:$E$3,2,FALSE),0,1))*IF(G4236&gt;VLOOKUP(C4236,Espec_Produtos!$A$1:$E$3,5,FALSE),0,IF(Dados_produção!G4236&lt;VLOOKUP(Dados_produção!C4236,Espec_Produtos!$A$1:$E$3,4,FALSE),0,1))=1,"OK","Refugo")</f>
        <v>OK</v>
      </c>
      <c r="I4236" s="1" t="s">
        <v>10</v>
      </c>
    </row>
    <row r="4237" spans="1:9" ht="15.75" customHeight="1" x14ac:dyDescent="0.3">
      <c r="A4237" s="1">
        <v>3</v>
      </c>
      <c r="B4237" s="2">
        <f t="shared" si="3"/>
        <v>43111.549305553148</v>
      </c>
      <c r="C4237" s="2" t="s">
        <v>15</v>
      </c>
      <c r="D4237" s="1">
        <v>19</v>
      </c>
      <c r="E4237" s="1">
        <f t="shared" si="1"/>
        <v>54</v>
      </c>
      <c r="F4237" s="1">
        <v>3.961904761904762</v>
      </c>
      <c r="G4237" s="1">
        <v>0.68888888888888888</v>
      </c>
      <c r="H4237" s="1" t="str">
        <f>IF(IF(F4237&gt;VLOOKUP(C4237,Espec_Produtos!$A$1:$E$3,3,FALSE),0,IF(Dados_produção!F4237&lt;VLOOKUP(Dados_produção!C4237,Espec_Produtos!$A$1:$E$3,2,FALSE),0,1))*IF(G4237&gt;VLOOKUP(C4237,Espec_Produtos!$A$1:$E$3,5,FALSE),0,IF(Dados_produção!G4237&lt;VLOOKUP(Dados_produção!C4237,Espec_Produtos!$A$1:$E$3,4,FALSE),0,1))=1,"OK","Refugo")</f>
        <v>OK</v>
      </c>
      <c r="I4237" s="1" t="s">
        <v>10</v>
      </c>
    </row>
    <row r="4238" spans="1:9" ht="15.75" customHeight="1" x14ac:dyDescent="0.3">
      <c r="A4238" s="1">
        <v>3</v>
      </c>
      <c r="B4238" s="2">
        <f t="shared" si="3"/>
        <v>43111.550694442034</v>
      </c>
      <c r="C4238" s="2" t="s">
        <v>15</v>
      </c>
      <c r="D4238" s="1">
        <v>19</v>
      </c>
      <c r="E4238" s="1">
        <f t="shared" si="1"/>
        <v>55</v>
      </c>
      <c r="F4238" s="1">
        <v>3.7129629629629628</v>
      </c>
      <c r="G4238" s="1">
        <v>0.60355029585798814</v>
      </c>
      <c r="H4238" s="1" t="str">
        <f>IF(IF(F4238&gt;VLOOKUP(C4238,Espec_Produtos!$A$1:$E$3,3,FALSE),0,IF(Dados_produção!F4238&lt;VLOOKUP(Dados_produção!C4238,Espec_Produtos!$A$1:$E$3,2,FALSE),0,1))*IF(G4238&gt;VLOOKUP(C4238,Espec_Produtos!$A$1:$E$3,5,FALSE),0,IF(Dados_produção!G4238&lt;VLOOKUP(Dados_produção!C4238,Espec_Produtos!$A$1:$E$3,4,FALSE),0,1))=1,"OK","Refugo")</f>
        <v>OK</v>
      </c>
      <c r="I4238" s="1" t="s">
        <v>10</v>
      </c>
    </row>
    <row r="4239" spans="1:9" ht="15.75" customHeight="1" x14ac:dyDescent="0.3">
      <c r="A4239" s="1">
        <v>3</v>
      </c>
      <c r="B4239" s="2">
        <f t="shared" si="3"/>
        <v>43111.55208333092</v>
      </c>
      <c r="C4239" s="2" t="s">
        <v>15</v>
      </c>
      <c r="D4239" s="1">
        <v>19</v>
      </c>
      <c r="E4239" s="1">
        <f t="shared" si="1"/>
        <v>56</v>
      </c>
      <c r="F4239" s="1">
        <v>4.4800000000000004</v>
      </c>
      <c r="G4239" s="1">
        <v>0.71764705882352942</v>
      </c>
      <c r="H4239" s="1" t="str">
        <f>IF(IF(F4239&gt;VLOOKUP(C4239,Espec_Produtos!$A$1:$E$3,3,FALSE),0,IF(Dados_produção!F4239&lt;VLOOKUP(Dados_produção!C4239,Espec_Produtos!$A$1:$E$3,2,FALSE),0,1))*IF(G4239&gt;VLOOKUP(C4239,Espec_Produtos!$A$1:$E$3,5,FALSE),0,IF(Dados_produção!G4239&lt;VLOOKUP(Dados_produção!C4239,Espec_Produtos!$A$1:$E$3,4,FALSE),0,1))=1,"OK","Refugo")</f>
        <v>Refugo</v>
      </c>
      <c r="I4239" s="1" t="s">
        <v>13</v>
      </c>
    </row>
    <row r="4240" spans="1:9" ht="15.75" customHeight="1" x14ac:dyDescent="0.3">
      <c r="A4240" s="1">
        <v>3</v>
      </c>
      <c r="B4240" s="2">
        <f t="shared" si="3"/>
        <v>43111.553472219806</v>
      </c>
      <c r="C4240" s="2" t="s">
        <v>15</v>
      </c>
      <c r="D4240" s="1">
        <v>19</v>
      </c>
      <c r="E4240" s="1">
        <f t="shared" si="1"/>
        <v>57</v>
      </c>
      <c r="F4240" s="1">
        <v>3.5478260869565217</v>
      </c>
      <c r="G4240" s="1">
        <v>0.80666666666666664</v>
      </c>
      <c r="H4240" s="1" t="str">
        <f>IF(IF(F4240&gt;VLOOKUP(C4240,Espec_Produtos!$A$1:$E$3,3,FALSE),0,IF(Dados_produção!F4240&lt;VLOOKUP(Dados_produção!C4240,Espec_Produtos!$A$1:$E$3,2,FALSE),0,1))*IF(G4240&gt;VLOOKUP(C4240,Espec_Produtos!$A$1:$E$3,5,FALSE),0,IF(Dados_produção!G4240&lt;VLOOKUP(Dados_produção!C4240,Espec_Produtos!$A$1:$E$3,4,FALSE),0,1))=1,"OK","Refugo")</f>
        <v>Refugo</v>
      </c>
      <c r="I4240" s="1" t="s">
        <v>14</v>
      </c>
    </row>
    <row r="4241" spans="1:9" ht="15.75" customHeight="1" x14ac:dyDescent="0.3">
      <c r="A4241" s="1">
        <v>3</v>
      </c>
      <c r="B4241" s="2">
        <f t="shared" si="3"/>
        <v>43111.554861108692</v>
      </c>
      <c r="C4241" s="2" t="s">
        <v>15</v>
      </c>
      <c r="D4241" s="1">
        <v>19</v>
      </c>
      <c r="E4241" s="1">
        <f t="shared" si="1"/>
        <v>58</v>
      </c>
      <c r="F4241" s="1">
        <v>3.8684210526315788</v>
      </c>
      <c r="G4241" s="1">
        <v>0.76875000000000004</v>
      </c>
      <c r="H4241" s="1" t="str">
        <f>IF(IF(F4241&gt;VLOOKUP(C4241,Espec_Produtos!$A$1:$E$3,3,FALSE),0,IF(Dados_produção!F4241&lt;VLOOKUP(Dados_produção!C4241,Espec_Produtos!$A$1:$E$3,2,FALSE),0,1))*IF(G4241&gt;VLOOKUP(C4241,Espec_Produtos!$A$1:$E$3,5,FALSE),0,IF(Dados_produção!G4241&lt;VLOOKUP(Dados_produção!C4241,Espec_Produtos!$A$1:$E$3,4,FALSE),0,1))=1,"OK","Refugo")</f>
        <v>OK</v>
      </c>
      <c r="I4241" s="1" t="s">
        <v>10</v>
      </c>
    </row>
    <row r="4242" spans="1:9" ht="15.75" customHeight="1" x14ac:dyDescent="0.3">
      <c r="A4242" s="1">
        <v>3</v>
      </c>
      <c r="B4242" s="2">
        <f t="shared" si="3"/>
        <v>43111.556249997579</v>
      </c>
      <c r="C4242" s="2" t="s">
        <v>15</v>
      </c>
      <c r="D4242" s="1">
        <v>19</v>
      </c>
      <c r="E4242" s="1">
        <f t="shared" si="1"/>
        <v>59</v>
      </c>
      <c r="F4242" s="1">
        <v>4.0297029702970297</v>
      </c>
      <c r="G4242" s="1">
        <v>0.69536423841059603</v>
      </c>
      <c r="H4242" s="1" t="str">
        <f>IF(IF(F4242&gt;VLOOKUP(C4242,Espec_Produtos!$A$1:$E$3,3,FALSE),0,IF(Dados_produção!F4242&lt;VLOOKUP(Dados_produção!C4242,Espec_Produtos!$A$1:$E$3,2,FALSE),0,1))*IF(G4242&gt;VLOOKUP(C4242,Espec_Produtos!$A$1:$E$3,5,FALSE),0,IF(Dados_produção!G4242&lt;VLOOKUP(Dados_produção!C4242,Espec_Produtos!$A$1:$E$3,4,FALSE),0,1))=1,"OK","Refugo")</f>
        <v>OK</v>
      </c>
      <c r="I4242" s="1" t="s">
        <v>10</v>
      </c>
    </row>
    <row r="4243" spans="1:9" ht="15.75" customHeight="1" x14ac:dyDescent="0.3">
      <c r="A4243" s="1">
        <v>3</v>
      </c>
      <c r="B4243" s="2">
        <f t="shared" si="3"/>
        <v>43111.557638886465</v>
      </c>
      <c r="C4243" s="2" t="s">
        <v>15</v>
      </c>
      <c r="D4243" s="1">
        <v>19</v>
      </c>
      <c r="E4243" s="1">
        <f t="shared" si="1"/>
        <v>60</v>
      </c>
      <c r="F4243" s="1">
        <v>3.9813084112149535</v>
      </c>
      <c r="G4243" s="1">
        <v>0.59195402298850575</v>
      </c>
      <c r="H4243" s="1" t="str">
        <f>IF(IF(F4243&gt;VLOOKUP(C4243,Espec_Produtos!$A$1:$E$3,3,FALSE),0,IF(Dados_produção!F4243&lt;VLOOKUP(Dados_produção!C4243,Espec_Produtos!$A$1:$E$3,2,FALSE),0,1))*IF(G4243&gt;VLOOKUP(C4243,Espec_Produtos!$A$1:$E$3,5,FALSE),0,IF(Dados_produção!G4243&lt;VLOOKUP(Dados_produção!C4243,Espec_Produtos!$A$1:$E$3,4,FALSE),0,1))=1,"OK","Refugo")</f>
        <v>OK</v>
      </c>
      <c r="I4243" s="1" t="s">
        <v>10</v>
      </c>
    </row>
    <row r="4244" spans="1:9" ht="15.75" customHeight="1" x14ac:dyDescent="0.3">
      <c r="A4244" s="1">
        <v>3</v>
      </c>
      <c r="B4244" s="2">
        <f t="shared" si="3"/>
        <v>43111.559027775351</v>
      </c>
      <c r="C4244" s="2" t="s">
        <v>15</v>
      </c>
      <c r="D4244" s="1">
        <v>19</v>
      </c>
      <c r="E4244" s="1">
        <f t="shared" si="1"/>
        <v>61</v>
      </c>
      <c r="F4244" s="1">
        <v>4.03</v>
      </c>
      <c r="G4244" s="1">
        <v>0.75187969924812026</v>
      </c>
      <c r="H4244" s="1" t="str">
        <f>IF(IF(F4244&gt;VLOOKUP(C4244,Espec_Produtos!$A$1:$E$3,3,FALSE),0,IF(Dados_produção!F4244&lt;VLOOKUP(Dados_produção!C4244,Espec_Produtos!$A$1:$E$3,2,FALSE),0,1))*IF(G4244&gt;VLOOKUP(C4244,Espec_Produtos!$A$1:$E$3,5,FALSE),0,IF(Dados_produção!G4244&lt;VLOOKUP(Dados_produção!C4244,Espec_Produtos!$A$1:$E$3,4,FALSE),0,1))=1,"OK","Refugo")</f>
        <v>OK</v>
      </c>
      <c r="I4244" s="1" t="s">
        <v>10</v>
      </c>
    </row>
    <row r="4245" spans="1:9" ht="15.75" customHeight="1" x14ac:dyDescent="0.3">
      <c r="A4245" s="1">
        <v>3</v>
      </c>
      <c r="B4245" s="2">
        <f t="shared" si="3"/>
        <v>43111.560416664237</v>
      </c>
      <c r="C4245" s="2" t="s">
        <v>15</v>
      </c>
      <c r="D4245" s="1">
        <v>19</v>
      </c>
      <c r="E4245" s="1">
        <f t="shared" si="1"/>
        <v>62</v>
      </c>
      <c r="F4245" s="1">
        <v>3.7117117117117115</v>
      </c>
      <c r="G4245" s="1">
        <v>0.83333333333333337</v>
      </c>
      <c r="H4245" s="1" t="str">
        <f>IF(IF(F4245&gt;VLOOKUP(C4245,Espec_Produtos!$A$1:$E$3,3,FALSE),0,IF(Dados_produção!F4245&lt;VLOOKUP(Dados_produção!C4245,Espec_Produtos!$A$1:$E$3,2,FALSE),0,1))*IF(G4245&gt;VLOOKUP(C4245,Espec_Produtos!$A$1:$E$3,5,FALSE),0,IF(Dados_produção!G4245&lt;VLOOKUP(Dados_produção!C4245,Espec_Produtos!$A$1:$E$3,4,FALSE),0,1))=1,"OK","Refugo")</f>
        <v>OK</v>
      </c>
      <c r="I4245" s="1" t="s">
        <v>10</v>
      </c>
    </row>
    <row r="4246" spans="1:9" ht="15.75" customHeight="1" x14ac:dyDescent="0.3">
      <c r="A4246" s="1">
        <v>3</v>
      </c>
      <c r="B4246" s="2">
        <f t="shared" si="3"/>
        <v>43111.561805553123</v>
      </c>
      <c r="C4246" s="2" t="s">
        <v>15</v>
      </c>
      <c r="D4246" s="1">
        <v>19</v>
      </c>
      <c r="E4246" s="1">
        <f t="shared" si="1"/>
        <v>63</v>
      </c>
      <c r="F4246" s="1">
        <v>3.7663551401869158</v>
      </c>
      <c r="G4246" s="1">
        <v>0.8152866242038217</v>
      </c>
      <c r="H4246" s="1" t="str">
        <f>IF(IF(F4246&gt;VLOOKUP(C4246,Espec_Produtos!$A$1:$E$3,3,FALSE),0,IF(Dados_produção!F4246&lt;VLOOKUP(Dados_produção!C4246,Espec_Produtos!$A$1:$E$3,2,FALSE),0,1))*IF(G4246&gt;VLOOKUP(C4246,Espec_Produtos!$A$1:$E$3,5,FALSE),0,IF(Dados_produção!G4246&lt;VLOOKUP(Dados_produção!C4246,Espec_Produtos!$A$1:$E$3,4,FALSE),0,1))=1,"OK","Refugo")</f>
        <v>OK</v>
      </c>
      <c r="I4246" s="1" t="s">
        <v>10</v>
      </c>
    </row>
    <row r="4247" spans="1:9" ht="15.75" customHeight="1" x14ac:dyDescent="0.3">
      <c r="A4247" s="1">
        <v>3</v>
      </c>
      <c r="B4247" s="2">
        <f t="shared" si="3"/>
        <v>43111.563194442009</v>
      </c>
      <c r="C4247" s="2" t="s">
        <v>15</v>
      </c>
      <c r="D4247" s="1">
        <v>19</v>
      </c>
      <c r="E4247" s="1">
        <f t="shared" si="1"/>
        <v>64</v>
      </c>
      <c r="F4247" s="1">
        <v>3.9805825242718447</v>
      </c>
      <c r="G4247" s="1">
        <v>0.67924528301886788</v>
      </c>
      <c r="H4247" s="1" t="str">
        <f>IF(IF(F4247&gt;VLOOKUP(C4247,Espec_Produtos!$A$1:$E$3,3,FALSE),0,IF(Dados_produção!F4247&lt;VLOOKUP(Dados_produção!C4247,Espec_Produtos!$A$1:$E$3,2,FALSE),0,1))*IF(G4247&gt;VLOOKUP(C4247,Espec_Produtos!$A$1:$E$3,5,FALSE),0,IF(Dados_produção!G4247&lt;VLOOKUP(Dados_produção!C4247,Espec_Produtos!$A$1:$E$3,4,FALSE),0,1))=1,"OK","Refugo")</f>
        <v>OK</v>
      </c>
      <c r="I4247" s="1" t="s">
        <v>10</v>
      </c>
    </row>
    <row r="4248" spans="1:9" ht="15.75" customHeight="1" x14ac:dyDescent="0.3">
      <c r="A4248" s="1">
        <v>3</v>
      </c>
      <c r="B4248" s="2">
        <f t="shared" si="3"/>
        <v>43111.564583330895</v>
      </c>
      <c r="C4248" s="2" t="s">
        <v>15</v>
      </c>
      <c r="D4248" s="1">
        <v>19</v>
      </c>
      <c r="E4248" s="1">
        <f t="shared" si="1"/>
        <v>65</v>
      </c>
      <c r="F4248" s="1">
        <v>4.03</v>
      </c>
      <c r="G4248" s="1">
        <v>0.58139534883720934</v>
      </c>
      <c r="H4248" s="1" t="str">
        <f>IF(IF(F4248&gt;VLOOKUP(C4248,Espec_Produtos!$A$1:$E$3,3,FALSE),0,IF(Dados_produção!F4248&lt;VLOOKUP(Dados_produção!C4248,Espec_Produtos!$A$1:$E$3,2,FALSE),0,1))*IF(G4248&gt;VLOOKUP(C4248,Espec_Produtos!$A$1:$E$3,5,FALSE),0,IF(Dados_produção!G4248&lt;VLOOKUP(Dados_produção!C4248,Espec_Produtos!$A$1:$E$3,4,FALSE),0,1))=1,"OK","Refugo")</f>
        <v>OK</v>
      </c>
      <c r="I4248" s="1" t="s">
        <v>10</v>
      </c>
    </row>
    <row r="4249" spans="1:9" ht="15.75" customHeight="1" x14ac:dyDescent="0.3">
      <c r="A4249" s="1">
        <v>3</v>
      </c>
      <c r="B4249" s="2">
        <f t="shared" si="3"/>
        <v>43111.565972219782</v>
      </c>
      <c r="C4249" s="2" t="s">
        <v>15</v>
      </c>
      <c r="D4249" s="1">
        <v>19</v>
      </c>
      <c r="E4249" s="1">
        <f t="shared" si="1"/>
        <v>66</v>
      </c>
      <c r="F4249" s="1">
        <v>4.0686274509803919</v>
      </c>
      <c r="G4249" s="1">
        <v>0.58192090395480223</v>
      </c>
      <c r="H4249" s="1" t="str">
        <f>IF(IF(F4249&gt;VLOOKUP(C4249,Espec_Produtos!$A$1:$E$3,3,FALSE),0,IF(Dados_produção!F4249&lt;VLOOKUP(Dados_produção!C4249,Espec_Produtos!$A$1:$E$3,2,FALSE),0,1))*IF(G4249&gt;VLOOKUP(C4249,Espec_Produtos!$A$1:$E$3,5,FALSE),0,IF(Dados_produção!G4249&lt;VLOOKUP(Dados_produção!C4249,Espec_Produtos!$A$1:$E$3,4,FALSE),0,1))=1,"OK","Refugo")</f>
        <v>OK</v>
      </c>
      <c r="I4249" s="1" t="s">
        <v>10</v>
      </c>
    </row>
    <row r="4250" spans="1:9" ht="15.75" customHeight="1" x14ac:dyDescent="0.3">
      <c r="A4250" s="1">
        <v>3</v>
      </c>
      <c r="B4250" s="2">
        <f t="shared" si="3"/>
        <v>43111.567361108668</v>
      </c>
      <c r="C4250" s="2" t="s">
        <v>15</v>
      </c>
      <c r="D4250" s="1">
        <v>19</v>
      </c>
      <c r="E4250" s="1">
        <f t="shared" si="1"/>
        <v>67</v>
      </c>
      <c r="F4250" s="1">
        <v>3.5304347826086957</v>
      </c>
      <c r="G4250" s="1">
        <v>0.78846153846153844</v>
      </c>
      <c r="H4250" s="1" t="str">
        <f>IF(IF(F4250&gt;VLOOKUP(C4250,Espec_Produtos!$A$1:$E$3,3,FALSE),0,IF(Dados_produção!F4250&lt;VLOOKUP(Dados_produção!C4250,Espec_Produtos!$A$1:$E$3,2,FALSE),0,1))*IF(G4250&gt;VLOOKUP(C4250,Espec_Produtos!$A$1:$E$3,5,FALSE),0,IF(Dados_produção!G4250&lt;VLOOKUP(Dados_produção!C4250,Espec_Produtos!$A$1:$E$3,4,FALSE),0,1))=1,"OK","Refugo")</f>
        <v>Refugo</v>
      </c>
      <c r="I4250" s="1" t="s">
        <v>12</v>
      </c>
    </row>
    <row r="4251" spans="1:9" ht="15.75" customHeight="1" x14ac:dyDescent="0.3">
      <c r="A4251" s="1">
        <v>3</v>
      </c>
      <c r="B4251" s="2">
        <f t="shared" si="3"/>
        <v>43111.568749997554</v>
      </c>
      <c r="C4251" s="2" t="s">
        <v>15</v>
      </c>
      <c r="D4251" s="1">
        <v>19</v>
      </c>
      <c r="E4251" s="1">
        <f t="shared" si="1"/>
        <v>68</v>
      </c>
      <c r="F4251" s="1">
        <v>3.6363636363636362</v>
      </c>
      <c r="G4251" s="1">
        <v>0.72185430463576161</v>
      </c>
      <c r="H4251" s="1" t="str">
        <f>IF(IF(F4251&gt;VLOOKUP(C4251,Espec_Produtos!$A$1:$E$3,3,FALSE),0,IF(Dados_produção!F4251&lt;VLOOKUP(Dados_produção!C4251,Espec_Produtos!$A$1:$E$3,2,FALSE),0,1))*IF(G4251&gt;VLOOKUP(C4251,Espec_Produtos!$A$1:$E$3,5,FALSE),0,IF(Dados_produção!G4251&lt;VLOOKUP(Dados_produção!C4251,Espec_Produtos!$A$1:$E$3,4,FALSE),0,1))=1,"OK","Refugo")</f>
        <v>Refugo</v>
      </c>
      <c r="I4251" s="1" t="s">
        <v>14</v>
      </c>
    </row>
    <row r="4252" spans="1:9" ht="15.75" customHeight="1" x14ac:dyDescent="0.3">
      <c r="A4252" s="1">
        <v>3</v>
      </c>
      <c r="B4252" s="2">
        <f t="shared" si="3"/>
        <v>43111.57013888644</v>
      </c>
      <c r="C4252" s="2" t="s">
        <v>15</v>
      </c>
      <c r="D4252" s="1">
        <v>19</v>
      </c>
      <c r="E4252" s="1">
        <f t="shared" si="1"/>
        <v>69</v>
      </c>
      <c r="F4252" s="1">
        <v>4.3</v>
      </c>
      <c r="G4252" s="1">
        <v>0.63005780346820806</v>
      </c>
      <c r="H4252" s="1" t="str">
        <f>IF(IF(F4252&gt;VLOOKUP(C4252,Espec_Produtos!$A$1:$E$3,3,FALSE),0,IF(Dados_produção!F4252&lt;VLOOKUP(Dados_produção!C4252,Espec_Produtos!$A$1:$E$3,2,FALSE),0,1))*IF(G4252&gt;VLOOKUP(C4252,Espec_Produtos!$A$1:$E$3,5,FALSE),0,IF(Dados_produção!G4252&lt;VLOOKUP(Dados_produção!C4252,Espec_Produtos!$A$1:$E$3,4,FALSE),0,1))=1,"OK","Refugo")</f>
        <v>OK</v>
      </c>
      <c r="I4252" s="1" t="s">
        <v>10</v>
      </c>
    </row>
    <row r="4253" spans="1:9" ht="15.75" customHeight="1" x14ac:dyDescent="0.3">
      <c r="A4253" s="1">
        <v>3</v>
      </c>
      <c r="B4253" s="2">
        <f t="shared" si="3"/>
        <v>43111.571527775326</v>
      </c>
      <c r="C4253" s="2" t="s">
        <v>15</v>
      </c>
      <c r="D4253" s="1">
        <v>19</v>
      </c>
      <c r="E4253" s="1">
        <f t="shared" si="1"/>
        <v>70</v>
      </c>
      <c r="F4253" s="1">
        <v>4.1238095238095234</v>
      </c>
      <c r="G4253" s="1">
        <v>0.7857142857142857</v>
      </c>
      <c r="H4253" s="1" t="str">
        <f>IF(IF(F4253&gt;VLOOKUP(C4253,Espec_Produtos!$A$1:$E$3,3,FALSE),0,IF(Dados_produção!F4253&lt;VLOOKUP(Dados_produção!C4253,Espec_Produtos!$A$1:$E$3,2,FALSE),0,1))*IF(G4253&gt;VLOOKUP(C4253,Espec_Produtos!$A$1:$E$3,5,FALSE),0,IF(Dados_produção!G4253&lt;VLOOKUP(Dados_produção!C4253,Espec_Produtos!$A$1:$E$3,4,FALSE),0,1))=1,"OK","Refugo")</f>
        <v>OK</v>
      </c>
      <c r="I4253" s="1" t="s">
        <v>10</v>
      </c>
    </row>
    <row r="4254" spans="1:9" ht="15.75" customHeight="1" x14ac:dyDescent="0.3">
      <c r="A4254" s="1">
        <v>3</v>
      </c>
      <c r="B4254" s="2">
        <f t="shared" si="3"/>
        <v>43111.572916664212</v>
      </c>
      <c r="C4254" s="2" t="s">
        <v>15</v>
      </c>
      <c r="D4254" s="1">
        <v>19</v>
      </c>
      <c r="E4254" s="1">
        <f t="shared" si="1"/>
        <v>71</v>
      </c>
      <c r="F4254" s="1">
        <v>3.5652173913043477</v>
      </c>
      <c r="G4254" s="1">
        <v>0.77639751552795033</v>
      </c>
      <c r="H4254" s="1" t="str">
        <f>IF(IF(F4254&gt;VLOOKUP(C4254,Espec_Produtos!$A$1:$E$3,3,FALSE),0,IF(Dados_produção!F4254&lt;VLOOKUP(Dados_produção!C4254,Espec_Produtos!$A$1:$E$3,2,FALSE),0,1))*IF(G4254&gt;VLOOKUP(C4254,Espec_Produtos!$A$1:$E$3,5,FALSE),0,IF(Dados_produção!G4254&lt;VLOOKUP(Dados_produção!C4254,Espec_Produtos!$A$1:$E$3,4,FALSE),0,1))=1,"OK","Refugo")</f>
        <v>Refugo</v>
      </c>
      <c r="I4254" s="1" t="s">
        <v>11</v>
      </c>
    </row>
    <row r="4255" spans="1:9" ht="15.75" customHeight="1" x14ac:dyDescent="0.3">
      <c r="A4255" s="1">
        <v>3</v>
      </c>
      <c r="B4255" s="2">
        <f t="shared" si="3"/>
        <v>43111.574305553098</v>
      </c>
      <c r="C4255" s="2" t="s">
        <v>15</v>
      </c>
      <c r="D4255" s="1">
        <v>19</v>
      </c>
      <c r="E4255" s="1">
        <f t="shared" si="1"/>
        <v>72</v>
      </c>
      <c r="F4255" s="1">
        <v>3.5913043478260871</v>
      </c>
      <c r="G4255" s="1">
        <v>0.74698795180722888</v>
      </c>
      <c r="H4255" s="1" t="str">
        <f>IF(IF(F4255&gt;VLOOKUP(C4255,Espec_Produtos!$A$1:$E$3,3,FALSE),0,IF(Dados_produção!F4255&lt;VLOOKUP(Dados_produção!C4255,Espec_Produtos!$A$1:$E$3,2,FALSE),0,1))*IF(G4255&gt;VLOOKUP(C4255,Espec_Produtos!$A$1:$E$3,5,FALSE),0,IF(Dados_produção!G4255&lt;VLOOKUP(Dados_produção!C4255,Espec_Produtos!$A$1:$E$3,4,FALSE),0,1))=1,"OK","Refugo")</f>
        <v>Refugo</v>
      </c>
      <c r="I4255" s="1" t="s">
        <v>17</v>
      </c>
    </row>
    <row r="4256" spans="1:9" ht="15.75" customHeight="1" x14ac:dyDescent="0.3">
      <c r="A4256" s="1">
        <v>3</v>
      </c>
      <c r="B4256" s="2">
        <f t="shared" si="3"/>
        <v>43111.575694441985</v>
      </c>
      <c r="C4256" s="2" t="s">
        <v>15</v>
      </c>
      <c r="D4256" s="1">
        <v>19</v>
      </c>
      <c r="E4256" s="1">
        <f t="shared" si="1"/>
        <v>73</v>
      </c>
      <c r="F4256" s="1">
        <v>3.8407079646017701</v>
      </c>
      <c r="G4256" s="1">
        <v>0.64848484848484844</v>
      </c>
      <c r="H4256" s="1" t="str">
        <f>IF(IF(F4256&gt;VLOOKUP(C4256,Espec_Produtos!$A$1:$E$3,3,FALSE),0,IF(Dados_produção!F4256&lt;VLOOKUP(Dados_produção!C4256,Espec_Produtos!$A$1:$E$3,2,FALSE),0,1))*IF(G4256&gt;VLOOKUP(C4256,Espec_Produtos!$A$1:$E$3,5,FALSE),0,IF(Dados_produção!G4256&lt;VLOOKUP(Dados_produção!C4256,Espec_Produtos!$A$1:$E$3,4,FALSE),0,1))=1,"OK","Refugo")</f>
        <v>OK</v>
      </c>
      <c r="I4256" s="1" t="s">
        <v>10</v>
      </c>
    </row>
    <row r="4257" spans="1:9" ht="15.75" customHeight="1" x14ac:dyDescent="0.3">
      <c r="A4257" s="1">
        <v>3</v>
      </c>
      <c r="B4257" s="2">
        <f t="shared" si="3"/>
        <v>43111.577083330871</v>
      </c>
      <c r="C4257" s="2" t="s">
        <v>15</v>
      </c>
      <c r="D4257" s="1">
        <v>19</v>
      </c>
      <c r="E4257" s="1">
        <f t="shared" si="1"/>
        <v>74</v>
      </c>
      <c r="F4257" s="1">
        <v>4.3039215686274508</v>
      </c>
      <c r="G4257" s="1">
        <v>0.6</v>
      </c>
      <c r="H4257" s="1" t="str">
        <f>IF(IF(F4257&gt;VLOOKUP(C4257,Espec_Produtos!$A$1:$E$3,3,FALSE),0,IF(Dados_produção!F4257&lt;VLOOKUP(Dados_produção!C4257,Espec_Produtos!$A$1:$E$3,2,FALSE),0,1))*IF(G4257&gt;VLOOKUP(C4257,Espec_Produtos!$A$1:$E$3,5,FALSE),0,IF(Dados_produção!G4257&lt;VLOOKUP(Dados_produção!C4257,Espec_Produtos!$A$1:$E$3,4,FALSE),0,1))=1,"OK","Refugo")</f>
        <v>Refugo</v>
      </c>
      <c r="I4257" s="1" t="s">
        <v>17</v>
      </c>
    </row>
    <row r="4258" spans="1:9" ht="15.75" customHeight="1" x14ac:dyDescent="0.3">
      <c r="A4258" s="1">
        <v>3</v>
      </c>
      <c r="B4258" s="2">
        <f t="shared" si="3"/>
        <v>43111.578472219757</v>
      </c>
      <c r="C4258" s="2" t="s">
        <v>15</v>
      </c>
      <c r="D4258" s="1">
        <v>20</v>
      </c>
      <c r="E4258" s="1">
        <f t="shared" si="1"/>
        <v>1</v>
      </c>
      <c r="F4258" s="1">
        <v>4.0865384615384617</v>
      </c>
      <c r="G4258" s="1">
        <v>0.7078651685393258</v>
      </c>
      <c r="H4258" s="1" t="str">
        <f>IF(IF(F4258&gt;VLOOKUP(C4258,Espec_Produtos!$A$1:$E$3,3,FALSE),0,IF(Dados_produção!F4258&lt;VLOOKUP(Dados_produção!C4258,Espec_Produtos!$A$1:$E$3,2,FALSE),0,1))*IF(G4258&gt;VLOOKUP(C4258,Espec_Produtos!$A$1:$E$3,5,FALSE),0,IF(Dados_produção!G4258&lt;VLOOKUP(Dados_produção!C4258,Espec_Produtos!$A$1:$E$3,4,FALSE),0,1))=1,"OK","Refugo")</f>
        <v>OK</v>
      </c>
      <c r="I4258" s="1" t="s">
        <v>10</v>
      </c>
    </row>
    <row r="4259" spans="1:9" ht="15.75" customHeight="1" x14ac:dyDescent="0.3">
      <c r="A4259" s="1">
        <v>3</v>
      </c>
      <c r="B4259" s="2">
        <f t="shared" si="3"/>
        <v>43111.579861108643</v>
      </c>
      <c r="C4259" s="2" t="s">
        <v>15</v>
      </c>
      <c r="D4259" s="1">
        <v>20</v>
      </c>
      <c r="E4259" s="1">
        <f t="shared" si="1"/>
        <v>2</v>
      </c>
      <c r="F4259" s="1">
        <v>4.2079207920792081</v>
      </c>
      <c r="G4259" s="1">
        <v>0.94890510948905105</v>
      </c>
      <c r="H4259" s="1" t="str">
        <f>IF(IF(F4259&gt;VLOOKUP(C4259,Espec_Produtos!$A$1:$E$3,3,FALSE),0,IF(Dados_produção!F4259&lt;VLOOKUP(Dados_produção!C4259,Espec_Produtos!$A$1:$E$3,2,FALSE),0,1))*IF(G4259&gt;VLOOKUP(C4259,Espec_Produtos!$A$1:$E$3,5,FALSE),0,IF(Dados_produção!G4259&lt;VLOOKUP(Dados_produção!C4259,Espec_Produtos!$A$1:$E$3,4,FALSE),0,1))=1,"OK","Refugo")</f>
        <v>Refugo</v>
      </c>
      <c r="I4259" s="1" t="s">
        <v>17</v>
      </c>
    </row>
    <row r="4260" spans="1:9" ht="15.75" customHeight="1" x14ac:dyDescent="0.3">
      <c r="A4260" s="1">
        <v>3</v>
      </c>
      <c r="B4260" s="2">
        <f t="shared" si="3"/>
        <v>43111.581249997529</v>
      </c>
      <c r="C4260" s="2" t="s">
        <v>15</v>
      </c>
      <c r="D4260" s="1">
        <v>20</v>
      </c>
      <c r="E4260" s="1">
        <f t="shared" si="1"/>
        <v>3</v>
      </c>
      <c r="F4260" s="1">
        <v>4.3069306930693072</v>
      </c>
      <c r="G4260" s="1">
        <v>0.65853658536585369</v>
      </c>
      <c r="H4260" s="1" t="str">
        <f>IF(IF(F4260&gt;VLOOKUP(C4260,Espec_Produtos!$A$1:$E$3,3,FALSE),0,IF(Dados_produção!F4260&lt;VLOOKUP(Dados_produção!C4260,Espec_Produtos!$A$1:$E$3,2,FALSE),0,1))*IF(G4260&gt;VLOOKUP(C4260,Espec_Produtos!$A$1:$E$3,5,FALSE),0,IF(Dados_produção!G4260&lt;VLOOKUP(Dados_produção!C4260,Espec_Produtos!$A$1:$E$3,4,FALSE),0,1))=1,"OK","Refugo")</f>
        <v>Refugo</v>
      </c>
      <c r="I4260" s="1" t="s">
        <v>17</v>
      </c>
    </row>
    <row r="4261" spans="1:9" ht="15.75" customHeight="1" x14ac:dyDescent="0.3">
      <c r="A4261" s="1">
        <v>3</v>
      </c>
      <c r="B4261" s="2">
        <f t="shared" si="3"/>
        <v>43111.582638886415</v>
      </c>
      <c r="C4261" s="2" t="s">
        <v>15</v>
      </c>
      <c r="D4261" s="1">
        <v>20</v>
      </c>
      <c r="E4261" s="1">
        <f t="shared" si="1"/>
        <v>4</v>
      </c>
      <c r="F4261" s="1">
        <v>4.0277777777777777</v>
      </c>
      <c r="G4261" s="1">
        <v>0.72151898734177211</v>
      </c>
      <c r="H4261" s="1" t="str">
        <f>IF(IF(F4261&gt;VLOOKUP(C4261,Espec_Produtos!$A$1:$E$3,3,FALSE),0,IF(Dados_produção!F4261&lt;VLOOKUP(Dados_produção!C4261,Espec_Produtos!$A$1:$E$3,2,FALSE),0,1))*IF(G4261&gt;VLOOKUP(C4261,Espec_Produtos!$A$1:$E$3,5,FALSE),0,IF(Dados_produção!G4261&lt;VLOOKUP(Dados_produção!C4261,Espec_Produtos!$A$1:$E$3,4,FALSE),0,1))=1,"OK","Refugo")</f>
        <v>OK</v>
      </c>
      <c r="I4261" s="1" t="s">
        <v>10</v>
      </c>
    </row>
    <row r="4262" spans="1:9" ht="15.75" customHeight="1" x14ac:dyDescent="0.3">
      <c r="A4262" s="1">
        <v>3</v>
      </c>
      <c r="B4262" s="2">
        <f t="shared" si="3"/>
        <v>43111.584027775301</v>
      </c>
      <c r="C4262" s="2" t="s">
        <v>15</v>
      </c>
      <c r="D4262" s="1">
        <v>20</v>
      </c>
      <c r="E4262" s="1">
        <f t="shared" si="1"/>
        <v>5</v>
      </c>
      <c r="F4262" s="1">
        <v>3.6880733944954129</v>
      </c>
      <c r="G4262" s="1">
        <v>0.67701863354037262</v>
      </c>
      <c r="H4262" s="1" t="str">
        <f>IF(IF(F4262&gt;VLOOKUP(C4262,Espec_Produtos!$A$1:$E$3,3,FALSE),0,IF(Dados_produção!F4262&lt;VLOOKUP(Dados_produção!C4262,Espec_Produtos!$A$1:$E$3,2,FALSE),0,1))*IF(G4262&gt;VLOOKUP(C4262,Espec_Produtos!$A$1:$E$3,5,FALSE),0,IF(Dados_produção!G4262&lt;VLOOKUP(Dados_produção!C4262,Espec_Produtos!$A$1:$E$3,4,FALSE),0,1))=1,"OK","Refugo")</f>
        <v>Refugo</v>
      </c>
      <c r="I4262" s="1" t="s">
        <v>14</v>
      </c>
    </row>
    <row r="4263" spans="1:9" ht="15.75" customHeight="1" x14ac:dyDescent="0.3">
      <c r="A4263" s="1">
        <v>3</v>
      </c>
      <c r="B4263" s="2">
        <f t="shared" si="3"/>
        <v>43111.585416664188</v>
      </c>
      <c r="C4263" s="2" t="s">
        <v>15</v>
      </c>
      <c r="D4263" s="1">
        <v>20</v>
      </c>
      <c r="E4263" s="1">
        <f t="shared" si="1"/>
        <v>6</v>
      </c>
      <c r="F4263" s="1">
        <v>4.2761904761904761</v>
      </c>
      <c r="G4263" s="1">
        <v>0.71186440677966101</v>
      </c>
      <c r="H4263" s="1" t="str">
        <f>IF(IF(F4263&gt;VLOOKUP(C4263,Espec_Produtos!$A$1:$E$3,3,FALSE),0,IF(Dados_produção!F4263&lt;VLOOKUP(Dados_produção!C4263,Espec_Produtos!$A$1:$E$3,2,FALSE),0,1))*IF(G4263&gt;VLOOKUP(C4263,Espec_Produtos!$A$1:$E$3,5,FALSE),0,IF(Dados_produção!G4263&lt;VLOOKUP(Dados_produção!C4263,Espec_Produtos!$A$1:$E$3,4,FALSE),0,1))=1,"OK","Refugo")</f>
        <v>OK</v>
      </c>
      <c r="I4263" s="1" t="s">
        <v>10</v>
      </c>
    </row>
    <row r="4264" spans="1:9" ht="15.75" customHeight="1" x14ac:dyDescent="0.3">
      <c r="A4264" s="1">
        <v>3</v>
      </c>
      <c r="B4264" s="2">
        <f t="shared" si="3"/>
        <v>43111.586805553074</v>
      </c>
      <c r="C4264" s="2" t="s">
        <v>15</v>
      </c>
      <c r="D4264" s="1">
        <v>20</v>
      </c>
      <c r="E4264" s="1">
        <f t="shared" si="1"/>
        <v>7</v>
      </c>
      <c r="F4264" s="1">
        <v>4.29</v>
      </c>
      <c r="G4264" s="1">
        <v>0.69186046511627908</v>
      </c>
      <c r="H4264" s="1" t="str">
        <f>IF(IF(F4264&gt;VLOOKUP(C4264,Espec_Produtos!$A$1:$E$3,3,FALSE),0,IF(Dados_produção!F4264&lt;VLOOKUP(Dados_produção!C4264,Espec_Produtos!$A$1:$E$3,2,FALSE),0,1))*IF(G4264&gt;VLOOKUP(C4264,Espec_Produtos!$A$1:$E$3,5,FALSE),0,IF(Dados_produção!G4264&lt;VLOOKUP(Dados_produção!C4264,Espec_Produtos!$A$1:$E$3,4,FALSE),0,1))=1,"OK","Refugo")</f>
        <v>OK</v>
      </c>
      <c r="I4264" s="1" t="s">
        <v>10</v>
      </c>
    </row>
    <row r="4265" spans="1:9" ht="15.75" customHeight="1" x14ac:dyDescent="0.3">
      <c r="A4265" s="1">
        <v>3</v>
      </c>
      <c r="B4265" s="2">
        <f t="shared" si="3"/>
        <v>43111.58819444196</v>
      </c>
      <c r="C4265" s="2" t="s">
        <v>15</v>
      </c>
      <c r="D4265" s="1">
        <v>20</v>
      </c>
      <c r="E4265" s="1">
        <f t="shared" si="1"/>
        <v>8</v>
      </c>
      <c r="F4265" s="1">
        <v>3.8333333333333335</v>
      </c>
      <c r="G4265" s="1">
        <v>0.81617647058823528</v>
      </c>
      <c r="H4265" s="1" t="str">
        <f>IF(IF(F4265&gt;VLOOKUP(C4265,Espec_Produtos!$A$1:$E$3,3,FALSE),0,IF(Dados_produção!F4265&lt;VLOOKUP(Dados_produção!C4265,Espec_Produtos!$A$1:$E$3,2,FALSE),0,1))*IF(G4265&gt;VLOOKUP(C4265,Espec_Produtos!$A$1:$E$3,5,FALSE),0,IF(Dados_produção!G4265&lt;VLOOKUP(Dados_produção!C4265,Espec_Produtos!$A$1:$E$3,4,FALSE),0,1))=1,"OK","Refugo")</f>
        <v>OK</v>
      </c>
      <c r="I4265" s="1" t="s">
        <v>10</v>
      </c>
    </row>
    <row r="4266" spans="1:9" ht="15.75" customHeight="1" x14ac:dyDescent="0.3">
      <c r="A4266" s="1">
        <v>3</v>
      </c>
      <c r="B4266" s="2">
        <f t="shared" si="3"/>
        <v>43111.589583330846</v>
      </c>
      <c r="C4266" s="2" t="s">
        <v>15</v>
      </c>
      <c r="D4266" s="1">
        <v>20</v>
      </c>
      <c r="E4266" s="1">
        <f t="shared" si="1"/>
        <v>9</v>
      </c>
      <c r="F4266" s="1">
        <v>3.7913043478260868</v>
      </c>
      <c r="G4266" s="1">
        <v>0.88636363636363635</v>
      </c>
      <c r="H4266" s="1" t="str">
        <f>IF(IF(F4266&gt;VLOOKUP(C4266,Espec_Produtos!$A$1:$E$3,3,FALSE),0,IF(Dados_produção!F4266&lt;VLOOKUP(Dados_produção!C4266,Espec_Produtos!$A$1:$E$3,2,FALSE),0,1))*IF(G4266&gt;VLOOKUP(C4266,Espec_Produtos!$A$1:$E$3,5,FALSE),0,IF(Dados_produção!G4266&lt;VLOOKUP(Dados_produção!C4266,Espec_Produtos!$A$1:$E$3,4,FALSE),0,1))=1,"OK","Refugo")</f>
        <v>OK</v>
      </c>
      <c r="I4266" s="1" t="s">
        <v>10</v>
      </c>
    </row>
    <row r="4267" spans="1:9" ht="15.75" customHeight="1" x14ac:dyDescent="0.3">
      <c r="A4267" s="1">
        <v>3</v>
      </c>
      <c r="B4267" s="2">
        <f t="shared" si="3"/>
        <v>43111.590972219732</v>
      </c>
      <c r="C4267" s="2" t="s">
        <v>15</v>
      </c>
      <c r="D4267" s="1">
        <v>20</v>
      </c>
      <c r="E4267" s="1">
        <f t="shared" si="1"/>
        <v>10</v>
      </c>
      <c r="F4267" s="1">
        <v>4.333333333333333</v>
      </c>
      <c r="G4267" s="1">
        <v>0.92753623188405798</v>
      </c>
      <c r="H4267" s="1" t="str">
        <f>IF(IF(F4267&gt;VLOOKUP(C4267,Espec_Produtos!$A$1:$E$3,3,FALSE),0,IF(Dados_produção!F4267&lt;VLOOKUP(Dados_produção!C4267,Espec_Produtos!$A$1:$E$3,2,FALSE),0,1))*IF(G4267&gt;VLOOKUP(C4267,Espec_Produtos!$A$1:$E$3,5,FALSE),0,IF(Dados_produção!G4267&lt;VLOOKUP(Dados_produção!C4267,Espec_Produtos!$A$1:$E$3,4,FALSE),0,1))=1,"OK","Refugo")</f>
        <v>Refugo</v>
      </c>
      <c r="I4267" s="1" t="s">
        <v>11</v>
      </c>
    </row>
    <row r="4268" spans="1:9" ht="15.75" customHeight="1" x14ac:dyDescent="0.3">
      <c r="A4268" s="1">
        <v>3</v>
      </c>
      <c r="B4268" s="2">
        <f t="shared" si="3"/>
        <v>43111.592361108618</v>
      </c>
      <c r="C4268" s="2" t="s">
        <v>15</v>
      </c>
      <c r="D4268" s="1">
        <v>20</v>
      </c>
      <c r="E4268" s="1">
        <f t="shared" si="1"/>
        <v>11</v>
      </c>
      <c r="F4268" s="1">
        <v>4.1399999999999997</v>
      </c>
      <c r="G4268" s="1">
        <v>0.68674698795180722</v>
      </c>
      <c r="H4268" s="1" t="str">
        <f>IF(IF(F4268&gt;VLOOKUP(C4268,Espec_Produtos!$A$1:$E$3,3,FALSE),0,IF(Dados_produção!F4268&lt;VLOOKUP(Dados_produção!C4268,Espec_Produtos!$A$1:$E$3,2,FALSE),0,1))*IF(G4268&gt;VLOOKUP(C4268,Espec_Produtos!$A$1:$E$3,5,FALSE),0,IF(Dados_produção!G4268&lt;VLOOKUP(Dados_produção!C4268,Espec_Produtos!$A$1:$E$3,4,FALSE),0,1))=1,"OK","Refugo")</f>
        <v>OK</v>
      </c>
      <c r="I4268" s="1" t="s">
        <v>10</v>
      </c>
    </row>
    <row r="4269" spans="1:9" ht="15.75" customHeight="1" x14ac:dyDescent="0.3">
      <c r="A4269" s="1">
        <v>3</v>
      </c>
      <c r="B4269" s="2">
        <f t="shared" si="3"/>
        <v>43111.593749997504</v>
      </c>
      <c r="C4269" s="2" t="s">
        <v>15</v>
      </c>
      <c r="D4269" s="1">
        <v>20</v>
      </c>
      <c r="E4269" s="1">
        <f t="shared" si="1"/>
        <v>12</v>
      </c>
      <c r="F4269" s="1">
        <v>3.5350877192982457</v>
      </c>
      <c r="G4269" s="1">
        <v>0.87248322147651003</v>
      </c>
      <c r="H4269" s="1" t="str">
        <f>IF(IF(F4269&gt;VLOOKUP(C4269,Espec_Produtos!$A$1:$E$3,3,FALSE),0,IF(Dados_produção!F4269&lt;VLOOKUP(Dados_produção!C4269,Espec_Produtos!$A$1:$E$3,2,FALSE),0,1))*IF(G4269&gt;VLOOKUP(C4269,Espec_Produtos!$A$1:$E$3,5,FALSE),0,IF(Dados_produção!G4269&lt;VLOOKUP(Dados_produção!C4269,Espec_Produtos!$A$1:$E$3,4,FALSE),0,1))=1,"OK","Refugo")</f>
        <v>Refugo</v>
      </c>
      <c r="I4269" s="1" t="s">
        <v>14</v>
      </c>
    </row>
    <row r="4270" spans="1:9" ht="15.75" customHeight="1" x14ac:dyDescent="0.3">
      <c r="A4270" s="1">
        <v>3</v>
      </c>
      <c r="B4270" s="2">
        <f t="shared" si="3"/>
        <v>43111.59513888639</v>
      </c>
      <c r="C4270" s="2" t="s">
        <v>15</v>
      </c>
      <c r="D4270" s="1">
        <v>20</v>
      </c>
      <c r="E4270" s="1">
        <f t="shared" si="1"/>
        <v>13</v>
      </c>
      <c r="F4270" s="1">
        <v>4.045045045045045</v>
      </c>
      <c r="G4270" s="1">
        <v>0.63372093023255816</v>
      </c>
      <c r="H4270" s="1" t="str">
        <f>IF(IF(F4270&gt;VLOOKUP(C4270,Espec_Produtos!$A$1:$E$3,3,FALSE),0,IF(Dados_produção!F4270&lt;VLOOKUP(Dados_produção!C4270,Espec_Produtos!$A$1:$E$3,2,FALSE),0,1))*IF(G4270&gt;VLOOKUP(C4270,Espec_Produtos!$A$1:$E$3,5,FALSE),0,IF(Dados_produção!G4270&lt;VLOOKUP(Dados_produção!C4270,Espec_Produtos!$A$1:$E$3,4,FALSE),0,1))=1,"OK","Refugo")</f>
        <v>OK</v>
      </c>
      <c r="I4270" s="1" t="s">
        <v>10</v>
      </c>
    </row>
    <row r="4271" spans="1:9" ht="15.75" customHeight="1" x14ac:dyDescent="0.3">
      <c r="A4271" s="1">
        <v>3</v>
      </c>
      <c r="B4271" s="2">
        <f t="shared" si="3"/>
        <v>43111.596527775277</v>
      </c>
      <c r="C4271" s="2" t="s">
        <v>15</v>
      </c>
      <c r="D4271" s="1">
        <v>20</v>
      </c>
      <c r="E4271" s="1">
        <f t="shared" si="1"/>
        <v>14</v>
      </c>
      <c r="F4271" s="1">
        <v>3.9099099099099099</v>
      </c>
      <c r="G4271" s="1">
        <v>0.70285714285714285</v>
      </c>
      <c r="H4271" s="1" t="str">
        <f>IF(IF(F4271&gt;VLOOKUP(C4271,Espec_Produtos!$A$1:$E$3,3,FALSE),0,IF(Dados_produção!F4271&lt;VLOOKUP(Dados_produção!C4271,Espec_Produtos!$A$1:$E$3,2,FALSE),0,1))*IF(G4271&gt;VLOOKUP(C4271,Espec_Produtos!$A$1:$E$3,5,FALSE),0,IF(Dados_produção!G4271&lt;VLOOKUP(Dados_produção!C4271,Espec_Produtos!$A$1:$E$3,4,FALSE),0,1))=1,"OK","Refugo")</f>
        <v>OK</v>
      </c>
      <c r="I4271" s="1" t="s">
        <v>10</v>
      </c>
    </row>
    <row r="4272" spans="1:9" ht="15.75" customHeight="1" x14ac:dyDescent="0.3">
      <c r="A4272" s="1">
        <v>3</v>
      </c>
      <c r="B4272" s="2">
        <f t="shared" si="3"/>
        <v>43111.597916664163</v>
      </c>
      <c r="C4272" s="2" t="s">
        <v>15</v>
      </c>
      <c r="D4272" s="1">
        <v>20</v>
      </c>
      <c r="E4272" s="1">
        <f t="shared" si="1"/>
        <v>15</v>
      </c>
      <c r="F4272" s="1">
        <v>4.2772277227722775</v>
      </c>
      <c r="G4272" s="1">
        <v>0.70481927710843373</v>
      </c>
      <c r="H4272" s="1" t="str">
        <f>IF(IF(F4272&gt;VLOOKUP(C4272,Espec_Produtos!$A$1:$E$3,3,FALSE),0,IF(Dados_produção!F4272&lt;VLOOKUP(Dados_produção!C4272,Espec_Produtos!$A$1:$E$3,2,FALSE),0,1))*IF(G4272&gt;VLOOKUP(C4272,Espec_Produtos!$A$1:$E$3,5,FALSE),0,IF(Dados_produção!G4272&lt;VLOOKUP(Dados_produção!C4272,Espec_Produtos!$A$1:$E$3,4,FALSE),0,1))=1,"OK","Refugo")</f>
        <v>OK</v>
      </c>
      <c r="I4272" s="1" t="s">
        <v>10</v>
      </c>
    </row>
    <row r="4273" spans="1:9" ht="15.75" customHeight="1" x14ac:dyDescent="0.3">
      <c r="A4273" s="1">
        <v>3</v>
      </c>
      <c r="B4273" s="2">
        <f t="shared" si="3"/>
        <v>43111.599305553049</v>
      </c>
      <c r="C4273" s="2" t="s">
        <v>15</v>
      </c>
      <c r="D4273" s="1">
        <v>20</v>
      </c>
      <c r="E4273" s="1">
        <f t="shared" si="1"/>
        <v>16</v>
      </c>
      <c r="F4273" s="1">
        <v>4.326732673267327</v>
      </c>
      <c r="G4273" s="1">
        <v>0.77941176470588236</v>
      </c>
      <c r="H4273" s="1" t="str">
        <f>IF(IF(F4273&gt;VLOOKUP(C4273,Espec_Produtos!$A$1:$E$3,3,FALSE),0,IF(Dados_produção!F4273&lt;VLOOKUP(Dados_produção!C4273,Espec_Produtos!$A$1:$E$3,2,FALSE),0,1))*IF(G4273&gt;VLOOKUP(C4273,Espec_Produtos!$A$1:$E$3,5,FALSE),0,IF(Dados_produção!G4273&lt;VLOOKUP(Dados_produção!C4273,Espec_Produtos!$A$1:$E$3,4,FALSE),0,1))=1,"OK","Refugo")</f>
        <v>Refugo</v>
      </c>
      <c r="I4273" s="1" t="s">
        <v>17</v>
      </c>
    </row>
    <row r="4274" spans="1:9" ht="15.75" customHeight="1" x14ac:dyDescent="0.3">
      <c r="A4274" s="1">
        <v>3</v>
      </c>
      <c r="B4274" s="2">
        <f t="shared" si="3"/>
        <v>43111.600694441935</v>
      </c>
      <c r="C4274" s="2" t="s">
        <v>15</v>
      </c>
      <c r="D4274" s="1">
        <v>20</v>
      </c>
      <c r="E4274" s="1">
        <f t="shared" si="1"/>
        <v>17</v>
      </c>
      <c r="F4274" s="1">
        <v>3.6160714285714284</v>
      </c>
      <c r="G4274" s="1">
        <v>0.98473282442748089</v>
      </c>
      <c r="H4274" s="1" t="str">
        <f>IF(IF(F4274&gt;VLOOKUP(C4274,Espec_Produtos!$A$1:$E$3,3,FALSE),0,IF(Dados_produção!F4274&lt;VLOOKUP(Dados_produção!C4274,Espec_Produtos!$A$1:$E$3,2,FALSE),0,1))*IF(G4274&gt;VLOOKUP(C4274,Espec_Produtos!$A$1:$E$3,5,FALSE),0,IF(Dados_produção!G4274&lt;VLOOKUP(Dados_produção!C4274,Espec_Produtos!$A$1:$E$3,4,FALSE),0,1))=1,"OK","Refugo")</f>
        <v>Refugo</v>
      </c>
      <c r="I4274" s="1" t="s">
        <v>13</v>
      </c>
    </row>
    <row r="4275" spans="1:9" ht="15.75" customHeight="1" x14ac:dyDescent="0.3">
      <c r="A4275" s="1">
        <v>3</v>
      </c>
      <c r="B4275" s="2">
        <f t="shared" si="3"/>
        <v>43111.602083330821</v>
      </c>
      <c r="C4275" s="2" t="s">
        <v>15</v>
      </c>
      <c r="D4275" s="1">
        <v>20</v>
      </c>
      <c r="E4275" s="1">
        <f t="shared" si="1"/>
        <v>18</v>
      </c>
      <c r="F4275" s="1">
        <v>3.9509803921568629</v>
      </c>
      <c r="G4275" s="1">
        <v>0.78</v>
      </c>
      <c r="H4275" s="1" t="str">
        <f>IF(IF(F4275&gt;VLOOKUP(C4275,Espec_Produtos!$A$1:$E$3,3,FALSE),0,IF(Dados_produção!F4275&lt;VLOOKUP(Dados_produção!C4275,Espec_Produtos!$A$1:$E$3,2,FALSE),0,1))*IF(G4275&gt;VLOOKUP(C4275,Espec_Produtos!$A$1:$E$3,5,FALSE),0,IF(Dados_produção!G4275&lt;VLOOKUP(Dados_produção!C4275,Espec_Produtos!$A$1:$E$3,4,FALSE),0,1))=1,"OK","Refugo")</f>
        <v>OK</v>
      </c>
      <c r="I4275" s="1" t="s">
        <v>10</v>
      </c>
    </row>
    <row r="4276" spans="1:9" ht="15.75" customHeight="1" x14ac:dyDescent="0.3">
      <c r="A4276" s="1">
        <v>3</v>
      </c>
      <c r="B4276" s="2">
        <f t="shared" si="3"/>
        <v>43111.603472219707</v>
      </c>
      <c r="C4276" s="2" t="s">
        <v>15</v>
      </c>
      <c r="D4276" s="1">
        <v>20</v>
      </c>
      <c r="E4276" s="1">
        <f t="shared" si="1"/>
        <v>19</v>
      </c>
      <c r="F4276" s="1">
        <v>4.1553398058252426</v>
      </c>
      <c r="G4276" s="1">
        <v>0.90579710144927539</v>
      </c>
      <c r="H4276" s="1" t="str">
        <f>IF(IF(F4276&gt;VLOOKUP(C4276,Espec_Produtos!$A$1:$E$3,3,FALSE),0,IF(Dados_produção!F4276&lt;VLOOKUP(Dados_produção!C4276,Espec_Produtos!$A$1:$E$3,2,FALSE),0,1))*IF(G4276&gt;VLOOKUP(C4276,Espec_Produtos!$A$1:$E$3,5,FALSE),0,IF(Dados_produção!G4276&lt;VLOOKUP(Dados_produção!C4276,Espec_Produtos!$A$1:$E$3,4,FALSE),0,1))=1,"OK","Refugo")</f>
        <v>Refugo</v>
      </c>
      <c r="I4276" s="1" t="s">
        <v>16</v>
      </c>
    </row>
    <row r="4277" spans="1:9" ht="15.75" customHeight="1" x14ac:dyDescent="0.3">
      <c r="A4277" s="1">
        <v>3</v>
      </c>
      <c r="B4277" s="2">
        <f t="shared" si="3"/>
        <v>43111.604861108593</v>
      </c>
      <c r="C4277" s="2" t="s">
        <v>15</v>
      </c>
      <c r="D4277" s="1">
        <v>20</v>
      </c>
      <c r="E4277" s="1">
        <f t="shared" si="1"/>
        <v>20</v>
      </c>
      <c r="F4277" s="1">
        <v>3.9905660377358489</v>
      </c>
      <c r="G4277" s="1">
        <v>0.6071428571428571</v>
      </c>
      <c r="H4277" s="1" t="str">
        <f>IF(IF(F4277&gt;VLOOKUP(C4277,Espec_Produtos!$A$1:$E$3,3,FALSE),0,IF(Dados_produção!F4277&lt;VLOOKUP(Dados_produção!C4277,Espec_Produtos!$A$1:$E$3,2,FALSE),0,1))*IF(G4277&gt;VLOOKUP(C4277,Espec_Produtos!$A$1:$E$3,5,FALSE),0,IF(Dados_produção!G4277&lt;VLOOKUP(Dados_produção!C4277,Espec_Produtos!$A$1:$E$3,4,FALSE),0,1))=1,"OK","Refugo")</f>
        <v>OK</v>
      </c>
      <c r="I4277" s="1" t="s">
        <v>10</v>
      </c>
    </row>
    <row r="4278" spans="1:9" ht="15.75" customHeight="1" x14ac:dyDescent="0.3">
      <c r="A4278" s="1">
        <v>3</v>
      </c>
      <c r="B4278" s="2">
        <f t="shared" si="3"/>
        <v>43111.60624999748</v>
      </c>
      <c r="C4278" s="2" t="s">
        <v>15</v>
      </c>
      <c r="D4278" s="1">
        <v>20</v>
      </c>
      <c r="E4278" s="1">
        <f t="shared" si="1"/>
        <v>21</v>
      </c>
      <c r="F4278" s="1">
        <v>4.1523809523809527</v>
      </c>
      <c r="G4278" s="1">
        <v>0.6705882352941176</v>
      </c>
      <c r="H4278" s="1" t="str">
        <f>IF(IF(F4278&gt;VLOOKUP(C4278,Espec_Produtos!$A$1:$E$3,3,FALSE),0,IF(Dados_produção!F4278&lt;VLOOKUP(Dados_produção!C4278,Espec_Produtos!$A$1:$E$3,2,FALSE),0,1))*IF(G4278&gt;VLOOKUP(C4278,Espec_Produtos!$A$1:$E$3,5,FALSE),0,IF(Dados_produção!G4278&lt;VLOOKUP(Dados_produção!C4278,Espec_Produtos!$A$1:$E$3,4,FALSE),0,1))=1,"OK","Refugo")</f>
        <v>OK</v>
      </c>
      <c r="I4278" s="1" t="s">
        <v>10</v>
      </c>
    </row>
    <row r="4279" spans="1:9" ht="15.75" customHeight="1" x14ac:dyDescent="0.3">
      <c r="A4279" s="1">
        <v>3</v>
      </c>
      <c r="B4279" s="2">
        <f t="shared" si="3"/>
        <v>43111.607638886366</v>
      </c>
      <c r="C4279" s="2" t="s">
        <v>15</v>
      </c>
      <c r="D4279" s="1">
        <v>20</v>
      </c>
      <c r="E4279" s="1">
        <f t="shared" si="1"/>
        <v>22</v>
      </c>
      <c r="F4279" s="1">
        <v>4.03</v>
      </c>
      <c r="G4279" s="1">
        <v>0.82706766917293228</v>
      </c>
      <c r="H4279" s="1" t="str">
        <f>IF(IF(F4279&gt;VLOOKUP(C4279,Espec_Produtos!$A$1:$E$3,3,FALSE),0,IF(Dados_produção!F4279&lt;VLOOKUP(Dados_produção!C4279,Espec_Produtos!$A$1:$E$3,2,FALSE),0,1))*IF(G4279&gt;VLOOKUP(C4279,Espec_Produtos!$A$1:$E$3,5,FALSE),0,IF(Dados_produção!G4279&lt;VLOOKUP(Dados_produção!C4279,Espec_Produtos!$A$1:$E$3,4,FALSE),0,1))=1,"OK","Refugo")</f>
        <v>OK</v>
      </c>
      <c r="I4279" s="1" t="s">
        <v>10</v>
      </c>
    </row>
    <row r="4280" spans="1:9" ht="15.75" customHeight="1" x14ac:dyDescent="0.3">
      <c r="A4280" s="1">
        <v>3</v>
      </c>
      <c r="B4280" s="2">
        <f t="shared" si="3"/>
        <v>43111.609027775252</v>
      </c>
      <c r="C4280" s="2" t="s">
        <v>15</v>
      </c>
      <c r="D4280" s="1">
        <v>20</v>
      </c>
      <c r="E4280" s="1">
        <f t="shared" si="1"/>
        <v>23</v>
      </c>
      <c r="F4280" s="1">
        <v>3.5130434782608697</v>
      </c>
      <c r="G4280" s="1">
        <v>0.69822485207100593</v>
      </c>
      <c r="H4280" s="1" t="str">
        <f>IF(IF(F4280&gt;VLOOKUP(C4280,Espec_Produtos!$A$1:$E$3,3,FALSE),0,IF(Dados_produção!F4280&lt;VLOOKUP(Dados_produção!C4280,Espec_Produtos!$A$1:$E$3,2,FALSE),0,1))*IF(G4280&gt;VLOOKUP(C4280,Espec_Produtos!$A$1:$E$3,5,FALSE),0,IF(Dados_produção!G4280&lt;VLOOKUP(Dados_produção!C4280,Espec_Produtos!$A$1:$E$3,4,FALSE),0,1))=1,"OK","Refugo")</f>
        <v>Refugo</v>
      </c>
      <c r="I4280" s="1" t="s">
        <v>12</v>
      </c>
    </row>
    <row r="4281" spans="1:9" ht="15.75" customHeight="1" x14ac:dyDescent="0.3">
      <c r="A4281" s="1">
        <v>3</v>
      </c>
      <c r="B4281" s="2">
        <f t="shared" si="3"/>
        <v>43111.610416664138</v>
      </c>
      <c r="C4281" s="2" t="s">
        <v>15</v>
      </c>
      <c r="D4281" s="1">
        <v>20</v>
      </c>
      <c r="E4281" s="1">
        <f t="shared" si="1"/>
        <v>24</v>
      </c>
      <c r="F4281" s="1">
        <v>4.1028037383177569</v>
      </c>
      <c r="G4281" s="1">
        <v>0.71232876712328763</v>
      </c>
      <c r="H4281" s="1" t="str">
        <f>IF(IF(F4281&gt;VLOOKUP(C4281,Espec_Produtos!$A$1:$E$3,3,FALSE),0,IF(Dados_produção!F4281&lt;VLOOKUP(Dados_produção!C4281,Espec_Produtos!$A$1:$E$3,2,FALSE),0,1))*IF(G4281&gt;VLOOKUP(C4281,Espec_Produtos!$A$1:$E$3,5,FALSE),0,IF(Dados_produção!G4281&lt;VLOOKUP(Dados_produção!C4281,Espec_Produtos!$A$1:$E$3,4,FALSE),0,1))=1,"OK","Refugo")</f>
        <v>OK</v>
      </c>
      <c r="I4281" s="1" t="s">
        <v>10</v>
      </c>
    </row>
    <row r="4282" spans="1:9" ht="15.75" customHeight="1" x14ac:dyDescent="0.3">
      <c r="A4282" s="1">
        <v>3</v>
      </c>
      <c r="B4282" s="2">
        <f t="shared" si="3"/>
        <v>43111.611805553024</v>
      </c>
      <c r="C4282" s="2" t="s">
        <v>15</v>
      </c>
      <c r="D4282" s="1">
        <v>20</v>
      </c>
      <c r="E4282" s="1">
        <f t="shared" si="1"/>
        <v>25</v>
      </c>
      <c r="F4282" s="1">
        <v>3.6260869565217391</v>
      </c>
      <c r="G4282" s="1">
        <v>0.78064516129032258</v>
      </c>
      <c r="H4282" s="1" t="str">
        <f>IF(IF(F4282&gt;VLOOKUP(C4282,Espec_Produtos!$A$1:$E$3,3,FALSE),0,IF(Dados_produção!F4282&lt;VLOOKUP(Dados_produção!C4282,Espec_Produtos!$A$1:$E$3,2,FALSE),0,1))*IF(G4282&gt;VLOOKUP(C4282,Espec_Produtos!$A$1:$E$3,5,FALSE),0,IF(Dados_produção!G4282&lt;VLOOKUP(Dados_produção!C4282,Espec_Produtos!$A$1:$E$3,4,FALSE),0,1))=1,"OK","Refugo")</f>
        <v>Refugo</v>
      </c>
      <c r="I4282" s="1" t="s">
        <v>16</v>
      </c>
    </row>
    <row r="4283" spans="1:9" ht="15.75" customHeight="1" x14ac:dyDescent="0.3">
      <c r="A4283" s="1">
        <v>3</v>
      </c>
      <c r="B4283" s="2">
        <f t="shared" si="3"/>
        <v>43111.61319444191</v>
      </c>
      <c r="C4283" s="2" t="s">
        <v>15</v>
      </c>
      <c r="D4283" s="1">
        <v>20</v>
      </c>
      <c r="E4283" s="1">
        <f t="shared" si="1"/>
        <v>26</v>
      </c>
      <c r="F4283" s="1">
        <v>3.7767857142857144</v>
      </c>
      <c r="G4283" s="1">
        <v>0.95588235294117652</v>
      </c>
      <c r="H4283" s="1" t="str">
        <f>IF(IF(F4283&gt;VLOOKUP(C4283,Espec_Produtos!$A$1:$E$3,3,FALSE),0,IF(Dados_produção!F4283&lt;VLOOKUP(Dados_produção!C4283,Espec_Produtos!$A$1:$E$3,2,FALSE),0,1))*IF(G4283&gt;VLOOKUP(C4283,Espec_Produtos!$A$1:$E$3,5,FALSE),0,IF(Dados_produção!G4283&lt;VLOOKUP(Dados_produção!C4283,Espec_Produtos!$A$1:$E$3,4,FALSE),0,1))=1,"OK","Refugo")</f>
        <v>Refugo</v>
      </c>
      <c r="I4283" s="1" t="s">
        <v>11</v>
      </c>
    </row>
    <row r="4284" spans="1:9" ht="15.75" customHeight="1" x14ac:dyDescent="0.3">
      <c r="A4284" s="1">
        <v>3</v>
      </c>
      <c r="B4284" s="2">
        <f t="shared" si="3"/>
        <v>43111.614583330796</v>
      </c>
      <c r="C4284" s="2" t="s">
        <v>15</v>
      </c>
      <c r="D4284" s="1">
        <v>20</v>
      </c>
      <c r="E4284" s="1">
        <f t="shared" si="1"/>
        <v>27</v>
      </c>
      <c r="F4284" s="1">
        <v>3.9345794392523366</v>
      </c>
      <c r="G4284" s="1">
        <v>0.70987654320987659</v>
      </c>
      <c r="H4284" s="1" t="str">
        <f>IF(IF(F4284&gt;VLOOKUP(C4284,Espec_Produtos!$A$1:$E$3,3,FALSE),0,IF(Dados_produção!F4284&lt;VLOOKUP(Dados_produção!C4284,Espec_Produtos!$A$1:$E$3,2,FALSE),0,1))*IF(G4284&gt;VLOOKUP(C4284,Espec_Produtos!$A$1:$E$3,5,FALSE),0,IF(Dados_produção!G4284&lt;VLOOKUP(Dados_produção!C4284,Espec_Produtos!$A$1:$E$3,4,FALSE),0,1))=1,"OK","Refugo")</f>
        <v>OK</v>
      </c>
      <c r="I4284" s="1" t="s">
        <v>10</v>
      </c>
    </row>
    <row r="4285" spans="1:9" ht="15.75" customHeight="1" x14ac:dyDescent="0.3">
      <c r="A4285" s="1">
        <v>3</v>
      </c>
      <c r="B4285" s="2">
        <f t="shared" si="3"/>
        <v>43111.615972219683</v>
      </c>
      <c r="C4285" s="2" t="s">
        <v>15</v>
      </c>
      <c r="D4285" s="1">
        <v>20</v>
      </c>
      <c r="E4285" s="1">
        <f t="shared" si="1"/>
        <v>28</v>
      </c>
      <c r="F4285" s="1">
        <v>4.3203883495145634</v>
      </c>
      <c r="G4285" s="1">
        <v>0.79354838709677422</v>
      </c>
      <c r="H4285" s="1" t="str">
        <f>IF(IF(F4285&gt;VLOOKUP(C4285,Espec_Produtos!$A$1:$E$3,3,FALSE),0,IF(Dados_produção!F4285&lt;VLOOKUP(Dados_produção!C4285,Espec_Produtos!$A$1:$E$3,2,FALSE),0,1))*IF(G4285&gt;VLOOKUP(C4285,Espec_Produtos!$A$1:$E$3,5,FALSE),0,IF(Dados_produção!G4285&lt;VLOOKUP(Dados_produção!C4285,Espec_Produtos!$A$1:$E$3,4,FALSE),0,1))=1,"OK","Refugo")</f>
        <v>Refugo</v>
      </c>
      <c r="I4285" s="1" t="s">
        <v>14</v>
      </c>
    </row>
    <row r="4286" spans="1:9" ht="15.75" customHeight="1" x14ac:dyDescent="0.3">
      <c r="A4286" s="1">
        <v>3</v>
      </c>
      <c r="B4286" s="2">
        <f t="shared" si="3"/>
        <v>43111.617361108569</v>
      </c>
      <c r="C4286" s="2" t="s">
        <v>15</v>
      </c>
      <c r="D4286" s="1">
        <v>20</v>
      </c>
      <c r="E4286" s="1">
        <f t="shared" si="1"/>
        <v>29</v>
      </c>
      <c r="F4286" s="1">
        <v>3.7</v>
      </c>
      <c r="G4286" s="1">
        <v>0.75</v>
      </c>
      <c r="H4286" s="1" t="str">
        <f>IF(IF(F4286&gt;VLOOKUP(C4286,Espec_Produtos!$A$1:$E$3,3,FALSE),0,IF(Dados_produção!F4286&lt;VLOOKUP(Dados_produção!C4286,Espec_Produtos!$A$1:$E$3,2,FALSE),0,1))*IF(G4286&gt;VLOOKUP(C4286,Espec_Produtos!$A$1:$E$3,5,FALSE),0,IF(Dados_produção!G4286&lt;VLOOKUP(Dados_produção!C4286,Espec_Produtos!$A$1:$E$3,4,FALSE),0,1))=1,"OK","Refugo")</f>
        <v>OK</v>
      </c>
      <c r="I4286" s="1" t="s">
        <v>10</v>
      </c>
    </row>
    <row r="4287" spans="1:9" ht="15.75" customHeight="1" x14ac:dyDescent="0.3">
      <c r="A4287" s="1">
        <v>3</v>
      </c>
      <c r="B4287" s="2">
        <f t="shared" si="3"/>
        <v>43111.618749997455</v>
      </c>
      <c r="C4287" s="2" t="s">
        <v>15</v>
      </c>
      <c r="D4287" s="1">
        <v>20</v>
      </c>
      <c r="E4287" s="1">
        <f t="shared" si="1"/>
        <v>30</v>
      </c>
      <c r="F4287" s="1">
        <v>3.7787610619469025</v>
      </c>
      <c r="G4287" s="1">
        <v>0.70394736842105265</v>
      </c>
      <c r="H4287" s="1" t="str">
        <f>IF(IF(F4287&gt;VLOOKUP(C4287,Espec_Produtos!$A$1:$E$3,3,FALSE),0,IF(Dados_produção!F4287&lt;VLOOKUP(Dados_produção!C4287,Espec_Produtos!$A$1:$E$3,2,FALSE),0,1))*IF(G4287&gt;VLOOKUP(C4287,Espec_Produtos!$A$1:$E$3,5,FALSE),0,IF(Dados_produção!G4287&lt;VLOOKUP(Dados_produção!C4287,Espec_Produtos!$A$1:$E$3,4,FALSE),0,1))=1,"OK","Refugo")</f>
        <v>OK</v>
      </c>
      <c r="I4287" s="1" t="s">
        <v>10</v>
      </c>
    </row>
    <row r="4288" spans="1:9" ht="15.75" customHeight="1" x14ac:dyDescent="0.3">
      <c r="A4288" s="1">
        <v>3</v>
      </c>
      <c r="B4288" s="2">
        <f t="shared" si="3"/>
        <v>43111.620138886341</v>
      </c>
      <c r="C4288" s="2" t="s">
        <v>15</v>
      </c>
      <c r="D4288" s="1">
        <v>20</v>
      </c>
      <c r="E4288" s="1">
        <f t="shared" si="1"/>
        <v>31</v>
      </c>
      <c r="F4288" s="1">
        <v>4.215686274509804</v>
      </c>
      <c r="G4288" s="1">
        <v>0.96923076923076923</v>
      </c>
      <c r="H4288" s="1" t="str">
        <f>IF(IF(F4288&gt;VLOOKUP(C4288,Espec_Produtos!$A$1:$E$3,3,FALSE),0,IF(Dados_produção!F4288&lt;VLOOKUP(Dados_produção!C4288,Espec_Produtos!$A$1:$E$3,2,FALSE),0,1))*IF(G4288&gt;VLOOKUP(C4288,Espec_Produtos!$A$1:$E$3,5,FALSE),0,IF(Dados_produção!G4288&lt;VLOOKUP(Dados_produção!C4288,Espec_Produtos!$A$1:$E$3,4,FALSE),0,1))=1,"OK","Refugo")</f>
        <v>Refugo</v>
      </c>
      <c r="I4288" s="1" t="s">
        <v>17</v>
      </c>
    </row>
    <row r="4289" spans="1:9" ht="15.75" customHeight="1" x14ac:dyDescent="0.3">
      <c r="A4289" s="1">
        <v>3</v>
      </c>
      <c r="B4289" s="2">
        <f t="shared" si="3"/>
        <v>43111.621527775227</v>
      </c>
      <c r="C4289" s="2" t="s">
        <v>15</v>
      </c>
      <c r="D4289" s="1">
        <v>20</v>
      </c>
      <c r="E4289" s="1">
        <f t="shared" si="1"/>
        <v>32</v>
      </c>
      <c r="F4289" s="1">
        <v>3.9732142857142856</v>
      </c>
      <c r="G4289" s="1">
        <v>0.81290322580645158</v>
      </c>
      <c r="H4289" s="1" t="str">
        <f>IF(IF(F4289&gt;VLOOKUP(C4289,Espec_Produtos!$A$1:$E$3,3,FALSE),0,IF(Dados_produção!F4289&lt;VLOOKUP(Dados_produção!C4289,Espec_Produtos!$A$1:$E$3,2,FALSE),0,1))*IF(G4289&gt;VLOOKUP(C4289,Espec_Produtos!$A$1:$E$3,5,FALSE),0,IF(Dados_produção!G4289&lt;VLOOKUP(Dados_produção!C4289,Espec_Produtos!$A$1:$E$3,4,FALSE),0,1))=1,"OK","Refugo")</f>
        <v>OK</v>
      </c>
      <c r="I4289" s="1" t="s">
        <v>10</v>
      </c>
    </row>
    <row r="4290" spans="1:9" ht="15.75" customHeight="1" x14ac:dyDescent="0.3">
      <c r="A4290" s="1">
        <v>3</v>
      </c>
      <c r="B4290" s="2">
        <f t="shared" si="3"/>
        <v>43111.622916664113</v>
      </c>
      <c r="C4290" s="2" t="s">
        <v>15</v>
      </c>
      <c r="D4290" s="1">
        <v>20</v>
      </c>
      <c r="E4290" s="1">
        <f t="shared" si="1"/>
        <v>33</v>
      </c>
      <c r="F4290" s="1">
        <v>4.1619047619047622</v>
      </c>
      <c r="G4290" s="1">
        <v>0.62804878048780488</v>
      </c>
      <c r="H4290" s="1" t="str">
        <f>IF(IF(F4290&gt;VLOOKUP(C4290,Espec_Produtos!$A$1:$E$3,3,FALSE),0,IF(Dados_produção!F4290&lt;VLOOKUP(Dados_produção!C4290,Espec_Produtos!$A$1:$E$3,2,FALSE),0,1))*IF(G4290&gt;VLOOKUP(C4290,Espec_Produtos!$A$1:$E$3,5,FALSE),0,IF(Dados_produção!G4290&lt;VLOOKUP(Dados_produção!C4290,Espec_Produtos!$A$1:$E$3,4,FALSE),0,1))=1,"OK","Refugo")</f>
        <v>OK</v>
      </c>
      <c r="I4290" s="1" t="s">
        <v>10</v>
      </c>
    </row>
    <row r="4291" spans="1:9" ht="15.75" customHeight="1" x14ac:dyDescent="0.3">
      <c r="A4291" s="1">
        <v>3</v>
      </c>
      <c r="B4291" s="2">
        <f t="shared" si="3"/>
        <v>43111.624305552999</v>
      </c>
      <c r="C4291" s="2" t="s">
        <v>15</v>
      </c>
      <c r="D4291" s="1">
        <v>20</v>
      </c>
      <c r="E4291" s="1">
        <f t="shared" si="1"/>
        <v>34</v>
      </c>
      <c r="F4291" s="1">
        <v>3.900900900900901</v>
      </c>
      <c r="G4291" s="1">
        <v>0.68</v>
      </c>
      <c r="H4291" s="1" t="str">
        <f>IF(IF(F4291&gt;VLOOKUP(C4291,Espec_Produtos!$A$1:$E$3,3,FALSE),0,IF(Dados_produção!F4291&lt;VLOOKUP(Dados_produção!C4291,Espec_Produtos!$A$1:$E$3,2,FALSE),0,1))*IF(G4291&gt;VLOOKUP(C4291,Espec_Produtos!$A$1:$E$3,5,FALSE),0,IF(Dados_produção!G4291&lt;VLOOKUP(Dados_produção!C4291,Espec_Produtos!$A$1:$E$3,4,FALSE),0,1))=1,"OK","Refugo")</f>
        <v>OK</v>
      </c>
      <c r="I4291" s="1" t="s">
        <v>10</v>
      </c>
    </row>
    <row r="4292" spans="1:9" ht="15.75" customHeight="1" x14ac:dyDescent="0.3">
      <c r="A4292" s="1">
        <v>3</v>
      </c>
      <c r="B4292" s="2">
        <f t="shared" si="3"/>
        <v>43111.625694441886</v>
      </c>
      <c r="C4292" s="2" t="s">
        <v>15</v>
      </c>
      <c r="D4292" s="1">
        <v>20</v>
      </c>
      <c r="E4292" s="1">
        <f t="shared" si="1"/>
        <v>35</v>
      </c>
      <c r="F4292" s="1">
        <v>3.9189189189189189</v>
      </c>
      <c r="G4292" s="1">
        <v>0.70807453416149069</v>
      </c>
      <c r="H4292" s="1" t="str">
        <f>IF(IF(F4292&gt;VLOOKUP(C4292,Espec_Produtos!$A$1:$E$3,3,FALSE),0,IF(Dados_produção!F4292&lt;VLOOKUP(Dados_produção!C4292,Espec_Produtos!$A$1:$E$3,2,FALSE),0,1))*IF(G4292&gt;VLOOKUP(C4292,Espec_Produtos!$A$1:$E$3,5,FALSE),0,IF(Dados_produção!G4292&lt;VLOOKUP(Dados_produção!C4292,Espec_Produtos!$A$1:$E$3,4,FALSE),0,1))=1,"OK","Refugo")</f>
        <v>OK</v>
      </c>
      <c r="I4292" s="1" t="s">
        <v>10</v>
      </c>
    </row>
    <row r="4293" spans="1:9" ht="15.75" customHeight="1" x14ac:dyDescent="0.3">
      <c r="A4293" s="1">
        <v>3</v>
      </c>
      <c r="B4293" s="2">
        <f t="shared" si="3"/>
        <v>43111.627083330772</v>
      </c>
      <c r="C4293" s="2" t="s">
        <v>15</v>
      </c>
      <c r="D4293" s="1">
        <v>20</v>
      </c>
      <c r="E4293" s="1">
        <f t="shared" si="1"/>
        <v>36</v>
      </c>
      <c r="F4293" s="1">
        <v>4.1018518518518521</v>
      </c>
      <c r="G4293" s="1">
        <v>0.80769230769230771</v>
      </c>
      <c r="H4293" s="1" t="str">
        <f>IF(IF(F4293&gt;VLOOKUP(C4293,Espec_Produtos!$A$1:$E$3,3,FALSE),0,IF(Dados_produção!F4293&lt;VLOOKUP(Dados_produção!C4293,Espec_Produtos!$A$1:$E$3,2,FALSE),0,1))*IF(G4293&gt;VLOOKUP(C4293,Espec_Produtos!$A$1:$E$3,5,FALSE),0,IF(Dados_produção!G4293&lt;VLOOKUP(Dados_produção!C4293,Espec_Produtos!$A$1:$E$3,4,FALSE),0,1))=1,"OK","Refugo")</f>
        <v>OK</v>
      </c>
      <c r="I4293" s="1" t="s">
        <v>10</v>
      </c>
    </row>
    <row r="4294" spans="1:9" ht="15.75" customHeight="1" x14ac:dyDescent="0.3">
      <c r="A4294" s="1">
        <v>3</v>
      </c>
      <c r="B4294" s="2">
        <f t="shared" si="3"/>
        <v>43111.628472219658</v>
      </c>
      <c r="C4294" s="2" t="s">
        <v>15</v>
      </c>
      <c r="D4294" s="1">
        <v>20</v>
      </c>
      <c r="E4294" s="1">
        <f t="shared" si="1"/>
        <v>37</v>
      </c>
      <c r="F4294" s="1">
        <v>4.0384615384615383</v>
      </c>
      <c r="G4294" s="1">
        <v>0.86713286713286708</v>
      </c>
      <c r="H4294" s="1" t="str">
        <f>IF(IF(F4294&gt;VLOOKUP(C4294,Espec_Produtos!$A$1:$E$3,3,FALSE),0,IF(Dados_produção!F4294&lt;VLOOKUP(Dados_produção!C4294,Espec_Produtos!$A$1:$E$3,2,FALSE),0,1))*IF(G4294&gt;VLOOKUP(C4294,Espec_Produtos!$A$1:$E$3,5,FALSE),0,IF(Dados_produção!G4294&lt;VLOOKUP(Dados_produção!C4294,Espec_Produtos!$A$1:$E$3,4,FALSE),0,1))=1,"OK","Refugo")</f>
        <v>OK</v>
      </c>
      <c r="I4294" s="1" t="s">
        <v>10</v>
      </c>
    </row>
    <row r="4295" spans="1:9" ht="15.75" customHeight="1" x14ac:dyDescent="0.3">
      <c r="A4295" s="1">
        <v>3</v>
      </c>
      <c r="B4295" s="2">
        <f t="shared" si="3"/>
        <v>43111.629861108544</v>
      </c>
      <c r="C4295" s="2" t="s">
        <v>15</v>
      </c>
      <c r="D4295" s="1">
        <v>20</v>
      </c>
      <c r="E4295" s="1">
        <f t="shared" si="1"/>
        <v>38</v>
      </c>
      <c r="F4295" s="1">
        <v>3.5877192982456139</v>
      </c>
      <c r="G4295" s="1">
        <v>0.68888888888888888</v>
      </c>
      <c r="H4295" s="1" t="str">
        <f>IF(IF(F4295&gt;VLOOKUP(C4295,Espec_Produtos!$A$1:$E$3,3,FALSE),0,IF(Dados_produção!F4295&lt;VLOOKUP(Dados_produção!C4295,Espec_Produtos!$A$1:$E$3,2,FALSE),0,1))*IF(G4295&gt;VLOOKUP(C4295,Espec_Produtos!$A$1:$E$3,5,FALSE),0,IF(Dados_produção!G4295&lt;VLOOKUP(Dados_produção!C4295,Espec_Produtos!$A$1:$E$3,4,FALSE),0,1))=1,"OK","Refugo")</f>
        <v>Refugo</v>
      </c>
      <c r="I4295" s="1" t="s">
        <v>11</v>
      </c>
    </row>
    <row r="4296" spans="1:9" ht="15.75" customHeight="1" x14ac:dyDescent="0.3">
      <c r="A4296" s="1">
        <v>3</v>
      </c>
      <c r="B4296" s="2">
        <f t="shared" si="3"/>
        <v>43111.63124999743</v>
      </c>
      <c r="C4296" s="2" t="s">
        <v>15</v>
      </c>
      <c r="D4296" s="1">
        <v>20</v>
      </c>
      <c r="E4296" s="1">
        <f t="shared" si="1"/>
        <v>39</v>
      </c>
      <c r="F4296" s="1">
        <v>3.6460176991150441</v>
      </c>
      <c r="G4296" s="1">
        <v>0.81617647058823528</v>
      </c>
      <c r="H4296" s="1" t="str">
        <f>IF(IF(F4296&gt;VLOOKUP(C4296,Espec_Produtos!$A$1:$E$3,3,FALSE),0,IF(Dados_produção!F4296&lt;VLOOKUP(Dados_produção!C4296,Espec_Produtos!$A$1:$E$3,2,FALSE),0,1))*IF(G4296&gt;VLOOKUP(C4296,Espec_Produtos!$A$1:$E$3,5,FALSE),0,IF(Dados_produção!G4296&lt;VLOOKUP(Dados_produção!C4296,Espec_Produtos!$A$1:$E$3,4,FALSE),0,1))=1,"OK","Refugo")</f>
        <v>Refugo</v>
      </c>
      <c r="I4296" s="1" t="s">
        <v>14</v>
      </c>
    </row>
    <row r="4297" spans="1:9" ht="15.75" customHeight="1" x14ac:dyDescent="0.3">
      <c r="A4297" s="1">
        <v>3</v>
      </c>
      <c r="B4297" s="2">
        <f t="shared" si="3"/>
        <v>43111.632638886316</v>
      </c>
      <c r="C4297" s="2" t="s">
        <v>15</v>
      </c>
      <c r="D4297" s="1">
        <v>20</v>
      </c>
      <c r="E4297" s="1">
        <f t="shared" si="1"/>
        <v>40</v>
      </c>
      <c r="F4297" s="1">
        <v>3.7706422018348622</v>
      </c>
      <c r="G4297" s="1">
        <v>0.86577181208053688</v>
      </c>
      <c r="H4297" s="1" t="str">
        <f>IF(IF(F4297&gt;VLOOKUP(C4297,Espec_Produtos!$A$1:$E$3,3,FALSE),0,IF(Dados_produção!F4297&lt;VLOOKUP(Dados_produção!C4297,Espec_Produtos!$A$1:$E$3,2,FALSE),0,1))*IF(G4297&gt;VLOOKUP(C4297,Espec_Produtos!$A$1:$E$3,5,FALSE),0,IF(Dados_produção!G4297&lt;VLOOKUP(Dados_produção!C4297,Espec_Produtos!$A$1:$E$3,4,FALSE),0,1))=1,"OK","Refugo")</f>
        <v>OK</v>
      </c>
      <c r="I4297" s="1" t="s">
        <v>10</v>
      </c>
    </row>
    <row r="4298" spans="1:9" ht="15.75" customHeight="1" x14ac:dyDescent="0.3">
      <c r="A4298" s="1">
        <v>3</v>
      </c>
      <c r="B4298" s="2">
        <f t="shared" si="3"/>
        <v>43111.634027775202</v>
      </c>
      <c r="C4298" s="2" t="s">
        <v>15</v>
      </c>
      <c r="D4298" s="1">
        <v>20</v>
      </c>
      <c r="E4298" s="1">
        <f t="shared" si="1"/>
        <v>41</v>
      </c>
      <c r="F4298" s="1">
        <v>3.7889908256880735</v>
      </c>
      <c r="G4298" s="1">
        <v>0.6588235294117647</v>
      </c>
      <c r="H4298" s="1" t="str">
        <f>IF(IF(F4298&gt;VLOOKUP(C4298,Espec_Produtos!$A$1:$E$3,3,FALSE),0,IF(Dados_produção!F4298&lt;VLOOKUP(Dados_produção!C4298,Espec_Produtos!$A$1:$E$3,2,FALSE),0,1))*IF(G4298&gt;VLOOKUP(C4298,Espec_Produtos!$A$1:$E$3,5,FALSE),0,IF(Dados_produção!G4298&lt;VLOOKUP(Dados_produção!C4298,Espec_Produtos!$A$1:$E$3,4,FALSE),0,1))=1,"OK","Refugo")</f>
        <v>OK</v>
      </c>
      <c r="I4298" s="1" t="s">
        <v>10</v>
      </c>
    </row>
    <row r="4299" spans="1:9" ht="15.75" customHeight="1" x14ac:dyDescent="0.3">
      <c r="A4299" s="1">
        <v>3</v>
      </c>
      <c r="B4299" s="2">
        <f t="shared" si="3"/>
        <v>43111.635416664089</v>
      </c>
      <c r="C4299" s="2" t="s">
        <v>15</v>
      </c>
      <c r="D4299" s="1">
        <v>20</v>
      </c>
      <c r="E4299" s="1">
        <f t="shared" si="1"/>
        <v>42</v>
      </c>
      <c r="F4299" s="1">
        <v>4.134615384615385</v>
      </c>
      <c r="G4299" s="1">
        <v>0.88235294117647056</v>
      </c>
      <c r="H4299" s="1" t="str">
        <f>IF(IF(F4299&gt;VLOOKUP(C4299,Espec_Produtos!$A$1:$E$3,3,FALSE),0,IF(Dados_produção!F4299&lt;VLOOKUP(Dados_produção!C4299,Espec_Produtos!$A$1:$E$3,2,FALSE),0,1))*IF(G4299&gt;VLOOKUP(C4299,Espec_Produtos!$A$1:$E$3,5,FALSE),0,IF(Dados_produção!G4299&lt;VLOOKUP(Dados_produção!C4299,Espec_Produtos!$A$1:$E$3,4,FALSE),0,1))=1,"OK","Refugo")</f>
        <v>OK</v>
      </c>
      <c r="I4299" s="1" t="s">
        <v>10</v>
      </c>
    </row>
    <row r="4300" spans="1:9" ht="15.75" customHeight="1" x14ac:dyDescent="0.3">
      <c r="A4300" s="1">
        <v>3</v>
      </c>
      <c r="B4300" s="2">
        <f t="shared" si="3"/>
        <v>43111.636805552975</v>
      </c>
      <c r="C4300" s="2" t="s">
        <v>15</v>
      </c>
      <c r="D4300" s="1">
        <v>20</v>
      </c>
      <c r="E4300" s="1">
        <f t="shared" si="1"/>
        <v>43</v>
      </c>
      <c r="F4300" s="1">
        <v>4.2264150943396226</v>
      </c>
      <c r="G4300" s="1">
        <v>0.89855072463768115</v>
      </c>
      <c r="H4300" s="1" t="str">
        <f>IF(IF(F4300&gt;VLOOKUP(C4300,Espec_Produtos!$A$1:$E$3,3,FALSE),0,IF(Dados_produção!F4300&lt;VLOOKUP(Dados_produção!C4300,Espec_Produtos!$A$1:$E$3,2,FALSE),0,1))*IF(G4300&gt;VLOOKUP(C4300,Espec_Produtos!$A$1:$E$3,5,FALSE),0,IF(Dados_produção!G4300&lt;VLOOKUP(Dados_produção!C4300,Espec_Produtos!$A$1:$E$3,4,FALSE),0,1))=1,"OK","Refugo")</f>
        <v>OK</v>
      </c>
      <c r="I4300" s="1" t="s">
        <v>10</v>
      </c>
    </row>
    <row r="4301" spans="1:9" ht="15.75" customHeight="1" x14ac:dyDescent="0.3">
      <c r="A4301" s="1">
        <v>3</v>
      </c>
      <c r="B4301" s="2">
        <f t="shared" si="3"/>
        <v>43111.638194441861</v>
      </c>
      <c r="C4301" s="2" t="s">
        <v>15</v>
      </c>
      <c r="D4301" s="1">
        <v>20</v>
      </c>
      <c r="E4301" s="1">
        <f t="shared" si="1"/>
        <v>44</v>
      </c>
      <c r="F4301" s="1">
        <v>4.26</v>
      </c>
      <c r="G4301" s="1">
        <v>0.61142857142857143</v>
      </c>
      <c r="H4301" s="1" t="str">
        <f>IF(IF(F4301&gt;VLOOKUP(C4301,Espec_Produtos!$A$1:$E$3,3,FALSE),0,IF(Dados_produção!F4301&lt;VLOOKUP(Dados_produção!C4301,Espec_Produtos!$A$1:$E$3,2,FALSE),0,1))*IF(G4301&gt;VLOOKUP(C4301,Espec_Produtos!$A$1:$E$3,5,FALSE),0,IF(Dados_produção!G4301&lt;VLOOKUP(Dados_produção!C4301,Espec_Produtos!$A$1:$E$3,4,FALSE),0,1))=1,"OK","Refugo")</f>
        <v>OK</v>
      </c>
      <c r="I4301" s="1" t="s">
        <v>10</v>
      </c>
    </row>
    <row r="4302" spans="1:9" ht="15.75" customHeight="1" x14ac:dyDescent="0.3">
      <c r="A4302" s="1">
        <v>3</v>
      </c>
      <c r="B4302" s="2">
        <f t="shared" si="3"/>
        <v>43111.639583330747</v>
      </c>
      <c r="C4302" s="2" t="s">
        <v>15</v>
      </c>
      <c r="D4302" s="1">
        <v>20</v>
      </c>
      <c r="E4302" s="1">
        <f t="shared" si="1"/>
        <v>45</v>
      </c>
      <c r="F4302" s="1">
        <v>4.1886792452830193</v>
      </c>
      <c r="G4302" s="1">
        <v>0.67878787878787883</v>
      </c>
      <c r="H4302" s="1" t="str">
        <f>IF(IF(F4302&gt;VLOOKUP(C4302,Espec_Produtos!$A$1:$E$3,3,FALSE),0,IF(Dados_produção!F4302&lt;VLOOKUP(Dados_produção!C4302,Espec_Produtos!$A$1:$E$3,2,FALSE),0,1))*IF(G4302&gt;VLOOKUP(C4302,Espec_Produtos!$A$1:$E$3,5,FALSE),0,IF(Dados_produção!G4302&lt;VLOOKUP(Dados_produção!C4302,Espec_Produtos!$A$1:$E$3,4,FALSE),0,1))=1,"OK","Refugo")</f>
        <v>OK</v>
      </c>
      <c r="I4302" s="1" t="s">
        <v>10</v>
      </c>
    </row>
    <row r="4303" spans="1:9" ht="15.75" customHeight="1" x14ac:dyDescent="0.3">
      <c r="A4303" s="1">
        <v>3</v>
      </c>
      <c r="B4303" s="2">
        <f t="shared" si="3"/>
        <v>43111.640972219633</v>
      </c>
      <c r="C4303" s="2" t="s">
        <v>15</v>
      </c>
      <c r="D4303" s="1">
        <v>20</v>
      </c>
      <c r="E4303" s="1">
        <f t="shared" si="1"/>
        <v>46</v>
      </c>
      <c r="F4303" s="1">
        <v>4.0490196078431371</v>
      </c>
      <c r="G4303" s="1">
        <v>0.73103448275862071</v>
      </c>
      <c r="H4303" s="1" t="str">
        <f>IF(IF(F4303&gt;VLOOKUP(C4303,Espec_Produtos!$A$1:$E$3,3,FALSE),0,IF(Dados_produção!F4303&lt;VLOOKUP(Dados_produção!C4303,Espec_Produtos!$A$1:$E$3,2,FALSE),0,1))*IF(G4303&gt;VLOOKUP(C4303,Espec_Produtos!$A$1:$E$3,5,FALSE),0,IF(Dados_produção!G4303&lt;VLOOKUP(Dados_produção!C4303,Espec_Produtos!$A$1:$E$3,4,FALSE),0,1))=1,"OK","Refugo")</f>
        <v>OK</v>
      </c>
      <c r="I4303" s="1" t="s">
        <v>10</v>
      </c>
    </row>
    <row r="4304" spans="1:9" ht="15.75" customHeight="1" x14ac:dyDescent="0.3">
      <c r="A4304" s="1">
        <v>3</v>
      </c>
      <c r="B4304" s="2">
        <f t="shared" si="3"/>
        <v>43111.642361108519</v>
      </c>
      <c r="C4304" s="2" t="s">
        <v>15</v>
      </c>
      <c r="D4304" s="1">
        <v>20</v>
      </c>
      <c r="E4304" s="1">
        <f t="shared" si="1"/>
        <v>47</v>
      </c>
      <c r="F4304" s="1">
        <v>3.5486725663716814</v>
      </c>
      <c r="G4304" s="1">
        <v>0.8214285714285714</v>
      </c>
      <c r="H4304" s="1" t="str">
        <f>IF(IF(F4304&gt;VLOOKUP(C4304,Espec_Produtos!$A$1:$E$3,3,FALSE),0,IF(Dados_produção!F4304&lt;VLOOKUP(Dados_produção!C4304,Espec_Produtos!$A$1:$E$3,2,FALSE),0,1))*IF(G4304&gt;VLOOKUP(C4304,Espec_Produtos!$A$1:$E$3,5,FALSE),0,IF(Dados_produção!G4304&lt;VLOOKUP(Dados_produção!C4304,Espec_Produtos!$A$1:$E$3,4,FALSE),0,1))=1,"OK","Refugo")</f>
        <v>Refugo</v>
      </c>
      <c r="I4304" s="1" t="s">
        <v>16</v>
      </c>
    </row>
    <row r="4305" spans="1:9" ht="15.75" customHeight="1" x14ac:dyDescent="0.3">
      <c r="A4305" s="1">
        <v>3</v>
      </c>
      <c r="B4305" s="2">
        <f t="shared" si="3"/>
        <v>43111.643749997405</v>
      </c>
      <c r="C4305" s="2" t="s">
        <v>15</v>
      </c>
      <c r="D4305" s="1">
        <v>20</v>
      </c>
      <c r="E4305" s="1">
        <f t="shared" si="1"/>
        <v>48</v>
      </c>
      <c r="F4305" s="1">
        <v>4.2264150943396226</v>
      </c>
      <c r="G4305" s="1">
        <v>0.77333333333333332</v>
      </c>
      <c r="H4305" s="1" t="str">
        <f>IF(IF(F4305&gt;VLOOKUP(C4305,Espec_Produtos!$A$1:$E$3,3,FALSE),0,IF(Dados_produção!F4305&lt;VLOOKUP(Dados_produção!C4305,Espec_Produtos!$A$1:$E$3,2,FALSE),0,1))*IF(G4305&gt;VLOOKUP(C4305,Espec_Produtos!$A$1:$E$3,5,FALSE),0,IF(Dados_produção!G4305&lt;VLOOKUP(Dados_produção!C4305,Espec_Produtos!$A$1:$E$3,4,FALSE),0,1))=1,"OK","Refugo")</f>
        <v>OK</v>
      </c>
      <c r="I4305" s="1" t="s">
        <v>10</v>
      </c>
    </row>
    <row r="4306" spans="1:9" ht="15.75" customHeight="1" x14ac:dyDescent="0.3">
      <c r="A4306" s="1">
        <v>3</v>
      </c>
      <c r="B4306" s="2">
        <f t="shared" si="3"/>
        <v>43111.645138886292</v>
      </c>
      <c r="C4306" s="2" t="s">
        <v>15</v>
      </c>
      <c r="D4306" s="1">
        <v>20</v>
      </c>
      <c r="E4306" s="1">
        <f t="shared" si="1"/>
        <v>49</v>
      </c>
      <c r="F4306" s="1">
        <v>3.8990825688073394</v>
      </c>
      <c r="G4306" s="1">
        <v>0.6402439024390244</v>
      </c>
      <c r="H4306" s="1" t="str">
        <f>IF(IF(F4306&gt;VLOOKUP(C4306,Espec_Produtos!$A$1:$E$3,3,FALSE),0,IF(Dados_produção!F4306&lt;VLOOKUP(Dados_produção!C4306,Espec_Produtos!$A$1:$E$3,2,FALSE),0,1))*IF(G4306&gt;VLOOKUP(C4306,Espec_Produtos!$A$1:$E$3,5,FALSE),0,IF(Dados_produção!G4306&lt;VLOOKUP(Dados_produção!C4306,Espec_Produtos!$A$1:$E$3,4,FALSE),0,1))=1,"OK","Refugo")</f>
        <v>OK</v>
      </c>
      <c r="I4306" s="1" t="s">
        <v>10</v>
      </c>
    </row>
    <row r="4307" spans="1:9" ht="15.75" customHeight="1" x14ac:dyDescent="0.3">
      <c r="A4307" s="1">
        <v>3</v>
      </c>
      <c r="B4307" s="2">
        <f t="shared" si="3"/>
        <v>43111.646527775178</v>
      </c>
      <c r="C4307" s="2" t="s">
        <v>15</v>
      </c>
      <c r="D4307" s="1">
        <v>20</v>
      </c>
      <c r="E4307" s="1">
        <f t="shared" si="1"/>
        <v>50</v>
      </c>
      <c r="F4307" s="1">
        <v>3.8476190476190477</v>
      </c>
      <c r="G4307" s="1">
        <v>0.91911764705882348</v>
      </c>
      <c r="H4307" s="1" t="str">
        <f>IF(IF(F4307&gt;VLOOKUP(C4307,Espec_Produtos!$A$1:$E$3,3,FALSE),0,IF(Dados_produção!F4307&lt;VLOOKUP(Dados_produção!C4307,Espec_Produtos!$A$1:$E$3,2,FALSE),0,1))*IF(G4307&gt;VLOOKUP(C4307,Espec_Produtos!$A$1:$E$3,5,FALSE),0,IF(Dados_produção!G4307&lt;VLOOKUP(Dados_produção!C4307,Espec_Produtos!$A$1:$E$3,4,FALSE),0,1))=1,"OK","Refugo")</f>
        <v>Refugo</v>
      </c>
      <c r="I4307" s="1" t="s">
        <v>12</v>
      </c>
    </row>
    <row r="4308" spans="1:9" ht="15.75" customHeight="1" x14ac:dyDescent="0.3">
      <c r="A4308" s="1">
        <v>3</v>
      </c>
      <c r="B4308" s="2">
        <f t="shared" si="3"/>
        <v>43111.647916664064</v>
      </c>
      <c r="C4308" s="2" t="s">
        <v>15</v>
      </c>
      <c r="D4308" s="1">
        <v>20</v>
      </c>
      <c r="E4308" s="1">
        <f t="shared" si="1"/>
        <v>51</v>
      </c>
      <c r="F4308" s="1">
        <v>3.5982142857142856</v>
      </c>
      <c r="G4308" s="1">
        <v>0.89312977099236646</v>
      </c>
      <c r="H4308" s="1" t="str">
        <f>IF(IF(F4308&gt;VLOOKUP(C4308,Espec_Produtos!$A$1:$E$3,3,FALSE),0,IF(Dados_produção!F4308&lt;VLOOKUP(Dados_produção!C4308,Espec_Produtos!$A$1:$E$3,2,FALSE),0,1))*IF(G4308&gt;VLOOKUP(C4308,Espec_Produtos!$A$1:$E$3,5,FALSE),0,IF(Dados_produção!G4308&lt;VLOOKUP(Dados_produção!C4308,Espec_Produtos!$A$1:$E$3,4,FALSE),0,1))=1,"OK","Refugo")</f>
        <v>Refugo</v>
      </c>
      <c r="I4308" s="1" t="s">
        <v>13</v>
      </c>
    </row>
    <row r="4309" spans="1:9" ht="15.75" customHeight="1" x14ac:dyDescent="0.3">
      <c r="A4309" s="1">
        <v>3</v>
      </c>
      <c r="B4309" s="2">
        <f t="shared" si="3"/>
        <v>43111.64930555295</v>
      </c>
      <c r="C4309" s="2" t="s">
        <v>15</v>
      </c>
      <c r="D4309" s="1">
        <v>20</v>
      </c>
      <c r="E4309" s="1">
        <f t="shared" si="1"/>
        <v>52</v>
      </c>
      <c r="F4309" s="1">
        <v>3.7818181818181817</v>
      </c>
      <c r="G4309" s="1">
        <v>0.8623188405797102</v>
      </c>
      <c r="H4309" s="1" t="str">
        <f>IF(IF(F4309&gt;VLOOKUP(C4309,Espec_Produtos!$A$1:$E$3,3,FALSE),0,IF(Dados_produção!F4309&lt;VLOOKUP(Dados_produção!C4309,Espec_Produtos!$A$1:$E$3,2,FALSE),0,1))*IF(G4309&gt;VLOOKUP(C4309,Espec_Produtos!$A$1:$E$3,5,FALSE),0,IF(Dados_produção!G4309&lt;VLOOKUP(Dados_produção!C4309,Espec_Produtos!$A$1:$E$3,4,FALSE),0,1))=1,"OK","Refugo")</f>
        <v>OK</v>
      </c>
      <c r="I4309" s="1" t="s">
        <v>10</v>
      </c>
    </row>
    <row r="4310" spans="1:9" ht="15.75" customHeight="1" x14ac:dyDescent="0.3">
      <c r="A4310" s="1">
        <v>3</v>
      </c>
      <c r="B4310" s="2">
        <f t="shared" si="3"/>
        <v>43111.650694441836</v>
      </c>
      <c r="C4310" s="2" t="s">
        <v>15</v>
      </c>
      <c r="D4310" s="1">
        <v>20</v>
      </c>
      <c r="E4310" s="1">
        <f t="shared" si="1"/>
        <v>53</v>
      </c>
      <c r="F4310" s="1">
        <v>4.4158415841584162</v>
      </c>
      <c r="G4310" s="1">
        <v>0.62874251497005984</v>
      </c>
      <c r="H4310" s="1" t="str">
        <f>IF(IF(F4310&gt;VLOOKUP(C4310,Espec_Produtos!$A$1:$E$3,3,FALSE),0,IF(Dados_produção!F4310&lt;VLOOKUP(Dados_produção!C4310,Espec_Produtos!$A$1:$E$3,2,FALSE),0,1))*IF(G4310&gt;VLOOKUP(C4310,Espec_Produtos!$A$1:$E$3,5,FALSE),0,IF(Dados_produção!G4310&lt;VLOOKUP(Dados_produção!C4310,Espec_Produtos!$A$1:$E$3,4,FALSE),0,1))=1,"OK","Refugo")</f>
        <v>Refugo</v>
      </c>
      <c r="I4310" s="1" t="s">
        <v>17</v>
      </c>
    </row>
    <row r="4311" spans="1:9" ht="15.75" customHeight="1" x14ac:dyDescent="0.3">
      <c r="A4311" s="1">
        <v>3</v>
      </c>
      <c r="B4311" s="2">
        <f t="shared" si="3"/>
        <v>43111.652083330722</v>
      </c>
      <c r="C4311" s="2" t="s">
        <v>15</v>
      </c>
      <c r="D4311" s="1">
        <v>20</v>
      </c>
      <c r="E4311" s="1">
        <f t="shared" si="1"/>
        <v>54</v>
      </c>
      <c r="F4311" s="1">
        <v>4.3431372549019605</v>
      </c>
      <c r="G4311" s="1">
        <v>0.68789808917197448</v>
      </c>
      <c r="H4311" s="1" t="str">
        <f>IF(IF(F4311&gt;VLOOKUP(C4311,Espec_Produtos!$A$1:$E$3,3,FALSE),0,IF(Dados_produção!F4311&lt;VLOOKUP(Dados_produção!C4311,Espec_Produtos!$A$1:$E$3,2,FALSE),0,1))*IF(G4311&gt;VLOOKUP(C4311,Espec_Produtos!$A$1:$E$3,5,FALSE),0,IF(Dados_produção!G4311&lt;VLOOKUP(Dados_produção!C4311,Espec_Produtos!$A$1:$E$3,4,FALSE),0,1))=1,"OK","Refugo")</f>
        <v>Refugo</v>
      </c>
      <c r="I4311" s="1" t="s">
        <v>11</v>
      </c>
    </row>
    <row r="4312" spans="1:9" ht="15.75" customHeight="1" x14ac:dyDescent="0.3">
      <c r="A4312" s="1">
        <v>3</v>
      </c>
      <c r="B4312" s="2">
        <f t="shared" si="3"/>
        <v>43111.653472219608</v>
      </c>
      <c r="C4312" s="2" t="s">
        <v>15</v>
      </c>
      <c r="D4312" s="1">
        <v>20</v>
      </c>
      <c r="E4312" s="1">
        <f t="shared" si="1"/>
        <v>55</v>
      </c>
      <c r="F4312" s="1">
        <v>4.0285714285714285</v>
      </c>
      <c r="G4312" s="1">
        <v>0.86029411764705888</v>
      </c>
      <c r="H4312" s="1" t="str">
        <f>IF(IF(F4312&gt;VLOOKUP(C4312,Espec_Produtos!$A$1:$E$3,3,FALSE),0,IF(Dados_produção!F4312&lt;VLOOKUP(Dados_produção!C4312,Espec_Produtos!$A$1:$E$3,2,FALSE),0,1))*IF(G4312&gt;VLOOKUP(C4312,Espec_Produtos!$A$1:$E$3,5,FALSE),0,IF(Dados_produção!G4312&lt;VLOOKUP(Dados_produção!C4312,Espec_Produtos!$A$1:$E$3,4,FALSE),0,1))=1,"OK","Refugo")</f>
        <v>OK</v>
      </c>
      <c r="I4312" s="1" t="s">
        <v>10</v>
      </c>
    </row>
    <row r="4313" spans="1:9" ht="15.75" customHeight="1" x14ac:dyDescent="0.3">
      <c r="A4313" s="1">
        <v>3</v>
      </c>
      <c r="B4313" s="2">
        <f t="shared" si="3"/>
        <v>43111.654861108495</v>
      </c>
      <c r="C4313" s="2" t="s">
        <v>15</v>
      </c>
      <c r="D4313" s="1">
        <v>20</v>
      </c>
      <c r="E4313" s="1">
        <f t="shared" si="1"/>
        <v>56</v>
      </c>
      <c r="F4313" s="1">
        <v>4.2450980392156863</v>
      </c>
      <c r="G4313" s="1">
        <v>0.66233766233766234</v>
      </c>
      <c r="H4313" s="1" t="str">
        <f>IF(IF(F4313&gt;VLOOKUP(C4313,Espec_Produtos!$A$1:$E$3,3,FALSE),0,IF(Dados_produção!F4313&lt;VLOOKUP(Dados_produção!C4313,Espec_Produtos!$A$1:$E$3,2,FALSE),0,1))*IF(G4313&gt;VLOOKUP(C4313,Espec_Produtos!$A$1:$E$3,5,FALSE),0,IF(Dados_produção!G4313&lt;VLOOKUP(Dados_produção!C4313,Espec_Produtos!$A$1:$E$3,4,FALSE),0,1))=1,"OK","Refugo")</f>
        <v>OK</v>
      </c>
      <c r="I4313" s="1" t="s">
        <v>10</v>
      </c>
    </row>
    <row r="4314" spans="1:9" ht="15.75" customHeight="1" x14ac:dyDescent="0.3">
      <c r="A4314" s="1">
        <v>3</v>
      </c>
      <c r="B4314" s="2">
        <f t="shared" si="3"/>
        <v>43111.656249997381</v>
      </c>
      <c r="C4314" s="2" t="s">
        <v>15</v>
      </c>
      <c r="D4314" s="1">
        <v>20</v>
      </c>
      <c r="E4314" s="1">
        <f t="shared" si="1"/>
        <v>57</v>
      </c>
      <c r="F4314" s="1">
        <v>4.435643564356436</v>
      </c>
      <c r="G4314" s="1">
        <v>0.68707482993197277</v>
      </c>
      <c r="H4314" s="1" t="str">
        <f>IF(IF(F4314&gt;VLOOKUP(C4314,Espec_Produtos!$A$1:$E$3,3,FALSE),0,IF(Dados_produção!F4314&lt;VLOOKUP(Dados_produção!C4314,Espec_Produtos!$A$1:$E$3,2,FALSE),0,1))*IF(G4314&gt;VLOOKUP(C4314,Espec_Produtos!$A$1:$E$3,5,FALSE),0,IF(Dados_produção!G4314&lt;VLOOKUP(Dados_produção!C4314,Espec_Produtos!$A$1:$E$3,4,FALSE),0,1))=1,"OK","Refugo")</f>
        <v>Refugo</v>
      </c>
      <c r="I4314" s="1" t="s">
        <v>14</v>
      </c>
    </row>
    <row r="4315" spans="1:9" ht="15.75" customHeight="1" x14ac:dyDescent="0.3">
      <c r="A4315" s="1">
        <v>3</v>
      </c>
      <c r="B4315" s="2">
        <f t="shared" si="3"/>
        <v>43111.657638886267</v>
      </c>
      <c r="C4315" s="2" t="s">
        <v>15</v>
      </c>
      <c r="D4315" s="1">
        <v>20</v>
      </c>
      <c r="E4315" s="1">
        <f t="shared" si="1"/>
        <v>58</v>
      </c>
      <c r="F4315" s="1">
        <v>4.24</v>
      </c>
      <c r="G4315" s="1">
        <v>0.8</v>
      </c>
      <c r="H4315" s="1" t="str">
        <f>IF(IF(F4315&gt;VLOOKUP(C4315,Espec_Produtos!$A$1:$E$3,3,FALSE),0,IF(Dados_produção!F4315&lt;VLOOKUP(Dados_produção!C4315,Espec_Produtos!$A$1:$E$3,2,FALSE),0,1))*IF(G4315&gt;VLOOKUP(C4315,Espec_Produtos!$A$1:$E$3,5,FALSE),0,IF(Dados_produção!G4315&lt;VLOOKUP(Dados_produção!C4315,Espec_Produtos!$A$1:$E$3,4,FALSE),0,1))=1,"OK","Refugo")</f>
        <v>OK</v>
      </c>
      <c r="I4315" s="1" t="s">
        <v>10</v>
      </c>
    </row>
    <row r="4316" spans="1:9" ht="15.75" customHeight="1" x14ac:dyDescent="0.3">
      <c r="A4316" s="1">
        <v>3</v>
      </c>
      <c r="B4316" s="2">
        <f t="shared" si="3"/>
        <v>43111.659027775153</v>
      </c>
      <c r="C4316" s="2" t="s">
        <v>15</v>
      </c>
      <c r="D4316" s="1">
        <v>20</v>
      </c>
      <c r="E4316" s="1">
        <f t="shared" si="1"/>
        <v>59</v>
      </c>
      <c r="F4316" s="1">
        <v>4.0727272727272723</v>
      </c>
      <c r="G4316" s="1">
        <v>0.76047904191616766</v>
      </c>
      <c r="H4316" s="1" t="str">
        <f>IF(IF(F4316&gt;VLOOKUP(C4316,Espec_Produtos!$A$1:$E$3,3,FALSE),0,IF(Dados_produção!F4316&lt;VLOOKUP(Dados_produção!C4316,Espec_Produtos!$A$1:$E$3,2,FALSE),0,1))*IF(G4316&gt;VLOOKUP(C4316,Espec_Produtos!$A$1:$E$3,5,FALSE),0,IF(Dados_produção!G4316&lt;VLOOKUP(Dados_produção!C4316,Espec_Produtos!$A$1:$E$3,4,FALSE),0,1))=1,"OK","Refugo")</f>
        <v>OK</v>
      </c>
      <c r="I4316" s="1" t="s">
        <v>10</v>
      </c>
    </row>
    <row r="4317" spans="1:9" ht="15.75" customHeight="1" x14ac:dyDescent="0.3">
      <c r="A4317" s="1">
        <v>3</v>
      </c>
      <c r="B4317" s="2">
        <f t="shared" si="3"/>
        <v>43111.660416664039</v>
      </c>
      <c r="C4317" s="2" t="s">
        <v>15</v>
      </c>
      <c r="D4317" s="1">
        <v>20</v>
      </c>
      <c r="E4317" s="1">
        <f t="shared" si="1"/>
        <v>60</v>
      </c>
      <c r="F4317" s="1">
        <v>4.0952380952380949</v>
      </c>
      <c r="G4317" s="1">
        <v>0.810126582278481</v>
      </c>
      <c r="H4317" s="1" t="str">
        <f>IF(IF(F4317&gt;VLOOKUP(C4317,Espec_Produtos!$A$1:$E$3,3,FALSE),0,IF(Dados_produção!F4317&lt;VLOOKUP(Dados_produção!C4317,Espec_Produtos!$A$1:$E$3,2,FALSE),0,1))*IF(G4317&gt;VLOOKUP(C4317,Espec_Produtos!$A$1:$E$3,5,FALSE),0,IF(Dados_produção!G4317&lt;VLOOKUP(Dados_produção!C4317,Espec_Produtos!$A$1:$E$3,4,FALSE),0,1))=1,"OK","Refugo")</f>
        <v>OK</v>
      </c>
      <c r="I4317" s="1" t="s">
        <v>10</v>
      </c>
    </row>
    <row r="4318" spans="1:9" ht="15.75" customHeight="1" x14ac:dyDescent="0.3">
      <c r="A4318" s="1">
        <v>3</v>
      </c>
      <c r="B4318" s="2">
        <f t="shared" si="3"/>
        <v>43111.661805552925</v>
      </c>
      <c r="C4318" s="2" t="s">
        <v>15</v>
      </c>
      <c r="D4318" s="1">
        <v>20</v>
      </c>
      <c r="E4318" s="1">
        <f t="shared" si="1"/>
        <v>61</v>
      </c>
      <c r="F4318" s="1">
        <v>4.3069306930693072</v>
      </c>
      <c r="G4318" s="1">
        <v>0.6107784431137725</v>
      </c>
      <c r="H4318" s="1" t="str">
        <f>IF(IF(F4318&gt;VLOOKUP(C4318,Espec_Produtos!$A$1:$E$3,3,FALSE),0,IF(Dados_produção!F4318&lt;VLOOKUP(Dados_produção!C4318,Espec_Produtos!$A$1:$E$3,2,FALSE),0,1))*IF(G4318&gt;VLOOKUP(C4318,Espec_Produtos!$A$1:$E$3,5,FALSE),0,IF(Dados_produção!G4318&lt;VLOOKUP(Dados_produção!C4318,Espec_Produtos!$A$1:$E$3,4,FALSE),0,1))=1,"OK","Refugo")</f>
        <v>Refugo</v>
      </c>
      <c r="I4318" s="1" t="s">
        <v>16</v>
      </c>
    </row>
    <row r="4319" spans="1:9" ht="15.75" customHeight="1" x14ac:dyDescent="0.3">
      <c r="A4319" s="1">
        <v>3</v>
      </c>
      <c r="B4319" s="2">
        <f t="shared" si="3"/>
        <v>43111.663194441811</v>
      </c>
      <c r="C4319" s="2" t="s">
        <v>15</v>
      </c>
      <c r="D4319" s="1">
        <v>20</v>
      </c>
      <c r="E4319" s="1">
        <f t="shared" si="1"/>
        <v>62</v>
      </c>
      <c r="F4319" s="1">
        <v>3.9056603773584904</v>
      </c>
      <c r="G4319" s="1">
        <v>0.73885350318471332</v>
      </c>
      <c r="H4319" s="1" t="str">
        <f>IF(IF(F4319&gt;VLOOKUP(C4319,Espec_Produtos!$A$1:$E$3,3,FALSE),0,IF(Dados_produção!F4319&lt;VLOOKUP(Dados_produção!C4319,Espec_Produtos!$A$1:$E$3,2,FALSE),0,1))*IF(G4319&gt;VLOOKUP(C4319,Espec_Produtos!$A$1:$E$3,5,FALSE),0,IF(Dados_produção!G4319&lt;VLOOKUP(Dados_produção!C4319,Espec_Produtos!$A$1:$E$3,4,FALSE),0,1))=1,"OK","Refugo")</f>
        <v>OK</v>
      </c>
      <c r="I4319" s="1" t="s">
        <v>10</v>
      </c>
    </row>
    <row r="4320" spans="1:9" ht="15.75" customHeight="1" x14ac:dyDescent="0.3">
      <c r="A4320" s="1">
        <v>3</v>
      </c>
      <c r="B4320" s="2">
        <f t="shared" si="3"/>
        <v>43111.664583330697</v>
      </c>
      <c r="C4320" s="2" t="s">
        <v>15</v>
      </c>
      <c r="D4320" s="1">
        <v>20</v>
      </c>
      <c r="E4320" s="1">
        <f t="shared" si="1"/>
        <v>63</v>
      </c>
      <c r="F4320" s="1">
        <v>4.1584158415841586</v>
      </c>
      <c r="G4320" s="1">
        <v>0.90209790209790208</v>
      </c>
      <c r="H4320" s="1" t="str">
        <f>IF(IF(F4320&gt;VLOOKUP(C4320,Espec_Produtos!$A$1:$E$3,3,FALSE),0,IF(Dados_produção!F4320&lt;VLOOKUP(Dados_produção!C4320,Espec_Produtos!$A$1:$E$3,2,FALSE),0,1))*IF(G4320&gt;VLOOKUP(C4320,Espec_Produtos!$A$1:$E$3,5,FALSE),0,IF(Dados_produção!G4320&lt;VLOOKUP(Dados_produção!C4320,Espec_Produtos!$A$1:$E$3,4,FALSE),0,1))=1,"OK","Refugo")</f>
        <v>Refugo</v>
      </c>
      <c r="I4320" s="1" t="s">
        <v>14</v>
      </c>
    </row>
    <row r="4321" spans="1:9" ht="15.75" customHeight="1" x14ac:dyDescent="0.3">
      <c r="A4321" s="1">
        <v>3</v>
      </c>
      <c r="B4321" s="2">
        <f t="shared" si="3"/>
        <v>43111.665972219584</v>
      </c>
      <c r="C4321" s="2" t="s">
        <v>15</v>
      </c>
      <c r="D4321" s="1">
        <v>20</v>
      </c>
      <c r="E4321" s="1">
        <f t="shared" si="1"/>
        <v>64</v>
      </c>
      <c r="F4321" s="1">
        <v>4.1682242990654208</v>
      </c>
      <c r="G4321" s="1">
        <v>0.72881355932203384</v>
      </c>
      <c r="H4321" s="1" t="str">
        <f>IF(IF(F4321&gt;VLOOKUP(C4321,Espec_Produtos!$A$1:$E$3,3,FALSE),0,IF(Dados_produção!F4321&lt;VLOOKUP(Dados_produção!C4321,Espec_Produtos!$A$1:$E$3,2,FALSE),0,1))*IF(G4321&gt;VLOOKUP(C4321,Espec_Produtos!$A$1:$E$3,5,FALSE),0,IF(Dados_produção!G4321&lt;VLOOKUP(Dados_produção!C4321,Espec_Produtos!$A$1:$E$3,4,FALSE),0,1))=1,"OK","Refugo")</f>
        <v>OK</v>
      </c>
      <c r="I4321" s="1" t="s">
        <v>10</v>
      </c>
    </row>
    <row r="4322" spans="1:9" ht="15.75" customHeight="1" x14ac:dyDescent="0.3">
      <c r="A4322" s="1">
        <v>3</v>
      </c>
      <c r="B4322" s="2">
        <f t="shared" si="3"/>
        <v>43111.66736110847</v>
      </c>
      <c r="C4322" s="2" t="s">
        <v>15</v>
      </c>
      <c r="D4322" s="1">
        <v>20</v>
      </c>
      <c r="E4322" s="1">
        <f t="shared" si="1"/>
        <v>65</v>
      </c>
      <c r="F4322" s="1">
        <v>4.26</v>
      </c>
      <c r="G4322" s="1">
        <v>0.82119205298013243</v>
      </c>
      <c r="H4322" s="1" t="str">
        <f>IF(IF(F4322&gt;VLOOKUP(C4322,Espec_Produtos!$A$1:$E$3,3,FALSE),0,IF(Dados_produção!F4322&lt;VLOOKUP(Dados_produção!C4322,Espec_Produtos!$A$1:$E$3,2,FALSE),0,1))*IF(G4322&gt;VLOOKUP(C4322,Espec_Produtos!$A$1:$E$3,5,FALSE),0,IF(Dados_produção!G4322&lt;VLOOKUP(Dados_produção!C4322,Espec_Produtos!$A$1:$E$3,4,FALSE),0,1))=1,"OK","Refugo")</f>
        <v>OK</v>
      </c>
      <c r="I4322" s="1" t="s">
        <v>10</v>
      </c>
    </row>
    <row r="4323" spans="1:9" ht="15.75" customHeight="1" x14ac:dyDescent="0.3">
      <c r="A4323" s="1">
        <v>3</v>
      </c>
      <c r="B4323" s="2">
        <f t="shared" si="3"/>
        <v>43111.668749997356</v>
      </c>
      <c r="C4323" s="2" t="s">
        <v>15</v>
      </c>
      <c r="D4323" s="1">
        <v>20</v>
      </c>
      <c r="E4323" s="1">
        <f t="shared" si="1"/>
        <v>66</v>
      </c>
      <c r="F4323" s="1">
        <v>4.3564356435643568</v>
      </c>
      <c r="G4323" s="1">
        <v>0.66666666666666663</v>
      </c>
      <c r="H4323" s="1" t="str">
        <f>IF(IF(F4323&gt;VLOOKUP(C4323,Espec_Produtos!$A$1:$E$3,3,FALSE),0,IF(Dados_produção!F4323&lt;VLOOKUP(Dados_produção!C4323,Espec_Produtos!$A$1:$E$3,2,FALSE),0,1))*IF(G4323&gt;VLOOKUP(C4323,Espec_Produtos!$A$1:$E$3,5,FALSE),0,IF(Dados_produção!G4323&lt;VLOOKUP(Dados_produção!C4323,Espec_Produtos!$A$1:$E$3,4,FALSE),0,1))=1,"OK","Refugo")</f>
        <v>Refugo</v>
      </c>
      <c r="I4323" s="1" t="s">
        <v>16</v>
      </c>
    </row>
    <row r="4324" spans="1:9" ht="15.75" customHeight="1" x14ac:dyDescent="0.3">
      <c r="A4324" s="1">
        <v>3</v>
      </c>
      <c r="B4324" s="2">
        <f t="shared" si="3"/>
        <v>43111.670138886242</v>
      </c>
      <c r="C4324" s="2" t="s">
        <v>15</v>
      </c>
      <c r="D4324" s="1">
        <v>20</v>
      </c>
      <c r="E4324" s="1">
        <f t="shared" si="1"/>
        <v>67</v>
      </c>
      <c r="F4324" s="1">
        <v>4</v>
      </c>
      <c r="G4324" s="1">
        <v>0.74305555555555558</v>
      </c>
      <c r="H4324" s="1" t="str">
        <f>IF(IF(F4324&gt;VLOOKUP(C4324,Espec_Produtos!$A$1:$E$3,3,FALSE),0,IF(Dados_produção!F4324&lt;VLOOKUP(Dados_produção!C4324,Espec_Produtos!$A$1:$E$3,2,FALSE),0,1))*IF(G4324&gt;VLOOKUP(C4324,Espec_Produtos!$A$1:$E$3,5,FALSE),0,IF(Dados_produção!G4324&lt;VLOOKUP(Dados_produção!C4324,Espec_Produtos!$A$1:$E$3,4,FALSE),0,1))=1,"OK","Refugo")</f>
        <v>OK</v>
      </c>
      <c r="I4324" s="1" t="s">
        <v>10</v>
      </c>
    </row>
    <row r="4325" spans="1:9" ht="15.75" customHeight="1" x14ac:dyDescent="0.3">
      <c r="A4325" s="1">
        <v>3</v>
      </c>
      <c r="B4325" s="2">
        <f t="shared" si="3"/>
        <v>43111.671527775128</v>
      </c>
      <c r="C4325" s="2" t="s">
        <v>15</v>
      </c>
      <c r="D4325" s="1">
        <v>20</v>
      </c>
      <c r="E4325" s="1">
        <f t="shared" si="1"/>
        <v>68</v>
      </c>
      <c r="F4325" s="1">
        <v>3.7478260869565219</v>
      </c>
      <c r="G4325" s="1">
        <v>0.8029197080291971</v>
      </c>
      <c r="H4325" s="1" t="str">
        <f>IF(IF(F4325&gt;VLOOKUP(C4325,Espec_Produtos!$A$1:$E$3,3,FALSE),0,IF(Dados_produção!F4325&lt;VLOOKUP(Dados_produção!C4325,Espec_Produtos!$A$1:$E$3,2,FALSE),0,1))*IF(G4325&gt;VLOOKUP(C4325,Espec_Produtos!$A$1:$E$3,5,FALSE),0,IF(Dados_produção!G4325&lt;VLOOKUP(Dados_produção!C4325,Espec_Produtos!$A$1:$E$3,4,FALSE),0,1))=1,"OK","Refugo")</f>
        <v>OK</v>
      </c>
      <c r="I4325" s="1" t="s">
        <v>10</v>
      </c>
    </row>
    <row r="4326" spans="1:9" ht="15.75" customHeight="1" x14ac:dyDescent="0.3">
      <c r="A4326" s="1">
        <v>3</v>
      </c>
      <c r="B4326" s="2">
        <f t="shared" si="3"/>
        <v>43111.672916664014</v>
      </c>
      <c r="C4326" s="2" t="s">
        <v>15</v>
      </c>
      <c r="D4326" s="1">
        <v>20</v>
      </c>
      <c r="E4326" s="1">
        <f t="shared" si="1"/>
        <v>69</v>
      </c>
      <c r="F4326" s="1">
        <v>3.7652173913043478</v>
      </c>
      <c r="G4326" s="1">
        <v>0.61445783132530118</v>
      </c>
      <c r="H4326" s="1" t="str">
        <f>IF(IF(F4326&gt;VLOOKUP(C4326,Espec_Produtos!$A$1:$E$3,3,FALSE),0,IF(Dados_produção!F4326&lt;VLOOKUP(Dados_produção!C4326,Espec_Produtos!$A$1:$E$3,2,FALSE),0,1))*IF(G4326&gt;VLOOKUP(C4326,Espec_Produtos!$A$1:$E$3,5,FALSE),0,IF(Dados_produção!G4326&lt;VLOOKUP(Dados_produção!C4326,Espec_Produtos!$A$1:$E$3,4,FALSE),0,1))=1,"OK","Refugo")</f>
        <v>OK</v>
      </c>
      <c r="I4326" s="1" t="s">
        <v>10</v>
      </c>
    </row>
    <row r="4327" spans="1:9" ht="15.75" customHeight="1" x14ac:dyDescent="0.3">
      <c r="A4327" s="1">
        <v>3</v>
      </c>
      <c r="B4327" s="2">
        <f t="shared" si="3"/>
        <v>43111.6743055529</v>
      </c>
      <c r="C4327" s="2" t="s">
        <v>15</v>
      </c>
      <c r="D4327" s="1">
        <v>20</v>
      </c>
      <c r="E4327" s="1">
        <f t="shared" si="1"/>
        <v>70</v>
      </c>
      <c r="F4327" s="1">
        <v>3.7304347826086954</v>
      </c>
      <c r="G4327" s="1">
        <v>0.71232876712328763</v>
      </c>
      <c r="H4327" s="1" t="str">
        <f>IF(IF(F4327&gt;VLOOKUP(C4327,Espec_Produtos!$A$1:$E$3,3,FALSE),0,IF(Dados_produção!F4327&lt;VLOOKUP(Dados_produção!C4327,Espec_Produtos!$A$1:$E$3,2,FALSE),0,1))*IF(G4327&gt;VLOOKUP(C4327,Espec_Produtos!$A$1:$E$3,5,FALSE),0,IF(Dados_produção!G4327&lt;VLOOKUP(Dados_produção!C4327,Espec_Produtos!$A$1:$E$3,4,FALSE),0,1))=1,"OK","Refugo")</f>
        <v>OK</v>
      </c>
      <c r="I4327" s="1" t="s">
        <v>10</v>
      </c>
    </row>
    <row r="4328" spans="1:9" ht="15.75" customHeight="1" x14ac:dyDescent="0.3">
      <c r="A4328" s="1">
        <v>3</v>
      </c>
      <c r="B4328" s="2">
        <f t="shared" si="3"/>
        <v>43111.675694441787</v>
      </c>
      <c r="C4328" s="2" t="s">
        <v>15</v>
      </c>
      <c r="D4328" s="1">
        <v>20</v>
      </c>
      <c r="E4328" s="1">
        <f t="shared" si="1"/>
        <v>71</v>
      </c>
      <c r="F4328" s="1">
        <v>3.9514563106796117</v>
      </c>
      <c r="G4328" s="1">
        <v>0.66455696202531644</v>
      </c>
      <c r="H4328" s="1" t="str">
        <f>IF(IF(F4328&gt;VLOOKUP(C4328,Espec_Produtos!$A$1:$E$3,3,FALSE),0,IF(Dados_produção!F4328&lt;VLOOKUP(Dados_produção!C4328,Espec_Produtos!$A$1:$E$3,2,FALSE),0,1))*IF(G4328&gt;VLOOKUP(C4328,Espec_Produtos!$A$1:$E$3,5,FALSE),0,IF(Dados_produção!G4328&lt;VLOOKUP(Dados_produção!C4328,Espec_Produtos!$A$1:$E$3,4,FALSE),0,1))=1,"OK","Refugo")</f>
        <v>OK</v>
      </c>
      <c r="I4328" s="1" t="s">
        <v>10</v>
      </c>
    </row>
    <row r="4329" spans="1:9" ht="15.75" customHeight="1" x14ac:dyDescent="0.3">
      <c r="A4329" s="1">
        <v>3</v>
      </c>
      <c r="B4329" s="2">
        <f t="shared" si="3"/>
        <v>43111.677083330673</v>
      </c>
      <c r="C4329" s="2" t="s">
        <v>15</v>
      </c>
      <c r="D4329" s="1">
        <v>20</v>
      </c>
      <c r="E4329" s="1">
        <f t="shared" si="1"/>
        <v>72</v>
      </c>
      <c r="F4329" s="1">
        <v>4.34</v>
      </c>
      <c r="G4329" s="1">
        <v>0.9242424242424242</v>
      </c>
      <c r="H4329" s="1" t="str">
        <f>IF(IF(F4329&gt;VLOOKUP(C4329,Espec_Produtos!$A$1:$E$3,3,FALSE),0,IF(Dados_produção!F4329&lt;VLOOKUP(Dados_produção!C4329,Espec_Produtos!$A$1:$E$3,2,FALSE),0,1))*IF(G4329&gt;VLOOKUP(C4329,Espec_Produtos!$A$1:$E$3,5,FALSE),0,IF(Dados_produção!G4329&lt;VLOOKUP(Dados_produção!C4329,Espec_Produtos!$A$1:$E$3,4,FALSE),0,1))=1,"OK","Refugo")</f>
        <v>Refugo</v>
      </c>
      <c r="I4329" s="1" t="s">
        <v>11</v>
      </c>
    </row>
    <row r="4330" spans="1:9" ht="15.75" customHeight="1" x14ac:dyDescent="0.3">
      <c r="A4330" s="1">
        <v>3</v>
      </c>
      <c r="B4330" s="2">
        <f t="shared" si="3"/>
        <v>43111.678472219559</v>
      </c>
      <c r="C4330" s="2" t="s">
        <v>15</v>
      </c>
      <c r="D4330" s="1">
        <v>20</v>
      </c>
      <c r="E4330" s="1">
        <f t="shared" si="1"/>
        <v>73</v>
      </c>
      <c r="F4330" s="1">
        <v>3.7522935779816513</v>
      </c>
      <c r="G4330" s="1">
        <v>0.91240875912408759</v>
      </c>
      <c r="H4330" s="1" t="str">
        <f>IF(IF(F4330&gt;VLOOKUP(C4330,Espec_Produtos!$A$1:$E$3,3,FALSE),0,IF(Dados_produção!F4330&lt;VLOOKUP(Dados_produção!C4330,Espec_Produtos!$A$1:$E$3,2,FALSE),0,1))*IF(G4330&gt;VLOOKUP(C4330,Espec_Produtos!$A$1:$E$3,5,FALSE),0,IF(Dados_produção!G4330&lt;VLOOKUP(Dados_produção!C4330,Espec_Produtos!$A$1:$E$3,4,FALSE),0,1))=1,"OK","Refugo")</f>
        <v>Refugo</v>
      </c>
      <c r="I4330" s="1" t="s">
        <v>16</v>
      </c>
    </row>
    <row r="4331" spans="1:9" ht="15.75" customHeight="1" x14ac:dyDescent="0.3">
      <c r="A4331" s="1">
        <v>3</v>
      </c>
      <c r="B4331" s="2">
        <f t="shared" si="3"/>
        <v>43111.679861108445</v>
      </c>
      <c r="C4331" s="2" t="s">
        <v>15</v>
      </c>
      <c r="D4331" s="1">
        <v>20</v>
      </c>
      <c r="E4331" s="1">
        <f t="shared" si="1"/>
        <v>74</v>
      </c>
      <c r="F4331" s="1">
        <v>4.37</v>
      </c>
      <c r="G4331" s="1">
        <v>0.86259541984732824</v>
      </c>
      <c r="H4331" s="1" t="str">
        <f>IF(IF(F4331&gt;VLOOKUP(C4331,Espec_Produtos!$A$1:$E$3,3,FALSE),0,IF(Dados_produção!F4331&lt;VLOOKUP(Dados_produção!C4331,Espec_Produtos!$A$1:$E$3,2,FALSE),0,1))*IF(G4331&gt;VLOOKUP(C4331,Espec_Produtos!$A$1:$E$3,5,FALSE),0,IF(Dados_produção!G4331&lt;VLOOKUP(Dados_produção!C4331,Espec_Produtos!$A$1:$E$3,4,FALSE),0,1))=1,"OK","Refugo")</f>
        <v>Refugo</v>
      </c>
      <c r="I4331" s="1" t="s">
        <v>13</v>
      </c>
    </row>
    <row r="4332" spans="1:9" ht="15.75" customHeight="1" x14ac:dyDescent="0.3">
      <c r="A4332" s="1">
        <v>3</v>
      </c>
      <c r="B4332" s="2">
        <f t="shared" si="3"/>
        <v>43111.681249997331</v>
      </c>
      <c r="C4332" s="2" t="s">
        <v>15</v>
      </c>
      <c r="D4332" s="1">
        <v>20</v>
      </c>
      <c r="E4332" s="1">
        <f t="shared" si="1"/>
        <v>75</v>
      </c>
      <c r="F4332" s="1">
        <v>4.46</v>
      </c>
      <c r="G4332" s="1">
        <v>0.88732394366197187</v>
      </c>
      <c r="H4332" s="1" t="str">
        <f>IF(IF(F4332&gt;VLOOKUP(C4332,Espec_Produtos!$A$1:$E$3,3,FALSE),0,IF(Dados_produção!F4332&lt;VLOOKUP(Dados_produção!C4332,Espec_Produtos!$A$1:$E$3,2,FALSE),0,1))*IF(G4332&gt;VLOOKUP(C4332,Espec_Produtos!$A$1:$E$3,5,FALSE),0,IF(Dados_produção!G4332&lt;VLOOKUP(Dados_produção!C4332,Espec_Produtos!$A$1:$E$3,4,FALSE),0,1))=1,"OK","Refugo")</f>
        <v>Refugo</v>
      </c>
      <c r="I4332" s="1" t="s">
        <v>11</v>
      </c>
    </row>
    <row r="4333" spans="1:9" ht="15.75" customHeight="1" x14ac:dyDescent="0.3">
      <c r="A4333" s="1">
        <v>3</v>
      </c>
      <c r="B4333" s="2">
        <f t="shared" si="3"/>
        <v>43111.682638886217</v>
      </c>
      <c r="C4333" s="2" t="s">
        <v>15</v>
      </c>
      <c r="D4333" s="1">
        <v>20</v>
      </c>
      <c r="E4333" s="1">
        <f t="shared" si="1"/>
        <v>76</v>
      </c>
      <c r="F4333" s="1">
        <v>3.9814814814814814</v>
      </c>
      <c r="G4333" s="1">
        <v>0.70303030303030301</v>
      </c>
      <c r="H4333" s="1" t="str">
        <f>IF(IF(F4333&gt;VLOOKUP(C4333,Espec_Produtos!$A$1:$E$3,3,FALSE),0,IF(Dados_produção!F4333&lt;VLOOKUP(Dados_produção!C4333,Espec_Produtos!$A$1:$E$3,2,FALSE),0,1))*IF(G4333&gt;VLOOKUP(C4333,Espec_Produtos!$A$1:$E$3,5,FALSE),0,IF(Dados_produção!G4333&lt;VLOOKUP(Dados_produção!C4333,Espec_Produtos!$A$1:$E$3,4,FALSE),0,1))=1,"OK","Refugo")</f>
        <v>OK</v>
      </c>
      <c r="I4333" s="1" t="s">
        <v>10</v>
      </c>
    </row>
    <row r="4334" spans="1:9" ht="15.75" customHeight="1" x14ac:dyDescent="0.3">
      <c r="A4334" s="1">
        <v>3</v>
      </c>
      <c r="B4334" s="2">
        <f t="shared" si="3"/>
        <v>43111.684027775103</v>
      </c>
      <c r="C4334" s="2" t="s">
        <v>15</v>
      </c>
      <c r="D4334" s="1">
        <v>20</v>
      </c>
      <c r="E4334" s="1">
        <f t="shared" si="1"/>
        <v>77</v>
      </c>
      <c r="F4334" s="1">
        <v>4.5</v>
      </c>
      <c r="G4334" s="1">
        <v>0.7039106145251397</v>
      </c>
      <c r="H4334" s="1" t="str">
        <f>IF(IF(F4334&gt;VLOOKUP(C4334,Espec_Produtos!$A$1:$E$3,3,FALSE),0,IF(Dados_produção!F4334&lt;VLOOKUP(Dados_produção!C4334,Espec_Produtos!$A$1:$E$3,2,FALSE),0,1))*IF(G4334&gt;VLOOKUP(C4334,Espec_Produtos!$A$1:$E$3,5,FALSE),0,IF(Dados_produção!G4334&lt;VLOOKUP(Dados_produção!C4334,Espec_Produtos!$A$1:$E$3,4,FALSE),0,1))=1,"OK","Refugo")</f>
        <v>Refugo</v>
      </c>
      <c r="I4334" s="1" t="s">
        <v>12</v>
      </c>
    </row>
    <row r="4335" spans="1:9" ht="15.75" customHeight="1" x14ac:dyDescent="0.3">
      <c r="A4335" s="1">
        <v>3</v>
      </c>
      <c r="B4335" s="2">
        <f t="shared" si="3"/>
        <v>43111.68541666399</v>
      </c>
      <c r="C4335" s="2" t="s">
        <v>15</v>
      </c>
      <c r="D4335" s="1">
        <v>20</v>
      </c>
      <c r="E4335" s="1">
        <f t="shared" si="1"/>
        <v>78</v>
      </c>
      <c r="F4335" s="1">
        <v>3.8130841121495327</v>
      </c>
      <c r="G4335" s="1">
        <v>0.8666666666666667</v>
      </c>
      <c r="H4335" s="1" t="str">
        <f>IF(IF(F4335&gt;VLOOKUP(C4335,Espec_Produtos!$A$1:$E$3,3,FALSE),0,IF(Dados_produção!F4335&lt;VLOOKUP(Dados_produção!C4335,Espec_Produtos!$A$1:$E$3,2,FALSE),0,1))*IF(G4335&gt;VLOOKUP(C4335,Espec_Produtos!$A$1:$E$3,5,FALSE),0,IF(Dados_produção!G4335&lt;VLOOKUP(Dados_produção!C4335,Espec_Produtos!$A$1:$E$3,4,FALSE),0,1))=1,"OK","Refugo")</f>
        <v>OK</v>
      </c>
      <c r="I4335" s="1" t="s">
        <v>10</v>
      </c>
    </row>
    <row r="4336" spans="1:9" ht="15.75" customHeight="1" x14ac:dyDescent="0.3">
      <c r="A4336" s="1">
        <v>3</v>
      </c>
      <c r="B4336" s="2">
        <f t="shared" si="3"/>
        <v>43111.686805552876</v>
      </c>
      <c r="C4336" s="2" t="s">
        <v>15</v>
      </c>
      <c r="D4336" s="1">
        <v>20</v>
      </c>
      <c r="E4336" s="1">
        <f t="shared" si="1"/>
        <v>79</v>
      </c>
      <c r="F4336" s="1">
        <v>4.0183486238532113</v>
      </c>
      <c r="G4336" s="1">
        <v>0.77622377622377625</v>
      </c>
      <c r="H4336" s="1" t="str">
        <f>IF(IF(F4336&gt;VLOOKUP(C4336,Espec_Produtos!$A$1:$E$3,3,FALSE),0,IF(Dados_produção!F4336&lt;VLOOKUP(Dados_produção!C4336,Espec_Produtos!$A$1:$E$3,2,FALSE),0,1))*IF(G4336&gt;VLOOKUP(C4336,Espec_Produtos!$A$1:$E$3,5,FALSE),0,IF(Dados_produção!G4336&lt;VLOOKUP(Dados_produção!C4336,Espec_Produtos!$A$1:$E$3,4,FALSE),0,1))=1,"OK","Refugo")</f>
        <v>OK</v>
      </c>
      <c r="I4336" s="1" t="s">
        <v>10</v>
      </c>
    </row>
    <row r="4337" spans="1:9" ht="15.75" customHeight="1" x14ac:dyDescent="0.3">
      <c r="A4337" s="1">
        <v>3</v>
      </c>
      <c r="B4337" s="2">
        <f t="shared" si="3"/>
        <v>43111.688194441762</v>
      </c>
      <c r="C4337" s="2" t="s">
        <v>15</v>
      </c>
      <c r="D4337" s="1">
        <v>20</v>
      </c>
      <c r="E4337" s="1">
        <f t="shared" si="1"/>
        <v>80</v>
      </c>
      <c r="F4337" s="1">
        <v>3.7870370370370372</v>
      </c>
      <c r="G4337" s="1">
        <v>0.70322580645161292</v>
      </c>
      <c r="H4337" s="1" t="str">
        <f>IF(IF(F4337&gt;VLOOKUP(C4337,Espec_Produtos!$A$1:$E$3,3,FALSE),0,IF(Dados_produção!F4337&lt;VLOOKUP(Dados_produção!C4337,Espec_Produtos!$A$1:$E$3,2,FALSE),0,1))*IF(G4337&gt;VLOOKUP(C4337,Espec_Produtos!$A$1:$E$3,5,FALSE),0,IF(Dados_produção!G4337&lt;VLOOKUP(Dados_produção!C4337,Espec_Produtos!$A$1:$E$3,4,FALSE),0,1))=1,"OK","Refugo")</f>
        <v>OK</v>
      </c>
      <c r="I4337" s="1" t="s">
        <v>10</v>
      </c>
    </row>
    <row r="4338" spans="1:9" ht="15.75" customHeight="1" x14ac:dyDescent="0.3">
      <c r="A4338" s="1">
        <v>3</v>
      </c>
      <c r="B4338" s="2">
        <f t="shared" si="3"/>
        <v>43111.689583330648</v>
      </c>
      <c r="C4338" s="2" t="s">
        <v>15</v>
      </c>
      <c r="D4338" s="1">
        <v>20</v>
      </c>
      <c r="E4338" s="1">
        <f t="shared" si="1"/>
        <v>81</v>
      </c>
      <c r="F4338" s="1">
        <v>3.5130434782608697</v>
      </c>
      <c r="G4338" s="1">
        <v>0.76027397260273977</v>
      </c>
      <c r="H4338" s="1" t="str">
        <f>IF(IF(F4338&gt;VLOOKUP(C4338,Espec_Produtos!$A$1:$E$3,3,FALSE),0,IF(Dados_produção!F4338&lt;VLOOKUP(Dados_produção!C4338,Espec_Produtos!$A$1:$E$3,2,FALSE),0,1))*IF(G4338&gt;VLOOKUP(C4338,Espec_Produtos!$A$1:$E$3,5,FALSE),0,IF(Dados_produção!G4338&lt;VLOOKUP(Dados_produção!C4338,Espec_Produtos!$A$1:$E$3,4,FALSE),0,1))=1,"OK","Refugo")</f>
        <v>Refugo</v>
      </c>
      <c r="I4338" s="1" t="s">
        <v>17</v>
      </c>
    </row>
    <row r="4339" spans="1:9" ht="15.75" customHeight="1" x14ac:dyDescent="0.3">
      <c r="A4339" s="1">
        <v>3</v>
      </c>
      <c r="B4339" s="2">
        <f t="shared" si="3"/>
        <v>43111.690972219534</v>
      </c>
      <c r="C4339" s="2" t="s">
        <v>15</v>
      </c>
      <c r="D4339" s="1">
        <v>20</v>
      </c>
      <c r="E4339" s="1">
        <f t="shared" si="1"/>
        <v>82</v>
      </c>
      <c r="F4339" s="1">
        <v>4.2254901960784315</v>
      </c>
      <c r="G4339" s="1">
        <v>0.62941176470588234</v>
      </c>
      <c r="H4339" s="1" t="str">
        <f>IF(IF(F4339&gt;VLOOKUP(C4339,Espec_Produtos!$A$1:$E$3,3,FALSE),0,IF(Dados_produção!F4339&lt;VLOOKUP(Dados_produção!C4339,Espec_Produtos!$A$1:$E$3,2,FALSE),0,1))*IF(G4339&gt;VLOOKUP(C4339,Espec_Produtos!$A$1:$E$3,5,FALSE),0,IF(Dados_produção!G4339&lt;VLOOKUP(Dados_produção!C4339,Espec_Produtos!$A$1:$E$3,4,FALSE),0,1))=1,"OK","Refugo")</f>
        <v>OK</v>
      </c>
      <c r="I4339" s="1" t="s">
        <v>10</v>
      </c>
    </row>
    <row r="4340" spans="1:9" ht="15.75" customHeight="1" x14ac:dyDescent="0.3">
      <c r="A4340" s="1">
        <v>3</v>
      </c>
      <c r="B4340" s="2">
        <f t="shared" si="3"/>
        <v>43111.69236110842</v>
      </c>
      <c r="C4340" s="2" t="s">
        <v>15</v>
      </c>
      <c r="D4340" s="1">
        <v>20</v>
      </c>
      <c r="E4340" s="1">
        <f t="shared" si="1"/>
        <v>83</v>
      </c>
      <c r="F4340" s="1">
        <v>3.7168141592920354</v>
      </c>
      <c r="G4340" s="1">
        <v>0.73939393939393938</v>
      </c>
      <c r="H4340" s="1" t="str">
        <f>IF(IF(F4340&gt;VLOOKUP(C4340,Espec_Produtos!$A$1:$E$3,3,FALSE),0,IF(Dados_produção!F4340&lt;VLOOKUP(Dados_produção!C4340,Espec_Produtos!$A$1:$E$3,2,FALSE),0,1))*IF(G4340&gt;VLOOKUP(C4340,Espec_Produtos!$A$1:$E$3,5,FALSE),0,IF(Dados_produção!G4340&lt;VLOOKUP(Dados_produção!C4340,Espec_Produtos!$A$1:$E$3,4,FALSE),0,1))=1,"OK","Refugo")</f>
        <v>OK</v>
      </c>
      <c r="I4340" s="1" t="s">
        <v>10</v>
      </c>
    </row>
    <row r="4341" spans="1:9" ht="15.75" customHeight="1" x14ac:dyDescent="0.3">
      <c r="A4341" s="1">
        <v>3</v>
      </c>
      <c r="B4341" s="2">
        <f t="shared" si="3"/>
        <v>43111.693749997306</v>
      </c>
      <c r="C4341" s="2" t="s">
        <v>15</v>
      </c>
      <c r="D4341" s="1">
        <v>20</v>
      </c>
      <c r="E4341" s="1">
        <f t="shared" si="1"/>
        <v>84</v>
      </c>
      <c r="F4341" s="1">
        <v>4.1333333333333337</v>
      </c>
      <c r="G4341" s="1">
        <v>0.69277108433734935</v>
      </c>
      <c r="H4341" s="1" t="str">
        <f>IF(IF(F4341&gt;VLOOKUP(C4341,Espec_Produtos!$A$1:$E$3,3,FALSE),0,IF(Dados_produção!F4341&lt;VLOOKUP(Dados_produção!C4341,Espec_Produtos!$A$1:$E$3,2,FALSE),0,1))*IF(G4341&gt;VLOOKUP(C4341,Espec_Produtos!$A$1:$E$3,5,FALSE),0,IF(Dados_produção!G4341&lt;VLOOKUP(Dados_produção!C4341,Espec_Produtos!$A$1:$E$3,4,FALSE),0,1))=1,"OK","Refugo")</f>
        <v>OK</v>
      </c>
      <c r="I4341" s="1" t="s">
        <v>10</v>
      </c>
    </row>
    <row r="4342" spans="1:9" ht="15.75" customHeight="1" x14ac:dyDescent="0.3">
      <c r="A4342" s="1">
        <v>3</v>
      </c>
      <c r="B4342" s="2">
        <f t="shared" si="3"/>
        <v>43111.695138886193</v>
      </c>
      <c r="C4342" s="2" t="s">
        <v>15</v>
      </c>
      <c r="D4342" s="1">
        <v>20</v>
      </c>
      <c r="E4342" s="1">
        <f t="shared" si="1"/>
        <v>85</v>
      </c>
      <c r="F4342" s="1">
        <v>3.8198198198198199</v>
      </c>
      <c r="G4342" s="1">
        <v>0.76086956521739135</v>
      </c>
      <c r="H4342" s="1" t="str">
        <f>IF(IF(F4342&gt;VLOOKUP(C4342,Espec_Produtos!$A$1:$E$3,3,FALSE),0,IF(Dados_produção!F4342&lt;VLOOKUP(Dados_produção!C4342,Espec_Produtos!$A$1:$E$3,2,FALSE),0,1))*IF(G4342&gt;VLOOKUP(C4342,Espec_Produtos!$A$1:$E$3,5,FALSE),0,IF(Dados_produção!G4342&lt;VLOOKUP(Dados_produção!C4342,Espec_Produtos!$A$1:$E$3,4,FALSE),0,1))=1,"OK","Refugo")</f>
        <v>OK</v>
      </c>
      <c r="I4342" s="1" t="s">
        <v>10</v>
      </c>
    </row>
    <row r="4343" spans="1:9" ht="15.75" customHeight="1" x14ac:dyDescent="0.3">
      <c r="A4343" s="1">
        <v>3</v>
      </c>
      <c r="B4343" s="2">
        <f t="shared" si="3"/>
        <v>43111.696527775079</v>
      </c>
      <c r="C4343" s="2" t="s">
        <v>15</v>
      </c>
      <c r="D4343" s="1">
        <v>20</v>
      </c>
      <c r="E4343" s="1">
        <f t="shared" si="1"/>
        <v>86</v>
      </c>
      <c r="F4343" s="1">
        <v>3.8454545454545452</v>
      </c>
      <c r="G4343" s="1">
        <v>0.72499999999999998</v>
      </c>
      <c r="H4343" s="1" t="str">
        <f>IF(IF(F4343&gt;VLOOKUP(C4343,Espec_Produtos!$A$1:$E$3,3,FALSE),0,IF(Dados_produção!F4343&lt;VLOOKUP(Dados_produção!C4343,Espec_Produtos!$A$1:$E$3,2,FALSE),0,1))*IF(G4343&gt;VLOOKUP(C4343,Espec_Produtos!$A$1:$E$3,5,FALSE),0,IF(Dados_produção!G4343&lt;VLOOKUP(Dados_produção!C4343,Espec_Produtos!$A$1:$E$3,4,FALSE),0,1))=1,"OK","Refugo")</f>
        <v>OK</v>
      </c>
      <c r="I4343" s="1" t="s">
        <v>10</v>
      </c>
    </row>
    <row r="4344" spans="1:9" ht="15.75" customHeight="1" x14ac:dyDescent="0.3">
      <c r="A4344" s="1">
        <v>3</v>
      </c>
      <c r="B4344" s="2">
        <f t="shared" si="3"/>
        <v>43111.697916663965</v>
      </c>
      <c r="C4344" s="2" t="s">
        <v>15</v>
      </c>
      <c r="D4344" s="1">
        <v>20</v>
      </c>
      <c r="E4344" s="1">
        <f t="shared" si="1"/>
        <v>87</v>
      </c>
      <c r="F4344" s="1">
        <v>3.8584070796460175</v>
      </c>
      <c r="G4344" s="1">
        <v>0.67241379310344829</v>
      </c>
      <c r="H4344" s="1" t="str">
        <f>IF(IF(F4344&gt;VLOOKUP(C4344,Espec_Produtos!$A$1:$E$3,3,FALSE),0,IF(Dados_produção!F4344&lt;VLOOKUP(Dados_produção!C4344,Espec_Produtos!$A$1:$E$3,2,FALSE),0,1))*IF(G4344&gt;VLOOKUP(C4344,Espec_Produtos!$A$1:$E$3,5,FALSE),0,IF(Dados_produção!G4344&lt;VLOOKUP(Dados_produção!C4344,Espec_Produtos!$A$1:$E$3,4,FALSE),0,1))=1,"OK","Refugo")</f>
        <v>OK</v>
      </c>
      <c r="I4344" s="1" t="s">
        <v>10</v>
      </c>
    </row>
    <row r="4345" spans="1:9" ht="15.75" customHeight="1" x14ac:dyDescent="0.3">
      <c r="A4345" s="1">
        <v>3</v>
      </c>
      <c r="B4345" s="2">
        <f t="shared" si="3"/>
        <v>43111.699305552851</v>
      </c>
      <c r="C4345" s="2" t="s">
        <v>15</v>
      </c>
      <c r="D4345" s="1">
        <v>20</v>
      </c>
      <c r="E4345" s="1">
        <f t="shared" si="1"/>
        <v>88</v>
      </c>
      <c r="F4345" s="1">
        <v>3.6363636363636362</v>
      </c>
      <c r="G4345" s="1">
        <v>0.73571428571428577</v>
      </c>
      <c r="H4345" s="1" t="str">
        <f>IF(IF(F4345&gt;VLOOKUP(C4345,Espec_Produtos!$A$1:$E$3,3,FALSE),0,IF(Dados_produção!F4345&lt;VLOOKUP(Dados_produção!C4345,Espec_Produtos!$A$1:$E$3,2,FALSE),0,1))*IF(G4345&gt;VLOOKUP(C4345,Espec_Produtos!$A$1:$E$3,5,FALSE),0,IF(Dados_produção!G4345&lt;VLOOKUP(Dados_produção!C4345,Espec_Produtos!$A$1:$E$3,4,FALSE),0,1))=1,"OK","Refugo")</f>
        <v>Refugo</v>
      </c>
      <c r="I4345" s="1" t="s">
        <v>12</v>
      </c>
    </row>
    <row r="4346" spans="1:9" ht="15.75" customHeight="1" x14ac:dyDescent="0.3">
      <c r="A4346" s="1">
        <v>3</v>
      </c>
      <c r="B4346" s="2">
        <f t="shared" si="3"/>
        <v>43111.700694441737</v>
      </c>
      <c r="C4346" s="2" t="s">
        <v>15</v>
      </c>
      <c r="D4346" s="1">
        <v>21</v>
      </c>
      <c r="E4346" s="1">
        <f t="shared" si="1"/>
        <v>1</v>
      </c>
      <c r="F4346" s="1">
        <v>3.8181818181818183</v>
      </c>
      <c r="G4346" s="1">
        <v>0.70700636942675155</v>
      </c>
      <c r="H4346" s="1" t="str">
        <f>IF(IF(F4346&gt;VLOOKUP(C4346,Espec_Produtos!$A$1:$E$3,3,FALSE),0,IF(Dados_produção!F4346&lt;VLOOKUP(Dados_produção!C4346,Espec_Produtos!$A$1:$E$3,2,FALSE),0,1))*IF(G4346&gt;VLOOKUP(C4346,Espec_Produtos!$A$1:$E$3,5,FALSE),0,IF(Dados_produção!G4346&lt;VLOOKUP(Dados_produção!C4346,Espec_Produtos!$A$1:$E$3,4,FALSE),0,1))=1,"OK","Refugo")</f>
        <v>OK</v>
      </c>
      <c r="I4346" s="1" t="s">
        <v>10</v>
      </c>
    </row>
    <row r="4347" spans="1:9" ht="15.75" customHeight="1" x14ac:dyDescent="0.3">
      <c r="A4347" s="1">
        <v>3</v>
      </c>
      <c r="B4347" s="2">
        <f t="shared" si="3"/>
        <v>43111.702083330623</v>
      </c>
      <c r="C4347" s="2" t="s">
        <v>15</v>
      </c>
      <c r="D4347" s="1">
        <v>21</v>
      </c>
      <c r="E4347" s="1">
        <f t="shared" si="1"/>
        <v>2</v>
      </c>
      <c r="F4347" s="1">
        <v>3.7304347826086954</v>
      </c>
      <c r="G4347" s="1">
        <v>0.73202614379084963</v>
      </c>
      <c r="H4347" s="1" t="str">
        <f>IF(IF(F4347&gt;VLOOKUP(C4347,Espec_Produtos!$A$1:$E$3,3,FALSE),0,IF(Dados_produção!F4347&lt;VLOOKUP(Dados_produção!C4347,Espec_Produtos!$A$1:$E$3,2,FALSE),0,1))*IF(G4347&gt;VLOOKUP(C4347,Espec_Produtos!$A$1:$E$3,5,FALSE),0,IF(Dados_produção!G4347&lt;VLOOKUP(Dados_produção!C4347,Espec_Produtos!$A$1:$E$3,4,FALSE),0,1))=1,"OK","Refugo")</f>
        <v>OK</v>
      </c>
      <c r="I4347" s="1" t="s">
        <v>10</v>
      </c>
    </row>
    <row r="4348" spans="1:9" ht="15.75" customHeight="1" x14ac:dyDescent="0.3">
      <c r="A4348" s="1">
        <v>3</v>
      </c>
      <c r="B4348" s="2">
        <f t="shared" si="3"/>
        <v>43111.703472219509</v>
      </c>
      <c r="C4348" s="2" t="s">
        <v>15</v>
      </c>
      <c r="D4348" s="1">
        <v>21</v>
      </c>
      <c r="E4348" s="1">
        <f t="shared" si="1"/>
        <v>3</v>
      </c>
      <c r="F4348" s="1">
        <v>4.1588785046728969</v>
      </c>
      <c r="G4348" s="1">
        <v>0.78431372549019607</v>
      </c>
      <c r="H4348" s="1" t="str">
        <f>IF(IF(F4348&gt;VLOOKUP(C4348,Espec_Produtos!$A$1:$E$3,3,FALSE),0,IF(Dados_produção!F4348&lt;VLOOKUP(Dados_produção!C4348,Espec_Produtos!$A$1:$E$3,2,FALSE),0,1))*IF(G4348&gt;VLOOKUP(C4348,Espec_Produtos!$A$1:$E$3,5,FALSE),0,IF(Dados_produção!G4348&lt;VLOOKUP(Dados_produção!C4348,Espec_Produtos!$A$1:$E$3,4,FALSE),0,1))=1,"OK","Refugo")</f>
        <v>OK</v>
      </c>
      <c r="I4348" s="1" t="s">
        <v>10</v>
      </c>
    </row>
    <row r="4349" spans="1:9" ht="15.75" customHeight="1" x14ac:dyDescent="0.3">
      <c r="A4349" s="1">
        <v>3</v>
      </c>
      <c r="B4349" s="2">
        <f t="shared" si="3"/>
        <v>43111.704861108396</v>
      </c>
      <c r="C4349" s="2" t="s">
        <v>15</v>
      </c>
      <c r="D4349" s="1">
        <v>21</v>
      </c>
      <c r="E4349" s="1">
        <f t="shared" si="1"/>
        <v>4</v>
      </c>
      <c r="F4349" s="1">
        <v>4.0925925925925926</v>
      </c>
      <c r="G4349" s="1">
        <v>0.78832116788321172</v>
      </c>
      <c r="H4349" s="1" t="str">
        <f>IF(IF(F4349&gt;VLOOKUP(C4349,Espec_Produtos!$A$1:$E$3,3,FALSE),0,IF(Dados_produção!F4349&lt;VLOOKUP(Dados_produção!C4349,Espec_Produtos!$A$1:$E$3,2,FALSE),0,1))*IF(G4349&gt;VLOOKUP(C4349,Espec_Produtos!$A$1:$E$3,5,FALSE),0,IF(Dados_produção!G4349&lt;VLOOKUP(Dados_produção!C4349,Espec_Produtos!$A$1:$E$3,4,FALSE),0,1))=1,"OK","Refugo")</f>
        <v>OK</v>
      </c>
      <c r="I4349" s="1" t="s">
        <v>10</v>
      </c>
    </row>
    <row r="4350" spans="1:9" ht="15.75" customHeight="1" x14ac:dyDescent="0.3">
      <c r="A4350" s="1">
        <v>3</v>
      </c>
      <c r="B4350" s="2">
        <f t="shared" si="3"/>
        <v>43111.706249997282</v>
      </c>
      <c r="C4350" s="2" t="s">
        <v>15</v>
      </c>
      <c r="D4350" s="1">
        <v>21</v>
      </c>
      <c r="E4350" s="1">
        <f t="shared" si="1"/>
        <v>5</v>
      </c>
      <c r="F4350" s="1">
        <v>3.8846153846153846</v>
      </c>
      <c r="G4350" s="1">
        <v>0.85496183206106868</v>
      </c>
      <c r="H4350" s="1" t="str">
        <f>IF(IF(F4350&gt;VLOOKUP(C4350,Espec_Produtos!$A$1:$E$3,3,FALSE),0,IF(Dados_produção!F4350&lt;VLOOKUP(Dados_produção!C4350,Espec_Produtos!$A$1:$E$3,2,FALSE),0,1))*IF(G4350&gt;VLOOKUP(C4350,Espec_Produtos!$A$1:$E$3,5,FALSE),0,IF(Dados_produção!G4350&lt;VLOOKUP(Dados_produção!C4350,Espec_Produtos!$A$1:$E$3,4,FALSE),0,1))=1,"OK","Refugo")</f>
        <v>OK</v>
      </c>
      <c r="I4350" s="1" t="s">
        <v>10</v>
      </c>
    </row>
    <row r="4351" spans="1:9" ht="15.75" customHeight="1" x14ac:dyDescent="0.3">
      <c r="A4351" s="1">
        <v>3</v>
      </c>
      <c r="B4351" s="2">
        <f t="shared" si="3"/>
        <v>43111.707638886168</v>
      </c>
      <c r="C4351" s="2" t="s">
        <v>15</v>
      </c>
      <c r="D4351" s="1">
        <v>21</v>
      </c>
      <c r="E4351" s="1">
        <f t="shared" si="1"/>
        <v>6</v>
      </c>
      <c r="F4351" s="1">
        <v>3.7064220183486238</v>
      </c>
      <c r="G4351" s="1">
        <v>0.56818181818181823</v>
      </c>
      <c r="H4351" s="1" t="str">
        <f>IF(IF(F4351&gt;VLOOKUP(C4351,Espec_Produtos!$A$1:$E$3,3,FALSE),0,IF(Dados_produção!F4351&lt;VLOOKUP(Dados_produção!C4351,Espec_Produtos!$A$1:$E$3,2,FALSE),0,1))*IF(G4351&gt;VLOOKUP(C4351,Espec_Produtos!$A$1:$E$3,5,FALSE),0,IF(Dados_produção!G4351&lt;VLOOKUP(Dados_produção!C4351,Espec_Produtos!$A$1:$E$3,4,FALSE),0,1))=1,"OK","Refugo")</f>
        <v>OK</v>
      </c>
      <c r="I4351" s="1" t="s">
        <v>10</v>
      </c>
    </row>
    <row r="4352" spans="1:9" ht="15.75" customHeight="1" x14ac:dyDescent="0.3">
      <c r="A4352" s="1">
        <v>3</v>
      </c>
      <c r="B4352" s="2">
        <f t="shared" si="3"/>
        <v>43111.709027775054</v>
      </c>
      <c r="C4352" s="2" t="s">
        <v>15</v>
      </c>
      <c r="D4352" s="1">
        <v>21</v>
      </c>
      <c r="E4352" s="1">
        <f t="shared" si="1"/>
        <v>7</v>
      </c>
      <c r="F4352" s="1">
        <v>3.8867924528301887</v>
      </c>
      <c r="G4352" s="1">
        <v>0.74691358024691357</v>
      </c>
      <c r="H4352" s="1" t="str">
        <f>IF(IF(F4352&gt;VLOOKUP(C4352,Espec_Produtos!$A$1:$E$3,3,FALSE),0,IF(Dados_produção!F4352&lt;VLOOKUP(Dados_produção!C4352,Espec_Produtos!$A$1:$E$3,2,FALSE),0,1))*IF(G4352&gt;VLOOKUP(C4352,Espec_Produtos!$A$1:$E$3,5,FALSE),0,IF(Dados_produção!G4352&lt;VLOOKUP(Dados_produção!C4352,Espec_Produtos!$A$1:$E$3,4,FALSE),0,1))=1,"OK","Refugo")</f>
        <v>OK</v>
      </c>
      <c r="I4352" s="1" t="s">
        <v>10</v>
      </c>
    </row>
    <row r="4353" spans="1:9" ht="15.75" customHeight="1" x14ac:dyDescent="0.3">
      <c r="A4353" s="1">
        <v>3</v>
      </c>
      <c r="B4353" s="2">
        <f t="shared" si="3"/>
        <v>43111.71041666394</v>
      </c>
      <c r="C4353" s="2" t="s">
        <v>15</v>
      </c>
      <c r="D4353" s="1">
        <v>21</v>
      </c>
      <c r="E4353" s="1">
        <f t="shared" si="1"/>
        <v>8</v>
      </c>
      <c r="F4353" s="1">
        <v>4</v>
      </c>
      <c r="G4353" s="1">
        <v>0.72602739726027399</v>
      </c>
      <c r="H4353" s="1" t="str">
        <f>IF(IF(F4353&gt;VLOOKUP(C4353,Espec_Produtos!$A$1:$E$3,3,FALSE),0,IF(Dados_produção!F4353&lt;VLOOKUP(Dados_produção!C4353,Espec_Produtos!$A$1:$E$3,2,FALSE),0,1))*IF(G4353&gt;VLOOKUP(C4353,Espec_Produtos!$A$1:$E$3,5,FALSE),0,IF(Dados_produção!G4353&lt;VLOOKUP(Dados_produção!C4353,Espec_Produtos!$A$1:$E$3,4,FALSE),0,1))=1,"OK","Refugo")</f>
        <v>OK</v>
      </c>
      <c r="I4353" s="1" t="s">
        <v>10</v>
      </c>
    </row>
    <row r="4354" spans="1:9" ht="15.75" customHeight="1" x14ac:dyDescent="0.3">
      <c r="A4354" s="1">
        <v>3</v>
      </c>
      <c r="B4354" s="2">
        <f t="shared" si="3"/>
        <v>43111.711805552826</v>
      </c>
      <c r="C4354" s="2" t="s">
        <v>15</v>
      </c>
      <c r="D4354" s="1">
        <v>21</v>
      </c>
      <c r="E4354" s="1">
        <f t="shared" si="1"/>
        <v>9</v>
      </c>
      <c r="F4354" s="1">
        <v>3.8055555555555554</v>
      </c>
      <c r="G4354" s="1">
        <v>0.69620253164556967</v>
      </c>
      <c r="H4354" s="1" t="str">
        <f>IF(IF(F4354&gt;VLOOKUP(C4354,Espec_Produtos!$A$1:$E$3,3,FALSE),0,IF(Dados_produção!F4354&lt;VLOOKUP(Dados_produção!C4354,Espec_Produtos!$A$1:$E$3,2,FALSE),0,1))*IF(G4354&gt;VLOOKUP(C4354,Espec_Produtos!$A$1:$E$3,5,FALSE),0,IF(Dados_produção!G4354&lt;VLOOKUP(Dados_produção!C4354,Espec_Produtos!$A$1:$E$3,4,FALSE),0,1))=1,"OK","Refugo")</f>
        <v>OK</v>
      </c>
      <c r="I4354" s="1" t="s">
        <v>10</v>
      </c>
    </row>
    <row r="4355" spans="1:9" ht="15.75" customHeight="1" x14ac:dyDescent="0.3">
      <c r="A4355" s="1">
        <v>3</v>
      </c>
      <c r="B4355" s="2">
        <f t="shared" si="3"/>
        <v>43111.713194441712</v>
      </c>
      <c r="C4355" s="2" t="s">
        <v>15</v>
      </c>
      <c r="D4355" s="1">
        <v>21</v>
      </c>
      <c r="E4355" s="1">
        <f t="shared" si="1"/>
        <v>10</v>
      </c>
      <c r="F4355" s="1">
        <v>3.8521739130434782</v>
      </c>
      <c r="G4355" s="1">
        <v>0.67630057803468213</v>
      </c>
      <c r="H4355" s="1" t="str">
        <f>IF(IF(F4355&gt;VLOOKUP(C4355,Espec_Produtos!$A$1:$E$3,3,FALSE),0,IF(Dados_produção!F4355&lt;VLOOKUP(Dados_produção!C4355,Espec_Produtos!$A$1:$E$3,2,FALSE),0,1))*IF(G4355&gt;VLOOKUP(C4355,Espec_Produtos!$A$1:$E$3,5,FALSE),0,IF(Dados_produção!G4355&lt;VLOOKUP(Dados_produção!C4355,Espec_Produtos!$A$1:$E$3,4,FALSE),0,1))=1,"OK","Refugo")</f>
        <v>OK</v>
      </c>
      <c r="I4355" s="1" t="s">
        <v>10</v>
      </c>
    </row>
    <row r="4356" spans="1:9" ht="15.75" customHeight="1" x14ac:dyDescent="0.3">
      <c r="A4356" s="1">
        <v>3</v>
      </c>
      <c r="B4356" s="2">
        <f t="shared" si="3"/>
        <v>43111.714583330599</v>
      </c>
      <c r="C4356" s="2" t="s">
        <v>15</v>
      </c>
      <c r="D4356" s="1">
        <v>21</v>
      </c>
      <c r="E4356" s="1">
        <f t="shared" si="1"/>
        <v>11</v>
      </c>
      <c r="F4356" s="1">
        <v>3.9900990099009901</v>
      </c>
      <c r="G4356" s="1">
        <v>0.72327044025157228</v>
      </c>
      <c r="H4356" s="1" t="str">
        <f>IF(IF(F4356&gt;VLOOKUP(C4356,Espec_Produtos!$A$1:$E$3,3,FALSE),0,IF(Dados_produção!F4356&lt;VLOOKUP(Dados_produção!C4356,Espec_Produtos!$A$1:$E$3,2,FALSE),0,1))*IF(G4356&gt;VLOOKUP(C4356,Espec_Produtos!$A$1:$E$3,5,FALSE),0,IF(Dados_produção!G4356&lt;VLOOKUP(Dados_produção!C4356,Espec_Produtos!$A$1:$E$3,4,FALSE),0,1))=1,"OK","Refugo")</f>
        <v>OK</v>
      </c>
      <c r="I4356" s="1" t="s">
        <v>10</v>
      </c>
    </row>
    <row r="4357" spans="1:9" ht="15.75" customHeight="1" x14ac:dyDescent="0.3">
      <c r="A4357" s="1">
        <v>3</v>
      </c>
      <c r="B4357" s="2">
        <f t="shared" si="3"/>
        <v>43111.715972219485</v>
      </c>
      <c r="C4357" s="2" t="s">
        <v>15</v>
      </c>
      <c r="D4357" s="1">
        <v>21</v>
      </c>
      <c r="E4357" s="1">
        <f t="shared" si="1"/>
        <v>12</v>
      </c>
      <c r="F4357" s="1">
        <v>3.8636363636363638</v>
      </c>
      <c r="G4357" s="1">
        <v>0.64556962025316456</v>
      </c>
      <c r="H4357" s="1" t="str">
        <f>IF(IF(F4357&gt;VLOOKUP(C4357,Espec_Produtos!$A$1:$E$3,3,FALSE),0,IF(Dados_produção!F4357&lt;VLOOKUP(Dados_produção!C4357,Espec_Produtos!$A$1:$E$3,2,FALSE),0,1))*IF(G4357&gt;VLOOKUP(C4357,Espec_Produtos!$A$1:$E$3,5,FALSE),0,IF(Dados_produção!G4357&lt;VLOOKUP(Dados_produção!C4357,Espec_Produtos!$A$1:$E$3,4,FALSE),0,1))=1,"OK","Refugo")</f>
        <v>OK</v>
      </c>
      <c r="I4357" s="1" t="s">
        <v>10</v>
      </c>
    </row>
    <row r="4358" spans="1:9" ht="15.75" customHeight="1" x14ac:dyDescent="0.3">
      <c r="A4358" s="1">
        <v>3</v>
      </c>
      <c r="B4358" s="2">
        <f t="shared" si="3"/>
        <v>43111.717361108371</v>
      </c>
      <c r="C4358" s="2" t="s">
        <v>15</v>
      </c>
      <c r="D4358" s="1">
        <v>21</v>
      </c>
      <c r="E4358" s="1">
        <f t="shared" si="1"/>
        <v>13</v>
      </c>
      <c r="F4358" s="1">
        <v>3.7454545454545456</v>
      </c>
      <c r="G4358" s="1">
        <v>0.84</v>
      </c>
      <c r="H4358" s="1" t="str">
        <f>IF(IF(F4358&gt;VLOOKUP(C4358,Espec_Produtos!$A$1:$E$3,3,FALSE),0,IF(Dados_produção!F4358&lt;VLOOKUP(Dados_produção!C4358,Espec_Produtos!$A$1:$E$3,2,FALSE),0,1))*IF(G4358&gt;VLOOKUP(C4358,Espec_Produtos!$A$1:$E$3,5,FALSE),0,IF(Dados_produção!G4358&lt;VLOOKUP(Dados_produção!C4358,Espec_Produtos!$A$1:$E$3,4,FALSE),0,1))=1,"OK","Refugo")</f>
        <v>OK</v>
      </c>
      <c r="I4358" s="1" t="s">
        <v>10</v>
      </c>
    </row>
    <row r="4359" spans="1:9" ht="15.75" customHeight="1" x14ac:dyDescent="0.3">
      <c r="A4359" s="1">
        <v>3</v>
      </c>
      <c r="B4359" s="2">
        <f t="shared" si="3"/>
        <v>43111.718749997257</v>
      </c>
      <c r="C4359" s="2" t="s">
        <v>15</v>
      </c>
      <c r="D4359" s="1">
        <v>21</v>
      </c>
      <c r="E4359" s="1">
        <f t="shared" si="1"/>
        <v>14</v>
      </c>
      <c r="F4359" s="1">
        <v>4.1869158878504669</v>
      </c>
      <c r="G4359" s="1">
        <v>0.75862068965517238</v>
      </c>
      <c r="H4359" s="1" t="str">
        <f>IF(IF(F4359&gt;VLOOKUP(C4359,Espec_Produtos!$A$1:$E$3,3,FALSE),0,IF(Dados_produção!F4359&lt;VLOOKUP(Dados_produção!C4359,Espec_Produtos!$A$1:$E$3,2,FALSE),0,1))*IF(G4359&gt;VLOOKUP(C4359,Espec_Produtos!$A$1:$E$3,5,FALSE),0,IF(Dados_produção!G4359&lt;VLOOKUP(Dados_produção!C4359,Espec_Produtos!$A$1:$E$3,4,FALSE),0,1))=1,"OK","Refugo")</f>
        <v>OK</v>
      </c>
      <c r="I4359" s="1" t="s">
        <v>10</v>
      </c>
    </row>
    <row r="4360" spans="1:9" ht="15.75" customHeight="1" x14ac:dyDescent="0.3">
      <c r="A4360" s="1">
        <v>3</v>
      </c>
      <c r="B4360" s="2">
        <f t="shared" si="3"/>
        <v>43111.720138886143</v>
      </c>
      <c r="C4360" s="2" t="s">
        <v>15</v>
      </c>
      <c r="D4360" s="1">
        <v>21</v>
      </c>
      <c r="E4360" s="1">
        <f t="shared" si="1"/>
        <v>15</v>
      </c>
      <c r="F4360" s="1">
        <v>4.0865384615384617</v>
      </c>
      <c r="G4360" s="1">
        <v>0.72435897435897434</v>
      </c>
      <c r="H4360" s="1" t="str">
        <f>IF(IF(F4360&gt;VLOOKUP(C4360,Espec_Produtos!$A$1:$E$3,3,FALSE),0,IF(Dados_produção!F4360&lt;VLOOKUP(Dados_produção!C4360,Espec_Produtos!$A$1:$E$3,2,FALSE),0,1))*IF(G4360&gt;VLOOKUP(C4360,Espec_Produtos!$A$1:$E$3,5,FALSE),0,IF(Dados_produção!G4360&lt;VLOOKUP(Dados_produção!C4360,Espec_Produtos!$A$1:$E$3,4,FALSE),0,1))=1,"OK","Refugo")</f>
        <v>OK</v>
      </c>
      <c r="I4360" s="1" t="s">
        <v>10</v>
      </c>
    </row>
    <row r="4361" spans="1:9" ht="15.75" customHeight="1" x14ac:dyDescent="0.3">
      <c r="A4361" s="1">
        <v>3</v>
      </c>
      <c r="B4361" s="2">
        <f t="shared" si="3"/>
        <v>43111.721527775029</v>
      </c>
      <c r="C4361" s="2" t="s">
        <v>15</v>
      </c>
      <c r="D4361" s="1">
        <v>21</v>
      </c>
      <c r="E4361" s="1">
        <f t="shared" si="1"/>
        <v>16</v>
      </c>
      <c r="F4361" s="1">
        <v>3.5526315789473686</v>
      </c>
      <c r="G4361" s="1">
        <v>0.70414201183431957</v>
      </c>
      <c r="H4361" s="1" t="str">
        <f>IF(IF(F4361&gt;VLOOKUP(C4361,Espec_Produtos!$A$1:$E$3,3,FALSE),0,IF(Dados_produção!F4361&lt;VLOOKUP(Dados_produção!C4361,Espec_Produtos!$A$1:$E$3,2,FALSE),0,1))*IF(G4361&gt;VLOOKUP(C4361,Espec_Produtos!$A$1:$E$3,5,FALSE),0,IF(Dados_produção!G4361&lt;VLOOKUP(Dados_produção!C4361,Espec_Produtos!$A$1:$E$3,4,FALSE),0,1))=1,"OK","Refugo")</f>
        <v>Refugo</v>
      </c>
      <c r="I4361" s="1" t="s">
        <v>14</v>
      </c>
    </row>
    <row r="4362" spans="1:9" ht="15.75" customHeight="1" x14ac:dyDescent="0.3">
      <c r="A4362" s="1">
        <v>3</v>
      </c>
      <c r="B4362" s="2">
        <f t="shared" si="3"/>
        <v>43111.722916663915</v>
      </c>
      <c r="C4362" s="2" t="s">
        <v>15</v>
      </c>
      <c r="D4362" s="1">
        <v>21</v>
      </c>
      <c r="E4362" s="1">
        <f t="shared" si="1"/>
        <v>17</v>
      </c>
      <c r="F4362" s="1">
        <v>3.8932038834951457</v>
      </c>
      <c r="G4362" s="1">
        <v>0.6875</v>
      </c>
      <c r="H4362" s="1" t="str">
        <f>IF(IF(F4362&gt;VLOOKUP(C4362,Espec_Produtos!$A$1:$E$3,3,FALSE),0,IF(Dados_produção!F4362&lt;VLOOKUP(Dados_produção!C4362,Espec_Produtos!$A$1:$E$3,2,FALSE),0,1))*IF(G4362&gt;VLOOKUP(C4362,Espec_Produtos!$A$1:$E$3,5,FALSE),0,IF(Dados_produção!G4362&lt;VLOOKUP(Dados_produção!C4362,Espec_Produtos!$A$1:$E$3,4,FALSE),0,1))=1,"OK","Refugo")</f>
        <v>OK</v>
      </c>
      <c r="I4362" s="1" t="s">
        <v>10</v>
      </c>
    </row>
    <row r="4363" spans="1:9" ht="15.75" customHeight="1" x14ac:dyDescent="0.3">
      <c r="A4363" s="1">
        <v>3</v>
      </c>
      <c r="B4363" s="2">
        <f t="shared" si="3"/>
        <v>43111.724305552802</v>
      </c>
      <c r="C4363" s="2" t="s">
        <v>15</v>
      </c>
      <c r="D4363" s="1">
        <v>21</v>
      </c>
      <c r="E4363" s="1">
        <f t="shared" si="1"/>
        <v>18</v>
      </c>
      <c r="F4363" s="1">
        <v>3.8584070796460175</v>
      </c>
      <c r="G4363" s="1">
        <v>0.65921787709497204</v>
      </c>
      <c r="H4363" s="1" t="str">
        <f>IF(IF(F4363&gt;VLOOKUP(C4363,Espec_Produtos!$A$1:$E$3,3,FALSE),0,IF(Dados_produção!F4363&lt;VLOOKUP(Dados_produção!C4363,Espec_Produtos!$A$1:$E$3,2,FALSE),0,1))*IF(G4363&gt;VLOOKUP(C4363,Espec_Produtos!$A$1:$E$3,5,FALSE),0,IF(Dados_produção!G4363&lt;VLOOKUP(Dados_produção!C4363,Espec_Produtos!$A$1:$E$3,4,FALSE),0,1))=1,"OK","Refugo")</f>
        <v>OK</v>
      </c>
      <c r="I4363" s="1" t="s">
        <v>10</v>
      </c>
    </row>
    <row r="4364" spans="1:9" ht="15.75" customHeight="1" x14ac:dyDescent="0.3">
      <c r="A4364" s="1">
        <v>3</v>
      </c>
      <c r="B4364" s="2">
        <f t="shared" si="3"/>
        <v>43111.725694441688</v>
      </c>
      <c r="C4364" s="2" t="s">
        <v>15</v>
      </c>
      <c r="D4364" s="1">
        <v>21</v>
      </c>
      <c r="E4364" s="1">
        <f t="shared" si="1"/>
        <v>19</v>
      </c>
      <c r="F4364" s="1">
        <v>3.8942307692307692</v>
      </c>
      <c r="G4364" s="1">
        <v>0.71518987341772156</v>
      </c>
      <c r="H4364" s="1" t="str">
        <f>IF(IF(F4364&gt;VLOOKUP(C4364,Espec_Produtos!$A$1:$E$3,3,FALSE),0,IF(Dados_produção!F4364&lt;VLOOKUP(Dados_produção!C4364,Espec_Produtos!$A$1:$E$3,2,FALSE),0,1))*IF(G4364&gt;VLOOKUP(C4364,Espec_Produtos!$A$1:$E$3,5,FALSE),0,IF(Dados_produção!G4364&lt;VLOOKUP(Dados_produção!C4364,Espec_Produtos!$A$1:$E$3,4,FALSE),0,1))=1,"OK","Refugo")</f>
        <v>OK</v>
      </c>
      <c r="I4364" s="1" t="s">
        <v>10</v>
      </c>
    </row>
    <row r="4365" spans="1:9" ht="15.75" customHeight="1" x14ac:dyDescent="0.3">
      <c r="A4365" s="1">
        <v>3</v>
      </c>
      <c r="B4365" s="2">
        <f t="shared" si="3"/>
        <v>43111.727083330574</v>
      </c>
      <c r="C4365" s="2" t="s">
        <v>15</v>
      </c>
      <c r="D4365" s="1">
        <v>21</v>
      </c>
      <c r="E4365" s="1">
        <f t="shared" si="1"/>
        <v>20</v>
      </c>
      <c r="F4365" s="1">
        <v>4.0588235294117645</v>
      </c>
      <c r="G4365" s="1">
        <v>0.97744360902255634</v>
      </c>
      <c r="H4365" s="1" t="str">
        <f>IF(IF(F4365&gt;VLOOKUP(C4365,Espec_Produtos!$A$1:$E$3,3,FALSE),0,IF(Dados_produção!F4365&lt;VLOOKUP(Dados_produção!C4365,Espec_Produtos!$A$1:$E$3,2,FALSE),0,1))*IF(G4365&gt;VLOOKUP(C4365,Espec_Produtos!$A$1:$E$3,5,FALSE),0,IF(Dados_produção!G4365&lt;VLOOKUP(Dados_produção!C4365,Espec_Produtos!$A$1:$E$3,4,FALSE),0,1))=1,"OK","Refugo")</f>
        <v>Refugo</v>
      </c>
      <c r="I4365" s="1" t="s">
        <v>13</v>
      </c>
    </row>
    <row r="4366" spans="1:9" ht="15.75" customHeight="1" x14ac:dyDescent="0.3">
      <c r="A4366" s="1">
        <v>3</v>
      </c>
      <c r="B4366" s="2">
        <f t="shared" si="3"/>
        <v>43111.72847221946</v>
      </c>
      <c r="C4366" s="2" t="s">
        <v>15</v>
      </c>
      <c r="D4366" s="1">
        <v>21</v>
      </c>
      <c r="E4366" s="1">
        <f t="shared" si="1"/>
        <v>21</v>
      </c>
      <c r="F4366" s="1">
        <v>4</v>
      </c>
      <c r="G4366" s="1">
        <v>0.6033519553072626</v>
      </c>
      <c r="H4366" s="1" t="str">
        <f>IF(IF(F4366&gt;VLOOKUP(C4366,Espec_Produtos!$A$1:$E$3,3,FALSE),0,IF(Dados_produção!F4366&lt;VLOOKUP(Dados_produção!C4366,Espec_Produtos!$A$1:$E$3,2,FALSE),0,1))*IF(G4366&gt;VLOOKUP(C4366,Espec_Produtos!$A$1:$E$3,5,FALSE),0,IF(Dados_produção!G4366&lt;VLOOKUP(Dados_produção!C4366,Espec_Produtos!$A$1:$E$3,4,FALSE),0,1))=1,"OK","Refugo")</f>
        <v>OK</v>
      </c>
      <c r="I4366" s="1" t="s">
        <v>10</v>
      </c>
    </row>
    <row r="4367" spans="1:9" ht="15.75" customHeight="1" x14ac:dyDescent="0.3">
      <c r="A4367" s="1">
        <v>3</v>
      </c>
      <c r="B4367" s="2">
        <f t="shared" si="3"/>
        <v>43111.729861108346</v>
      </c>
      <c r="C4367" s="2" t="s">
        <v>15</v>
      </c>
      <c r="D4367" s="1">
        <v>21</v>
      </c>
      <c r="E4367" s="1">
        <f t="shared" si="1"/>
        <v>22</v>
      </c>
      <c r="F4367" s="1">
        <v>3.9469026548672566</v>
      </c>
      <c r="G4367" s="1">
        <v>0.83006535947712423</v>
      </c>
      <c r="H4367" s="1" t="str">
        <f>IF(IF(F4367&gt;VLOOKUP(C4367,Espec_Produtos!$A$1:$E$3,3,FALSE),0,IF(Dados_produção!F4367&lt;VLOOKUP(Dados_produção!C4367,Espec_Produtos!$A$1:$E$3,2,FALSE),0,1))*IF(G4367&gt;VLOOKUP(C4367,Espec_Produtos!$A$1:$E$3,5,FALSE),0,IF(Dados_produção!G4367&lt;VLOOKUP(Dados_produção!C4367,Espec_Produtos!$A$1:$E$3,4,FALSE),0,1))=1,"OK","Refugo")</f>
        <v>OK</v>
      </c>
      <c r="I4367" s="1" t="s">
        <v>10</v>
      </c>
    </row>
    <row r="4368" spans="1:9" ht="15.75" customHeight="1" x14ac:dyDescent="0.3">
      <c r="A4368" s="1">
        <v>3</v>
      </c>
      <c r="B4368" s="2">
        <f t="shared" si="3"/>
        <v>43111.731249997232</v>
      </c>
      <c r="C4368" s="2" t="s">
        <v>15</v>
      </c>
      <c r="D4368" s="1">
        <v>21</v>
      </c>
      <c r="E4368" s="1">
        <f t="shared" si="1"/>
        <v>23</v>
      </c>
      <c r="F4368" s="1">
        <v>3.9363636363636365</v>
      </c>
      <c r="G4368" s="1">
        <v>0.59659090909090906</v>
      </c>
      <c r="H4368" s="1" t="str">
        <f>IF(IF(F4368&gt;VLOOKUP(C4368,Espec_Produtos!$A$1:$E$3,3,FALSE),0,IF(Dados_produção!F4368&lt;VLOOKUP(Dados_produção!C4368,Espec_Produtos!$A$1:$E$3,2,FALSE),0,1))*IF(G4368&gt;VLOOKUP(C4368,Espec_Produtos!$A$1:$E$3,5,FALSE),0,IF(Dados_produção!G4368&lt;VLOOKUP(Dados_produção!C4368,Espec_Produtos!$A$1:$E$3,4,FALSE),0,1))=1,"OK","Refugo")</f>
        <v>OK</v>
      </c>
      <c r="I4368" s="1" t="s">
        <v>10</v>
      </c>
    </row>
    <row r="4369" spans="1:9" ht="15.75" customHeight="1" x14ac:dyDescent="0.3">
      <c r="A4369" s="1">
        <v>3</v>
      </c>
      <c r="B4369" s="2">
        <f t="shared" si="3"/>
        <v>43111.732638886118</v>
      </c>
      <c r="C4369" s="2" t="s">
        <v>15</v>
      </c>
      <c r="D4369" s="1">
        <v>21</v>
      </c>
      <c r="E4369" s="1">
        <f t="shared" si="1"/>
        <v>24</v>
      </c>
      <c r="F4369" s="1">
        <v>3.8</v>
      </c>
      <c r="G4369" s="1">
        <v>0.60355029585798814</v>
      </c>
      <c r="H4369" s="1" t="str">
        <f>IF(IF(F4369&gt;VLOOKUP(C4369,Espec_Produtos!$A$1:$E$3,3,FALSE),0,IF(Dados_produção!F4369&lt;VLOOKUP(Dados_produção!C4369,Espec_Produtos!$A$1:$E$3,2,FALSE),0,1))*IF(G4369&gt;VLOOKUP(C4369,Espec_Produtos!$A$1:$E$3,5,FALSE),0,IF(Dados_produção!G4369&lt;VLOOKUP(Dados_produção!C4369,Espec_Produtos!$A$1:$E$3,4,FALSE),0,1))=1,"OK","Refugo")</f>
        <v>OK</v>
      </c>
      <c r="I4369" s="1" t="s">
        <v>10</v>
      </c>
    </row>
    <row r="4370" spans="1:9" ht="15.75" customHeight="1" x14ac:dyDescent="0.3">
      <c r="A4370" s="1">
        <v>3</v>
      </c>
      <c r="B4370" s="2">
        <f t="shared" si="3"/>
        <v>43111.734027775005</v>
      </c>
      <c r="C4370" s="2" t="s">
        <v>15</v>
      </c>
      <c r="D4370" s="1">
        <v>21</v>
      </c>
      <c r="E4370" s="1">
        <f t="shared" si="1"/>
        <v>25</v>
      </c>
      <c r="F4370" s="1">
        <v>3.9107142857142856</v>
      </c>
      <c r="G4370" s="1">
        <v>0.69934640522875813</v>
      </c>
      <c r="H4370" s="1" t="str">
        <f>IF(IF(F4370&gt;VLOOKUP(C4370,Espec_Produtos!$A$1:$E$3,3,FALSE),0,IF(Dados_produção!F4370&lt;VLOOKUP(Dados_produção!C4370,Espec_Produtos!$A$1:$E$3,2,FALSE),0,1))*IF(G4370&gt;VLOOKUP(C4370,Espec_Produtos!$A$1:$E$3,5,FALSE),0,IF(Dados_produção!G4370&lt;VLOOKUP(Dados_produção!C4370,Espec_Produtos!$A$1:$E$3,4,FALSE),0,1))=1,"OK","Refugo")</f>
        <v>OK</v>
      </c>
      <c r="I4370" s="1" t="s">
        <v>10</v>
      </c>
    </row>
    <row r="4371" spans="1:9" ht="15.75" customHeight="1" x14ac:dyDescent="0.3">
      <c r="A4371" s="1">
        <v>3</v>
      </c>
      <c r="B4371" s="2">
        <f t="shared" si="3"/>
        <v>43111.735416663891</v>
      </c>
      <c r="C4371" s="2" t="s">
        <v>15</v>
      </c>
      <c r="D4371" s="1">
        <v>21</v>
      </c>
      <c r="E4371" s="1">
        <f t="shared" si="1"/>
        <v>26</v>
      </c>
      <c r="F4371" s="1">
        <v>3.8846153846153846</v>
      </c>
      <c r="G4371" s="1">
        <v>0.72832369942196529</v>
      </c>
      <c r="H4371" s="1" t="str">
        <f>IF(IF(F4371&gt;VLOOKUP(C4371,Espec_Produtos!$A$1:$E$3,3,FALSE),0,IF(Dados_produção!F4371&lt;VLOOKUP(Dados_produção!C4371,Espec_Produtos!$A$1:$E$3,2,FALSE),0,1))*IF(G4371&gt;VLOOKUP(C4371,Espec_Produtos!$A$1:$E$3,5,FALSE),0,IF(Dados_produção!G4371&lt;VLOOKUP(Dados_produção!C4371,Espec_Produtos!$A$1:$E$3,4,FALSE),0,1))=1,"OK","Refugo")</f>
        <v>OK</v>
      </c>
      <c r="I4371" s="1" t="s">
        <v>10</v>
      </c>
    </row>
    <row r="4372" spans="1:9" ht="15.75" customHeight="1" x14ac:dyDescent="0.3">
      <c r="A4372" s="1">
        <v>3</v>
      </c>
      <c r="B4372" s="2">
        <f t="shared" si="3"/>
        <v>43111.736805552777</v>
      </c>
      <c r="C4372" s="2" t="s">
        <v>15</v>
      </c>
      <c r="D4372" s="1">
        <v>21</v>
      </c>
      <c r="E4372" s="1">
        <f t="shared" si="1"/>
        <v>27</v>
      </c>
      <c r="F4372" s="1">
        <v>3.9557522123893807</v>
      </c>
      <c r="G4372" s="1">
        <v>0.76100628930817615</v>
      </c>
      <c r="H4372" s="1" t="str">
        <f>IF(IF(F4372&gt;VLOOKUP(C4372,Espec_Produtos!$A$1:$E$3,3,FALSE),0,IF(Dados_produção!F4372&lt;VLOOKUP(Dados_produção!C4372,Espec_Produtos!$A$1:$E$3,2,FALSE),0,1))*IF(G4372&gt;VLOOKUP(C4372,Espec_Produtos!$A$1:$E$3,5,FALSE),0,IF(Dados_produção!G4372&lt;VLOOKUP(Dados_produção!C4372,Espec_Produtos!$A$1:$E$3,4,FALSE),0,1))=1,"OK","Refugo")</f>
        <v>OK</v>
      </c>
      <c r="I4372" s="1" t="s">
        <v>10</v>
      </c>
    </row>
    <row r="4373" spans="1:9" ht="15.75" customHeight="1" x14ac:dyDescent="0.3">
      <c r="A4373" s="1">
        <v>3</v>
      </c>
      <c r="B4373" s="2">
        <f t="shared" si="3"/>
        <v>43111.738194441663</v>
      </c>
      <c r="C4373" s="2" t="s">
        <v>15</v>
      </c>
      <c r="D4373" s="1">
        <v>21</v>
      </c>
      <c r="E4373" s="1">
        <f t="shared" si="1"/>
        <v>28</v>
      </c>
      <c r="F4373" s="1">
        <v>3.7565217391304349</v>
      </c>
      <c r="G4373" s="1">
        <v>0.84827586206896555</v>
      </c>
      <c r="H4373" s="1" t="str">
        <f>IF(IF(F4373&gt;VLOOKUP(C4373,Espec_Produtos!$A$1:$E$3,3,FALSE),0,IF(Dados_produção!F4373&lt;VLOOKUP(Dados_produção!C4373,Espec_Produtos!$A$1:$E$3,2,FALSE),0,1))*IF(G4373&gt;VLOOKUP(C4373,Espec_Produtos!$A$1:$E$3,5,FALSE),0,IF(Dados_produção!G4373&lt;VLOOKUP(Dados_produção!C4373,Espec_Produtos!$A$1:$E$3,4,FALSE),0,1))=1,"OK","Refugo")</f>
        <v>OK</v>
      </c>
      <c r="I4373" s="1" t="s">
        <v>10</v>
      </c>
    </row>
    <row r="4374" spans="1:9" ht="15.75" customHeight="1" x14ac:dyDescent="0.3">
      <c r="A4374" s="1">
        <v>3</v>
      </c>
      <c r="B4374" s="2">
        <f t="shared" si="3"/>
        <v>43111.739583330549</v>
      </c>
      <c r="C4374" s="2" t="s">
        <v>15</v>
      </c>
      <c r="D4374" s="1">
        <v>21</v>
      </c>
      <c r="E4374" s="1">
        <f t="shared" si="1"/>
        <v>29</v>
      </c>
      <c r="F4374" s="1">
        <v>4.083333333333333</v>
      </c>
      <c r="G4374" s="1">
        <v>0.67785234899328861</v>
      </c>
      <c r="H4374" s="1" t="str">
        <f>IF(IF(F4374&gt;VLOOKUP(C4374,Espec_Produtos!$A$1:$E$3,3,FALSE),0,IF(Dados_produção!F4374&lt;VLOOKUP(Dados_produção!C4374,Espec_Produtos!$A$1:$E$3,2,FALSE),0,1))*IF(G4374&gt;VLOOKUP(C4374,Espec_Produtos!$A$1:$E$3,5,FALSE),0,IF(Dados_produção!G4374&lt;VLOOKUP(Dados_produção!C4374,Espec_Produtos!$A$1:$E$3,4,FALSE),0,1))=1,"OK","Refugo")</f>
        <v>OK</v>
      </c>
      <c r="I4374" s="1" t="s">
        <v>10</v>
      </c>
    </row>
    <row r="4375" spans="1:9" ht="15.75" customHeight="1" x14ac:dyDescent="0.3">
      <c r="A4375" s="1">
        <v>3</v>
      </c>
      <c r="B4375" s="2">
        <f t="shared" si="3"/>
        <v>43111.740972219435</v>
      </c>
      <c r="C4375" s="2" t="s">
        <v>15</v>
      </c>
      <c r="D4375" s="1">
        <v>21</v>
      </c>
      <c r="E4375" s="1">
        <f t="shared" si="1"/>
        <v>30</v>
      </c>
      <c r="F4375" s="1">
        <v>4.2699999999999996</v>
      </c>
      <c r="G4375" s="1">
        <v>0.59523809523809523</v>
      </c>
      <c r="H4375" s="1" t="str">
        <f>IF(IF(F4375&gt;VLOOKUP(C4375,Espec_Produtos!$A$1:$E$3,3,FALSE),0,IF(Dados_produção!F4375&lt;VLOOKUP(Dados_produção!C4375,Espec_Produtos!$A$1:$E$3,2,FALSE),0,1))*IF(G4375&gt;VLOOKUP(C4375,Espec_Produtos!$A$1:$E$3,5,FALSE),0,IF(Dados_produção!G4375&lt;VLOOKUP(Dados_produção!C4375,Espec_Produtos!$A$1:$E$3,4,FALSE),0,1))=1,"OK","Refugo")</f>
        <v>OK</v>
      </c>
      <c r="I4375" s="1" t="s">
        <v>10</v>
      </c>
    </row>
    <row r="4376" spans="1:9" ht="15.75" customHeight="1" x14ac:dyDescent="0.3">
      <c r="A4376" s="1">
        <v>3</v>
      </c>
      <c r="B4376" s="2">
        <f t="shared" si="3"/>
        <v>43111.742361108321</v>
      </c>
      <c r="C4376" s="2" t="s">
        <v>15</v>
      </c>
      <c r="D4376" s="1">
        <v>21</v>
      </c>
      <c r="E4376" s="1">
        <f t="shared" si="1"/>
        <v>31</v>
      </c>
      <c r="F4376" s="1">
        <v>3.7522935779816513</v>
      </c>
      <c r="G4376" s="1">
        <v>0.61403508771929827</v>
      </c>
      <c r="H4376" s="1" t="str">
        <f>IF(IF(F4376&gt;VLOOKUP(C4376,Espec_Produtos!$A$1:$E$3,3,FALSE),0,IF(Dados_produção!F4376&lt;VLOOKUP(Dados_produção!C4376,Espec_Produtos!$A$1:$E$3,2,FALSE),0,1))*IF(G4376&gt;VLOOKUP(C4376,Espec_Produtos!$A$1:$E$3,5,FALSE),0,IF(Dados_produção!G4376&lt;VLOOKUP(Dados_produção!C4376,Espec_Produtos!$A$1:$E$3,4,FALSE),0,1))=1,"OK","Refugo")</f>
        <v>OK</v>
      </c>
      <c r="I4376" s="1" t="s">
        <v>10</v>
      </c>
    </row>
    <row r="4377" spans="1:9" ht="15.75" customHeight="1" x14ac:dyDescent="0.3">
      <c r="A4377" s="1">
        <v>3</v>
      </c>
      <c r="B4377" s="2">
        <f t="shared" si="3"/>
        <v>43111.743749997207</v>
      </c>
      <c r="C4377" s="2" t="s">
        <v>15</v>
      </c>
      <c r="D4377" s="1">
        <v>21</v>
      </c>
      <c r="E4377" s="1">
        <f t="shared" si="1"/>
        <v>32</v>
      </c>
      <c r="F4377" s="1">
        <v>3.6260869565217391</v>
      </c>
      <c r="G4377" s="1">
        <v>0.72674418604651159</v>
      </c>
      <c r="H4377" s="1" t="str">
        <f>IF(IF(F4377&gt;VLOOKUP(C4377,Espec_Produtos!$A$1:$E$3,3,FALSE),0,IF(Dados_produção!F4377&lt;VLOOKUP(Dados_produção!C4377,Espec_Produtos!$A$1:$E$3,2,FALSE),0,1))*IF(G4377&gt;VLOOKUP(C4377,Espec_Produtos!$A$1:$E$3,5,FALSE),0,IF(Dados_produção!G4377&lt;VLOOKUP(Dados_produção!C4377,Espec_Produtos!$A$1:$E$3,4,FALSE),0,1))=1,"OK","Refugo")</f>
        <v>Refugo</v>
      </c>
      <c r="I4377" s="1" t="s">
        <v>11</v>
      </c>
    </row>
    <row r="4378" spans="1:9" ht="15.75" customHeight="1" x14ac:dyDescent="0.3">
      <c r="A4378" s="1">
        <v>3</v>
      </c>
      <c r="B4378" s="2">
        <f t="shared" si="3"/>
        <v>43111.745138886094</v>
      </c>
      <c r="C4378" s="2" t="s">
        <v>15</v>
      </c>
      <c r="D4378" s="1">
        <v>21</v>
      </c>
      <c r="E4378" s="1">
        <f t="shared" si="1"/>
        <v>33</v>
      </c>
      <c r="F4378" s="1">
        <v>4.2</v>
      </c>
      <c r="G4378" s="1">
        <v>0.60795454545454541</v>
      </c>
      <c r="H4378" s="1" t="str">
        <f>IF(IF(F4378&gt;VLOOKUP(C4378,Espec_Produtos!$A$1:$E$3,3,FALSE),0,IF(Dados_produção!F4378&lt;VLOOKUP(Dados_produção!C4378,Espec_Produtos!$A$1:$E$3,2,FALSE),0,1))*IF(G4378&gt;VLOOKUP(C4378,Espec_Produtos!$A$1:$E$3,5,FALSE),0,IF(Dados_produção!G4378&lt;VLOOKUP(Dados_produção!C4378,Espec_Produtos!$A$1:$E$3,4,FALSE),0,1))=1,"OK","Refugo")</f>
        <v>OK</v>
      </c>
      <c r="I4378" s="1" t="s">
        <v>10</v>
      </c>
    </row>
    <row r="4379" spans="1:9" ht="15.75" customHeight="1" x14ac:dyDescent="0.3">
      <c r="A4379" s="1">
        <v>3</v>
      </c>
      <c r="B4379" s="2">
        <f t="shared" si="3"/>
        <v>43111.74652777498</v>
      </c>
      <c r="C4379" s="2" t="s">
        <v>15</v>
      </c>
      <c r="D4379" s="1">
        <v>21</v>
      </c>
      <c r="E4379" s="1">
        <f t="shared" si="1"/>
        <v>34</v>
      </c>
      <c r="F4379" s="1">
        <v>4.2300000000000004</v>
      </c>
      <c r="G4379" s="1">
        <v>0.7078651685393258</v>
      </c>
      <c r="H4379" s="1" t="str">
        <f>IF(IF(F4379&gt;VLOOKUP(C4379,Espec_Produtos!$A$1:$E$3,3,FALSE),0,IF(Dados_produção!F4379&lt;VLOOKUP(Dados_produção!C4379,Espec_Produtos!$A$1:$E$3,2,FALSE),0,1))*IF(G4379&gt;VLOOKUP(C4379,Espec_Produtos!$A$1:$E$3,5,FALSE),0,IF(Dados_produção!G4379&lt;VLOOKUP(Dados_produção!C4379,Espec_Produtos!$A$1:$E$3,4,FALSE),0,1))=1,"OK","Refugo")</f>
        <v>OK</v>
      </c>
      <c r="I4379" s="1" t="s">
        <v>10</v>
      </c>
    </row>
    <row r="4380" spans="1:9" ht="15.75" customHeight="1" x14ac:dyDescent="0.3">
      <c r="A4380" s="1">
        <v>3</v>
      </c>
      <c r="B4380" s="2">
        <f t="shared" si="3"/>
        <v>43111.747916663866</v>
      </c>
      <c r="C4380" s="2" t="s">
        <v>15</v>
      </c>
      <c r="D4380" s="1">
        <v>21</v>
      </c>
      <c r="E4380" s="1">
        <f t="shared" si="1"/>
        <v>35</v>
      </c>
      <c r="F4380" s="1">
        <v>4.0454545454545459</v>
      </c>
      <c r="G4380" s="1">
        <v>0.7407407407407407</v>
      </c>
      <c r="H4380" s="1" t="str">
        <f>IF(IF(F4380&gt;VLOOKUP(C4380,Espec_Produtos!$A$1:$E$3,3,FALSE),0,IF(Dados_produção!F4380&lt;VLOOKUP(Dados_produção!C4380,Espec_Produtos!$A$1:$E$3,2,FALSE),0,1))*IF(G4380&gt;VLOOKUP(C4380,Espec_Produtos!$A$1:$E$3,5,FALSE),0,IF(Dados_produção!G4380&lt;VLOOKUP(Dados_produção!C4380,Espec_Produtos!$A$1:$E$3,4,FALSE),0,1))=1,"OK","Refugo")</f>
        <v>OK</v>
      </c>
      <c r="I4380" s="1" t="s">
        <v>10</v>
      </c>
    </row>
    <row r="4381" spans="1:9" ht="15.75" customHeight="1" x14ac:dyDescent="0.3">
      <c r="A4381" s="1">
        <v>3</v>
      </c>
      <c r="B4381" s="2">
        <f t="shared" si="3"/>
        <v>43111.749305552752</v>
      </c>
      <c r="C4381" s="2" t="s">
        <v>15</v>
      </c>
      <c r="D4381" s="1">
        <v>21</v>
      </c>
      <c r="E4381" s="1">
        <f t="shared" si="1"/>
        <v>36</v>
      </c>
      <c r="F4381" s="1">
        <v>4.117647058823529</v>
      </c>
      <c r="G4381" s="1">
        <v>0.93478260869565222</v>
      </c>
      <c r="H4381" s="1" t="str">
        <f>IF(IF(F4381&gt;VLOOKUP(C4381,Espec_Produtos!$A$1:$E$3,3,FALSE),0,IF(Dados_produção!F4381&lt;VLOOKUP(Dados_produção!C4381,Espec_Produtos!$A$1:$E$3,2,FALSE),0,1))*IF(G4381&gt;VLOOKUP(C4381,Espec_Produtos!$A$1:$E$3,5,FALSE),0,IF(Dados_produção!G4381&lt;VLOOKUP(Dados_produção!C4381,Espec_Produtos!$A$1:$E$3,4,FALSE),0,1))=1,"OK","Refugo")</f>
        <v>Refugo</v>
      </c>
      <c r="I4381" s="1" t="s">
        <v>12</v>
      </c>
    </row>
    <row r="4382" spans="1:9" ht="15.75" customHeight="1" x14ac:dyDescent="0.3">
      <c r="A4382" s="1">
        <v>3</v>
      </c>
      <c r="B4382" s="2">
        <f t="shared" si="3"/>
        <v>43111.750694441638</v>
      </c>
      <c r="C4382" s="2" t="s">
        <v>15</v>
      </c>
      <c r="D4382" s="1">
        <v>21</v>
      </c>
      <c r="E4382" s="1">
        <f t="shared" si="1"/>
        <v>37</v>
      </c>
      <c r="F4382" s="1">
        <v>3.94392523364486</v>
      </c>
      <c r="G4382" s="1">
        <v>0.80536912751677847</v>
      </c>
      <c r="H4382" s="1" t="str">
        <f>IF(IF(F4382&gt;VLOOKUP(C4382,Espec_Produtos!$A$1:$E$3,3,FALSE),0,IF(Dados_produção!F4382&lt;VLOOKUP(Dados_produção!C4382,Espec_Produtos!$A$1:$E$3,2,FALSE),0,1))*IF(G4382&gt;VLOOKUP(C4382,Espec_Produtos!$A$1:$E$3,5,FALSE),0,IF(Dados_produção!G4382&lt;VLOOKUP(Dados_produção!C4382,Espec_Produtos!$A$1:$E$3,4,FALSE),0,1))=1,"OK","Refugo")</f>
        <v>OK</v>
      </c>
      <c r="I4382" s="1" t="s">
        <v>10</v>
      </c>
    </row>
    <row r="4383" spans="1:9" ht="15.75" customHeight="1" x14ac:dyDescent="0.3">
      <c r="A4383" s="1">
        <v>3</v>
      </c>
      <c r="B4383" s="2">
        <f t="shared" si="3"/>
        <v>43111.752083330524</v>
      </c>
      <c r="C4383" s="2" t="s">
        <v>15</v>
      </c>
      <c r="D4383" s="1">
        <v>21</v>
      </c>
      <c r="E4383" s="1">
        <f t="shared" si="1"/>
        <v>38</v>
      </c>
      <c r="F4383" s="1">
        <v>3.8035714285714284</v>
      </c>
      <c r="G4383" s="1">
        <v>0.73885350318471332</v>
      </c>
      <c r="H4383" s="1" t="str">
        <f>IF(IF(F4383&gt;VLOOKUP(C4383,Espec_Produtos!$A$1:$E$3,3,FALSE),0,IF(Dados_produção!F4383&lt;VLOOKUP(Dados_produção!C4383,Espec_Produtos!$A$1:$E$3,2,FALSE),0,1))*IF(G4383&gt;VLOOKUP(C4383,Espec_Produtos!$A$1:$E$3,5,FALSE),0,IF(Dados_produção!G4383&lt;VLOOKUP(Dados_produção!C4383,Espec_Produtos!$A$1:$E$3,4,FALSE),0,1))=1,"OK","Refugo")</f>
        <v>OK</v>
      </c>
      <c r="I4383" s="1" t="s">
        <v>10</v>
      </c>
    </row>
    <row r="4384" spans="1:9" ht="15.75" customHeight="1" x14ac:dyDescent="0.3">
      <c r="A4384" s="1">
        <v>3</v>
      </c>
      <c r="B4384" s="2">
        <f t="shared" si="3"/>
        <v>43111.75347221941</v>
      </c>
      <c r="C4384" s="2" t="s">
        <v>15</v>
      </c>
      <c r="D4384" s="1">
        <v>21</v>
      </c>
      <c r="E4384" s="1">
        <f t="shared" si="1"/>
        <v>39</v>
      </c>
      <c r="F4384" s="1">
        <v>4.0270270270270272</v>
      </c>
      <c r="G4384" s="1">
        <v>0.80272108843537415</v>
      </c>
      <c r="H4384" s="1" t="str">
        <f>IF(IF(F4384&gt;VLOOKUP(C4384,Espec_Produtos!$A$1:$E$3,3,FALSE),0,IF(Dados_produção!F4384&lt;VLOOKUP(Dados_produção!C4384,Espec_Produtos!$A$1:$E$3,2,FALSE),0,1))*IF(G4384&gt;VLOOKUP(C4384,Espec_Produtos!$A$1:$E$3,5,FALSE),0,IF(Dados_produção!G4384&lt;VLOOKUP(Dados_produção!C4384,Espec_Produtos!$A$1:$E$3,4,FALSE),0,1))=1,"OK","Refugo")</f>
        <v>OK</v>
      </c>
      <c r="I4384" s="1" t="s">
        <v>10</v>
      </c>
    </row>
    <row r="4385" spans="1:9" ht="15.75" customHeight="1" x14ac:dyDescent="0.3">
      <c r="A4385" s="1">
        <v>3</v>
      </c>
      <c r="B4385" s="2">
        <f t="shared" si="3"/>
        <v>43111.754861108297</v>
      </c>
      <c r="C4385" s="2" t="s">
        <v>15</v>
      </c>
      <c r="D4385" s="1">
        <v>21</v>
      </c>
      <c r="E4385" s="1">
        <f t="shared" si="1"/>
        <v>40</v>
      </c>
      <c r="F4385" s="1">
        <v>3.7387387387387387</v>
      </c>
      <c r="G4385" s="1">
        <v>0.79591836734693877</v>
      </c>
      <c r="H4385" s="1" t="str">
        <f>IF(IF(F4385&gt;VLOOKUP(C4385,Espec_Produtos!$A$1:$E$3,3,FALSE),0,IF(Dados_produção!F4385&lt;VLOOKUP(Dados_produção!C4385,Espec_Produtos!$A$1:$E$3,2,FALSE),0,1))*IF(G4385&gt;VLOOKUP(C4385,Espec_Produtos!$A$1:$E$3,5,FALSE),0,IF(Dados_produção!G4385&lt;VLOOKUP(Dados_produção!C4385,Espec_Produtos!$A$1:$E$3,4,FALSE),0,1))=1,"OK","Refugo")</f>
        <v>OK</v>
      </c>
      <c r="I4385" s="1" t="s">
        <v>10</v>
      </c>
    </row>
    <row r="4386" spans="1:9" ht="15.75" customHeight="1" x14ac:dyDescent="0.3">
      <c r="A4386" s="1">
        <v>3</v>
      </c>
      <c r="B4386" s="2">
        <f t="shared" si="3"/>
        <v>43111.756249997183</v>
      </c>
      <c r="C4386" s="2" t="s">
        <v>15</v>
      </c>
      <c r="D4386" s="1">
        <v>21</v>
      </c>
      <c r="E4386" s="1">
        <f t="shared" si="1"/>
        <v>41</v>
      </c>
      <c r="F4386" s="1">
        <v>3.9107142857142856</v>
      </c>
      <c r="G4386" s="1">
        <v>0.71140939597315433</v>
      </c>
      <c r="H4386" s="1" t="str">
        <f>IF(IF(F4386&gt;VLOOKUP(C4386,Espec_Produtos!$A$1:$E$3,3,FALSE),0,IF(Dados_produção!F4386&lt;VLOOKUP(Dados_produção!C4386,Espec_Produtos!$A$1:$E$3,2,FALSE),0,1))*IF(G4386&gt;VLOOKUP(C4386,Espec_Produtos!$A$1:$E$3,5,FALSE),0,IF(Dados_produção!G4386&lt;VLOOKUP(Dados_produção!C4386,Espec_Produtos!$A$1:$E$3,4,FALSE),0,1))=1,"OK","Refugo")</f>
        <v>OK</v>
      </c>
      <c r="I4386" s="1" t="s">
        <v>10</v>
      </c>
    </row>
    <row r="4387" spans="1:9" ht="15.75" customHeight="1" x14ac:dyDescent="0.3">
      <c r="A4387" s="1">
        <v>3</v>
      </c>
      <c r="B4387" s="2">
        <f t="shared" si="3"/>
        <v>43111.757638886069</v>
      </c>
      <c r="C4387" s="2" t="s">
        <v>15</v>
      </c>
      <c r="D4387" s="1">
        <v>21</v>
      </c>
      <c r="E4387" s="1">
        <f t="shared" si="1"/>
        <v>42</v>
      </c>
      <c r="F4387" s="1">
        <v>4.0277777777777777</v>
      </c>
      <c r="G4387" s="1">
        <v>0.70909090909090911</v>
      </c>
      <c r="H4387" s="1" t="str">
        <f>IF(IF(F4387&gt;VLOOKUP(C4387,Espec_Produtos!$A$1:$E$3,3,FALSE),0,IF(Dados_produção!F4387&lt;VLOOKUP(Dados_produção!C4387,Espec_Produtos!$A$1:$E$3,2,FALSE),0,1))*IF(G4387&gt;VLOOKUP(C4387,Espec_Produtos!$A$1:$E$3,5,FALSE),0,IF(Dados_produção!G4387&lt;VLOOKUP(Dados_produção!C4387,Espec_Produtos!$A$1:$E$3,4,FALSE),0,1))=1,"OK","Refugo")</f>
        <v>OK</v>
      </c>
      <c r="I4387" s="1" t="s">
        <v>10</v>
      </c>
    </row>
    <row r="4388" spans="1:9" ht="15.75" customHeight="1" x14ac:dyDescent="0.3">
      <c r="A4388" s="1">
        <v>3</v>
      </c>
      <c r="B4388" s="2">
        <f t="shared" si="3"/>
        <v>43111.759027774955</v>
      </c>
      <c r="C4388" s="2" t="s">
        <v>15</v>
      </c>
      <c r="D4388" s="1">
        <v>21</v>
      </c>
      <c r="E4388" s="1">
        <f t="shared" si="1"/>
        <v>43</v>
      </c>
      <c r="F4388" s="1">
        <v>4.1869158878504669</v>
      </c>
      <c r="G4388" s="1">
        <v>0.89230769230769236</v>
      </c>
      <c r="H4388" s="1" t="str">
        <f>IF(IF(F4388&gt;VLOOKUP(C4388,Espec_Produtos!$A$1:$E$3,3,FALSE),0,IF(Dados_produção!F4388&lt;VLOOKUP(Dados_produção!C4388,Espec_Produtos!$A$1:$E$3,2,FALSE),0,1))*IF(G4388&gt;VLOOKUP(C4388,Espec_Produtos!$A$1:$E$3,5,FALSE),0,IF(Dados_produção!G4388&lt;VLOOKUP(Dados_produção!C4388,Espec_Produtos!$A$1:$E$3,4,FALSE),0,1))=1,"OK","Refugo")</f>
        <v>OK</v>
      </c>
      <c r="I4388" s="1" t="s">
        <v>10</v>
      </c>
    </row>
    <row r="4389" spans="1:9" ht="15.75" customHeight="1" x14ac:dyDescent="0.3">
      <c r="A4389" s="1">
        <v>3</v>
      </c>
      <c r="B4389" s="2">
        <f t="shared" si="3"/>
        <v>43111.760416663841</v>
      </c>
      <c r="C4389" s="2" t="s">
        <v>15</v>
      </c>
      <c r="D4389" s="1">
        <v>21</v>
      </c>
      <c r="E4389" s="1">
        <f t="shared" si="1"/>
        <v>44</v>
      </c>
      <c r="F4389" s="1">
        <v>4.083333333333333</v>
      </c>
      <c r="G4389" s="1">
        <v>0.67647058823529416</v>
      </c>
      <c r="H4389" s="1" t="str">
        <f>IF(IF(F4389&gt;VLOOKUP(C4389,Espec_Produtos!$A$1:$E$3,3,FALSE),0,IF(Dados_produção!F4389&lt;VLOOKUP(Dados_produção!C4389,Espec_Produtos!$A$1:$E$3,2,FALSE),0,1))*IF(G4389&gt;VLOOKUP(C4389,Espec_Produtos!$A$1:$E$3,5,FALSE),0,IF(Dados_produção!G4389&lt;VLOOKUP(Dados_produção!C4389,Espec_Produtos!$A$1:$E$3,4,FALSE),0,1))=1,"OK","Refugo")</f>
        <v>OK</v>
      </c>
      <c r="I4389" s="1" t="s">
        <v>10</v>
      </c>
    </row>
    <row r="4390" spans="1:9" ht="15.75" customHeight="1" x14ac:dyDescent="0.3">
      <c r="A4390" s="1">
        <v>3</v>
      </c>
      <c r="B4390" s="2">
        <f t="shared" si="3"/>
        <v>43111.761805552727</v>
      </c>
      <c r="C4390" s="2" t="s">
        <v>15</v>
      </c>
      <c r="D4390" s="1">
        <v>21</v>
      </c>
      <c r="E4390" s="1">
        <f t="shared" si="1"/>
        <v>45</v>
      </c>
      <c r="F4390" s="1">
        <v>3.9702970297029703</v>
      </c>
      <c r="G4390" s="1">
        <v>0.72297297297297303</v>
      </c>
      <c r="H4390" s="1" t="str">
        <f>IF(IF(F4390&gt;VLOOKUP(C4390,Espec_Produtos!$A$1:$E$3,3,FALSE),0,IF(Dados_produção!F4390&lt;VLOOKUP(Dados_produção!C4390,Espec_Produtos!$A$1:$E$3,2,FALSE),0,1))*IF(G4390&gt;VLOOKUP(C4390,Espec_Produtos!$A$1:$E$3,5,FALSE),0,IF(Dados_produção!G4390&lt;VLOOKUP(Dados_produção!C4390,Espec_Produtos!$A$1:$E$3,4,FALSE),0,1))=1,"OK","Refugo")</f>
        <v>OK</v>
      </c>
      <c r="I4390" s="1" t="s">
        <v>10</v>
      </c>
    </row>
    <row r="4391" spans="1:9" ht="15.75" customHeight="1" x14ac:dyDescent="0.3">
      <c r="A4391" s="1">
        <v>3</v>
      </c>
      <c r="B4391" s="2">
        <f t="shared" si="3"/>
        <v>43111.763194441613</v>
      </c>
      <c r="C4391" s="2" t="s">
        <v>15</v>
      </c>
      <c r="D4391" s="1">
        <v>21</v>
      </c>
      <c r="E4391" s="1">
        <f t="shared" si="1"/>
        <v>46</v>
      </c>
      <c r="F4391" s="1">
        <v>4.2718446601941746</v>
      </c>
      <c r="G4391" s="1">
        <v>0.67763157894736847</v>
      </c>
      <c r="H4391" s="1" t="str">
        <f>IF(IF(F4391&gt;VLOOKUP(C4391,Espec_Produtos!$A$1:$E$3,3,FALSE),0,IF(Dados_produção!F4391&lt;VLOOKUP(Dados_produção!C4391,Espec_Produtos!$A$1:$E$3,2,FALSE),0,1))*IF(G4391&gt;VLOOKUP(C4391,Espec_Produtos!$A$1:$E$3,5,FALSE),0,IF(Dados_produção!G4391&lt;VLOOKUP(Dados_produção!C4391,Espec_Produtos!$A$1:$E$3,4,FALSE),0,1))=1,"OK","Refugo")</f>
        <v>OK</v>
      </c>
      <c r="I4391" s="1" t="s">
        <v>10</v>
      </c>
    </row>
    <row r="4392" spans="1:9" ht="15.75" customHeight="1" x14ac:dyDescent="0.3">
      <c r="A4392" s="1">
        <v>3</v>
      </c>
      <c r="B4392" s="2">
        <f t="shared" si="3"/>
        <v>43111.7645833305</v>
      </c>
      <c r="C4392" s="2" t="s">
        <v>15</v>
      </c>
      <c r="D4392" s="1">
        <v>21</v>
      </c>
      <c r="E4392" s="1">
        <f t="shared" si="1"/>
        <v>47</v>
      </c>
      <c r="F4392" s="1">
        <v>3.7272727272727271</v>
      </c>
      <c r="G4392" s="1">
        <v>0.72784810126582278</v>
      </c>
      <c r="H4392" s="1" t="str">
        <f>IF(IF(F4392&gt;VLOOKUP(C4392,Espec_Produtos!$A$1:$E$3,3,FALSE),0,IF(Dados_produção!F4392&lt;VLOOKUP(Dados_produção!C4392,Espec_Produtos!$A$1:$E$3,2,FALSE),0,1))*IF(G4392&gt;VLOOKUP(C4392,Espec_Produtos!$A$1:$E$3,5,FALSE),0,IF(Dados_produção!G4392&lt;VLOOKUP(Dados_produção!C4392,Espec_Produtos!$A$1:$E$3,4,FALSE),0,1))=1,"OK","Refugo")</f>
        <v>OK</v>
      </c>
      <c r="I4392" s="1" t="s">
        <v>10</v>
      </c>
    </row>
    <row r="4393" spans="1:9" ht="15.75" customHeight="1" x14ac:dyDescent="0.3">
      <c r="A4393" s="1">
        <v>3</v>
      </c>
      <c r="B4393" s="2">
        <f t="shared" si="3"/>
        <v>43111.765972219386</v>
      </c>
      <c r="C4393" s="2" t="s">
        <v>15</v>
      </c>
      <c r="D4393" s="1">
        <v>21</v>
      </c>
      <c r="E4393" s="1">
        <f t="shared" si="1"/>
        <v>48</v>
      </c>
      <c r="F4393" s="1">
        <v>3.9553571428571428</v>
      </c>
      <c r="G4393" s="1">
        <v>0.91538461538461535</v>
      </c>
      <c r="H4393" s="1" t="str">
        <f>IF(IF(F4393&gt;VLOOKUP(C4393,Espec_Produtos!$A$1:$E$3,3,FALSE),0,IF(Dados_produção!F4393&lt;VLOOKUP(Dados_produção!C4393,Espec_Produtos!$A$1:$E$3,2,FALSE),0,1))*IF(G4393&gt;VLOOKUP(C4393,Espec_Produtos!$A$1:$E$3,5,FALSE),0,IF(Dados_produção!G4393&lt;VLOOKUP(Dados_produção!C4393,Espec_Produtos!$A$1:$E$3,4,FALSE),0,1))=1,"OK","Refugo")</f>
        <v>Refugo</v>
      </c>
      <c r="I4393" s="1" t="s">
        <v>16</v>
      </c>
    </row>
    <row r="4394" spans="1:9" ht="15.75" customHeight="1" x14ac:dyDescent="0.3">
      <c r="A4394" s="1">
        <v>3</v>
      </c>
      <c r="B4394" s="2">
        <f t="shared" si="3"/>
        <v>43111.767361108272</v>
      </c>
      <c r="C4394" s="2" t="s">
        <v>15</v>
      </c>
      <c r="D4394" s="1">
        <v>21</v>
      </c>
      <c r="E4394" s="1">
        <f t="shared" si="1"/>
        <v>49</v>
      </c>
      <c r="F4394" s="1">
        <v>4.2285714285714286</v>
      </c>
      <c r="G4394" s="1">
        <v>0.79452054794520544</v>
      </c>
      <c r="H4394" s="1" t="str">
        <f>IF(IF(F4394&gt;VLOOKUP(C4394,Espec_Produtos!$A$1:$E$3,3,FALSE),0,IF(Dados_produção!F4394&lt;VLOOKUP(Dados_produção!C4394,Espec_Produtos!$A$1:$E$3,2,FALSE),0,1))*IF(G4394&gt;VLOOKUP(C4394,Espec_Produtos!$A$1:$E$3,5,FALSE),0,IF(Dados_produção!G4394&lt;VLOOKUP(Dados_produção!C4394,Espec_Produtos!$A$1:$E$3,4,FALSE),0,1))=1,"OK","Refugo")</f>
        <v>OK</v>
      </c>
      <c r="I4394" s="1" t="s">
        <v>10</v>
      </c>
    </row>
    <row r="4395" spans="1:9" ht="15.75" customHeight="1" x14ac:dyDescent="0.3">
      <c r="A4395" s="1">
        <v>3</v>
      </c>
      <c r="B4395" s="2">
        <f t="shared" si="3"/>
        <v>43111.768749997158</v>
      </c>
      <c r="C4395" s="2" t="s">
        <v>15</v>
      </c>
      <c r="D4395" s="1">
        <v>21</v>
      </c>
      <c r="E4395" s="1">
        <f t="shared" si="1"/>
        <v>50</v>
      </c>
      <c r="F4395" s="1">
        <v>3.9454545454545453</v>
      </c>
      <c r="G4395" s="1">
        <v>0.58620689655172409</v>
      </c>
      <c r="H4395" s="1" t="str">
        <f>IF(IF(F4395&gt;VLOOKUP(C4395,Espec_Produtos!$A$1:$E$3,3,FALSE),0,IF(Dados_produção!F4395&lt;VLOOKUP(Dados_produção!C4395,Espec_Produtos!$A$1:$E$3,2,FALSE),0,1))*IF(G4395&gt;VLOOKUP(C4395,Espec_Produtos!$A$1:$E$3,5,FALSE),0,IF(Dados_produção!G4395&lt;VLOOKUP(Dados_produção!C4395,Espec_Produtos!$A$1:$E$3,4,FALSE),0,1))=1,"OK","Refugo")</f>
        <v>OK</v>
      </c>
      <c r="I4395" s="1" t="s">
        <v>10</v>
      </c>
    </row>
    <row r="4396" spans="1:9" ht="15.75" customHeight="1" x14ac:dyDescent="0.3">
      <c r="A4396" s="1">
        <v>3</v>
      </c>
      <c r="B4396" s="2">
        <f t="shared" si="3"/>
        <v>43111.770138886044</v>
      </c>
      <c r="C4396" s="2" t="s">
        <v>15</v>
      </c>
      <c r="D4396" s="1">
        <v>21</v>
      </c>
      <c r="E4396" s="1">
        <f t="shared" si="1"/>
        <v>51</v>
      </c>
      <c r="F4396" s="1">
        <v>4.1359223300970873</v>
      </c>
      <c r="G4396" s="1">
        <v>0.91240875912408759</v>
      </c>
      <c r="H4396" s="1" t="str">
        <f>IF(IF(F4396&gt;VLOOKUP(C4396,Espec_Produtos!$A$1:$E$3,3,FALSE),0,IF(Dados_produção!F4396&lt;VLOOKUP(Dados_produção!C4396,Espec_Produtos!$A$1:$E$3,2,FALSE),0,1))*IF(G4396&gt;VLOOKUP(C4396,Espec_Produtos!$A$1:$E$3,5,FALSE),0,IF(Dados_produção!G4396&lt;VLOOKUP(Dados_produção!C4396,Espec_Produtos!$A$1:$E$3,4,FALSE),0,1))=1,"OK","Refugo")</f>
        <v>Refugo</v>
      </c>
      <c r="I4396" s="1" t="s">
        <v>11</v>
      </c>
    </row>
    <row r="4397" spans="1:9" ht="15.75" customHeight="1" x14ac:dyDescent="0.3">
      <c r="A4397" s="1">
        <v>3</v>
      </c>
      <c r="B4397" s="2">
        <f t="shared" si="3"/>
        <v>43111.77152777493</v>
      </c>
      <c r="C4397" s="2" t="s">
        <v>15</v>
      </c>
      <c r="D4397" s="1">
        <v>21</v>
      </c>
      <c r="E4397" s="1">
        <f t="shared" si="1"/>
        <v>52</v>
      </c>
      <c r="F4397" s="1">
        <v>3.9056603773584904</v>
      </c>
      <c r="G4397" s="1">
        <v>0.75757575757575757</v>
      </c>
      <c r="H4397" s="1" t="str">
        <f>IF(IF(F4397&gt;VLOOKUP(C4397,Espec_Produtos!$A$1:$E$3,3,FALSE),0,IF(Dados_produção!F4397&lt;VLOOKUP(Dados_produção!C4397,Espec_Produtos!$A$1:$E$3,2,FALSE),0,1))*IF(G4397&gt;VLOOKUP(C4397,Espec_Produtos!$A$1:$E$3,5,FALSE),0,IF(Dados_produção!G4397&lt;VLOOKUP(Dados_produção!C4397,Espec_Produtos!$A$1:$E$3,4,FALSE),0,1))=1,"OK","Refugo")</f>
        <v>OK</v>
      </c>
      <c r="I4397" s="1" t="s">
        <v>10</v>
      </c>
    </row>
    <row r="4398" spans="1:9" ht="15.75" customHeight="1" x14ac:dyDescent="0.3">
      <c r="A4398" s="1">
        <v>3</v>
      </c>
      <c r="B4398" s="2">
        <f t="shared" si="3"/>
        <v>43111.772916663816</v>
      </c>
      <c r="C4398" s="2" t="s">
        <v>15</v>
      </c>
      <c r="D4398" s="1">
        <v>21</v>
      </c>
      <c r="E4398" s="1">
        <f t="shared" si="1"/>
        <v>53</v>
      </c>
      <c r="F4398" s="1">
        <v>3.7280701754385963</v>
      </c>
      <c r="G4398" s="1">
        <v>0.69374999999999998</v>
      </c>
      <c r="H4398" s="1" t="str">
        <f>IF(IF(F4398&gt;VLOOKUP(C4398,Espec_Produtos!$A$1:$E$3,3,FALSE),0,IF(Dados_produção!F4398&lt;VLOOKUP(Dados_produção!C4398,Espec_Produtos!$A$1:$E$3,2,FALSE),0,1))*IF(G4398&gt;VLOOKUP(C4398,Espec_Produtos!$A$1:$E$3,5,FALSE),0,IF(Dados_produção!G4398&lt;VLOOKUP(Dados_produção!C4398,Espec_Produtos!$A$1:$E$3,4,FALSE),0,1))=1,"OK","Refugo")</f>
        <v>OK</v>
      </c>
      <c r="I4398" s="1" t="s">
        <v>10</v>
      </c>
    </row>
    <row r="4399" spans="1:9" ht="15.75" customHeight="1" x14ac:dyDescent="0.3">
      <c r="A4399" s="1">
        <v>3</v>
      </c>
      <c r="B4399" s="2">
        <f t="shared" si="3"/>
        <v>43111.774305552703</v>
      </c>
      <c r="C4399" s="2" t="s">
        <v>15</v>
      </c>
      <c r="D4399" s="1">
        <v>21</v>
      </c>
      <c r="E4399" s="1">
        <f t="shared" si="1"/>
        <v>54</v>
      </c>
      <c r="F4399" s="1">
        <v>4.2884615384615383</v>
      </c>
      <c r="G4399" s="1">
        <v>0.84615384615384615</v>
      </c>
      <c r="H4399" s="1" t="str">
        <f>IF(IF(F4399&gt;VLOOKUP(C4399,Espec_Produtos!$A$1:$E$3,3,FALSE),0,IF(Dados_produção!F4399&lt;VLOOKUP(Dados_produção!C4399,Espec_Produtos!$A$1:$E$3,2,FALSE),0,1))*IF(G4399&gt;VLOOKUP(C4399,Espec_Produtos!$A$1:$E$3,5,FALSE),0,IF(Dados_produção!G4399&lt;VLOOKUP(Dados_produção!C4399,Espec_Produtos!$A$1:$E$3,4,FALSE),0,1))=1,"OK","Refugo")</f>
        <v>OK</v>
      </c>
      <c r="I4399" s="1" t="s">
        <v>10</v>
      </c>
    </row>
    <row r="4400" spans="1:9" ht="15.75" customHeight="1" x14ac:dyDescent="0.3">
      <c r="A4400" s="1">
        <v>3</v>
      </c>
      <c r="B4400" s="2">
        <f t="shared" si="3"/>
        <v>43111.775694441589</v>
      </c>
      <c r="C4400" s="2" t="s">
        <v>15</v>
      </c>
      <c r="D4400" s="1">
        <v>21</v>
      </c>
      <c r="E4400" s="1">
        <f t="shared" si="1"/>
        <v>55</v>
      </c>
      <c r="F4400" s="1">
        <v>3.8981481481481484</v>
      </c>
      <c r="G4400" s="1">
        <v>0.6853932584269663</v>
      </c>
      <c r="H4400" s="1" t="str">
        <f>IF(IF(F4400&gt;VLOOKUP(C4400,Espec_Produtos!$A$1:$E$3,3,FALSE),0,IF(Dados_produção!F4400&lt;VLOOKUP(Dados_produção!C4400,Espec_Produtos!$A$1:$E$3,2,FALSE),0,1))*IF(G4400&gt;VLOOKUP(C4400,Espec_Produtos!$A$1:$E$3,5,FALSE),0,IF(Dados_produção!G4400&lt;VLOOKUP(Dados_produção!C4400,Espec_Produtos!$A$1:$E$3,4,FALSE),0,1))=1,"OK","Refugo")</f>
        <v>OK</v>
      </c>
      <c r="I4400" s="1" t="s">
        <v>10</v>
      </c>
    </row>
    <row r="4401" spans="1:9" ht="15.75" customHeight="1" x14ac:dyDescent="0.3">
      <c r="A4401" s="1">
        <v>3</v>
      </c>
      <c r="B4401" s="2">
        <f t="shared" si="3"/>
        <v>43111.777083330475</v>
      </c>
      <c r="C4401" s="2" t="s">
        <v>15</v>
      </c>
      <c r="D4401" s="1">
        <v>21</v>
      </c>
      <c r="E4401" s="1">
        <f t="shared" si="1"/>
        <v>56</v>
      </c>
      <c r="F4401" s="1">
        <v>3.7477477477477477</v>
      </c>
      <c r="G4401" s="1">
        <v>0.84868421052631582</v>
      </c>
      <c r="H4401" s="1" t="str">
        <f>IF(IF(F4401&gt;VLOOKUP(C4401,Espec_Produtos!$A$1:$E$3,3,FALSE),0,IF(Dados_produção!F4401&lt;VLOOKUP(Dados_produção!C4401,Espec_Produtos!$A$1:$E$3,2,FALSE),0,1))*IF(G4401&gt;VLOOKUP(C4401,Espec_Produtos!$A$1:$E$3,5,FALSE),0,IF(Dados_produção!G4401&lt;VLOOKUP(Dados_produção!C4401,Espec_Produtos!$A$1:$E$3,4,FALSE),0,1))=1,"OK","Refugo")</f>
        <v>OK</v>
      </c>
      <c r="I4401" s="1" t="s">
        <v>10</v>
      </c>
    </row>
    <row r="4402" spans="1:9" ht="15.75" customHeight="1" x14ac:dyDescent="0.3">
      <c r="A4402" s="1">
        <v>3</v>
      </c>
      <c r="B4402" s="2">
        <f t="shared" si="3"/>
        <v>43111.778472219361</v>
      </c>
      <c r="C4402" s="2" t="s">
        <v>15</v>
      </c>
      <c r="D4402" s="1">
        <v>21</v>
      </c>
      <c r="E4402" s="1">
        <f t="shared" si="1"/>
        <v>57</v>
      </c>
      <c r="F4402" s="1">
        <v>4.2058823529411766</v>
      </c>
      <c r="G4402" s="1">
        <v>0.75939849624060152</v>
      </c>
      <c r="H4402" s="1" t="str">
        <f>IF(IF(F4402&gt;VLOOKUP(C4402,Espec_Produtos!$A$1:$E$3,3,FALSE),0,IF(Dados_produção!F4402&lt;VLOOKUP(Dados_produção!C4402,Espec_Produtos!$A$1:$E$3,2,FALSE),0,1))*IF(G4402&gt;VLOOKUP(C4402,Espec_Produtos!$A$1:$E$3,5,FALSE),0,IF(Dados_produção!G4402&lt;VLOOKUP(Dados_produção!C4402,Espec_Produtos!$A$1:$E$3,4,FALSE),0,1))=1,"OK","Refugo")</f>
        <v>OK</v>
      </c>
      <c r="I4402" s="1" t="s">
        <v>10</v>
      </c>
    </row>
    <row r="4403" spans="1:9" ht="15.75" customHeight="1" x14ac:dyDescent="0.3">
      <c r="A4403" s="1">
        <v>3</v>
      </c>
      <c r="B4403" s="2">
        <f t="shared" si="3"/>
        <v>43111.779861108247</v>
      </c>
      <c r="C4403" s="2" t="s">
        <v>15</v>
      </c>
      <c r="D4403" s="1">
        <v>21</v>
      </c>
      <c r="E4403" s="1">
        <f t="shared" si="1"/>
        <v>58</v>
      </c>
      <c r="F4403" s="1">
        <v>3.6880733944954129</v>
      </c>
      <c r="G4403" s="1">
        <v>0.81379310344827582</v>
      </c>
      <c r="H4403" s="1" t="str">
        <f>IF(IF(F4403&gt;VLOOKUP(C4403,Espec_Produtos!$A$1:$E$3,3,FALSE),0,IF(Dados_produção!F4403&lt;VLOOKUP(Dados_produção!C4403,Espec_Produtos!$A$1:$E$3,2,FALSE),0,1))*IF(G4403&gt;VLOOKUP(C4403,Espec_Produtos!$A$1:$E$3,5,FALSE),0,IF(Dados_produção!G4403&lt;VLOOKUP(Dados_produção!C4403,Espec_Produtos!$A$1:$E$3,4,FALSE),0,1))=1,"OK","Refugo")</f>
        <v>Refugo</v>
      </c>
      <c r="I4403" s="1" t="s">
        <v>13</v>
      </c>
    </row>
    <row r="4404" spans="1:9" ht="15.75" customHeight="1" x14ac:dyDescent="0.3">
      <c r="A4404" s="1">
        <v>3</v>
      </c>
      <c r="B4404" s="2">
        <f t="shared" si="3"/>
        <v>43111.781249997133</v>
      </c>
      <c r="C4404" s="2" t="s">
        <v>15</v>
      </c>
      <c r="D4404" s="1">
        <v>21</v>
      </c>
      <c r="E4404" s="1">
        <f t="shared" si="1"/>
        <v>59</v>
      </c>
      <c r="F4404" s="1">
        <v>4.0792079207920793</v>
      </c>
      <c r="G4404" s="1">
        <v>0.84615384615384615</v>
      </c>
      <c r="H4404" s="1" t="str">
        <f>IF(IF(F4404&gt;VLOOKUP(C4404,Espec_Produtos!$A$1:$E$3,3,FALSE),0,IF(Dados_produção!F4404&lt;VLOOKUP(Dados_produção!C4404,Espec_Produtos!$A$1:$E$3,2,FALSE),0,1))*IF(G4404&gt;VLOOKUP(C4404,Espec_Produtos!$A$1:$E$3,5,FALSE),0,IF(Dados_produção!G4404&lt;VLOOKUP(Dados_produção!C4404,Espec_Produtos!$A$1:$E$3,4,FALSE),0,1))=1,"OK","Refugo")</f>
        <v>OK</v>
      </c>
      <c r="I4404" s="1" t="s">
        <v>10</v>
      </c>
    </row>
    <row r="4405" spans="1:9" ht="15.75" customHeight="1" x14ac:dyDescent="0.3">
      <c r="A4405" s="1">
        <v>3</v>
      </c>
      <c r="B4405" s="2">
        <f t="shared" si="3"/>
        <v>43111.782638886019</v>
      </c>
      <c r="C4405" s="2" t="s">
        <v>15</v>
      </c>
      <c r="D4405" s="1">
        <v>21</v>
      </c>
      <c r="E4405" s="1">
        <f t="shared" si="1"/>
        <v>60</v>
      </c>
      <c r="F4405" s="1">
        <v>3.5982142857142856</v>
      </c>
      <c r="G4405" s="1">
        <v>0.74545454545454548</v>
      </c>
      <c r="H4405" s="1" t="str">
        <f>IF(IF(F4405&gt;VLOOKUP(C4405,Espec_Produtos!$A$1:$E$3,3,FALSE),0,IF(Dados_produção!F4405&lt;VLOOKUP(Dados_produção!C4405,Espec_Produtos!$A$1:$E$3,2,FALSE),0,1))*IF(G4405&gt;VLOOKUP(C4405,Espec_Produtos!$A$1:$E$3,5,FALSE),0,IF(Dados_produção!G4405&lt;VLOOKUP(Dados_produção!C4405,Espec_Produtos!$A$1:$E$3,4,FALSE),0,1))=1,"OK","Refugo")</f>
        <v>Refugo</v>
      </c>
      <c r="I4405" s="1" t="s">
        <v>11</v>
      </c>
    </row>
    <row r="4406" spans="1:9" ht="15.75" customHeight="1" x14ac:dyDescent="0.3">
      <c r="A4406" s="1">
        <v>3</v>
      </c>
      <c r="B4406" s="2">
        <f t="shared" si="3"/>
        <v>43111.784027774906</v>
      </c>
      <c r="C4406" s="2" t="s">
        <v>15</v>
      </c>
      <c r="D4406" s="1">
        <v>21</v>
      </c>
      <c r="E4406" s="1">
        <f t="shared" si="1"/>
        <v>61</v>
      </c>
      <c r="F4406" s="1">
        <v>3.9230769230769229</v>
      </c>
      <c r="G4406" s="1">
        <v>0.72368421052631582</v>
      </c>
      <c r="H4406" s="1" t="str">
        <f>IF(IF(F4406&gt;VLOOKUP(C4406,Espec_Produtos!$A$1:$E$3,3,FALSE),0,IF(Dados_produção!F4406&lt;VLOOKUP(Dados_produção!C4406,Espec_Produtos!$A$1:$E$3,2,FALSE),0,1))*IF(G4406&gt;VLOOKUP(C4406,Espec_Produtos!$A$1:$E$3,5,FALSE),0,IF(Dados_produção!G4406&lt;VLOOKUP(Dados_produção!C4406,Espec_Produtos!$A$1:$E$3,4,FALSE),0,1))=1,"OK","Refugo")</f>
        <v>OK</v>
      </c>
      <c r="I4406" s="1" t="s">
        <v>10</v>
      </c>
    </row>
    <row r="4407" spans="1:9" ht="15.75" customHeight="1" x14ac:dyDescent="0.3">
      <c r="A4407" s="1">
        <v>3</v>
      </c>
      <c r="B4407" s="2">
        <f t="shared" si="3"/>
        <v>43111.785416663792</v>
      </c>
      <c r="C4407" s="2" t="s">
        <v>15</v>
      </c>
      <c r="D4407" s="1">
        <v>21</v>
      </c>
      <c r="E4407" s="1">
        <f t="shared" si="1"/>
        <v>62</v>
      </c>
      <c r="F4407" s="1">
        <v>3.7522935779816513</v>
      </c>
      <c r="G4407" s="1">
        <v>0.63291139240506333</v>
      </c>
      <c r="H4407" s="1" t="str">
        <f>IF(IF(F4407&gt;VLOOKUP(C4407,Espec_Produtos!$A$1:$E$3,3,FALSE),0,IF(Dados_produção!F4407&lt;VLOOKUP(Dados_produção!C4407,Espec_Produtos!$A$1:$E$3,2,FALSE),0,1))*IF(G4407&gt;VLOOKUP(C4407,Espec_Produtos!$A$1:$E$3,5,FALSE),0,IF(Dados_produção!G4407&lt;VLOOKUP(Dados_produção!C4407,Espec_Produtos!$A$1:$E$3,4,FALSE),0,1))=1,"OK","Refugo")</f>
        <v>OK</v>
      </c>
      <c r="I4407" s="1" t="s">
        <v>10</v>
      </c>
    </row>
    <row r="4408" spans="1:9" ht="15.75" customHeight="1" x14ac:dyDescent="0.3">
      <c r="A4408" s="1">
        <v>3</v>
      </c>
      <c r="B4408" s="2">
        <f t="shared" si="3"/>
        <v>43111.786805552678</v>
      </c>
      <c r="C4408" s="2" t="s">
        <v>15</v>
      </c>
      <c r="D4408" s="1">
        <v>21</v>
      </c>
      <c r="E4408" s="1">
        <f t="shared" si="1"/>
        <v>63</v>
      </c>
      <c r="F4408" s="1">
        <v>4.45</v>
      </c>
      <c r="G4408" s="1">
        <v>0.72549019607843135</v>
      </c>
      <c r="H4408" s="1" t="str">
        <f>IF(IF(F4408&gt;VLOOKUP(C4408,Espec_Produtos!$A$1:$E$3,3,FALSE),0,IF(Dados_produção!F4408&lt;VLOOKUP(Dados_produção!C4408,Espec_Produtos!$A$1:$E$3,2,FALSE),0,1))*IF(G4408&gt;VLOOKUP(C4408,Espec_Produtos!$A$1:$E$3,5,FALSE),0,IF(Dados_produção!G4408&lt;VLOOKUP(Dados_produção!C4408,Espec_Produtos!$A$1:$E$3,4,FALSE),0,1))=1,"OK","Refugo")</f>
        <v>Refugo</v>
      </c>
      <c r="I4408" s="1" t="s">
        <v>17</v>
      </c>
    </row>
    <row r="4409" spans="1:9" ht="15.75" customHeight="1" x14ac:dyDescent="0.3">
      <c r="A4409" s="1">
        <v>3</v>
      </c>
      <c r="B4409" s="2">
        <f t="shared" si="3"/>
        <v>43111.788194441564</v>
      </c>
      <c r="C4409" s="2" t="s">
        <v>15</v>
      </c>
      <c r="D4409" s="1">
        <v>21</v>
      </c>
      <c r="E4409" s="1">
        <f t="shared" si="1"/>
        <v>64</v>
      </c>
      <c r="F4409" s="1">
        <v>4.2254901960784315</v>
      </c>
      <c r="G4409" s="1">
        <v>0.68944099378881984</v>
      </c>
      <c r="H4409" s="1" t="str">
        <f>IF(IF(F4409&gt;VLOOKUP(C4409,Espec_Produtos!$A$1:$E$3,3,FALSE),0,IF(Dados_produção!F4409&lt;VLOOKUP(Dados_produção!C4409,Espec_Produtos!$A$1:$E$3,2,FALSE),0,1))*IF(G4409&gt;VLOOKUP(C4409,Espec_Produtos!$A$1:$E$3,5,FALSE),0,IF(Dados_produção!G4409&lt;VLOOKUP(Dados_produção!C4409,Espec_Produtos!$A$1:$E$3,4,FALSE),0,1))=1,"OK","Refugo")</f>
        <v>OK</v>
      </c>
      <c r="I4409" s="1" t="s">
        <v>10</v>
      </c>
    </row>
    <row r="4410" spans="1:9" ht="15.75" customHeight="1" x14ac:dyDescent="0.3">
      <c r="A4410" s="1">
        <v>3</v>
      </c>
      <c r="B4410" s="2">
        <f t="shared" si="3"/>
        <v>43111.78958333045</v>
      </c>
      <c r="C4410" s="2" t="s">
        <v>15</v>
      </c>
      <c r="D4410" s="1">
        <v>21</v>
      </c>
      <c r="E4410" s="1">
        <f t="shared" si="1"/>
        <v>65</v>
      </c>
      <c r="F4410" s="1">
        <v>3.9636363636363638</v>
      </c>
      <c r="G4410" s="1">
        <v>0.82278481012658233</v>
      </c>
      <c r="H4410" s="1" t="str">
        <f>IF(IF(F4410&gt;VLOOKUP(C4410,Espec_Produtos!$A$1:$E$3,3,FALSE),0,IF(Dados_produção!F4410&lt;VLOOKUP(Dados_produção!C4410,Espec_Produtos!$A$1:$E$3,2,FALSE),0,1))*IF(G4410&gt;VLOOKUP(C4410,Espec_Produtos!$A$1:$E$3,5,FALSE),0,IF(Dados_produção!G4410&lt;VLOOKUP(Dados_produção!C4410,Espec_Produtos!$A$1:$E$3,4,FALSE),0,1))=1,"OK","Refugo")</f>
        <v>OK</v>
      </c>
      <c r="I4410" s="1" t="s">
        <v>10</v>
      </c>
    </row>
    <row r="4411" spans="1:9" ht="15.75" customHeight="1" x14ac:dyDescent="0.3">
      <c r="A4411" s="1">
        <v>3</v>
      </c>
      <c r="B4411" s="2">
        <f t="shared" si="3"/>
        <v>43111.790972219336</v>
      </c>
      <c r="C4411" s="2" t="s">
        <v>15</v>
      </c>
      <c r="D4411" s="1">
        <v>21</v>
      </c>
      <c r="E4411" s="1">
        <f t="shared" si="1"/>
        <v>66</v>
      </c>
      <c r="F4411" s="1">
        <v>3.5964912280701755</v>
      </c>
      <c r="G4411" s="1">
        <v>0.82051282051282048</v>
      </c>
      <c r="H4411" s="1" t="str">
        <f>IF(IF(F4411&gt;VLOOKUP(C4411,Espec_Produtos!$A$1:$E$3,3,FALSE),0,IF(Dados_produção!F4411&lt;VLOOKUP(Dados_produção!C4411,Espec_Produtos!$A$1:$E$3,2,FALSE),0,1))*IF(G4411&gt;VLOOKUP(C4411,Espec_Produtos!$A$1:$E$3,5,FALSE),0,IF(Dados_produção!G4411&lt;VLOOKUP(Dados_produção!C4411,Espec_Produtos!$A$1:$E$3,4,FALSE),0,1))=1,"OK","Refugo")</f>
        <v>Refugo</v>
      </c>
      <c r="I4411" s="1" t="s">
        <v>11</v>
      </c>
    </row>
    <row r="4412" spans="1:9" ht="15.75" customHeight="1" x14ac:dyDescent="0.3">
      <c r="A4412" s="1">
        <v>3</v>
      </c>
      <c r="B4412" s="2">
        <f t="shared" si="3"/>
        <v>43111.792361108222</v>
      </c>
      <c r="C4412" s="2" t="s">
        <v>15</v>
      </c>
      <c r="D4412" s="1">
        <v>21</v>
      </c>
      <c r="E4412" s="1">
        <f t="shared" si="1"/>
        <v>67</v>
      </c>
      <c r="F4412" s="1">
        <v>4.3300970873786406</v>
      </c>
      <c r="G4412" s="1">
        <v>0.66467065868263475</v>
      </c>
      <c r="H4412" s="1" t="str">
        <f>IF(IF(F4412&gt;VLOOKUP(C4412,Espec_Produtos!$A$1:$E$3,3,FALSE),0,IF(Dados_produção!F4412&lt;VLOOKUP(Dados_produção!C4412,Espec_Produtos!$A$1:$E$3,2,FALSE),0,1))*IF(G4412&gt;VLOOKUP(C4412,Espec_Produtos!$A$1:$E$3,5,FALSE),0,IF(Dados_produção!G4412&lt;VLOOKUP(Dados_produção!C4412,Espec_Produtos!$A$1:$E$3,4,FALSE),0,1))=1,"OK","Refugo")</f>
        <v>Refugo</v>
      </c>
      <c r="I4412" s="1" t="s">
        <v>11</v>
      </c>
    </row>
    <row r="4413" spans="1:9" ht="15.75" customHeight="1" x14ac:dyDescent="0.3">
      <c r="A4413" s="1">
        <v>3</v>
      </c>
      <c r="B4413" s="2">
        <f t="shared" si="3"/>
        <v>43111.793749997109</v>
      </c>
      <c r="C4413" s="2" t="s">
        <v>15</v>
      </c>
      <c r="D4413" s="1">
        <v>21</v>
      </c>
      <c r="E4413" s="1">
        <f t="shared" si="1"/>
        <v>68</v>
      </c>
      <c r="F4413" s="1">
        <v>4</v>
      </c>
      <c r="G4413" s="1">
        <v>0.80128205128205132</v>
      </c>
      <c r="H4413" s="1" t="str">
        <f>IF(IF(F4413&gt;VLOOKUP(C4413,Espec_Produtos!$A$1:$E$3,3,FALSE),0,IF(Dados_produção!F4413&lt;VLOOKUP(Dados_produção!C4413,Espec_Produtos!$A$1:$E$3,2,FALSE),0,1))*IF(G4413&gt;VLOOKUP(C4413,Espec_Produtos!$A$1:$E$3,5,FALSE),0,IF(Dados_produção!G4413&lt;VLOOKUP(Dados_produção!C4413,Espec_Produtos!$A$1:$E$3,4,FALSE),0,1))=1,"OK","Refugo")</f>
        <v>OK</v>
      </c>
      <c r="I4413" s="1" t="s">
        <v>10</v>
      </c>
    </row>
    <row r="4414" spans="1:9" ht="15.75" customHeight="1" x14ac:dyDescent="0.3">
      <c r="A4414" s="1">
        <v>3</v>
      </c>
      <c r="B4414" s="2">
        <f t="shared" si="3"/>
        <v>43111.795138885995</v>
      </c>
      <c r="C4414" s="2" t="s">
        <v>15</v>
      </c>
      <c r="D4414" s="1">
        <v>21</v>
      </c>
      <c r="E4414" s="1">
        <f t="shared" si="1"/>
        <v>69</v>
      </c>
      <c r="F4414" s="1">
        <v>4.1287128712871288</v>
      </c>
      <c r="G4414" s="1">
        <v>0.90370370370370368</v>
      </c>
      <c r="H4414" s="1" t="str">
        <f>IF(IF(F4414&gt;VLOOKUP(C4414,Espec_Produtos!$A$1:$E$3,3,FALSE),0,IF(Dados_produção!F4414&lt;VLOOKUP(Dados_produção!C4414,Espec_Produtos!$A$1:$E$3,2,FALSE),0,1))*IF(G4414&gt;VLOOKUP(C4414,Espec_Produtos!$A$1:$E$3,5,FALSE),0,IF(Dados_produção!G4414&lt;VLOOKUP(Dados_produção!C4414,Espec_Produtos!$A$1:$E$3,4,FALSE),0,1))=1,"OK","Refugo")</f>
        <v>Refugo</v>
      </c>
      <c r="I4414" s="1" t="s">
        <v>11</v>
      </c>
    </row>
    <row r="4415" spans="1:9" ht="15.75" customHeight="1" x14ac:dyDescent="0.3">
      <c r="A4415" s="1">
        <v>3</v>
      </c>
      <c r="B4415" s="2">
        <f t="shared" si="3"/>
        <v>43111.796527774881</v>
      </c>
      <c r="C4415" s="2" t="s">
        <v>15</v>
      </c>
      <c r="D4415" s="1">
        <v>21</v>
      </c>
      <c r="E4415" s="1">
        <f t="shared" si="1"/>
        <v>70</v>
      </c>
      <c r="F4415" s="1">
        <v>3.5486725663716814</v>
      </c>
      <c r="G4415" s="1">
        <v>0.69426751592356684</v>
      </c>
      <c r="H4415" s="1" t="str">
        <f>IF(IF(F4415&gt;VLOOKUP(C4415,Espec_Produtos!$A$1:$E$3,3,FALSE),0,IF(Dados_produção!F4415&lt;VLOOKUP(Dados_produção!C4415,Espec_Produtos!$A$1:$E$3,2,FALSE),0,1))*IF(G4415&gt;VLOOKUP(C4415,Espec_Produtos!$A$1:$E$3,5,FALSE),0,IF(Dados_produção!G4415&lt;VLOOKUP(Dados_produção!C4415,Espec_Produtos!$A$1:$E$3,4,FALSE),0,1))=1,"OK","Refugo")</f>
        <v>Refugo</v>
      </c>
      <c r="I4415" s="1" t="s">
        <v>12</v>
      </c>
    </row>
    <row r="4416" spans="1:9" ht="15.75" customHeight="1" x14ac:dyDescent="0.3">
      <c r="A4416" s="1">
        <v>3</v>
      </c>
      <c r="B4416" s="2">
        <f t="shared" si="3"/>
        <v>43111.797916663767</v>
      </c>
      <c r="C4416" s="2" t="s">
        <v>15</v>
      </c>
      <c r="D4416" s="1">
        <v>21</v>
      </c>
      <c r="E4416" s="1">
        <f t="shared" si="1"/>
        <v>71</v>
      </c>
      <c r="F4416" s="1">
        <v>4.216981132075472</v>
      </c>
      <c r="G4416" s="1">
        <v>0.8</v>
      </c>
      <c r="H4416" s="1" t="str">
        <f>IF(IF(F4416&gt;VLOOKUP(C4416,Espec_Produtos!$A$1:$E$3,3,FALSE),0,IF(Dados_produção!F4416&lt;VLOOKUP(Dados_produção!C4416,Espec_Produtos!$A$1:$E$3,2,FALSE),0,1))*IF(G4416&gt;VLOOKUP(C4416,Espec_Produtos!$A$1:$E$3,5,FALSE),0,IF(Dados_produção!G4416&lt;VLOOKUP(Dados_produção!C4416,Espec_Produtos!$A$1:$E$3,4,FALSE),0,1))=1,"OK","Refugo")</f>
        <v>OK</v>
      </c>
      <c r="I4416" s="1" t="s">
        <v>10</v>
      </c>
    </row>
    <row r="4417" spans="1:9" ht="15.75" customHeight="1" x14ac:dyDescent="0.3">
      <c r="A4417" s="1">
        <v>3</v>
      </c>
      <c r="B4417" s="2">
        <f t="shared" si="3"/>
        <v>43111.799305552653</v>
      </c>
      <c r="C4417" s="2" t="s">
        <v>15</v>
      </c>
      <c r="D4417" s="1">
        <v>21</v>
      </c>
      <c r="E4417" s="1">
        <f t="shared" si="1"/>
        <v>72</v>
      </c>
      <c r="F4417" s="1">
        <v>4.3663366336633667</v>
      </c>
      <c r="G4417" s="1">
        <v>0.75595238095238093</v>
      </c>
      <c r="H4417" s="1" t="str">
        <f>IF(IF(F4417&gt;VLOOKUP(C4417,Espec_Produtos!$A$1:$E$3,3,FALSE),0,IF(Dados_produção!F4417&lt;VLOOKUP(Dados_produção!C4417,Espec_Produtos!$A$1:$E$3,2,FALSE),0,1))*IF(G4417&gt;VLOOKUP(C4417,Espec_Produtos!$A$1:$E$3,5,FALSE),0,IF(Dados_produção!G4417&lt;VLOOKUP(Dados_produção!C4417,Espec_Produtos!$A$1:$E$3,4,FALSE),0,1))=1,"OK","Refugo")</f>
        <v>Refugo</v>
      </c>
      <c r="I4417" s="1" t="s">
        <v>12</v>
      </c>
    </row>
    <row r="4418" spans="1:9" ht="15.75" customHeight="1" x14ac:dyDescent="0.3">
      <c r="A4418" s="1">
        <v>3</v>
      </c>
      <c r="B4418" s="2">
        <f t="shared" si="3"/>
        <v>43111.800694441539</v>
      </c>
      <c r="C4418" s="2" t="s">
        <v>15</v>
      </c>
      <c r="D4418" s="1">
        <v>21</v>
      </c>
      <c r="E4418" s="1">
        <f t="shared" si="1"/>
        <v>73</v>
      </c>
      <c r="F4418" s="1">
        <v>3.8545454545454545</v>
      </c>
      <c r="G4418" s="1">
        <v>0.65</v>
      </c>
      <c r="H4418" s="1" t="str">
        <f>IF(IF(F4418&gt;VLOOKUP(C4418,Espec_Produtos!$A$1:$E$3,3,FALSE),0,IF(Dados_produção!F4418&lt;VLOOKUP(Dados_produção!C4418,Espec_Produtos!$A$1:$E$3,2,FALSE),0,1))*IF(G4418&gt;VLOOKUP(C4418,Espec_Produtos!$A$1:$E$3,5,FALSE),0,IF(Dados_produção!G4418&lt;VLOOKUP(Dados_produção!C4418,Espec_Produtos!$A$1:$E$3,4,FALSE),0,1))=1,"OK","Refugo")</f>
        <v>OK</v>
      </c>
      <c r="I4418" s="1" t="s">
        <v>10</v>
      </c>
    </row>
    <row r="4419" spans="1:9" ht="15.75" customHeight="1" x14ac:dyDescent="0.3">
      <c r="A4419" s="1">
        <v>3</v>
      </c>
      <c r="B4419" s="2">
        <f t="shared" si="3"/>
        <v>43111.802083330425</v>
      </c>
      <c r="C4419" s="2" t="s">
        <v>15</v>
      </c>
      <c r="D4419" s="1">
        <v>21</v>
      </c>
      <c r="E4419" s="1">
        <f t="shared" si="1"/>
        <v>74</v>
      </c>
      <c r="F4419" s="1">
        <v>4.2264150943396226</v>
      </c>
      <c r="G4419" s="1">
        <v>0.99230769230769234</v>
      </c>
      <c r="H4419" s="1" t="str">
        <f>IF(IF(F4419&gt;VLOOKUP(C4419,Espec_Produtos!$A$1:$E$3,3,FALSE),0,IF(Dados_produção!F4419&lt;VLOOKUP(Dados_produção!C4419,Espec_Produtos!$A$1:$E$3,2,FALSE),0,1))*IF(G4419&gt;VLOOKUP(C4419,Espec_Produtos!$A$1:$E$3,5,FALSE),0,IF(Dados_produção!G4419&lt;VLOOKUP(Dados_produção!C4419,Espec_Produtos!$A$1:$E$3,4,FALSE),0,1))=1,"OK","Refugo")</f>
        <v>Refugo</v>
      </c>
      <c r="I4419" s="1" t="s">
        <v>16</v>
      </c>
    </row>
    <row r="4420" spans="1:9" ht="15.75" customHeight="1" x14ac:dyDescent="0.3">
      <c r="A4420" s="1">
        <v>3</v>
      </c>
      <c r="B4420" s="2">
        <f t="shared" si="3"/>
        <v>43111.803472219312</v>
      </c>
      <c r="C4420" s="2" t="s">
        <v>15</v>
      </c>
      <c r="D4420" s="1">
        <v>21</v>
      </c>
      <c r="E4420" s="1">
        <f t="shared" si="1"/>
        <v>75</v>
      </c>
      <c r="F4420" s="1">
        <v>4.0660377358490569</v>
      </c>
      <c r="G4420" s="1">
        <v>0.92537313432835822</v>
      </c>
      <c r="H4420" s="1" t="str">
        <f>IF(IF(F4420&gt;VLOOKUP(C4420,Espec_Produtos!$A$1:$E$3,3,FALSE),0,IF(Dados_produção!F4420&lt;VLOOKUP(Dados_produção!C4420,Espec_Produtos!$A$1:$E$3,2,FALSE),0,1))*IF(G4420&gt;VLOOKUP(C4420,Espec_Produtos!$A$1:$E$3,5,FALSE),0,IF(Dados_produção!G4420&lt;VLOOKUP(Dados_produção!C4420,Espec_Produtos!$A$1:$E$3,4,FALSE),0,1))=1,"OK","Refugo")</f>
        <v>Refugo</v>
      </c>
      <c r="I4420" s="1" t="s">
        <v>17</v>
      </c>
    </row>
    <row r="4421" spans="1:9" ht="15.75" customHeight="1" x14ac:dyDescent="0.3">
      <c r="A4421" s="1">
        <v>3</v>
      </c>
      <c r="B4421" s="2">
        <f t="shared" si="3"/>
        <v>43111.804861108198</v>
      </c>
      <c r="C4421" s="2" t="s">
        <v>15</v>
      </c>
      <c r="D4421" s="1">
        <v>21</v>
      </c>
      <c r="E4421" s="1">
        <f t="shared" si="1"/>
        <v>76</v>
      </c>
      <c r="F4421" s="1">
        <v>4.0196078431372548</v>
      </c>
      <c r="G4421" s="1">
        <v>0.88721804511278191</v>
      </c>
      <c r="H4421" s="1" t="str">
        <f>IF(IF(F4421&gt;VLOOKUP(C4421,Espec_Produtos!$A$1:$E$3,3,FALSE),0,IF(Dados_produção!F4421&lt;VLOOKUP(Dados_produção!C4421,Espec_Produtos!$A$1:$E$3,2,FALSE),0,1))*IF(G4421&gt;VLOOKUP(C4421,Espec_Produtos!$A$1:$E$3,5,FALSE),0,IF(Dados_produção!G4421&lt;VLOOKUP(Dados_produção!C4421,Espec_Produtos!$A$1:$E$3,4,FALSE),0,1))=1,"OK","Refugo")</f>
        <v>OK</v>
      </c>
      <c r="I4421" s="1" t="s">
        <v>10</v>
      </c>
    </row>
    <row r="4422" spans="1:9" ht="15.75" customHeight="1" x14ac:dyDescent="0.3">
      <c r="A4422" s="1">
        <v>3</v>
      </c>
      <c r="B4422" s="2">
        <f t="shared" si="3"/>
        <v>43111.806249997084</v>
      </c>
      <c r="C4422" s="2" t="s">
        <v>15</v>
      </c>
      <c r="D4422" s="1">
        <v>21</v>
      </c>
      <c r="E4422" s="1">
        <f t="shared" si="1"/>
        <v>77</v>
      </c>
      <c r="F4422" s="1">
        <v>3.8407079646017701</v>
      </c>
      <c r="G4422" s="1">
        <v>0.66867469879518071</v>
      </c>
      <c r="H4422" s="1" t="str">
        <f>IF(IF(F4422&gt;VLOOKUP(C4422,Espec_Produtos!$A$1:$E$3,3,FALSE),0,IF(Dados_produção!F4422&lt;VLOOKUP(Dados_produção!C4422,Espec_Produtos!$A$1:$E$3,2,FALSE),0,1))*IF(G4422&gt;VLOOKUP(C4422,Espec_Produtos!$A$1:$E$3,5,FALSE),0,IF(Dados_produção!G4422&lt;VLOOKUP(Dados_produção!C4422,Espec_Produtos!$A$1:$E$3,4,FALSE),0,1))=1,"OK","Refugo")</f>
        <v>OK</v>
      </c>
      <c r="I4422" s="1" t="s">
        <v>10</v>
      </c>
    </row>
    <row r="4423" spans="1:9" ht="15.75" customHeight="1" x14ac:dyDescent="0.3">
      <c r="A4423" s="1">
        <v>3</v>
      </c>
      <c r="B4423" s="2">
        <f t="shared" si="3"/>
        <v>43111.80763888597</v>
      </c>
      <c r="C4423" s="2" t="s">
        <v>15</v>
      </c>
      <c r="D4423" s="1">
        <v>21</v>
      </c>
      <c r="E4423" s="1">
        <f t="shared" si="1"/>
        <v>78</v>
      </c>
      <c r="F4423" s="1">
        <v>3.8990825688073394</v>
      </c>
      <c r="G4423" s="1">
        <v>0.65680473372781067</v>
      </c>
      <c r="H4423" s="1" t="str">
        <f>IF(IF(F4423&gt;VLOOKUP(C4423,Espec_Produtos!$A$1:$E$3,3,FALSE),0,IF(Dados_produção!F4423&lt;VLOOKUP(Dados_produção!C4423,Espec_Produtos!$A$1:$E$3,2,FALSE),0,1))*IF(G4423&gt;VLOOKUP(C4423,Espec_Produtos!$A$1:$E$3,5,FALSE),0,IF(Dados_produção!G4423&lt;VLOOKUP(Dados_produção!C4423,Espec_Produtos!$A$1:$E$3,4,FALSE),0,1))=1,"OK","Refugo")</f>
        <v>OK</v>
      </c>
      <c r="I4423" s="1" t="s">
        <v>10</v>
      </c>
    </row>
    <row r="4424" spans="1:9" ht="15.75" customHeight="1" x14ac:dyDescent="0.3">
      <c r="A4424" s="1">
        <v>3</v>
      </c>
      <c r="B4424" s="2">
        <f t="shared" si="3"/>
        <v>43111.809027774856</v>
      </c>
      <c r="C4424" s="2" t="s">
        <v>15</v>
      </c>
      <c r="D4424" s="1">
        <v>21</v>
      </c>
      <c r="E4424" s="1">
        <f t="shared" si="1"/>
        <v>79</v>
      </c>
      <c r="F4424" s="1">
        <v>4.25</v>
      </c>
      <c r="G4424" s="1">
        <v>0.70253164556962022</v>
      </c>
      <c r="H4424" s="1" t="str">
        <f>IF(IF(F4424&gt;VLOOKUP(C4424,Espec_Produtos!$A$1:$E$3,3,FALSE),0,IF(Dados_produção!F4424&lt;VLOOKUP(Dados_produção!C4424,Espec_Produtos!$A$1:$E$3,2,FALSE),0,1))*IF(G4424&gt;VLOOKUP(C4424,Espec_Produtos!$A$1:$E$3,5,FALSE),0,IF(Dados_produção!G4424&lt;VLOOKUP(Dados_produção!C4424,Espec_Produtos!$A$1:$E$3,4,FALSE),0,1))=1,"OK","Refugo")</f>
        <v>OK</v>
      </c>
      <c r="I4424" s="1" t="s">
        <v>10</v>
      </c>
    </row>
    <row r="4425" spans="1:9" ht="15.75" customHeight="1" x14ac:dyDescent="0.3">
      <c r="A4425" s="1">
        <v>3</v>
      </c>
      <c r="B4425" s="2">
        <f t="shared" si="3"/>
        <v>43111.810416663742</v>
      </c>
      <c r="C4425" s="2" t="s">
        <v>15</v>
      </c>
      <c r="D4425" s="1">
        <v>21</v>
      </c>
      <c r="E4425" s="1">
        <f t="shared" si="1"/>
        <v>80</v>
      </c>
      <c r="F4425" s="1">
        <v>4.1683168316831685</v>
      </c>
      <c r="G4425" s="1">
        <v>0.77922077922077926</v>
      </c>
      <c r="H4425" s="1" t="str">
        <f>IF(IF(F4425&gt;VLOOKUP(C4425,Espec_Produtos!$A$1:$E$3,3,FALSE),0,IF(Dados_produção!F4425&lt;VLOOKUP(Dados_produção!C4425,Espec_Produtos!$A$1:$E$3,2,FALSE),0,1))*IF(G4425&gt;VLOOKUP(C4425,Espec_Produtos!$A$1:$E$3,5,FALSE),0,IF(Dados_produção!G4425&lt;VLOOKUP(Dados_produção!C4425,Espec_Produtos!$A$1:$E$3,4,FALSE),0,1))=1,"OK","Refugo")</f>
        <v>OK</v>
      </c>
      <c r="I4425" s="1" t="s">
        <v>10</v>
      </c>
    </row>
    <row r="4426" spans="1:9" ht="15.75" customHeight="1" x14ac:dyDescent="0.3">
      <c r="A4426" s="1">
        <v>3</v>
      </c>
      <c r="B4426" s="2">
        <f t="shared" si="3"/>
        <v>43111.811805552628</v>
      </c>
      <c r="C4426" s="2" t="s">
        <v>15</v>
      </c>
      <c r="D4426" s="1">
        <v>21</v>
      </c>
      <c r="E4426" s="1">
        <f t="shared" si="1"/>
        <v>81</v>
      </c>
      <c r="F4426" s="1">
        <v>4.1574074074074074</v>
      </c>
      <c r="G4426" s="1">
        <v>0.6071428571428571</v>
      </c>
      <c r="H4426" s="1" t="str">
        <f>IF(IF(F4426&gt;VLOOKUP(C4426,Espec_Produtos!$A$1:$E$3,3,FALSE),0,IF(Dados_produção!F4426&lt;VLOOKUP(Dados_produção!C4426,Espec_Produtos!$A$1:$E$3,2,FALSE),0,1))*IF(G4426&gt;VLOOKUP(C4426,Espec_Produtos!$A$1:$E$3,5,FALSE),0,IF(Dados_produção!G4426&lt;VLOOKUP(Dados_produção!C4426,Espec_Produtos!$A$1:$E$3,4,FALSE),0,1))=1,"OK","Refugo")</f>
        <v>OK</v>
      </c>
      <c r="I4426" s="1" t="s">
        <v>10</v>
      </c>
    </row>
    <row r="4427" spans="1:9" ht="15.75" customHeight="1" x14ac:dyDescent="0.3">
      <c r="A4427" s="1">
        <v>3</v>
      </c>
      <c r="B4427" s="2">
        <f t="shared" si="3"/>
        <v>43111.813194441514</v>
      </c>
      <c r="C4427" s="2" t="s">
        <v>15</v>
      </c>
      <c r="D4427" s="1">
        <v>21</v>
      </c>
      <c r="E4427" s="1">
        <f t="shared" si="1"/>
        <v>82</v>
      </c>
      <c r="F4427" s="1">
        <v>3.9298245614035086</v>
      </c>
      <c r="G4427" s="1">
        <v>0.8721804511278195</v>
      </c>
      <c r="H4427" s="1" t="str">
        <f>IF(IF(F4427&gt;VLOOKUP(C4427,Espec_Produtos!$A$1:$E$3,3,FALSE),0,IF(Dados_produção!F4427&lt;VLOOKUP(Dados_produção!C4427,Espec_Produtos!$A$1:$E$3,2,FALSE),0,1))*IF(G4427&gt;VLOOKUP(C4427,Espec_Produtos!$A$1:$E$3,5,FALSE),0,IF(Dados_produção!G4427&lt;VLOOKUP(Dados_produção!C4427,Espec_Produtos!$A$1:$E$3,4,FALSE),0,1))=1,"OK","Refugo")</f>
        <v>OK</v>
      </c>
      <c r="I4427" s="1" t="s">
        <v>10</v>
      </c>
    </row>
    <row r="4428" spans="1:9" ht="15.75" customHeight="1" x14ac:dyDescent="0.3">
      <c r="A4428" s="1">
        <v>3</v>
      </c>
      <c r="B4428" s="2">
        <f t="shared" si="3"/>
        <v>43111.814583330401</v>
      </c>
      <c r="C4428" s="2" t="s">
        <v>15</v>
      </c>
      <c r="D4428" s="1">
        <v>21</v>
      </c>
      <c r="E4428" s="1">
        <f t="shared" si="1"/>
        <v>83</v>
      </c>
      <c r="F4428" s="1">
        <v>3.5175438596491229</v>
      </c>
      <c r="G4428" s="1">
        <v>0.7191011235955056</v>
      </c>
      <c r="H4428" s="1" t="str">
        <f>IF(IF(F4428&gt;VLOOKUP(C4428,Espec_Produtos!$A$1:$E$3,3,FALSE),0,IF(Dados_produção!F4428&lt;VLOOKUP(Dados_produção!C4428,Espec_Produtos!$A$1:$E$3,2,FALSE),0,1))*IF(G4428&gt;VLOOKUP(C4428,Espec_Produtos!$A$1:$E$3,5,FALSE),0,IF(Dados_produção!G4428&lt;VLOOKUP(Dados_produção!C4428,Espec_Produtos!$A$1:$E$3,4,FALSE),0,1))=1,"OK","Refugo")</f>
        <v>Refugo</v>
      </c>
      <c r="I4428" s="1" t="s">
        <v>12</v>
      </c>
    </row>
    <row r="4429" spans="1:9" ht="15.75" customHeight="1" x14ac:dyDescent="0.3">
      <c r="A4429" s="1">
        <v>3</v>
      </c>
      <c r="B4429" s="2">
        <f t="shared" si="3"/>
        <v>43111.815972219287</v>
      </c>
      <c r="C4429" s="2" t="s">
        <v>15</v>
      </c>
      <c r="D4429" s="1">
        <v>21</v>
      </c>
      <c r="E4429" s="1">
        <f t="shared" si="1"/>
        <v>84</v>
      </c>
      <c r="F4429" s="1">
        <v>3.9252336448598131</v>
      </c>
      <c r="G4429" s="1">
        <v>0.94776119402985071</v>
      </c>
      <c r="H4429" s="1" t="str">
        <f>IF(IF(F4429&gt;VLOOKUP(C4429,Espec_Produtos!$A$1:$E$3,3,FALSE),0,IF(Dados_produção!F4429&lt;VLOOKUP(Dados_produção!C4429,Espec_Produtos!$A$1:$E$3,2,FALSE),0,1))*IF(G4429&gt;VLOOKUP(C4429,Espec_Produtos!$A$1:$E$3,5,FALSE),0,IF(Dados_produção!G4429&lt;VLOOKUP(Dados_produção!C4429,Espec_Produtos!$A$1:$E$3,4,FALSE),0,1))=1,"OK","Refugo")</f>
        <v>Refugo</v>
      </c>
      <c r="I4429" s="1" t="s">
        <v>16</v>
      </c>
    </row>
    <row r="4430" spans="1:9" ht="15.75" customHeight="1" x14ac:dyDescent="0.3">
      <c r="A4430" s="1">
        <v>3</v>
      </c>
      <c r="B4430" s="2">
        <f t="shared" si="3"/>
        <v>43111.817361108173</v>
      </c>
      <c r="C4430" s="2" t="s">
        <v>15</v>
      </c>
      <c r="D4430" s="1">
        <v>21</v>
      </c>
      <c r="E4430" s="1">
        <f t="shared" si="1"/>
        <v>85</v>
      </c>
      <c r="F4430" s="1">
        <v>4.2019230769230766</v>
      </c>
      <c r="G4430" s="1">
        <v>0.73381294964028776</v>
      </c>
      <c r="H4430" s="1" t="str">
        <f>IF(IF(F4430&gt;VLOOKUP(C4430,Espec_Produtos!$A$1:$E$3,3,FALSE),0,IF(Dados_produção!F4430&lt;VLOOKUP(Dados_produção!C4430,Espec_Produtos!$A$1:$E$3,2,FALSE),0,1))*IF(G4430&gt;VLOOKUP(C4430,Espec_Produtos!$A$1:$E$3,5,FALSE),0,IF(Dados_produção!G4430&lt;VLOOKUP(Dados_produção!C4430,Espec_Produtos!$A$1:$E$3,4,FALSE),0,1))=1,"OK","Refugo")</f>
        <v>OK</v>
      </c>
      <c r="I4430" s="1" t="s">
        <v>10</v>
      </c>
    </row>
    <row r="4431" spans="1:9" ht="15.75" customHeight="1" x14ac:dyDescent="0.3">
      <c r="A4431" s="1">
        <v>3</v>
      </c>
      <c r="B4431" s="2">
        <f t="shared" si="3"/>
        <v>43111.818749997059</v>
      </c>
      <c r="C4431" s="2" t="s">
        <v>15</v>
      </c>
      <c r="D4431" s="1">
        <v>21</v>
      </c>
      <c r="E4431" s="1">
        <f t="shared" si="1"/>
        <v>86</v>
      </c>
      <c r="F4431" s="1">
        <v>4.108910891089109</v>
      </c>
      <c r="G4431" s="1">
        <v>0.77380952380952384</v>
      </c>
      <c r="H4431" s="1" t="str">
        <f>IF(IF(F4431&gt;VLOOKUP(C4431,Espec_Produtos!$A$1:$E$3,3,FALSE),0,IF(Dados_produção!F4431&lt;VLOOKUP(Dados_produção!C4431,Espec_Produtos!$A$1:$E$3,2,FALSE),0,1))*IF(G4431&gt;VLOOKUP(C4431,Espec_Produtos!$A$1:$E$3,5,FALSE),0,IF(Dados_produção!G4431&lt;VLOOKUP(Dados_produção!C4431,Espec_Produtos!$A$1:$E$3,4,FALSE),0,1))=1,"OK","Refugo")</f>
        <v>OK</v>
      </c>
      <c r="I4431" s="1" t="s">
        <v>10</v>
      </c>
    </row>
    <row r="4432" spans="1:9" ht="15.75" customHeight="1" x14ac:dyDescent="0.3">
      <c r="A4432" s="1">
        <v>3</v>
      </c>
      <c r="B4432" s="2">
        <f t="shared" si="3"/>
        <v>43111.820138885945</v>
      </c>
      <c r="C4432" s="2" t="s">
        <v>15</v>
      </c>
      <c r="D4432" s="1">
        <v>21</v>
      </c>
      <c r="E4432" s="1">
        <f t="shared" si="1"/>
        <v>87</v>
      </c>
      <c r="F4432" s="1">
        <v>3.8495575221238938</v>
      </c>
      <c r="G4432" s="1">
        <v>0.91970802919708028</v>
      </c>
      <c r="H4432" s="1" t="str">
        <f>IF(IF(F4432&gt;VLOOKUP(C4432,Espec_Produtos!$A$1:$E$3,3,FALSE),0,IF(Dados_produção!F4432&lt;VLOOKUP(Dados_produção!C4432,Espec_Produtos!$A$1:$E$3,2,FALSE),0,1))*IF(G4432&gt;VLOOKUP(C4432,Espec_Produtos!$A$1:$E$3,5,FALSE),0,IF(Dados_produção!G4432&lt;VLOOKUP(Dados_produção!C4432,Espec_Produtos!$A$1:$E$3,4,FALSE),0,1))=1,"OK","Refugo")</f>
        <v>Refugo</v>
      </c>
      <c r="I4432" s="1" t="s">
        <v>14</v>
      </c>
    </row>
    <row r="4433" spans="1:9" ht="15.75" customHeight="1" x14ac:dyDescent="0.3">
      <c r="A4433" s="1">
        <v>3</v>
      </c>
      <c r="B4433" s="2">
        <f t="shared" si="3"/>
        <v>43111.821527774831</v>
      </c>
      <c r="C4433" s="2" t="s">
        <v>15</v>
      </c>
      <c r="D4433" s="1">
        <v>21</v>
      </c>
      <c r="E4433" s="1">
        <f t="shared" si="1"/>
        <v>88</v>
      </c>
      <c r="F4433" s="1">
        <v>4.1764705882352944</v>
      </c>
      <c r="G4433" s="1">
        <v>0.73053892215568861</v>
      </c>
      <c r="H4433" s="1" t="str">
        <f>IF(IF(F4433&gt;VLOOKUP(C4433,Espec_Produtos!$A$1:$E$3,3,FALSE),0,IF(Dados_produção!F4433&lt;VLOOKUP(Dados_produção!C4433,Espec_Produtos!$A$1:$E$3,2,FALSE),0,1))*IF(G4433&gt;VLOOKUP(C4433,Espec_Produtos!$A$1:$E$3,5,FALSE),0,IF(Dados_produção!G4433&lt;VLOOKUP(Dados_produção!C4433,Espec_Produtos!$A$1:$E$3,4,FALSE),0,1))=1,"OK","Refugo")</f>
        <v>OK</v>
      </c>
      <c r="I4433" s="1" t="s">
        <v>10</v>
      </c>
    </row>
    <row r="4434" spans="1:9" ht="15.75" customHeight="1" x14ac:dyDescent="0.3">
      <c r="A4434" s="1">
        <v>3</v>
      </c>
      <c r="B4434" s="2">
        <f t="shared" si="3"/>
        <v>43111.822916663717</v>
      </c>
      <c r="C4434" s="2" t="s">
        <v>15</v>
      </c>
      <c r="D4434" s="1">
        <v>21</v>
      </c>
      <c r="E4434" s="1">
        <f t="shared" si="1"/>
        <v>89</v>
      </c>
      <c r="F4434" s="1">
        <v>4.02803738317757</v>
      </c>
      <c r="G4434" s="1">
        <v>0.69811320754716977</v>
      </c>
      <c r="H4434" s="1" t="str">
        <f>IF(IF(F4434&gt;VLOOKUP(C4434,Espec_Produtos!$A$1:$E$3,3,FALSE),0,IF(Dados_produção!F4434&lt;VLOOKUP(Dados_produção!C4434,Espec_Produtos!$A$1:$E$3,2,FALSE),0,1))*IF(G4434&gt;VLOOKUP(C4434,Espec_Produtos!$A$1:$E$3,5,FALSE),0,IF(Dados_produção!G4434&lt;VLOOKUP(Dados_produção!C4434,Espec_Produtos!$A$1:$E$3,4,FALSE),0,1))=1,"OK","Refugo")</f>
        <v>OK</v>
      </c>
      <c r="I4434" s="1" t="s">
        <v>10</v>
      </c>
    </row>
    <row r="4435" spans="1:9" ht="15.75" customHeight="1" x14ac:dyDescent="0.3">
      <c r="A4435" s="1">
        <v>3</v>
      </c>
      <c r="B4435" s="2">
        <f t="shared" si="3"/>
        <v>43111.824305552604</v>
      </c>
      <c r="C4435" s="2" t="s">
        <v>15</v>
      </c>
      <c r="D4435" s="1">
        <v>21</v>
      </c>
      <c r="E4435" s="1">
        <f t="shared" si="1"/>
        <v>90</v>
      </c>
      <c r="F4435" s="1">
        <v>3.8611111111111112</v>
      </c>
      <c r="G4435" s="1">
        <v>0.81818181818181823</v>
      </c>
      <c r="H4435" s="1" t="str">
        <f>IF(IF(F4435&gt;VLOOKUP(C4435,Espec_Produtos!$A$1:$E$3,3,FALSE),0,IF(Dados_produção!F4435&lt;VLOOKUP(Dados_produção!C4435,Espec_Produtos!$A$1:$E$3,2,FALSE),0,1))*IF(G4435&gt;VLOOKUP(C4435,Espec_Produtos!$A$1:$E$3,5,FALSE),0,IF(Dados_produção!G4435&lt;VLOOKUP(Dados_produção!C4435,Espec_Produtos!$A$1:$E$3,4,FALSE),0,1))=1,"OK","Refugo")</f>
        <v>OK</v>
      </c>
      <c r="I4435" s="1" t="s">
        <v>10</v>
      </c>
    </row>
    <row r="4436" spans="1:9" ht="15.75" customHeight="1" x14ac:dyDescent="0.3">
      <c r="A4436" s="1">
        <v>3</v>
      </c>
      <c r="B4436" s="2">
        <f t="shared" si="3"/>
        <v>43111.82569444149</v>
      </c>
      <c r="C4436" s="2" t="s">
        <v>15</v>
      </c>
      <c r="D4436" s="1">
        <v>21</v>
      </c>
      <c r="E4436" s="1">
        <f t="shared" si="1"/>
        <v>91</v>
      </c>
      <c r="F4436" s="1">
        <v>4.0396039603960396</v>
      </c>
      <c r="G4436" s="1">
        <v>0.75</v>
      </c>
      <c r="H4436" s="1" t="str">
        <f>IF(IF(F4436&gt;VLOOKUP(C4436,Espec_Produtos!$A$1:$E$3,3,FALSE),0,IF(Dados_produção!F4436&lt;VLOOKUP(Dados_produção!C4436,Espec_Produtos!$A$1:$E$3,2,FALSE),0,1))*IF(G4436&gt;VLOOKUP(C4436,Espec_Produtos!$A$1:$E$3,5,FALSE),0,IF(Dados_produção!G4436&lt;VLOOKUP(Dados_produção!C4436,Espec_Produtos!$A$1:$E$3,4,FALSE),0,1))=1,"OK","Refugo")</f>
        <v>OK</v>
      </c>
      <c r="I4436" s="1" t="s">
        <v>10</v>
      </c>
    </row>
    <row r="4437" spans="1:9" ht="15.75" customHeight="1" x14ac:dyDescent="0.3">
      <c r="A4437" s="1">
        <v>3</v>
      </c>
      <c r="B4437" s="2">
        <f t="shared" si="3"/>
        <v>43111.827083330376</v>
      </c>
      <c r="C4437" s="2" t="s">
        <v>15</v>
      </c>
      <c r="D4437" s="1">
        <v>21</v>
      </c>
      <c r="E4437" s="1">
        <f t="shared" si="1"/>
        <v>92</v>
      </c>
      <c r="F4437" s="1">
        <v>4.2427184466019421</v>
      </c>
      <c r="G4437" s="1">
        <v>0.87586206896551722</v>
      </c>
      <c r="H4437" s="1" t="str">
        <f>IF(IF(F4437&gt;VLOOKUP(C4437,Espec_Produtos!$A$1:$E$3,3,FALSE),0,IF(Dados_produção!F4437&lt;VLOOKUP(Dados_produção!C4437,Espec_Produtos!$A$1:$E$3,2,FALSE),0,1))*IF(G4437&gt;VLOOKUP(C4437,Espec_Produtos!$A$1:$E$3,5,FALSE),0,IF(Dados_produção!G4437&lt;VLOOKUP(Dados_produção!C4437,Espec_Produtos!$A$1:$E$3,4,FALSE),0,1))=1,"OK","Refugo")</f>
        <v>OK</v>
      </c>
      <c r="I4437" s="1" t="s">
        <v>10</v>
      </c>
    </row>
    <row r="4438" spans="1:9" ht="15.75" customHeight="1" x14ac:dyDescent="0.3">
      <c r="A4438" s="1">
        <v>3</v>
      </c>
      <c r="B4438" s="2">
        <f t="shared" si="3"/>
        <v>43111.828472219262</v>
      </c>
      <c r="C4438" s="2" t="s">
        <v>15</v>
      </c>
      <c r="D4438" s="1">
        <v>21</v>
      </c>
      <c r="E4438" s="1">
        <f t="shared" si="1"/>
        <v>93</v>
      </c>
      <c r="F4438" s="1">
        <v>4.2452830188679247</v>
      </c>
      <c r="G4438" s="1">
        <v>0.72289156626506024</v>
      </c>
      <c r="H4438" s="1" t="str">
        <f>IF(IF(F4438&gt;VLOOKUP(C4438,Espec_Produtos!$A$1:$E$3,3,FALSE),0,IF(Dados_produção!F4438&lt;VLOOKUP(Dados_produção!C4438,Espec_Produtos!$A$1:$E$3,2,FALSE),0,1))*IF(G4438&gt;VLOOKUP(C4438,Espec_Produtos!$A$1:$E$3,5,FALSE),0,IF(Dados_produção!G4438&lt;VLOOKUP(Dados_produção!C4438,Espec_Produtos!$A$1:$E$3,4,FALSE),0,1))=1,"OK","Refugo")</f>
        <v>OK</v>
      </c>
      <c r="I4438" s="1" t="s">
        <v>10</v>
      </c>
    </row>
    <row r="4439" spans="1:9" ht="15.75" customHeight="1" x14ac:dyDescent="0.3">
      <c r="A4439" s="1">
        <v>3</v>
      </c>
      <c r="B4439" s="2">
        <f t="shared" si="3"/>
        <v>43111.829861108148</v>
      </c>
      <c r="C4439" s="2" t="s">
        <v>15</v>
      </c>
      <c r="D4439" s="1">
        <v>21</v>
      </c>
      <c r="E4439" s="1">
        <f t="shared" si="1"/>
        <v>94</v>
      </c>
      <c r="F4439" s="1">
        <v>4.1009174311926602</v>
      </c>
      <c r="G4439" s="1">
        <v>0.62790697674418605</v>
      </c>
      <c r="H4439" s="1" t="str">
        <f>IF(IF(F4439&gt;VLOOKUP(C4439,Espec_Produtos!$A$1:$E$3,3,FALSE),0,IF(Dados_produção!F4439&lt;VLOOKUP(Dados_produção!C4439,Espec_Produtos!$A$1:$E$3,2,FALSE),0,1))*IF(G4439&gt;VLOOKUP(C4439,Espec_Produtos!$A$1:$E$3,5,FALSE),0,IF(Dados_produção!G4439&lt;VLOOKUP(Dados_produção!C4439,Espec_Produtos!$A$1:$E$3,4,FALSE),0,1))=1,"OK","Refugo")</f>
        <v>OK</v>
      </c>
      <c r="I4439" s="1" t="s">
        <v>10</v>
      </c>
    </row>
    <row r="4440" spans="1:9" ht="15.75" customHeight="1" x14ac:dyDescent="0.3">
      <c r="A4440" s="1">
        <v>3</v>
      </c>
      <c r="B4440" s="2">
        <f t="shared" si="3"/>
        <v>43111.831249997034</v>
      </c>
      <c r="C4440" s="2" t="s">
        <v>15</v>
      </c>
      <c r="D4440" s="1">
        <v>21</v>
      </c>
      <c r="E4440" s="1">
        <f t="shared" si="1"/>
        <v>95</v>
      </c>
      <c r="F4440" s="1">
        <v>4.326732673267327</v>
      </c>
      <c r="G4440" s="1">
        <v>0.88888888888888884</v>
      </c>
      <c r="H4440" s="1" t="str">
        <f>IF(IF(F4440&gt;VLOOKUP(C4440,Espec_Produtos!$A$1:$E$3,3,FALSE),0,IF(Dados_produção!F4440&lt;VLOOKUP(Dados_produção!C4440,Espec_Produtos!$A$1:$E$3,2,FALSE),0,1))*IF(G4440&gt;VLOOKUP(C4440,Espec_Produtos!$A$1:$E$3,5,FALSE),0,IF(Dados_produção!G4440&lt;VLOOKUP(Dados_produção!C4440,Espec_Produtos!$A$1:$E$3,4,FALSE),0,1))=1,"OK","Refugo")</f>
        <v>Refugo</v>
      </c>
      <c r="I4440" s="1" t="s">
        <v>12</v>
      </c>
    </row>
    <row r="4441" spans="1:9" ht="15.75" customHeight="1" x14ac:dyDescent="0.3">
      <c r="A4441" s="1">
        <v>3</v>
      </c>
      <c r="B4441" s="2">
        <f t="shared" si="3"/>
        <v>43111.83263888592</v>
      </c>
      <c r="C4441" s="2" t="s">
        <v>15</v>
      </c>
      <c r="D4441" s="1">
        <v>21</v>
      </c>
      <c r="E4441" s="1">
        <f t="shared" si="1"/>
        <v>96</v>
      </c>
      <c r="F4441" s="1">
        <v>4.1456310679611654</v>
      </c>
      <c r="G4441" s="1">
        <v>0.76027397260273977</v>
      </c>
      <c r="H4441" s="1" t="str">
        <f>IF(IF(F4441&gt;VLOOKUP(C4441,Espec_Produtos!$A$1:$E$3,3,FALSE),0,IF(Dados_produção!F4441&lt;VLOOKUP(Dados_produção!C4441,Espec_Produtos!$A$1:$E$3,2,FALSE),0,1))*IF(G4441&gt;VLOOKUP(C4441,Espec_Produtos!$A$1:$E$3,5,FALSE),0,IF(Dados_produção!G4441&lt;VLOOKUP(Dados_produção!C4441,Espec_Produtos!$A$1:$E$3,4,FALSE),0,1))=1,"OK","Refugo")</f>
        <v>OK</v>
      </c>
      <c r="I4441" s="1" t="s">
        <v>10</v>
      </c>
    </row>
    <row r="4442" spans="1:9" ht="15.75" customHeight="1" x14ac:dyDescent="0.3">
      <c r="A4442" s="1">
        <v>3</v>
      </c>
      <c r="B4442" s="2">
        <f t="shared" si="3"/>
        <v>43111.834027774807</v>
      </c>
      <c r="C4442" s="2" t="s">
        <v>15</v>
      </c>
      <c r="D4442" s="1">
        <v>21</v>
      </c>
      <c r="E4442" s="1">
        <f t="shared" si="1"/>
        <v>97</v>
      </c>
      <c r="F4442" s="1">
        <v>4.3529411764705879</v>
      </c>
      <c r="G4442" s="1">
        <v>0.76428571428571423</v>
      </c>
      <c r="H4442" s="1" t="str">
        <f>IF(IF(F4442&gt;VLOOKUP(C4442,Espec_Produtos!$A$1:$E$3,3,FALSE),0,IF(Dados_produção!F4442&lt;VLOOKUP(Dados_produção!C4442,Espec_Produtos!$A$1:$E$3,2,FALSE),0,1))*IF(G4442&gt;VLOOKUP(C4442,Espec_Produtos!$A$1:$E$3,5,FALSE),0,IF(Dados_produção!G4442&lt;VLOOKUP(Dados_produção!C4442,Espec_Produtos!$A$1:$E$3,4,FALSE),0,1))=1,"OK","Refugo")</f>
        <v>Refugo</v>
      </c>
      <c r="I4442" s="1" t="s">
        <v>11</v>
      </c>
    </row>
    <row r="4443" spans="1:9" ht="15.75" customHeight="1" x14ac:dyDescent="0.3">
      <c r="A4443" s="1">
        <v>3</v>
      </c>
      <c r="B4443" s="2">
        <f t="shared" si="3"/>
        <v>43111.835416663693</v>
      </c>
      <c r="C4443" s="2" t="s">
        <v>15</v>
      </c>
      <c r="D4443" s="1">
        <v>21</v>
      </c>
      <c r="E4443" s="1">
        <f t="shared" si="1"/>
        <v>98</v>
      </c>
      <c r="F4443" s="1">
        <v>3.8738738738738738</v>
      </c>
      <c r="G4443" s="1">
        <v>0.73287671232876717</v>
      </c>
      <c r="H4443" s="1" t="str">
        <f>IF(IF(F4443&gt;VLOOKUP(C4443,Espec_Produtos!$A$1:$E$3,3,FALSE),0,IF(Dados_produção!F4443&lt;VLOOKUP(Dados_produção!C4443,Espec_Produtos!$A$1:$E$3,2,FALSE),0,1))*IF(G4443&gt;VLOOKUP(C4443,Espec_Produtos!$A$1:$E$3,5,FALSE),0,IF(Dados_produção!G4443&lt;VLOOKUP(Dados_produção!C4443,Espec_Produtos!$A$1:$E$3,4,FALSE),0,1))=1,"OK","Refugo")</f>
        <v>OK</v>
      </c>
      <c r="I4443" s="1" t="s">
        <v>10</v>
      </c>
    </row>
    <row r="4444" spans="1:9" ht="15.75" customHeight="1" x14ac:dyDescent="0.3">
      <c r="A4444" s="1">
        <v>3</v>
      </c>
      <c r="B4444" s="2">
        <f t="shared" si="3"/>
        <v>43111.836805552579</v>
      </c>
      <c r="C4444" s="2" t="s">
        <v>15</v>
      </c>
      <c r="D4444" s="1">
        <v>21</v>
      </c>
      <c r="E4444" s="1">
        <f t="shared" si="1"/>
        <v>99</v>
      </c>
      <c r="F4444" s="1">
        <v>3.9215686274509802</v>
      </c>
      <c r="G4444" s="1">
        <v>0.74096385542168675</v>
      </c>
      <c r="H4444" s="1" t="str">
        <f>IF(IF(F4444&gt;VLOOKUP(C4444,Espec_Produtos!$A$1:$E$3,3,FALSE),0,IF(Dados_produção!F4444&lt;VLOOKUP(Dados_produção!C4444,Espec_Produtos!$A$1:$E$3,2,FALSE),0,1))*IF(G4444&gt;VLOOKUP(C4444,Espec_Produtos!$A$1:$E$3,5,FALSE),0,IF(Dados_produção!G4444&lt;VLOOKUP(Dados_produção!C4444,Espec_Produtos!$A$1:$E$3,4,FALSE),0,1))=1,"OK","Refugo")</f>
        <v>OK</v>
      </c>
      <c r="I4444" s="1" t="s">
        <v>10</v>
      </c>
    </row>
    <row r="4445" spans="1:9" ht="15.75" customHeight="1" x14ac:dyDescent="0.3">
      <c r="A4445" s="1">
        <v>3</v>
      </c>
      <c r="B4445" s="2">
        <f t="shared" si="3"/>
        <v>43111.838194441465</v>
      </c>
      <c r="C4445" s="2" t="s">
        <v>15</v>
      </c>
      <c r="D4445" s="1">
        <v>21</v>
      </c>
      <c r="E4445" s="1">
        <f t="shared" si="1"/>
        <v>100</v>
      </c>
      <c r="F4445" s="1">
        <v>4.4554455445544559</v>
      </c>
      <c r="G4445" s="1">
        <v>0.72413793103448276</v>
      </c>
      <c r="H4445" s="1" t="str">
        <f>IF(IF(F4445&gt;VLOOKUP(C4445,Espec_Produtos!$A$1:$E$3,3,FALSE),0,IF(Dados_produção!F4445&lt;VLOOKUP(Dados_produção!C4445,Espec_Produtos!$A$1:$E$3,2,FALSE),0,1))*IF(G4445&gt;VLOOKUP(C4445,Espec_Produtos!$A$1:$E$3,5,FALSE),0,IF(Dados_produção!G4445&lt;VLOOKUP(Dados_produção!C4445,Espec_Produtos!$A$1:$E$3,4,FALSE),0,1))=1,"OK","Refugo")</f>
        <v>Refugo</v>
      </c>
      <c r="I4445" s="1" t="s">
        <v>14</v>
      </c>
    </row>
    <row r="4446" spans="1:9" ht="15.75" customHeight="1" x14ac:dyDescent="0.3">
      <c r="A4446" s="1">
        <v>3</v>
      </c>
      <c r="B4446" s="2">
        <f t="shared" si="3"/>
        <v>43111.839583330351</v>
      </c>
      <c r="C4446" s="2" t="s">
        <v>15</v>
      </c>
      <c r="D4446" s="1">
        <v>21</v>
      </c>
      <c r="E4446" s="1">
        <f t="shared" si="1"/>
        <v>101</v>
      </c>
      <c r="F4446" s="1">
        <v>4.1634615384615383</v>
      </c>
      <c r="G4446" s="1">
        <v>0.92700729927007297</v>
      </c>
      <c r="H4446" s="1" t="str">
        <f>IF(IF(F4446&gt;VLOOKUP(C4446,Espec_Produtos!$A$1:$E$3,3,FALSE),0,IF(Dados_produção!F4446&lt;VLOOKUP(Dados_produção!C4446,Espec_Produtos!$A$1:$E$3,2,FALSE),0,1))*IF(G4446&gt;VLOOKUP(C4446,Espec_Produtos!$A$1:$E$3,5,FALSE),0,IF(Dados_produção!G4446&lt;VLOOKUP(Dados_produção!C4446,Espec_Produtos!$A$1:$E$3,4,FALSE),0,1))=1,"OK","Refugo")</f>
        <v>Refugo</v>
      </c>
      <c r="I4446" s="1" t="s">
        <v>13</v>
      </c>
    </row>
    <row r="4447" spans="1:9" ht="15.75" customHeight="1" x14ac:dyDescent="0.3">
      <c r="A4447" s="1">
        <v>3</v>
      </c>
      <c r="B4447" s="2">
        <f t="shared" si="3"/>
        <v>43111.840972219237</v>
      </c>
      <c r="C4447" s="2" t="s">
        <v>15</v>
      </c>
      <c r="D4447" s="1">
        <v>22</v>
      </c>
      <c r="E4447" s="1">
        <f t="shared" si="1"/>
        <v>1</v>
      </c>
      <c r="F4447" s="1">
        <v>4.0792079207920793</v>
      </c>
      <c r="G4447" s="1">
        <v>0.6560509554140127</v>
      </c>
      <c r="H4447" s="1" t="str">
        <f>IF(IF(F4447&gt;VLOOKUP(C4447,Espec_Produtos!$A$1:$E$3,3,FALSE),0,IF(Dados_produção!F4447&lt;VLOOKUP(Dados_produção!C4447,Espec_Produtos!$A$1:$E$3,2,FALSE),0,1))*IF(G4447&gt;VLOOKUP(C4447,Espec_Produtos!$A$1:$E$3,5,FALSE),0,IF(Dados_produção!G4447&lt;VLOOKUP(Dados_produção!C4447,Espec_Produtos!$A$1:$E$3,4,FALSE),0,1))=1,"OK","Refugo")</f>
        <v>OK</v>
      </c>
      <c r="I4447" s="1" t="s">
        <v>10</v>
      </c>
    </row>
    <row r="4448" spans="1:9" ht="15.75" customHeight="1" x14ac:dyDescent="0.3">
      <c r="A4448" s="1">
        <v>3</v>
      </c>
      <c r="B4448" s="2">
        <f t="shared" si="3"/>
        <v>43111.842361108123</v>
      </c>
      <c r="C4448" s="2" t="s">
        <v>15</v>
      </c>
      <c r="D4448" s="1">
        <v>22</v>
      </c>
      <c r="E4448" s="1">
        <f t="shared" si="1"/>
        <v>2</v>
      </c>
      <c r="F4448" s="1">
        <v>4.07</v>
      </c>
      <c r="G4448" s="1">
        <v>0.76190476190476186</v>
      </c>
      <c r="H4448" s="1" t="str">
        <f>IF(IF(F4448&gt;VLOOKUP(C4448,Espec_Produtos!$A$1:$E$3,3,FALSE),0,IF(Dados_produção!F4448&lt;VLOOKUP(Dados_produção!C4448,Espec_Produtos!$A$1:$E$3,2,FALSE),0,1))*IF(G4448&gt;VLOOKUP(C4448,Espec_Produtos!$A$1:$E$3,5,FALSE),0,IF(Dados_produção!G4448&lt;VLOOKUP(Dados_produção!C4448,Espec_Produtos!$A$1:$E$3,4,FALSE),0,1))=1,"OK","Refugo")</f>
        <v>OK</v>
      </c>
      <c r="I4448" s="1" t="s">
        <v>10</v>
      </c>
    </row>
    <row r="4449" spans="1:9" ht="15.75" customHeight="1" x14ac:dyDescent="0.3">
      <c r="A4449" s="1">
        <v>3</v>
      </c>
      <c r="B4449" s="2">
        <f t="shared" si="3"/>
        <v>43111.84374999701</v>
      </c>
      <c r="C4449" s="2" t="s">
        <v>15</v>
      </c>
      <c r="D4449" s="1">
        <v>22</v>
      </c>
      <c r="E4449" s="1">
        <f t="shared" si="1"/>
        <v>3</v>
      </c>
      <c r="F4449" s="1">
        <v>4.2095238095238097</v>
      </c>
      <c r="G4449" s="1">
        <v>0.63742690058479534</v>
      </c>
      <c r="H4449" s="1" t="str">
        <f>IF(IF(F4449&gt;VLOOKUP(C4449,Espec_Produtos!$A$1:$E$3,3,FALSE),0,IF(Dados_produção!F4449&lt;VLOOKUP(Dados_produção!C4449,Espec_Produtos!$A$1:$E$3,2,FALSE),0,1))*IF(G4449&gt;VLOOKUP(C4449,Espec_Produtos!$A$1:$E$3,5,FALSE),0,IF(Dados_produção!G4449&lt;VLOOKUP(Dados_produção!C4449,Espec_Produtos!$A$1:$E$3,4,FALSE),0,1))=1,"OK","Refugo")</f>
        <v>OK</v>
      </c>
      <c r="I4449" s="1" t="s">
        <v>10</v>
      </c>
    </row>
    <row r="4450" spans="1:9" ht="15.75" customHeight="1" x14ac:dyDescent="0.3">
      <c r="A4450" s="1">
        <v>3</v>
      </c>
      <c r="B4450" s="2">
        <f t="shared" si="3"/>
        <v>43111.845138885896</v>
      </c>
      <c r="C4450" s="2" t="s">
        <v>15</v>
      </c>
      <c r="D4450" s="1">
        <v>22</v>
      </c>
      <c r="E4450" s="1">
        <f t="shared" si="1"/>
        <v>4</v>
      </c>
      <c r="F4450" s="1">
        <v>3.8971962616822431</v>
      </c>
      <c r="G4450" s="1">
        <v>0.89130434782608692</v>
      </c>
      <c r="H4450" s="1" t="str">
        <f>IF(IF(F4450&gt;VLOOKUP(C4450,Espec_Produtos!$A$1:$E$3,3,FALSE),0,IF(Dados_produção!F4450&lt;VLOOKUP(Dados_produção!C4450,Espec_Produtos!$A$1:$E$3,2,FALSE),0,1))*IF(G4450&gt;VLOOKUP(C4450,Espec_Produtos!$A$1:$E$3,5,FALSE),0,IF(Dados_produção!G4450&lt;VLOOKUP(Dados_produção!C4450,Espec_Produtos!$A$1:$E$3,4,FALSE),0,1))=1,"OK","Refugo")</f>
        <v>OK</v>
      </c>
      <c r="I4450" s="1" t="s">
        <v>10</v>
      </c>
    </row>
    <row r="4451" spans="1:9" ht="15.75" customHeight="1" x14ac:dyDescent="0.3">
      <c r="A4451" s="1">
        <v>3</v>
      </c>
      <c r="B4451" s="2">
        <f t="shared" si="3"/>
        <v>43111.846527774782</v>
      </c>
      <c r="C4451" s="2" t="s">
        <v>15</v>
      </c>
      <c r="D4451" s="1">
        <v>22</v>
      </c>
      <c r="E4451" s="1">
        <f t="shared" si="1"/>
        <v>5</v>
      </c>
      <c r="F4451" s="1">
        <v>3.8727272727272726</v>
      </c>
      <c r="G4451" s="1">
        <v>0.6067415730337079</v>
      </c>
      <c r="H4451" s="1" t="str">
        <f>IF(IF(F4451&gt;VLOOKUP(C4451,Espec_Produtos!$A$1:$E$3,3,FALSE),0,IF(Dados_produção!F4451&lt;VLOOKUP(Dados_produção!C4451,Espec_Produtos!$A$1:$E$3,2,FALSE),0,1))*IF(G4451&gt;VLOOKUP(C4451,Espec_Produtos!$A$1:$E$3,5,FALSE),0,IF(Dados_produção!G4451&lt;VLOOKUP(Dados_produção!C4451,Espec_Produtos!$A$1:$E$3,4,FALSE),0,1))=1,"OK","Refugo")</f>
        <v>OK</v>
      </c>
      <c r="I4451" s="1" t="s">
        <v>10</v>
      </c>
    </row>
    <row r="4452" spans="1:9" ht="15.75" customHeight="1" x14ac:dyDescent="0.3">
      <c r="A4452" s="1">
        <v>3</v>
      </c>
      <c r="B4452" s="2">
        <f t="shared" si="3"/>
        <v>43111.847916663668</v>
      </c>
      <c r="C4452" s="2" t="s">
        <v>15</v>
      </c>
      <c r="D4452" s="1">
        <v>22</v>
      </c>
      <c r="E4452" s="1">
        <f t="shared" si="1"/>
        <v>6</v>
      </c>
      <c r="F4452" s="1">
        <v>4.1886792452830193</v>
      </c>
      <c r="G4452" s="1">
        <v>0.57954545454545459</v>
      </c>
      <c r="H4452" s="1" t="str">
        <f>IF(IF(F4452&gt;VLOOKUP(C4452,Espec_Produtos!$A$1:$E$3,3,FALSE),0,IF(Dados_produção!F4452&lt;VLOOKUP(Dados_produção!C4452,Espec_Produtos!$A$1:$E$3,2,FALSE),0,1))*IF(G4452&gt;VLOOKUP(C4452,Espec_Produtos!$A$1:$E$3,5,FALSE),0,IF(Dados_produção!G4452&lt;VLOOKUP(Dados_produção!C4452,Espec_Produtos!$A$1:$E$3,4,FALSE),0,1))=1,"OK","Refugo")</f>
        <v>OK</v>
      </c>
      <c r="I4452" s="1" t="s">
        <v>10</v>
      </c>
    </row>
    <row r="4453" spans="1:9" ht="15.75" customHeight="1" x14ac:dyDescent="0.3">
      <c r="A4453" s="1">
        <v>3</v>
      </c>
      <c r="B4453" s="2">
        <f t="shared" si="3"/>
        <v>43111.849305552554</v>
      </c>
      <c r="C4453" s="2" t="s">
        <v>15</v>
      </c>
      <c r="D4453" s="1">
        <v>22</v>
      </c>
      <c r="E4453" s="1">
        <f t="shared" si="1"/>
        <v>7</v>
      </c>
      <c r="F4453" s="1">
        <v>4.0747663551401869</v>
      </c>
      <c r="G4453" s="1">
        <v>0.64912280701754388</v>
      </c>
      <c r="H4453" s="1" t="str">
        <f>IF(IF(F4453&gt;VLOOKUP(C4453,Espec_Produtos!$A$1:$E$3,3,FALSE),0,IF(Dados_produção!F4453&lt;VLOOKUP(Dados_produção!C4453,Espec_Produtos!$A$1:$E$3,2,FALSE),0,1))*IF(G4453&gt;VLOOKUP(C4453,Espec_Produtos!$A$1:$E$3,5,FALSE),0,IF(Dados_produção!G4453&lt;VLOOKUP(Dados_produção!C4453,Espec_Produtos!$A$1:$E$3,4,FALSE),0,1))=1,"OK","Refugo")</f>
        <v>OK</v>
      </c>
      <c r="I4453" s="1" t="s">
        <v>10</v>
      </c>
    </row>
    <row r="4454" spans="1:9" ht="15.75" customHeight="1" x14ac:dyDescent="0.3">
      <c r="A4454" s="1">
        <v>3</v>
      </c>
      <c r="B4454" s="2">
        <f t="shared" si="3"/>
        <v>43111.85069444144</v>
      </c>
      <c r="C4454" s="2" t="s">
        <v>15</v>
      </c>
      <c r="D4454" s="1">
        <v>22</v>
      </c>
      <c r="E4454" s="1">
        <f t="shared" si="1"/>
        <v>8</v>
      </c>
      <c r="F4454" s="1">
        <v>3.9905660377358489</v>
      </c>
      <c r="G4454" s="1">
        <v>0.61176470588235299</v>
      </c>
      <c r="H4454" s="1" t="str">
        <f>IF(IF(F4454&gt;VLOOKUP(C4454,Espec_Produtos!$A$1:$E$3,3,FALSE),0,IF(Dados_produção!F4454&lt;VLOOKUP(Dados_produção!C4454,Espec_Produtos!$A$1:$E$3,2,FALSE),0,1))*IF(G4454&gt;VLOOKUP(C4454,Espec_Produtos!$A$1:$E$3,5,FALSE),0,IF(Dados_produção!G4454&lt;VLOOKUP(Dados_produção!C4454,Espec_Produtos!$A$1:$E$3,4,FALSE),0,1))=1,"OK","Refugo")</f>
        <v>OK</v>
      </c>
      <c r="I4454" s="1" t="s">
        <v>10</v>
      </c>
    </row>
    <row r="4455" spans="1:9" ht="15.75" customHeight="1" x14ac:dyDescent="0.3">
      <c r="A4455" s="1">
        <v>3</v>
      </c>
      <c r="B4455" s="2">
        <f t="shared" si="3"/>
        <v>43111.852083330326</v>
      </c>
      <c r="C4455" s="2" t="s">
        <v>15</v>
      </c>
      <c r="D4455" s="1">
        <v>22</v>
      </c>
      <c r="E4455" s="1">
        <f t="shared" si="1"/>
        <v>9</v>
      </c>
      <c r="F4455" s="1">
        <v>3.8648648648648649</v>
      </c>
      <c r="G4455" s="1">
        <v>0.75167785234899331</v>
      </c>
      <c r="H4455" s="1" t="str">
        <f>IF(IF(F4455&gt;VLOOKUP(C4455,Espec_Produtos!$A$1:$E$3,3,FALSE),0,IF(Dados_produção!F4455&lt;VLOOKUP(Dados_produção!C4455,Espec_Produtos!$A$1:$E$3,2,FALSE),0,1))*IF(G4455&gt;VLOOKUP(C4455,Espec_Produtos!$A$1:$E$3,5,FALSE),0,IF(Dados_produção!G4455&lt;VLOOKUP(Dados_produção!C4455,Espec_Produtos!$A$1:$E$3,4,FALSE),0,1))=1,"OK","Refugo")</f>
        <v>OK</v>
      </c>
      <c r="I4455" s="1" t="s">
        <v>10</v>
      </c>
    </row>
    <row r="4456" spans="1:9" ht="15.75" customHeight="1" x14ac:dyDescent="0.3">
      <c r="A4456" s="1">
        <v>3</v>
      </c>
      <c r="B4456" s="2">
        <f t="shared" si="3"/>
        <v>43111.853472219213</v>
      </c>
      <c r="C4456" s="2" t="s">
        <v>15</v>
      </c>
      <c r="D4456" s="1">
        <v>22</v>
      </c>
      <c r="E4456" s="1">
        <f t="shared" si="1"/>
        <v>10</v>
      </c>
      <c r="F4456" s="1">
        <v>4.1698113207547172</v>
      </c>
      <c r="G4456" s="1">
        <v>0.7183908045977011</v>
      </c>
      <c r="H4456" s="1" t="str">
        <f>IF(IF(F4456&gt;VLOOKUP(C4456,Espec_Produtos!$A$1:$E$3,3,FALSE),0,IF(Dados_produção!F4456&lt;VLOOKUP(Dados_produção!C4456,Espec_Produtos!$A$1:$E$3,2,FALSE),0,1))*IF(G4456&gt;VLOOKUP(C4456,Espec_Produtos!$A$1:$E$3,5,FALSE),0,IF(Dados_produção!G4456&lt;VLOOKUP(Dados_produção!C4456,Espec_Produtos!$A$1:$E$3,4,FALSE),0,1))=1,"OK","Refugo")</f>
        <v>OK</v>
      </c>
      <c r="I4456" s="1" t="s">
        <v>10</v>
      </c>
    </row>
    <row r="4457" spans="1:9" ht="15.75" customHeight="1" x14ac:dyDescent="0.3">
      <c r="A4457" s="1">
        <v>3</v>
      </c>
      <c r="B4457" s="2">
        <f t="shared" si="3"/>
        <v>43111.854861108099</v>
      </c>
      <c r="C4457" s="2" t="s">
        <v>15</v>
      </c>
      <c r="D4457" s="1">
        <v>22</v>
      </c>
      <c r="E4457" s="1">
        <f t="shared" si="1"/>
        <v>11</v>
      </c>
      <c r="F4457" s="1">
        <v>3.9821428571428572</v>
      </c>
      <c r="G4457" s="1">
        <v>0.91489361702127658</v>
      </c>
      <c r="H4457" s="1" t="str">
        <f>IF(IF(F4457&gt;VLOOKUP(C4457,Espec_Produtos!$A$1:$E$3,3,FALSE),0,IF(Dados_produção!F4457&lt;VLOOKUP(Dados_produção!C4457,Espec_Produtos!$A$1:$E$3,2,FALSE),0,1))*IF(G4457&gt;VLOOKUP(C4457,Espec_Produtos!$A$1:$E$3,5,FALSE),0,IF(Dados_produção!G4457&lt;VLOOKUP(Dados_produção!C4457,Espec_Produtos!$A$1:$E$3,4,FALSE),0,1))=1,"OK","Refugo")</f>
        <v>Refugo</v>
      </c>
      <c r="I4457" s="1" t="s">
        <v>12</v>
      </c>
    </row>
    <row r="4458" spans="1:9" ht="15.75" customHeight="1" x14ac:dyDescent="0.3">
      <c r="A4458" s="1">
        <v>3</v>
      </c>
      <c r="B4458" s="2">
        <f t="shared" si="3"/>
        <v>43111.856249996985</v>
      </c>
      <c r="C4458" s="2" t="s">
        <v>15</v>
      </c>
      <c r="D4458" s="1">
        <v>22</v>
      </c>
      <c r="E4458" s="1">
        <f t="shared" si="1"/>
        <v>12</v>
      </c>
      <c r="F4458" s="1">
        <v>3.8055555555555554</v>
      </c>
      <c r="G4458" s="1">
        <v>0.7592592592592593</v>
      </c>
      <c r="H4458" s="1" t="str">
        <f>IF(IF(F4458&gt;VLOOKUP(C4458,Espec_Produtos!$A$1:$E$3,3,FALSE),0,IF(Dados_produção!F4458&lt;VLOOKUP(Dados_produção!C4458,Espec_Produtos!$A$1:$E$3,2,FALSE),0,1))*IF(G4458&gt;VLOOKUP(C4458,Espec_Produtos!$A$1:$E$3,5,FALSE),0,IF(Dados_produção!G4458&lt;VLOOKUP(Dados_produção!C4458,Espec_Produtos!$A$1:$E$3,4,FALSE),0,1))=1,"OK","Refugo")</f>
        <v>OK</v>
      </c>
      <c r="I4458" s="1" t="s">
        <v>10</v>
      </c>
    </row>
    <row r="4459" spans="1:9" ht="15.75" customHeight="1" x14ac:dyDescent="0.3">
      <c r="A4459" s="1">
        <v>3</v>
      </c>
      <c r="B4459" s="2">
        <f t="shared" si="3"/>
        <v>43111.857638885871</v>
      </c>
      <c r="C4459" s="2" t="s">
        <v>15</v>
      </c>
      <c r="D4459" s="1">
        <v>22</v>
      </c>
      <c r="E4459" s="1">
        <f t="shared" si="1"/>
        <v>13</v>
      </c>
      <c r="F4459" s="1">
        <v>3.6460176991150441</v>
      </c>
      <c r="G4459" s="1">
        <v>0.6380368098159509</v>
      </c>
      <c r="H4459" s="1" t="str">
        <f>IF(IF(F4459&gt;VLOOKUP(C4459,Espec_Produtos!$A$1:$E$3,3,FALSE),0,IF(Dados_produção!F4459&lt;VLOOKUP(Dados_produção!C4459,Espec_Produtos!$A$1:$E$3,2,FALSE),0,1))*IF(G4459&gt;VLOOKUP(C4459,Espec_Produtos!$A$1:$E$3,5,FALSE),0,IF(Dados_produção!G4459&lt;VLOOKUP(Dados_produção!C4459,Espec_Produtos!$A$1:$E$3,4,FALSE),0,1))=1,"OK","Refugo")</f>
        <v>Refugo</v>
      </c>
      <c r="I4459" s="1" t="s">
        <v>13</v>
      </c>
    </row>
    <row r="4460" spans="1:9" ht="15.75" customHeight="1" x14ac:dyDescent="0.3">
      <c r="A4460" s="1">
        <v>3</v>
      </c>
      <c r="B4460" s="2">
        <f t="shared" si="3"/>
        <v>43111.859027774757</v>
      </c>
      <c r="C4460" s="2" t="s">
        <v>15</v>
      </c>
      <c r="D4460" s="1">
        <v>22</v>
      </c>
      <c r="E4460" s="1">
        <f t="shared" si="1"/>
        <v>14</v>
      </c>
      <c r="F4460" s="1">
        <v>4.2788461538461542</v>
      </c>
      <c r="G4460" s="1">
        <v>0.69491525423728817</v>
      </c>
      <c r="H4460" s="1" t="str">
        <f>IF(IF(F4460&gt;VLOOKUP(C4460,Espec_Produtos!$A$1:$E$3,3,FALSE),0,IF(Dados_produção!F4460&lt;VLOOKUP(Dados_produção!C4460,Espec_Produtos!$A$1:$E$3,2,FALSE),0,1))*IF(G4460&gt;VLOOKUP(C4460,Espec_Produtos!$A$1:$E$3,5,FALSE),0,IF(Dados_produção!G4460&lt;VLOOKUP(Dados_produção!C4460,Espec_Produtos!$A$1:$E$3,4,FALSE),0,1))=1,"OK","Refugo")</f>
        <v>OK</v>
      </c>
      <c r="I4460" s="1" t="s">
        <v>10</v>
      </c>
    </row>
    <row r="4461" spans="1:9" ht="15.75" customHeight="1" x14ac:dyDescent="0.3">
      <c r="A4461" s="1">
        <v>3</v>
      </c>
      <c r="B4461" s="2">
        <f t="shared" si="3"/>
        <v>43111.860416663643</v>
      </c>
      <c r="C4461" s="2" t="s">
        <v>15</v>
      </c>
      <c r="D4461" s="1">
        <v>22</v>
      </c>
      <c r="E4461" s="1">
        <f t="shared" si="1"/>
        <v>15</v>
      </c>
      <c r="F4461" s="1">
        <v>4.0571428571428569</v>
      </c>
      <c r="G4461" s="1">
        <v>0.69444444444444442</v>
      </c>
      <c r="H4461" s="1" t="str">
        <f>IF(IF(F4461&gt;VLOOKUP(C4461,Espec_Produtos!$A$1:$E$3,3,FALSE),0,IF(Dados_produção!F4461&lt;VLOOKUP(Dados_produção!C4461,Espec_Produtos!$A$1:$E$3,2,FALSE),0,1))*IF(G4461&gt;VLOOKUP(C4461,Espec_Produtos!$A$1:$E$3,5,FALSE),0,IF(Dados_produção!G4461&lt;VLOOKUP(Dados_produção!C4461,Espec_Produtos!$A$1:$E$3,4,FALSE),0,1))=1,"OK","Refugo")</f>
        <v>OK</v>
      </c>
      <c r="I4461" s="1" t="s">
        <v>10</v>
      </c>
    </row>
    <row r="4462" spans="1:9" ht="15.75" customHeight="1" x14ac:dyDescent="0.3">
      <c r="A4462" s="1">
        <v>3</v>
      </c>
      <c r="B4462" s="2">
        <f t="shared" si="3"/>
        <v>43111.861805552529</v>
      </c>
      <c r="C4462" s="2" t="s">
        <v>15</v>
      </c>
      <c r="D4462" s="1">
        <v>22</v>
      </c>
      <c r="E4462" s="1">
        <f t="shared" si="1"/>
        <v>16</v>
      </c>
      <c r="F4462" s="1">
        <v>3.5929203539823007</v>
      </c>
      <c r="G4462" s="1">
        <v>0.67231638418079098</v>
      </c>
      <c r="H4462" s="1" t="str">
        <f>IF(IF(F4462&gt;VLOOKUP(C4462,Espec_Produtos!$A$1:$E$3,3,FALSE),0,IF(Dados_produção!F4462&lt;VLOOKUP(Dados_produção!C4462,Espec_Produtos!$A$1:$E$3,2,FALSE),0,1))*IF(G4462&gt;VLOOKUP(C4462,Espec_Produtos!$A$1:$E$3,5,FALSE),0,IF(Dados_produção!G4462&lt;VLOOKUP(Dados_produção!C4462,Espec_Produtos!$A$1:$E$3,4,FALSE),0,1))=1,"OK","Refugo")</f>
        <v>Refugo</v>
      </c>
      <c r="I4462" s="1" t="s">
        <v>11</v>
      </c>
    </row>
    <row r="4463" spans="1:9" ht="15.75" customHeight="1" x14ac:dyDescent="0.3">
      <c r="A4463" s="1">
        <v>3</v>
      </c>
      <c r="B4463" s="2">
        <f t="shared" si="3"/>
        <v>43111.863194441416</v>
      </c>
      <c r="C4463" s="2" t="s">
        <v>15</v>
      </c>
      <c r="D4463" s="1">
        <v>22</v>
      </c>
      <c r="E4463" s="1">
        <f t="shared" si="1"/>
        <v>17</v>
      </c>
      <c r="F4463" s="1">
        <v>3.761467889908257</v>
      </c>
      <c r="G4463" s="1">
        <v>0.85135135135135132</v>
      </c>
      <c r="H4463" s="1" t="str">
        <f>IF(IF(F4463&gt;VLOOKUP(C4463,Espec_Produtos!$A$1:$E$3,3,FALSE),0,IF(Dados_produção!F4463&lt;VLOOKUP(Dados_produção!C4463,Espec_Produtos!$A$1:$E$3,2,FALSE),0,1))*IF(G4463&gt;VLOOKUP(C4463,Espec_Produtos!$A$1:$E$3,5,FALSE),0,IF(Dados_produção!G4463&lt;VLOOKUP(Dados_produção!C4463,Espec_Produtos!$A$1:$E$3,4,FALSE),0,1))=1,"OK","Refugo")</f>
        <v>OK</v>
      </c>
      <c r="I4463" s="1" t="s">
        <v>10</v>
      </c>
    </row>
    <row r="4464" spans="1:9" ht="15.75" customHeight="1" x14ac:dyDescent="0.3">
      <c r="A4464" s="1">
        <v>3</v>
      </c>
      <c r="B4464" s="2">
        <f t="shared" si="3"/>
        <v>43111.864583330302</v>
      </c>
      <c r="C4464" s="2" t="s">
        <v>15</v>
      </c>
      <c r="D4464" s="1">
        <v>22</v>
      </c>
      <c r="E4464" s="1">
        <f t="shared" si="1"/>
        <v>18</v>
      </c>
      <c r="F4464" s="1">
        <v>4.0594059405940595</v>
      </c>
      <c r="G4464" s="1">
        <v>0.6097560975609756</v>
      </c>
      <c r="H4464" s="1" t="str">
        <f>IF(IF(F4464&gt;VLOOKUP(C4464,Espec_Produtos!$A$1:$E$3,3,FALSE),0,IF(Dados_produção!F4464&lt;VLOOKUP(Dados_produção!C4464,Espec_Produtos!$A$1:$E$3,2,FALSE),0,1))*IF(G4464&gt;VLOOKUP(C4464,Espec_Produtos!$A$1:$E$3,5,FALSE),0,IF(Dados_produção!G4464&lt;VLOOKUP(Dados_produção!C4464,Espec_Produtos!$A$1:$E$3,4,FALSE),0,1))=1,"OK","Refugo")</f>
        <v>OK</v>
      </c>
      <c r="I4464" s="1" t="s">
        <v>10</v>
      </c>
    </row>
    <row r="4465" spans="1:9" ht="15.75" customHeight="1" x14ac:dyDescent="0.3">
      <c r="A4465" s="1">
        <v>3</v>
      </c>
      <c r="B4465" s="2">
        <f t="shared" si="3"/>
        <v>43111.865972219188</v>
      </c>
      <c r="C4465" s="2" t="s">
        <v>15</v>
      </c>
      <c r="D4465" s="1">
        <v>22</v>
      </c>
      <c r="E4465" s="1">
        <f t="shared" si="1"/>
        <v>19</v>
      </c>
      <c r="F4465" s="1">
        <v>4.115384615384615</v>
      </c>
      <c r="G4465" s="1">
        <v>0.76023391812865493</v>
      </c>
      <c r="H4465" s="1" t="str">
        <f>IF(IF(F4465&gt;VLOOKUP(C4465,Espec_Produtos!$A$1:$E$3,3,FALSE),0,IF(Dados_produção!F4465&lt;VLOOKUP(Dados_produção!C4465,Espec_Produtos!$A$1:$E$3,2,FALSE),0,1))*IF(G4465&gt;VLOOKUP(C4465,Espec_Produtos!$A$1:$E$3,5,FALSE),0,IF(Dados_produção!G4465&lt;VLOOKUP(Dados_produção!C4465,Espec_Produtos!$A$1:$E$3,4,FALSE),0,1))=1,"OK","Refugo")</f>
        <v>OK</v>
      </c>
      <c r="I4465" s="1" t="s">
        <v>10</v>
      </c>
    </row>
    <row r="4466" spans="1:9" ht="15.75" customHeight="1" x14ac:dyDescent="0.3">
      <c r="A4466" s="1">
        <v>3</v>
      </c>
      <c r="B4466" s="2">
        <f t="shared" si="3"/>
        <v>43111.867361108074</v>
      </c>
      <c r="C4466" s="2" t="s">
        <v>15</v>
      </c>
      <c r="D4466" s="1">
        <v>22</v>
      </c>
      <c r="E4466" s="1">
        <f t="shared" si="1"/>
        <v>20</v>
      </c>
      <c r="F4466" s="1">
        <v>3.6818181818181817</v>
      </c>
      <c r="G4466" s="1">
        <v>0.6067415730337079</v>
      </c>
      <c r="H4466" s="1" t="str">
        <f>IF(IF(F4466&gt;VLOOKUP(C4466,Espec_Produtos!$A$1:$E$3,3,FALSE),0,IF(Dados_produção!F4466&lt;VLOOKUP(Dados_produção!C4466,Espec_Produtos!$A$1:$E$3,2,FALSE),0,1))*IF(G4466&gt;VLOOKUP(C4466,Espec_Produtos!$A$1:$E$3,5,FALSE),0,IF(Dados_produção!G4466&lt;VLOOKUP(Dados_produção!C4466,Espec_Produtos!$A$1:$E$3,4,FALSE),0,1))=1,"OK","Refugo")</f>
        <v>Refugo</v>
      </c>
      <c r="I4466" s="1" t="s">
        <v>17</v>
      </c>
    </row>
    <row r="4467" spans="1:9" ht="15.75" customHeight="1" x14ac:dyDescent="0.3">
      <c r="A4467" s="1">
        <v>3</v>
      </c>
      <c r="B4467" s="2">
        <f t="shared" si="3"/>
        <v>43111.86874999696</v>
      </c>
      <c r="C4467" s="2" t="s">
        <v>15</v>
      </c>
      <c r="D4467" s="1">
        <v>22</v>
      </c>
      <c r="E4467" s="1">
        <f t="shared" si="1"/>
        <v>21</v>
      </c>
      <c r="F4467" s="1">
        <v>3.954954954954955</v>
      </c>
      <c r="G4467" s="1">
        <v>0.77575757575757576</v>
      </c>
      <c r="H4467" s="1" t="str">
        <f>IF(IF(F4467&gt;VLOOKUP(C4467,Espec_Produtos!$A$1:$E$3,3,FALSE),0,IF(Dados_produção!F4467&lt;VLOOKUP(Dados_produção!C4467,Espec_Produtos!$A$1:$E$3,2,FALSE),0,1))*IF(G4467&gt;VLOOKUP(C4467,Espec_Produtos!$A$1:$E$3,5,FALSE),0,IF(Dados_produção!G4467&lt;VLOOKUP(Dados_produção!C4467,Espec_Produtos!$A$1:$E$3,4,FALSE),0,1))=1,"OK","Refugo")</f>
        <v>OK</v>
      </c>
      <c r="I4467" s="1" t="s">
        <v>10</v>
      </c>
    </row>
    <row r="4468" spans="1:9" ht="15.75" customHeight="1" x14ac:dyDescent="0.3">
      <c r="A4468" s="1">
        <v>3</v>
      </c>
      <c r="B4468" s="2">
        <f t="shared" si="3"/>
        <v>43111.870138885846</v>
      </c>
      <c r="C4468" s="2" t="s">
        <v>15</v>
      </c>
      <c r="D4468" s="1">
        <v>22</v>
      </c>
      <c r="E4468" s="1">
        <f t="shared" si="1"/>
        <v>22</v>
      </c>
      <c r="F4468" s="1">
        <v>3.9464285714285716</v>
      </c>
      <c r="G4468" s="1">
        <v>0.69142857142857139</v>
      </c>
      <c r="H4468" s="1" t="str">
        <f>IF(IF(F4468&gt;VLOOKUP(C4468,Espec_Produtos!$A$1:$E$3,3,FALSE),0,IF(Dados_produção!F4468&lt;VLOOKUP(Dados_produção!C4468,Espec_Produtos!$A$1:$E$3,2,FALSE),0,1))*IF(G4468&gt;VLOOKUP(C4468,Espec_Produtos!$A$1:$E$3,5,FALSE),0,IF(Dados_produção!G4468&lt;VLOOKUP(Dados_produção!C4468,Espec_Produtos!$A$1:$E$3,4,FALSE),0,1))=1,"OK","Refugo")</f>
        <v>OK</v>
      </c>
      <c r="I4468" s="1" t="s">
        <v>10</v>
      </c>
    </row>
    <row r="4469" spans="1:9" ht="15.75" customHeight="1" x14ac:dyDescent="0.3">
      <c r="A4469" s="1">
        <v>3</v>
      </c>
      <c r="B4469" s="2">
        <f t="shared" si="3"/>
        <v>43111.871527774732</v>
      </c>
      <c r="C4469" s="2" t="s">
        <v>15</v>
      </c>
      <c r="D4469" s="1">
        <v>22</v>
      </c>
      <c r="E4469" s="1">
        <f t="shared" si="1"/>
        <v>23</v>
      </c>
      <c r="F4469" s="1">
        <v>4.1203703703703702</v>
      </c>
      <c r="G4469" s="1">
        <v>0.70987654320987659</v>
      </c>
      <c r="H4469" s="1" t="str">
        <f>IF(IF(F4469&gt;VLOOKUP(C4469,Espec_Produtos!$A$1:$E$3,3,FALSE),0,IF(Dados_produção!F4469&lt;VLOOKUP(Dados_produção!C4469,Espec_Produtos!$A$1:$E$3,2,FALSE),0,1))*IF(G4469&gt;VLOOKUP(C4469,Espec_Produtos!$A$1:$E$3,5,FALSE),0,IF(Dados_produção!G4469&lt;VLOOKUP(Dados_produção!C4469,Espec_Produtos!$A$1:$E$3,4,FALSE),0,1))=1,"OK","Refugo")</f>
        <v>OK</v>
      </c>
      <c r="I4469" s="1" t="s">
        <v>10</v>
      </c>
    </row>
    <row r="4470" spans="1:9" ht="15.75" customHeight="1" x14ac:dyDescent="0.3">
      <c r="A4470" s="1">
        <v>3</v>
      </c>
      <c r="B4470" s="2">
        <f t="shared" si="3"/>
        <v>43111.872916663619</v>
      </c>
      <c r="C4470" s="2" t="s">
        <v>15</v>
      </c>
      <c r="D4470" s="1">
        <v>22</v>
      </c>
      <c r="E4470" s="1">
        <f t="shared" si="1"/>
        <v>24</v>
      </c>
      <c r="F4470" s="1">
        <v>4.0917431192660549</v>
      </c>
      <c r="G4470" s="1">
        <v>0.55555555555555558</v>
      </c>
      <c r="H4470" s="1" t="str">
        <f>IF(IF(F4470&gt;VLOOKUP(C4470,Espec_Produtos!$A$1:$E$3,3,FALSE),0,IF(Dados_produção!F4470&lt;VLOOKUP(Dados_produção!C4470,Espec_Produtos!$A$1:$E$3,2,FALSE),0,1))*IF(G4470&gt;VLOOKUP(C4470,Espec_Produtos!$A$1:$E$3,5,FALSE),0,IF(Dados_produção!G4470&lt;VLOOKUP(Dados_produção!C4470,Espec_Produtos!$A$1:$E$3,4,FALSE),0,1))=1,"OK","Refugo")</f>
        <v>OK</v>
      </c>
      <c r="I4470" s="1" t="s">
        <v>10</v>
      </c>
    </row>
    <row r="4471" spans="1:9" ht="15.75" customHeight="1" x14ac:dyDescent="0.3">
      <c r="A4471" s="1">
        <v>3</v>
      </c>
      <c r="B4471" s="2">
        <f t="shared" si="3"/>
        <v>43111.874305552505</v>
      </c>
      <c r="C4471" s="2" t="s">
        <v>15</v>
      </c>
      <c r="D4471" s="1">
        <v>22</v>
      </c>
      <c r="E4471" s="1">
        <f t="shared" si="1"/>
        <v>25</v>
      </c>
      <c r="F4471" s="1">
        <v>4.1962616822429908</v>
      </c>
      <c r="G4471" s="1">
        <v>0.90579710144927539</v>
      </c>
      <c r="H4471" s="1" t="str">
        <f>IF(IF(F4471&gt;VLOOKUP(C4471,Espec_Produtos!$A$1:$E$3,3,FALSE),0,IF(Dados_produção!F4471&lt;VLOOKUP(Dados_produção!C4471,Espec_Produtos!$A$1:$E$3,2,FALSE),0,1))*IF(G4471&gt;VLOOKUP(C4471,Espec_Produtos!$A$1:$E$3,5,FALSE),0,IF(Dados_produção!G4471&lt;VLOOKUP(Dados_produção!C4471,Espec_Produtos!$A$1:$E$3,4,FALSE),0,1))=1,"OK","Refugo")</f>
        <v>Refugo</v>
      </c>
      <c r="I4471" s="1" t="s">
        <v>16</v>
      </c>
    </row>
    <row r="4472" spans="1:9" ht="15.75" customHeight="1" x14ac:dyDescent="0.3">
      <c r="A4472" s="1">
        <v>3</v>
      </c>
      <c r="B4472" s="2">
        <f t="shared" si="3"/>
        <v>43111.875694441391</v>
      </c>
      <c r="C4472" s="2" t="s">
        <v>15</v>
      </c>
      <c r="D4472" s="1">
        <v>22</v>
      </c>
      <c r="E4472" s="1">
        <f t="shared" si="1"/>
        <v>26</v>
      </c>
      <c r="F4472" s="1">
        <v>3.7927927927927927</v>
      </c>
      <c r="G4472" s="1">
        <v>0.5898876404494382</v>
      </c>
      <c r="H4472" s="1" t="str">
        <f>IF(IF(F4472&gt;VLOOKUP(C4472,Espec_Produtos!$A$1:$E$3,3,FALSE),0,IF(Dados_produção!F4472&lt;VLOOKUP(Dados_produção!C4472,Espec_Produtos!$A$1:$E$3,2,FALSE),0,1))*IF(G4472&gt;VLOOKUP(C4472,Espec_Produtos!$A$1:$E$3,5,FALSE),0,IF(Dados_produção!G4472&lt;VLOOKUP(Dados_produção!C4472,Espec_Produtos!$A$1:$E$3,4,FALSE),0,1))=1,"OK","Refugo")</f>
        <v>OK</v>
      </c>
      <c r="I4472" s="1" t="s">
        <v>10</v>
      </c>
    </row>
    <row r="4473" spans="1:9" ht="15.75" customHeight="1" x14ac:dyDescent="0.3">
      <c r="A4473" s="1">
        <v>3</v>
      </c>
      <c r="B4473" s="2">
        <f t="shared" si="3"/>
        <v>43111.877083330277</v>
      </c>
      <c r="C4473" s="2" t="s">
        <v>15</v>
      </c>
      <c r="D4473" s="1">
        <v>22</v>
      </c>
      <c r="E4473" s="1">
        <f t="shared" si="1"/>
        <v>27</v>
      </c>
      <c r="F4473" s="1">
        <v>4.0183486238532113</v>
      </c>
      <c r="G4473" s="1">
        <v>0.6067415730337079</v>
      </c>
      <c r="H4473" s="1" t="str">
        <f>IF(IF(F4473&gt;VLOOKUP(C4473,Espec_Produtos!$A$1:$E$3,3,FALSE),0,IF(Dados_produção!F4473&lt;VLOOKUP(Dados_produção!C4473,Espec_Produtos!$A$1:$E$3,2,FALSE),0,1))*IF(G4473&gt;VLOOKUP(C4473,Espec_Produtos!$A$1:$E$3,5,FALSE),0,IF(Dados_produção!G4473&lt;VLOOKUP(Dados_produção!C4473,Espec_Produtos!$A$1:$E$3,4,FALSE),0,1))=1,"OK","Refugo")</f>
        <v>OK</v>
      </c>
      <c r="I4473" s="1" t="s">
        <v>10</v>
      </c>
    </row>
    <row r="4474" spans="1:9" ht="15.75" customHeight="1" x14ac:dyDescent="0.3">
      <c r="A4474" s="1">
        <v>3</v>
      </c>
      <c r="B4474" s="2">
        <f t="shared" si="3"/>
        <v>43111.878472219163</v>
      </c>
      <c r="C4474" s="2" t="s">
        <v>15</v>
      </c>
      <c r="D4474" s="1">
        <v>22</v>
      </c>
      <c r="E4474" s="1">
        <f t="shared" si="1"/>
        <v>28</v>
      </c>
      <c r="F4474" s="1">
        <v>3.5217391304347827</v>
      </c>
      <c r="G4474" s="1">
        <v>0.6460674157303371</v>
      </c>
      <c r="H4474" s="1" t="str">
        <f>IF(IF(F4474&gt;VLOOKUP(C4474,Espec_Produtos!$A$1:$E$3,3,FALSE),0,IF(Dados_produção!F4474&lt;VLOOKUP(Dados_produção!C4474,Espec_Produtos!$A$1:$E$3,2,FALSE),0,1))*IF(G4474&gt;VLOOKUP(C4474,Espec_Produtos!$A$1:$E$3,5,FALSE),0,IF(Dados_produção!G4474&lt;VLOOKUP(Dados_produção!C4474,Espec_Produtos!$A$1:$E$3,4,FALSE),0,1))=1,"OK","Refugo")</f>
        <v>Refugo</v>
      </c>
      <c r="I4474" s="1" t="s">
        <v>12</v>
      </c>
    </row>
    <row r="4475" spans="1:9" ht="15.75" customHeight="1" x14ac:dyDescent="0.3">
      <c r="A4475" s="1">
        <v>3</v>
      </c>
      <c r="B4475" s="2">
        <f t="shared" si="3"/>
        <v>43111.879861108049</v>
      </c>
      <c r="C4475" s="2" t="s">
        <v>15</v>
      </c>
      <c r="D4475" s="1">
        <v>22</v>
      </c>
      <c r="E4475" s="1">
        <f t="shared" si="1"/>
        <v>29</v>
      </c>
      <c r="F4475" s="1">
        <v>4</v>
      </c>
      <c r="G4475" s="1">
        <v>0.77160493827160492</v>
      </c>
      <c r="H4475" s="1" t="str">
        <f>IF(IF(F4475&gt;VLOOKUP(C4475,Espec_Produtos!$A$1:$E$3,3,FALSE),0,IF(Dados_produção!F4475&lt;VLOOKUP(Dados_produção!C4475,Espec_Produtos!$A$1:$E$3,2,FALSE),0,1))*IF(G4475&gt;VLOOKUP(C4475,Espec_Produtos!$A$1:$E$3,5,FALSE),0,IF(Dados_produção!G4475&lt;VLOOKUP(Dados_produção!C4475,Espec_Produtos!$A$1:$E$3,4,FALSE),0,1))=1,"OK","Refugo")</f>
        <v>OK</v>
      </c>
      <c r="I4475" s="1" t="s">
        <v>10</v>
      </c>
    </row>
    <row r="4476" spans="1:9" ht="15.75" customHeight="1" x14ac:dyDescent="0.3">
      <c r="A4476" s="1">
        <v>3</v>
      </c>
      <c r="B4476" s="2">
        <f t="shared" si="3"/>
        <v>43111.881249996935</v>
      </c>
      <c r="C4476" s="2" t="s">
        <v>15</v>
      </c>
      <c r="D4476" s="1">
        <v>22</v>
      </c>
      <c r="E4476" s="1">
        <f t="shared" si="1"/>
        <v>30</v>
      </c>
      <c r="F4476" s="1">
        <v>3.8125</v>
      </c>
      <c r="G4476" s="1">
        <v>0.78666666666666663</v>
      </c>
      <c r="H4476" s="1" t="str">
        <f>IF(IF(F4476&gt;VLOOKUP(C4476,Espec_Produtos!$A$1:$E$3,3,FALSE),0,IF(Dados_produção!F4476&lt;VLOOKUP(Dados_produção!C4476,Espec_Produtos!$A$1:$E$3,2,FALSE),0,1))*IF(G4476&gt;VLOOKUP(C4476,Espec_Produtos!$A$1:$E$3,5,FALSE),0,IF(Dados_produção!G4476&lt;VLOOKUP(Dados_produção!C4476,Espec_Produtos!$A$1:$E$3,4,FALSE),0,1))=1,"OK","Refugo")</f>
        <v>OK</v>
      </c>
      <c r="I4476" s="1" t="s">
        <v>10</v>
      </c>
    </row>
    <row r="4477" spans="1:9" ht="15.75" customHeight="1" x14ac:dyDescent="0.3">
      <c r="A4477" s="1">
        <v>3</v>
      </c>
      <c r="B4477" s="2">
        <f t="shared" si="3"/>
        <v>43111.882638885822</v>
      </c>
      <c r="C4477" s="2" t="s">
        <v>15</v>
      </c>
      <c r="D4477" s="1">
        <v>22</v>
      </c>
      <c r="E4477" s="1">
        <f t="shared" si="1"/>
        <v>31</v>
      </c>
      <c r="F4477" s="1">
        <v>3.9449541284403669</v>
      </c>
      <c r="G4477" s="1">
        <v>0.57541899441340782</v>
      </c>
      <c r="H4477" s="1" t="str">
        <f>IF(IF(F4477&gt;VLOOKUP(C4477,Espec_Produtos!$A$1:$E$3,3,FALSE),0,IF(Dados_produção!F4477&lt;VLOOKUP(Dados_produção!C4477,Espec_Produtos!$A$1:$E$3,2,FALSE),0,1))*IF(G4477&gt;VLOOKUP(C4477,Espec_Produtos!$A$1:$E$3,5,FALSE),0,IF(Dados_produção!G4477&lt;VLOOKUP(Dados_produção!C4477,Espec_Produtos!$A$1:$E$3,4,FALSE),0,1))=1,"OK","Refugo")</f>
        <v>OK</v>
      </c>
      <c r="I4477" s="1" t="s">
        <v>10</v>
      </c>
    </row>
    <row r="4478" spans="1:9" ht="15.75" customHeight="1" x14ac:dyDescent="0.3">
      <c r="A4478" s="1">
        <v>3</v>
      </c>
      <c r="B4478" s="2">
        <f t="shared" si="3"/>
        <v>43111.884027774708</v>
      </c>
      <c r="C4478" s="2" t="s">
        <v>15</v>
      </c>
      <c r="D4478" s="1">
        <v>22</v>
      </c>
      <c r="E4478" s="1">
        <f t="shared" si="1"/>
        <v>32</v>
      </c>
      <c r="F4478" s="1">
        <v>4.2980769230769234</v>
      </c>
      <c r="G4478" s="1">
        <v>0.7142857142857143</v>
      </c>
      <c r="H4478" s="1" t="str">
        <f>IF(IF(F4478&gt;VLOOKUP(C4478,Espec_Produtos!$A$1:$E$3,3,FALSE),0,IF(Dados_produção!F4478&lt;VLOOKUP(Dados_produção!C4478,Espec_Produtos!$A$1:$E$3,2,FALSE),0,1))*IF(G4478&gt;VLOOKUP(C4478,Espec_Produtos!$A$1:$E$3,5,FALSE),0,IF(Dados_produção!G4478&lt;VLOOKUP(Dados_produção!C4478,Espec_Produtos!$A$1:$E$3,4,FALSE),0,1))=1,"OK","Refugo")</f>
        <v>OK</v>
      </c>
      <c r="I4478" s="1" t="s">
        <v>10</v>
      </c>
    </row>
    <row r="4479" spans="1:9" ht="15.75" customHeight="1" x14ac:dyDescent="0.3">
      <c r="A4479" s="1">
        <v>3</v>
      </c>
      <c r="B4479" s="2">
        <f t="shared" si="3"/>
        <v>43111.885416663594</v>
      </c>
      <c r="C4479" s="2" t="s">
        <v>15</v>
      </c>
      <c r="D4479" s="1">
        <v>22</v>
      </c>
      <c r="E4479" s="1">
        <f t="shared" si="1"/>
        <v>33</v>
      </c>
      <c r="F4479" s="1">
        <v>3.7837837837837838</v>
      </c>
      <c r="G4479" s="1">
        <v>0.90780141843971629</v>
      </c>
      <c r="H4479" s="1" t="str">
        <f>IF(IF(F4479&gt;VLOOKUP(C4479,Espec_Produtos!$A$1:$E$3,3,FALSE),0,IF(Dados_produção!F4479&lt;VLOOKUP(Dados_produção!C4479,Espec_Produtos!$A$1:$E$3,2,FALSE),0,1))*IF(G4479&gt;VLOOKUP(C4479,Espec_Produtos!$A$1:$E$3,5,FALSE),0,IF(Dados_produção!G4479&lt;VLOOKUP(Dados_produção!C4479,Espec_Produtos!$A$1:$E$3,4,FALSE),0,1))=1,"OK","Refugo")</f>
        <v>Refugo</v>
      </c>
      <c r="I4479" s="1" t="s">
        <v>14</v>
      </c>
    </row>
    <row r="4480" spans="1:9" ht="15.75" customHeight="1" x14ac:dyDescent="0.3">
      <c r="A4480" s="1">
        <v>3</v>
      </c>
      <c r="B4480" s="2">
        <f t="shared" si="3"/>
        <v>43111.88680555248</v>
      </c>
      <c r="C4480" s="2" t="s">
        <v>15</v>
      </c>
      <c r="D4480" s="1">
        <v>22</v>
      </c>
      <c r="E4480" s="1">
        <f t="shared" si="1"/>
        <v>34</v>
      </c>
      <c r="F4480" s="1">
        <v>4.3076923076923075</v>
      </c>
      <c r="G4480" s="1">
        <v>0.84507042253521125</v>
      </c>
      <c r="H4480" s="1" t="str">
        <f>IF(IF(F4480&gt;VLOOKUP(C4480,Espec_Produtos!$A$1:$E$3,3,FALSE),0,IF(Dados_produção!F4480&lt;VLOOKUP(Dados_produção!C4480,Espec_Produtos!$A$1:$E$3,2,FALSE),0,1))*IF(G4480&gt;VLOOKUP(C4480,Espec_Produtos!$A$1:$E$3,5,FALSE),0,IF(Dados_produção!G4480&lt;VLOOKUP(Dados_produção!C4480,Espec_Produtos!$A$1:$E$3,4,FALSE),0,1))=1,"OK","Refugo")</f>
        <v>Refugo</v>
      </c>
      <c r="I4480" s="1" t="s">
        <v>16</v>
      </c>
    </row>
    <row r="4481" spans="1:9" ht="15.75" customHeight="1" x14ac:dyDescent="0.3">
      <c r="A4481" s="1">
        <v>3</v>
      </c>
      <c r="B4481" s="2">
        <f t="shared" si="3"/>
        <v>43111.888194441366</v>
      </c>
      <c r="C4481" s="2" t="s">
        <v>15</v>
      </c>
      <c r="D4481" s="1">
        <v>22</v>
      </c>
      <c r="E4481" s="1">
        <f t="shared" si="1"/>
        <v>35</v>
      </c>
      <c r="F4481" s="1">
        <v>4.3627450980392153</v>
      </c>
      <c r="G4481" s="1">
        <v>0.84848484848484851</v>
      </c>
      <c r="H4481" s="1" t="str">
        <f>IF(IF(F4481&gt;VLOOKUP(C4481,Espec_Produtos!$A$1:$E$3,3,FALSE),0,IF(Dados_produção!F4481&lt;VLOOKUP(Dados_produção!C4481,Espec_Produtos!$A$1:$E$3,2,FALSE),0,1))*IF(G4481&gt;VLOOKUP(C4481,Espec_Produtos!$A$1:$E$3,5,FALSE),0,IF(Dados_produção!G4481&lt;VLOOKUP(Dados_produção!C4481,Espec_Produtos!$A$1:$E$3,4,FALSE),0,1))=1,"OK","Refugo")</f>
        <v>Refugo</v>
      </c>
      <c r="I4481" s="1" t="s">
        <v>17</v>
      </c>
    </row>
    <row r="4482" spans="1:9" ht="15.75" customHeight="1" x14ac:dyDescent="0.3">
      <c r="A4482" s="1">
        <v>3</v>
      </c>
      <c r="B4482" s="2">
        <f t="shared" si="3"/>
        <v>43111.889583330252</v>
      </c>
      <c r="C4482" s="2" t="s">
        <v>15</v>
      </c>
      <c r="D4482" s="1">
        <v>22</v>
      </c>
      <c r="E4482" s="1">
        <f t="shared" si="1"/>
        <v>36</v>
      </c>
      <c r="F4482" s="1">
        <v>3.8938053097345131</v>
      </c>
      <c r="G4482" s="1">
        <v>0.67261904761904767</v>
      </c>
      <c r="H4482" s="1" t="str">
        <f>IF(IF(F4482&gt;VLOOKUP(C4482,Espec_Produtos!$A$1:$E$3,3,FALSE),0,IF(Dados_produção!F4482&lt;VLOOKUP(Dados_produção!C4482,Espec_Produtos!$A$1:$E$3,2,FALSE),0,1))*IF(G4482&gt;VLOOKUP(C4482,Espec_Produtos!$A$1:$E$3,5,FALSE),0,IF(Dados_produção!G4482&lt;VLOOKUP(Dados_produção!C4482,Espec_Produtos!$A$1:$E$3,4,FALSE),0,1))=1,"OK","Refugo")</f>
        <v>OK</v>
      </c>
      <c r="I4482" s="1" t="s">
        <v>10</v>
      </c>
    </row>
    <row r="4483" spans="1:9" ht="15.75" customHeight="1" x14ac:dyDescent="0.3">
      <c r="A4483" s="1">
        <v>3</v>
      </c>
      <c r="B4483" s="2">
        <f t="shared" si="3"/>
        <v>43111.890972219138</v>
      </c>
      <c r="C4483" s="2" t="s">
        <v>15</v>
      </c>
      <c r="D4483" s="1">
        <v>22</v>
      </c>
      <c r="E4483" s="1">
        <f t="shared" si="1"/>
        <v>37</v>
      </c>
      <c r="F4483" s="1">
        <v>4.2549019607843137</v>
      </c>
      <c r="G4483" s="1">
        <v>0.64971751412429379</v>
      </c>
      <c r="H4483" s="1" t="str">
        <f>IF(IF(F4483&gt;VLOOKUP(C4483,Espec_Produtos!$A$1:$E$3,3,FALSE),0,IF(Dados_produção!F4483&lt;VLOOKUP(Dados_produção!C4483,Espec_Produtos!$A$1:$E$3,2,FALSE),0,1))*IF(G4483&gt;VLOOKUP(C4483,Espec_Produtos!$A$1:$E$3,5,FALSE),0,IF(Dados_produção!G4483&lt;VLOOKUP(Dados_produção!C4483,Espec_Produtos!$A$1:$E$3,4,FALSE),0,1))=1,"OK","Refugo")</f>
        <v>OK</v>
      </c>
      <c r="I4483" s="1" t="s">
        <v>10</v>
      </c>
    </row>
    <row r="4484" spans="1:9" ht="15.75" customHeight="1" x14ac:dyDescent="0.3">
      <c r="A4484" s="1">
        <v>3</v>
      </c>
      <c r="B4484" s="2">
        <f t="shared" si="3"/>
        <v>43111.892361108024</v>
      </c>
      <c r="C4484" s="2" t="s">
        <v>15</v>
      </c>
      <c r="D4484" s="1">
        <v>22</v>
      </c>
      <c r="E4484" s="1">
        <f t="shared" si="1"/>
        <v>38</v>
      </c>
      <c r="F4484" s="1">
        <v>3.8317757009345796</v>
      </c>
      <c r="G4484" s="1">
        <v>0.79729729729729726</v>
      </c>
      <c r="H4484" s="1" t="str">
        <f>IF(IF(F4484&gt;VLOOKUP(C4484,Espec_Produtos!$A$1:$E$3,3,FALSE),0,IF(Dados_produção!F4484&lt;VLOOKUP(Dados_produção!C4484,Espec_Produtos!$A$1:$E$3,2,FALSE),0,1))*IF(G4484&gt;VLOOKUP(C4484,Espec_Produtos!$A$1:$E$3,5,FALSE),0,IF(Dados_produção!G4484&lt;VLOOKUP(Dados_produção!C4484,Espec_Produtos!$A$1:$E$3,4,FALSE),0,1))=1,"OK","Refugo")</f>
        <v>OK</v>
      </c>
      <c r="I4484" s="1" t="s">
        <v>10</v>
      </c>
    </row>
    <row r="4485" spans="1:9" ht="15.75" customHeight="1" x14ac:dyDescent="0.3">
      <c r="A4485" s="1">
        <v>3</v>
      </c>
      <c r="B4485" s="2">
        <f t="shared" si="3"/>
        <v>43111.893749996911</v>
      </c>
      <c r="C4485" s="2" t="s">
        <v>15</v>
      </c>
      <c r="D4485" s="1">
        <v>22</v>
      </c>
      <c r="E4485" s="1">
        <f t="shared" si="1"/>
        <v>39</v>
      </c>
      <c r="F4485" s="1">
        <v>4.1775700934579438</v>
      </c>
      <c r="G4485" s="1">
        <v>0.86206896551724133</v>
      </c>
      <c r="H4485" s="1" t="str">
        <f>IF(IF(F4485&gt;VLOOKUP(C4485,Espec_Produtos!$A$1:$E$3,3,FALSE),0,IF(Dados_produção!F4485&lt;VLOOKUP(Dados_produção!C4485,Espec_Produtos!$A$1:$E$3,2,FALSE),0,1))*IF(G4485&gt;VLOOKUP(C4485,Espec_Produtos!$A$1:$E$3,5,FALSE),0,IF(Dados_produção!G4485&lt;VLOOKUP(Dados_produção!C4485,Espec_Produtos!$A$1:$E$3,4,FALSE),0,1))=1,"OK","Refugo")</f>
        <v>OK</v>
      </c>
      <c r="I4485" s="1" t="s">
        <v>10</v>
      </c>
    </row>
    <row r="4486" spans="1:9" ht="15.75" customHeight="1" x14ac:dyDescent="0.3">
      <c r="A4486" s="1">
        <v>3</v>
      </c>
      <c r="B4486" s="2">
        <f t="shared" si="3"/>
        <v>43111.895138885797</v>
      </c>
      <c r="C4486" s="2" t="s">
        <v>15</v>
      </c>
      <c r="D4486" s="1">
        <v>22</v>
      </c>
      <c r="E4486" s="1">
        <f t="shared" si="1"/>
        <v>40</v>
      </c>
      <c r="F4486" s="1">
        <v>4.0458715596330279</v>
      </c>
      <c r="G4486" s="1">
        <v>0.7567567567567568</v>
      </c>
      <c r="H4486" s="1" t="str">
        <f>IF(IF(F4486&gt;VLOOKUP(C4486,Espec_Produtos!$A$1:$E$3,3,FALSE),0,IF(Dados_produção!F4486&lt;VLOOKUP(Dados_produção!C4486,Espec_Produtos!$A$1:$E$3,2,FALSE),0,1))*IF(G4486&gt;VLOOKUP(C4486,Espec_Produtos!$A$1:$E$3,5,FALSE),0,IF(Dados_produção!G4486&lt;VLOOKUP(Dados_produção!C4486,Espec_Produtos!$A$1:$E$3,4,FALSE),0,1))=1,"OK","Refugo")</f>
        <v>OK</v>
      </c>
      <c r="I4486" s="1" t="s">
        <v>10</v>
      </c>
    </row>
    <row r="4487" spans="1:9" ht="15.75" customHeight="1" x14ac:dyDescent="0.3">
      <c r="A4487" s="1">
        <v>3</v>
      </c>
      <c r="B4487" s="2">
        <f t="shared" si="3"/>
        <v>43111.896527774683</v>
      </c>
      <c r="C4487" s="2" t="s">
        <v>15</v>
      </c>
      <c r="D4487" s="1">
        <v>22</v>
      </c>
      <c r="E4487" s="1">
        <f t="shared" si="1"/>
        <v>41</v>
      </c>
      <c r="F4487" s="1">
        <v>3.7431192660550461</v>
      </c>
      <c r="G4487" s="1">
        <v>0.87142857142857144</v>
      </c>
      <c r="H4487" s="1" t="str">
        <f>IF(IF(F4487&gt;VLOOKUP(C4487,Espec_Produtos!$A$1:$E$3,3,FALSE),0,IF(Dados_produção!F4487&lt;VLOOKUP(Dados_produção!C4487,Espec_Produtos!$A$1:$E$3,2,FALSE),0,1))*IF(G4487&gt;VLOOKUP(C4487,Espec_Produtos!$A$1:$E$3,5,FALSE),0,IF(Dados_produção!G4487&lt;VLOOKUP(Dados_produção!C4487,Espec_Produtos!$A$1:$E$3,4,FALSE),0,1))=1,"OK","Refugo")</f>
        <v>OK</v>
      </c>
      <c r="I4487" s="1" t="s">
        <v>10</v>
      </c>
    </row>
    <row r="4488" spans="1:9" ht="15.75" customHeight="1" x14ac:dyDescent="0.3">
      <c r="A4488" s="1">
        <v>3</v>
      </c>
      <c r="B4488" s="2">
        <f t="shared" si="3"/>
        <v>43111.897916663569</v>
      </c>
      <c r="C4488" s="2" t="s">
        <v>15</v>
      </c>
      <c r="D4488" s="1">
        <v>22</v>
      </c>
      <c r="E4488" s="1">
        <f t="shared" si="1"/>
        <v>42</v>
      </c>
      <c r="F4488" s="1">
        <v>4.0388349514563107</v>
      </c>
      <c r="G4488" s="1">
        <v>0.70186335403726707</v>
      </c>
      <c r="H4488" s="1" t="str">
        <f>IF(IF(F4488&gt;VLOOKUP(C4488,Espec_Produtos!$A$1:$E$3,3,FALSE),0,IF(Dados_produção!F4488&lt;VLOOKUP(Dados_produção!C4488,Espec_Produtos!$A$1:$E$3,2,FALSE),0,1))*IF(G4488&gt;VLOOKUP(C4488,Espec_Produtos!$A$1:$E$3,5,FALSE),0,IF(Dados_produção!G4488&lt;VLOOKUP(Dados_produção!C4488,Espec_Produtos!$A$1:$E$3,4,FALSE),0,1))=1,"OK","Refugo")</f>
        <v>OK</v>
      </c>
      <c r="I4488" s="1" t="s">
        <v>10</v>
      </c>
    </row>
    <row r="4489" spans="1:9" ht="15.75" customHeight="1" x14ac:dyDescent="0.3">
      <c r="A4489" s="1">
        <v>3</v>
      </c>
      <c r="B4489" s="2">
        <f t="shared" si="3"/>
        <v>43111.899305552455</v>
      </c>
      <c r="C4489" s="2" t="s">
        <v>15</v>
      </c>
      <c r="D4489" s="1">
        <v>22</v>
      </c>
      <c r="E4489" s="1">
        <f t="shared" si="1"/>
        <v>43</v>
      </c>
      <c r="F4489" s="1">
        <v>3.7130434782608694</v>
      </c>
      <c r="G4489" s="1">
        <v>0.6785714285714286</v>
      </c>
      <c r="H4489" s="1" t="str">
        <f>IF(IF(F4489&gt;VLOOKUP(C4489,Espec_Produtos!$A$1:$E$3,3,FALSE),0,IF(Dados_produção!F4489&lt;VLOOKUP(Dados_produção!C4489,Espec_Produtos!$A$1:$E$3,2,FALSE),0,1))*IF(G4489&gt;VLOOKUP(C4489,Espec_Produtos!$A$1:$E$3,5,FALSE),0,IF(Dados_produção!G4489&lt;VLOOKUP(Dados_produção!C4489,Espec_Produtos!$A$1:$E$3,4,FALSE),0,1))=1,"OK","Refugo")</f>
        <v>OK</v>
      </c>
      <c r="I4489" s="1" t="s">
        <v>10</v>
      </c>
    </row>
    <row r="4490" spans="1:9" ht="15.75" customHeight="1" x14ac:dyDescent="0.3">
      <c r="A4490" s="1">
        <v>3</v>
      </c>
      <c r="B4490" s="2">
        <f t="shared" si="3"/>
        <v>43111.900694441341</v>
      </c>
      <c r="C4490" s="2" t="s">
        <v>15</v>
      </c>
      <c r="D4490" s="1">
        <v>22</v>
      </c>
      <c r="E4490" s="1">
        <f t="shared" si="1"/>
        <v>44</v>
      </c>
      <c r="F4490" s="1">
        <v>3.7946428571428572</v>
      </c>
      <c r="G4490" s="1">
        <v>0.81481481481481477</v>
      </c>
      <c r="H4490" s="1" t="str">
        <f>IF(IF(F4490&gt;VLOOKUP(C4490,Espec_Produtos!$A$1:$E$3,3,FALSE),0,IF(Dados_produção!F4490&lt;VLOOKUP(Dados_produção!C4490,Espec_Produtos!$A$1:$E$3,2,FALSE),0,1))*IF(G4490&gt;VLOOKUP(C4490,Espec_Produtos!$A$1:$E$3,5,FALSE),0,IF(Dados_produção!G4490&lt;VLOOKUP(Dados_produção!C4490,Espec_Produtos!$A$1:$E$3,4,FALSE),0,1))=1,"OK","Refugo")</f>
        <v>OK</v>
      </c>
      <c r="I4490" s="1" t="s">
        <v>10</v>
      </c>
    </row>
    <row r="4491" spans="1:9" ht="15.75" customHeight="1" x14ac:dyDescent="0.3">
      <c r="A4491" s="1">
        <v>3</v>
      </c>
      <c r="B4491" s="2">
        <f t="shared" si="3"/>
        <v>43111.902083330227</v>
      </c>
      <c r="C4491" s="2" t="s">
        <v>15</v>
      </c>
      <c r="D4491" s="1">
        <v>22</v>
      </c>
      <c r="E4491" s="1">
        <f t="shared" si="1"/>
        <v>45</v>
      </c>
      <c r="F4491" s="1">
        <v>4.2970297029702973</v>
      </c>
      <c r="G4491" s="1">
        <v>0.77611940298507465</v>
      </c>
      <c r="H4491" s="1" t="str">
        <f>IF(IF(F4491&gt;VLOOKUP(C4491,Espec_Produtos!$A$1:$E$3,3,FALSE),0,IF(Dados_produção!F4491&lt;VLOOKUP(Dados_produção!C4491,Espec_Produtos!$A$1:$E$3,2,FALSE),0,1))*IF(G4491&gt;VLOOKUP(C4491,Espec_Produtos!$A$1:$E$3,5,FALSE),0,IF(Dados_produção!G4491&lt;VLOOKUP(Dados_produção!C4491,Espec_Produtos!$A$1:$E$3,4,FALSE),0,1))=1,"OK","Refugo")</f>
        <v>OK</v>
      </c>
      <c r="I4491" s="1" t="s">
        <v>10</v>
      </c>
    </row>
    <row r="4492" spans="1:9" ht="15.75" customHeight="1" x14ac:dyDescent="0.3">
      <c r="A4492" s="1">
        <v>3</v>
      </c>
      <c r="B4492" s="2">
        <f t="shared" si="3"/>
        <v>43111.903472219114</v>
      </c>
      <c r="C4492" s="2" t="s">
        <v>15</v>
      </c>
      <c r="D4492" s="1">
        <v>22</v>
      </c>
      <c r="E4492" s="1">
        <f t="shared" si="1"/>
        <v>46</v>
      </c>
      <c r="F4492" s="1">
        <v>3.9074074074074074</v>
      </c>
      <c r="G4492" s="1">
        <v>0.64743589743589747</v>
      </c>
      <c r="H4492" s="1" t="str">
        <f>IF(IF(F4492&gt;VLOOKUP(C4492,Espec_Produtos!$A$1:$E$3,3,FALSE),0,IF(Dados_produção!F4492&lt;VLOOKUP(Dados_produção!C4492,Espec_Produtos!$A$1:$E$3,2,FALSE),0,1))*IF(G4492&gt;VLOOKUP(C4492,Espec_Produtos!$A$1:$E$3,5,FALSE),0,IF(Dados_produção!G4492&lt;VLOOKUP(Dados_produção!C4492,Espec_Produtos!$A$1:$E$3,4,FALSE),0,1))=1,"OK","Refugo")</f>
        <v>OK</v>
      </c>
      <c r="I4492" s="1" t="s">
        <v>10</v>
      </c>
    </row>
    <row r="4493" spans="1:9" ht="15.75" customHeight="1" x14ac:dyDescent="0.3">
      <c r="A4493" s="1">
        <v>3</v>
      </c>
      <c r="B4493" s="2">
        <f t="shared" si="3"/>
        <v>43111.904861108</v>
      </c>
      <c r="C4493" s="2" t="s">
        <v>15</v>
      </c>
      <c r="D4493" s="1">
        <v>22</v>
      </c>
      <c r="E4493" s="1">
        <f t="shared" si="1"/>
        <v>47</v>
      </c>
      <c r="F4493" s="1">
        <v>4.32</v>
      </c>
      <c r="G4493" s="1">
        <v>0.8666666666666667</v>
      </c>
      <c r="H4493" s="1" t="str">
        <f>IF(IF(F4493&gt;VLOOKUP(C4493,Espec_Produtos!$A$1:$E$3,3,FALSE),0,IF(Dados_produção!F4493&lt;VLOOKUP(Dados_produção!C4493,Espec_Produtos!$A$1:$E$3,2,FALSE),0,1))*IF(G4493&gt;VLOOKUP(C4493,Espec_Produtos!$A$1:$E$3,5,FALSE),0,IF(Dados_produção!G4493&lt;VLOOKUP(Dados_produção!C4493,Espec_Produtos!$A$1:$E$3,4,FALSE),0,1))=1,"OK","Refugo")</f>
        <v>Refugo</v>
      </c>
      <c r="I4493" s="1" t="s">
        <v>14</v>
      </c>
    </row>
    <row r="4494" spans="1:9" ht="15.75" customHeight="1" x14ac:dyDescent="0.3">
      <c r="A4494" s="1">
        <v>3</v>
      </c>
      <c r="B4494" s="2">
        <f t="shared" si="3"/>
        <v>43111.906249996886</v>
      </c>
      <c r="C4494" s="2" t="s">
        <v>15</v>
      </c>
      <c r="D4494" s="1">
        <v>22</v>
      </c>
      <c r="E4494" s="1">
        <f t="shared" si="1"/>
        <v>48</v>
      </c>
      <c r="F4494" s="1">
        <v>4.1603773584905657</v>
      </c>
      <c r="G4494" s="1">
        <v>0.64242424242424245</v>
      </c>
      <c r="H4494" s="1" t="str">
        <f>IF(IF(F4494&gt;VLOOKUP(C4494,Espec_Produtos!$A$1:$E$3,3,FALSE),0,IF(Dados_produção!F4494&lt;VLOOKUP(Dados_produção!C4494,Espec_Produtos!$A$1:$E$3,2,FALSE),0,1))*IF(G4494&gt;VLOOKUP(C4494,Espec_Produtos!$A$1:$E$3,5,FALSE),0,IF(Dados_produção!G4494&lt;VLOOKUP(Dados_produção!C4494,Espec_Produtos!$A$1:$E$3,4,FALSE),0,1))=1,"OK","Refugo")</f>
        <v>OK</v>
      </c>
      <c r="I4494" s="1" t="s">
        <v>10</v>
      </c>
    </row>
    <row r="4495" spans="1:9" ht="15.75" customHeight="1" x14ac:dyDescent="0.3">
      <c r="A4495" s="1">
        <v>3</v>
      </c>
      <c r="B4495" s="2">
        <f t="shared" si="3"/>
        <v>43111.907638885772</v>
      </c>
      <c r="C4495" s="2" t="s">
        <v>15</v>
      </c>
      <c r="D4495" s="1">
        <v>22</v>
      </c>
      <c r="E4495" s="1">
        <f t="shared" si="1"/>
        <v>49</v>
      </c>
      <c r="F4495" s="1">
        <v>4.3725490196078427</v>
      </c>
      <c r="G4495" s="1">
        <v>0.60240963855421692</v>
      </c>
      <c r="H4495" s="1" t="str">
        <f>IF(IF(F4495&gt;VLOOKUP(C4495,Espec_Produtos!$A$1:$E$3,3,FALSE),0,IF(Dados_produção!F4495&lt;VLOOKUP(Dados_produção!C4495,Espec_Produtos!$A$1:$E$3,2,FALSE),0,1))*IF(G4495&gt;VLOOKUP(C4495,Espec_Produtos!$A$1:$E$3,5,FALSE),0,IF(Dados_produção!G4495&lt;VLOOKUP(Dados_produção!C4495,Espec_Produtos!$A$1:$E$3,4,FALSE),0,1))=1,"OK","Refugo")</f>
        <v>Refugo</v>
      </c>
      <c r="I4495" s="1" t="s">
        <v>11</v>
      </c>
    </row>
    <row r="4496" spans="1:9" ht="15.75" customHeight="1" x14ac:dyDescent="0.3">
      <c r="A4496" s="1">
        <v>3</v>
      </c>
      <c r="B4496" s="2">
        <f t="shared" si="3"/>
        <v>43111.909027774658</v>
      </c>
      <c r="C4496" s="2" t="s">
        <v>15</v>
      </c>
      <c r="D4496" s="1">
        <v>22</v>
      </c>
      <c r="E4496" s="1">
        <f t="shared" si="1"/>
        <v>50</v>
      </c>
      <c r="F4496" s="1">
        <v>3.807017543859649</v>
      </c>
      <c r="G4496" s="1">
        <v>0.85815602836879434</v>
      </c>
      <c r="H4496" s="1" t="str">
        <f>IF(IF(F4496&gt;VLOOKUP(C4496,Espec_Produtos!$A$1:$E$3,3,FALSE),0,IF(Dados_produção!F4496&lt;VLOOKUP(Dados_produção!C4496,Espec_Produtos!$A$1:$E$3,2,FALSE),0,1))*IF(G4496&gt;VLOOKUP(C4496,Espec_Produtos!$A$1:$E$3,5,FALSE),0,IF(Dados_produção!G4496&lt;VLOOKUP(Dados_produção!C4496,Espec_Produtos!$A$1:$E$3,4,FALSE),0,1))=1,"OK","Refugo")</f>
        <v>OK</v>
      </c>
      <c r="I4496" s="1" t="s">
        <v>10</v>
      </c>
    </row>
    <row r="4497" spans="1:9" ht="15.75" customHeight="1" x14ac:dyDescent="0.3">
      <c r="A4497" s="1">
        <v>3</v>
      </c>
      <c r="B4497" s="2">
        <f t="shared" si="3"/>
        <v>43111.910416663544</v>
      </c>
      <c r="C4497" s="2" t="s">
        <v>15</v>
      </c>
      <c r="D4497" s="1">
        <v>22</v>
      </c>
      <c r="E4497" s="1">
        <f t="shared" si="1"/>
        <v>51</v>
      </c>
      <c r="F4497" s="1">
        <v>4.3529411764705879</v>
      </c>
      <c r="G4497" s="1">
        <v>0.61363636363636365</v>
      </c>
      <c r="H4497" s="1" t="str">
        <f>IF(IF(F4497&gt;VLOOKUP(C4497,Espec_Produtos!$A$1:$E$3,3,FALSE),0,IF(Dados_produção!F4497&lt;VLOOKUP(Dados_produção!C4497,Espec_Produtos!$A$1:$E$3,2,FALSE),0,1))*IF(G4497&gt;VLOOKUP(C4497,Espec_Produtos!$A$1:$E$3,5,FALSE),0,IF(Dados_produção!G4497&lt;VLOOKUP(Dados_produção!C4497,Espec_Produtos!$A$1:$E$3,4,FALSE),0,1))=1,"OK","Refugo")</f>
        <v>Refugo</v>
      </c>
      <c r="I4497" s="1" t="s">
        <v>11</v>
      </c>
    </row>
    <row r="4498" spans="1:9" ht="15.75" customHeight="1" x14ac:dyDescent="0.3">
      <c r="A4498" s="1">
        <v>3</v>
      </c>
      <c r="B4498" s="2">
        <f t="shared" si="3"/>
        <v>43111.91180555243</v>
      </c>
      <c r="C4498" s="2" t="s">
        <v>15</v>
      </c>
      <c r="D4498" s="1">
        <v>22</v>
      </c>
      <c r="E4498" s="1">
        <f t="shared" si="1"/>
        <v>52</v>
      </c>
      <c r="F4498" s="1">
        <v>4.3235294117647056</v>
      </c>
      <c r="G4498" s="1">
        <v>0.75342465753424659</v>
      </c>
      <c r="H4498" s="1" t="str">
        <f>IF(IF(F4498&gt;VLOOKUP(C4498,Espec_Produtos!$A$1:$E$3,3,FALSE),0,IF(Dados_produção!F4498&lt;VLOOKUP(Dados_produção!C4498,Espec_Produtos!$A$1:$E$3,2,FALSE),0,1))*IF(G4498&gt;VLOOKUP(C4498,Espec_Produtos!$A$1:$E$3,5,FALSE),0,IF(Dados_produção!G4498&lt;VLOOKUP(Dados_produção!C4498,Espec_Produtos!$A$1:$E$3,4,FALSE),0,1))=1,"OK","Refugo")</f>
        <v>Refugo</v>
      </c>
      <c r="I4498" s="1" t="s">
        <v>11</v>
      </c>
    </row>
    <row r="4499" spans="1:9" ht="15.75" customHeight="1" x14ac:dyDescent="0.3">
      <c r="A4499" s="1">
        <v>3</v>
      </c>
      <c r="B4499" s="2">
        <f t="shared" si="3"/>
        <v>43111.913194441317</v>
      </c>
      <c r="C4499" s="2" t="s">
        <v>15</v>
      </c>
      <c r="D4499" s="1">
        <v>22</v>
      </c>
      <c r="E4499" s="1">
        <f t="shared" si="1"/>
        <v>53</v>
      </c>
      <c r="F4499" s="1">
        <v>3.6140350877192984</v>
      </c>
      <c r="G4499" s="1">
        <v>0.6348314606741573</v>
      </c>
      <c r="H4499" s="1" t="str">
        <f>IF(IF(F4499&gt;VLOOKUP(C4499,Espec_Produtos!$A$1:$E$3,3,FALSE),0,IF(Dados_produção!F4499&lt;VLOOKUP(Dados_produção!C4499,Espec_Produtos!$A$1:$E$3,2,FALSE),0,1))*IF(G4499&gt;VLOOKUP(C4499,Espec_Produtos!$A$1:$E$3,5,FALSE),0,IF(Dados_produção!G4499&lt;VLOOKUP(Dados_produção!C4499,Espec_Produtos!$A$1:$E$3,4,FALSE),0,1))=1,"OK","Refugo")</f>
        <v>Refugo</v>
      </c>
      <c r="I4499" s="1" t="s">
        <v>13</v>
      </c>
    </row>
    <row r="4500" spans="1:9" ht="15.75" customHeight="1" x14ac:dyDescent="0.3">
      <c r="A4500" s="1">
        <v>3</v>
      </c>
      <c r="B4500" s="2">
        <f t="shared" si="3"/>
        <v>43111.914583330203</v>
      </c>
      <c r="C4500" s="2" t="s">
        <v>15</v>
      </c>
      <c r="D4500" s="1">
        <v>22</v>
      </c>
      <c r="E4500" s="1">
        <f t="shared" si="1"/>
        <v>54</v>
      </c>
      <c r="F4500" s="1">
        <v>3.6902654867256639</v>
      </c>
      <c r="G4500" s="1">
        <v>0.64150943396226412</v>
      </c>
      <c r="H4500" s="1" t="str">
        <f>IF(IF(F4500&gt;VLOOKUP(C4500,Espec_Produtos!$A$1:$E$3,3,FALSE),0,IF(Dados_produção!F4500&lt;VLOOKUP(Dados_produção!C4500,Espec_Produtos!$A$1:$E$3,2,FALSE),0,1))*IF(G4500&gt;VLOOKUP(C4500,Espec_Produtos!$A$1:$E$3,5,FALSE),0,IF(Dados_produção!G4500&lt;VLOOKUP(Dados_produção!C4500,Espec_Produtos!$A$1:$E$3,4,FALSE),0,1))=1,"OK","Refugo")</f>
        <v>Refugo</v>
      </c>
      <c r="I4500" s="1" t="s">
        <v>16</v>
      </c>
    </row>
    <row r="4501" spans="1:9" ht="15.75" customHeight="1" x14ac:dyDescent="0.3">
      <c r="A4501" s="1">
        <v>3</v>
      </c>
      <c r="B4501" s="2">
        <f t="shared" si="3"/>
        <v>43111.915972219089</v>
      </c>
      <c r="C4501" s="2" t="s">
        <v>15</v>
      </c>
      <c r="D4501" s="1">
        <v>22</v>
      </c>
      <c r="E4501" s="1">
        <f t="shared" si="1"/>
        <v>55</v>
      </c>
      <c r="F4501" s="1">
        <v>3.7592592592592591</v>
      </c>
      <c r="G4501" s="1">
        <v>0.87857142857142856</v>
      </c>
      <c r="H4501" s="1" t="str">
        <f>IF(IF(F4501&gt;VLOOKUP(C4501,Espec_Produtos!$A$1:$E$3,3,FALSE),0,IF(Dados_produção!F4501&lt;VLOOKUP(Dados_produção!C4501,Espec_Produtos!$A$1:$E$3,2,FALSE),0,1))*IF(G4501&gt;VLOOKUP(C4501,Espec_Produtos!$A$1:$E$3,5,FALSE),0,IF(Dados_produção!G4501&lt;VLOOKUP(Dados_produção!C4501,Espec_Produtos!$A$1:$E$3,4,FALSE),0,1))=1,"OK","Refugo")</f>
        <v>OK</v>
      </c>
      <c r="I4501" s="1" t="s">
        <v>10</v>
      </c>
    </row>
    <row r="4502" spans="1:9" ht="15.75" customHeight="1" x14ac:dyDescent="0.3">
      <c r="A4502" s="1">
        <v>3</v>
      </c>
      <c r="B4502" s="2">
        <f t="shared" si="3"/>
        <v>43111.917361107975</v>
      </c>
      <c r="C4502" s="2" t="s">
        <v>15</v>
      </c>
      <c r="D4502" s="1">
        <v>22</v>
      </c>
      <c r="E4502" s="1">
        <f t="shared" si="1"/>
        <v>56</v>
      </c>
      <c r="F4502" s="1">
        <v>3.8695652173913042</v>
      </c>
      <c r="G4502" s="1">
        <v>0.7142857142857143</v>
      </c>
      <c r="H4502" s="1" t="str">
        <f>IF(IF(F4502&gt;VLOOKUP(C4502,Espec_Produtos!$A$1:$E$3,3,FALSE),0,IF(Dados_produção!F4502&lt;VLOOKUP(Dados_produção!C4502,Espec_Produtos!$A$1:$E$3,2,FALSE),0,1))*IF(G4502&gt;VLOOKUP(C4502,Espec_Produtos!$A$1:$E$3,5,FALSE),0,IF(Dados_produção!G4502&lt;VLOOKUP(Dados_produção!C4502,Espec_Produtos!$A$1:$E$3,4,FALSE),0,1))=1,"OK","Refugo")</f>
        <v>OK</v>
      </c>
      <c r="I4502" s="1" t="s">
        <v>10</v>
      </c>
    </row>
    <row r="4503" spans="1:9" ht="15.75" customHeight="1" x14ac:dyDescent="0.3">
      <c r="A4503" s="1">
        <v>3</v>
      </c>
      <c r="B4503" s="2">
        <f t="shared" si="3"/>
        <v>43111.918749996861</v>
      </c>
      <c r="C4503" s="2" t="s">
        <v>15</v>
      </c>
      <c r="D4503" s="1">
        <v>22</v>
      </c>
      <c r="E4503" s="1">
        <f t="shared" si="1"/>
        <v>57</v>
      </c>
      <c r="F4503" s="1">
        <v>4.2815533980582527</v>
      </c>
      <c r="G4503" s="1">
        <v>0.70666666666666667</v>
      </c>
      <c r="H4503" s="1" t="str">
        <f>IF(IF(F4503&gt;VLOOKUP(C4503,Espec_Produtos!$A$1:$E$3,3,FALSE),0,IF(Dados_produção!F4503&lt;VLOOKUP(Dados_produção!C4503,Espec_Produtos!$A$1:$E$3,2,FALSE),0,1))*IF(G4503&gt;VLOOKUP(C4503,Espec_Produtos!$A$1:$E$3,5,FALSE),0,IF(Dados_produção!G4503&lt;VLOOKUP(Dados_produção!C4503,Espec_Produtos!$A$1:$E$3,4,FALSE),0,1))=1,"OK","Refugo")</f>
        <v>OK</v>
      </c>
      <c r="I4503" s="1" t="s">
        <v>10</v>
      </c>
    </row>
    <row r="4504" spans="1:9" ht="15.75" customHeight="1" x14ac:dyDescent="0.3">
      <c r="A4504" s="1">
        <v>3</v>
      </c>
      <c r="B4504" s="2">
        <f t="shared" si="3"/>
        <v>43111.920138885747</v>
      </c>
      <c r="C4504" s="2" t="s">
        <v>15</v>
      </c>
      <c r="D4504" s="1">
        <v>22</v>
      </c>
      <c r="E4504" s="1">
        <f t="shared" si="1"/>
        <v>58</v>
      </c>
      <c r="F4504" s="1">
        <v>3.6545454545454548</v>
      </c>
      <c r="G4504" s="1">
        <v>0.63793103448275867</v>
      </c>
      <c r="H4504" s="1" t="str">
        <f>IF(IF(F4504&gt;VLOOKUP(C4504,Espec_Produtos!$A$1:$E$3,3,FALSE),0,IF(Dados_produção!F4504&lt;VLOOKUP(Dados_produção!C4504,Espec_Produtos!$A$1:$E$3,2,FALSE),0,1))*IF(G4504&gt;VLOOKUP(C4504,Espec_Produtos!$A$1:$E$3,5,FALSE),0,IF(Dados_produção!G4504&lt;VLOOKUP(Dados_produção!C4504,Espec_Produtos!$A$1:$E$3,4,FALSE),0,1))=1,"OK","Refugo")</f>
        <v>Refugo</v>
      </c>
      <c r="I4504" s="1" t="s">
        <v>16</v>
      </c>
    </row>
    <row r="4505" spans="1:9" ht="15.75" customHeight="1" x14ac:dyDescent="0.3">
      <c r="A4505" s="1">
        <v>3</v>
      </c>
      <c r="B4505" s="2">
        <f t="shared" si="3"/>
        <v>43111.921527774633</v>
      </c>
      <c r="C4505" s="2" t="s">
        <v>15</v>
      </c>
      <c r="D4505" s="1">
        <v>22</v>
      </c>
      <c r="E4505" s="1">
        <f t="shared" si="1"/>
        <v>59</v>
      </c>
      <c r="F4505" s="1">
        <v>4.0458715596330279</v>
      </c>
      <c r="G4505" s="1">
        <v>0.78195488721804507</v>
      </c>
      <c r="H4505" s="1" t="str">
        <f>IF(IF(F4505&gt;VLOOKUP(C4505,Espec_Produtos!$A$1:$E$3,3,FALSE),0,IF(Dados_produção!F4505&lt;VLOOKUP(Dados_produção!C4505,Espec_Produtos!$A$1:$E$3,2,FALSE),0,1))*IF(G4505&gt;VLOOKUP(C4505,Espec_Produtos!$A$1:$E$3,5,FALSE),0,IF(Dados_produção!G4505&lt;VLOOKUP(Dados_produção!C4505,Espec_Produtos!$A$1:$E$3,4,FALSE),0,1))=1,"OK","Refugo")</f>
        <v>OK</v>
      </c>
      <c r="I4505" s="1" t="s">
        <v>10</v>
      </c>
    </row>
    <row r="4506" spans="1:9" ht="15.75" customHeight="1" x14ac:dyDescent="0.3">
      <c r="A4506" s="1">
        <v>3</v>
      </c>
      <c r="B4506" s="2">
        <f t="shared" si="3"/>
        <v>43111.92291666352</v>
      </c>
      <c r="C4506" s="2" t="s">
        <v>15</v>
      </c>
      <c r="D4506" s="1">
        <v>22</v>
      </c>
      <c r="E4506" s="1">
        <f t="shared" si="1"/>
        <v>60</v>
      </c>
      <c r="F4506" s="1">
        <v>3.8113207547169812</v>
      </c>
      <c r="G4506" s="1">
        <v>0.66863905325443784</v>
      </c>
      <c r="H4506" s="1" t="str">
        <f>IF(IF(F4506&gt;VLOOKUP(C4506,Espec_Produtos!$A$1:$E$3,3,FALSE),0,IF(Dados_produção!F4506&lt;VLOOKUP(Dados_produção!C4506,Espec_Produtos!$A$1:$E$3,2,FALSE),0,1))*IF(G4506&gt;VLOOKUP(C4506,Espec_Produtos!$A$1:$E$3,5,FALSE),0,IF(Dados_produção!G4506&lt;VLOOKUP(Dados_produção!C4506,Espec_Produtos!$A$1:$E$3,4,FALSE),0,1))=1,"OK","Refugo")</f>
        <v>OK</v>
      </c>
      <c r="I4506" s="1" t="s">
        <v>10</v>
      </c>
    </row>
    <row r="4507" spans="1:9" ht="15.75" customHeight="1" x14ac:dyDescent="0.3">
      <c r="A4507" s="1">
        <v>3</v>
      </c>
      <c r="B4507" s="2">
        <f t="shared" si="3"/>
        <v>43111.924305552406</v>
      </c>
      <c r="C4507" s="2" t="s">
        <v>15</v>
      </c>
      <c r="D4507" s="1">
        <v>22</v>
      </c>
      <c r="E4507" s="1">
        <f t="shared" si="1"/>
        <v>61</v>
      </c>
      <c r="F4507" s="1">
        <v>3.9298245614035086</v>
      </c>
      <c r="G4507" s="1">
        <v>0.70059880239520955</v>
      </c>
      <c r="H4507" s="1" t="str">
        <f>IF(IF(F4507&gt;VLOOKUP(C4507,Espec_Produtos!$A$1:$E$3,3,FALSE),0,IF(Dados_produção!F4507&lt;VLOOKUP(Dados_produção!C4507,Espec_Produtos!$A$1:$E$3,2,FALSE),0,1))*IF(G4507&gt;VLOOKUP(C4507,Espec_Produtos!$A$1:$E$3,5,FALSE),0,IF(Dados_produção!G4507&lt;VLOOKUP(Dados_produção!C4507,Espec_Produtos!$A$1:$E$3,4,FALSE),0,1))=1,"OK","Refugo")</f>
        <v>OK</v>
      </c>
      <c r="I4507" s="1" t="s">
        <v>10</v>
      </c>
    </row>
    <row r="4508" spans="1:9" ht="15.75" customHeight="1" x14ac:dyDescent="0.3">
      <c r="A4508" s="1">
        <v>3</v>
      </c>
      <c r="B4508" s="2">
        <f t="shared" si="3"/>
        <v>43111.925694441292</v>
      </c>
      <c r="C4508" s="2" t="s">
        <v>15</v>
      </c>
      <c r="D4508" s="1">
        <v>22</v>
      </c>
      <c r="E4508" s="1">
        <f t="shared" si="1"/>
        <v>62</v>
      </c>
      <c r="F4508" s="1">
        <v>4.4800000000000004</v>
      </c>
      <c r="G4508" s="1">
        <v>0.78064516129032258</v>
      </c>
      <c r="H4508" s="1" t="str">
        <f>IF(IF(F4508&gt;VLOOKUP(C4508,Espec_Produtos!$A$1:$E$3,3,FALSE),0,IF(Dados_produção!F4508&lt;VLOOKUP(Dados_produção!C4508,Espec_Produtos!$A$1:$E$3,2,FALSE),0,1))*IF(G4508&gt;VLOOKUP(C4508,Espec_Produtos!$A$1:$E$3,5,FALSE),0,IF(Dados_produção!G4508&lt;VLOOKUP(Dados_produção!C4508,Espec_Produtos!$A$1:$E$3,4,FALSE),0,1))=1,"OK","Refugo")</f>
        <v>Refugo</v>
      </c>
      <c r="I4508" s="1" t="s">
        <v>14</v>
      </c>
    </row>
    <row r="4509" spans="1:9" ht="15.75" customHeight="1" x14ac:dyDescent="0.3">
      <c r="A4509" s="1">
        <v>3</v>
      </c>
      <c r="B4509" s="2">
        <f t="shared" si="3"/>
        <v>43111.927083330178</v>
      </c>
      <c r="C4509" s="2" t="s">
        <v>15</v>
      </c>
      <c r="D4509" s="1">
        <v>22</v>
      </c>
      <c r="E4509" s="1">
        <f t="shared" si="1"/>
        <v>63</v>
      </c>
      <c r="F4509" s="1">
        <v>3.8508771929824563</v>
      </c>
      <c r="G4509" s="1">
        <v>0.76923076923076927</v>
      </c>
      <c r="H4509" s="1" t="str">
        <f>IF(IF(F4509&gt;VLOOKUP(C4509,Espec_Produtos!$A$1:$E$3,3,FALSE),0,IF(Dados_produção!F4509&lt;VLOOKUP(Dados_produção!C4509,Espec_Produtos!$A$1:$E$3,2,FALSE),0,1))*IF(G4509&gt;VLOOKUP(C4509,Espec_Produtos!$A$1:$E$3,5,FALSE),0,IF(Dados_produção!G4509&lt;VLOOKUP(Dados_produção!C4509,Espec_Produtos!$A$1:$E$3,4,FALSE),0,1))=1,"OK","Refugo")</f>
        <v>OK</v>
      </c>
      <c r="I4509" s="1" t="s">
        <v>10</v>
      </c>
    </row>
    <row r="4510" spans="1:9" ht="15.75" customHeight="1" x14ac:dyDescent="0.3">
      <c r="A4510" s="1">
        <v>3</v>
      </c>
      <c r="B4510" s="2">
        <f t="shared" si="3"/>
        <v>43111.928472219064</v>
      </c>
      <c r="C4510" s="2" t="s">
        <v>15</v>
      </c>
      <c r="D4510" s="1">
        <v>22</v>
      </c>
      <c r="E4510" s="1">
        <f t="shared" si="1"/>
        <v>64</v>
      </c>
      <c r="F4510" s="1">
        <v>3.9272727272727272</v>
      </c>
      <c r="G4510" s="1">
        <v>0.76027397260273977</v>
      </c>
      <c r="H4510" s="1" t="str">
        <f>IF(IF(F4510&gt;VLOOKUP(C4510,Espec_Produtos!$A$1:$E$3,3,FALSE),0,IF(Dados_produção!F4510&lt;VLOOKUP(Dados_produção!C4510,Espec_Produtos!$A$1:$E$3,2,FALSE),0,1))*IF(G4510&gt;VLOOKUP(C4510,Espec_Produtos!$A$1:$E$3,5,FALSE),0,IF(Dados_produção!G4510&lt;VLOOKUP(Dados_produção!C4510,Espec_Produtos!$A$1:$E$3,4,FALSE),0,1))=1,"OK","Refugo")</f>
        <v>OK</v>
      </c>
      <c r="I4510" s="1" t="s">
        <v>10</v>
      </c>
    </row>
    <row r="4511" spans="1:9" ht="15.75" customHeight="1" x14ac:dyDescent="0.3">
      <c r="A4511" s="1">
        <v>3</v>
      </c>
      <c r="B4511" s="2">
        <f t="shared" si="3"/>
        <v>43111.92986110795</v>
      </c>
      <c r="C4511" s="2" t="s">
        <v>15</v>
      </c>
      <c r="D4511" s="1">
        <v>22</v>
      </c>
      <c r="E4511" s="1">
        <f t="shared" si="1"/>
        <v>65</v>
      </c>
      <c r="F4511" s="1">
        <v>4.1764705882352944</v>
      </c>
      <c r="G4511" s="1">
        <v>0.82467532467532467</v>
      </c>
      <c r="H4511" s="1" t="str">
        <f>IF(IF(F4511&gt;VLOOKUP(C4511,Espec_Produtos!$A$1:$E$3,3,FALSE),0,IF(Dados_produção!F4511&lt;VLOOKUP(Dados_produção!C4511,Espec_Produtos!$A$1:$E$3,2,FALSE),0,1))*IF(G4511&gt;VLOOKUP(C4511,Espec_Produtos!$A$1:$E$3,5,FALSE),0,IF(Dados_produção!G4511&lt;VLOOKUP(Dados_produção!C4511,Espec_Produtos!$A$1:$E$3,4,FALSE),0,1))=1,"OK","Refugo")</f>
        <v>OK</v>
      </c>
      <c r="I4511" s="1" t="s">
        <v>10</v>
      </c>
    </row>
    <row r="4512" spans="1:9" ht="15.75" customHeight="1" x14ac:dyDescent="0.3">
      <c r="A4512" s="1">
        <v>3</v>
      </c>
      <c r="B4512" s="2">
        <f t="shared" si="3"/>
        <v>43111.931249996836</v>
      </c>
      <c r="C4512" s="2" t="s">
        <v>15</v>
      </c>
      <c r="D4512" s="1">
        <v>22</v>
      </c>
      <c r="E4512" s="1">
        <f t="shared" si="1"/>
        <v>66</v>
      </c>
      <c r="F4512" s="1">
        <v>4.0277777777777777</v>
      </c>
      <c r="G4512" s="1">
        <v>0.84210526315789469</v>
      </c>
      <c r="H4512" s="1" t="str">
        <f>IF(IF(F4512&gt;VLOOKUP(C4512,Espec_Produtos!$A$1:$E$3,3,FALSE),0,IF(Dados_produção!F4512&lt;VLOOKUP(Dados_produção!C4512,Espec_Produtos!$A$1:$E$3,2,FALSE),0,1))*IF(G4512&gt;VLOOKUP(C4512,Espec_Produtos!$A$1:$E$3,5,FALSE),0,IF(Dados_produção!G4512&lt;VLOOKUP(Dados_produção!C4512,Espec_Produtos!$A$1:$E$3,4,FALSE),0,1))=1,"OK","Refugo")</f>
        <v>OK</v>
      </c>
      <c r="I4512" s="1" t="s">
        <v>10</v>
      </c>
    </row>
    <row r="4513" spans="1:9" ht="15.75" customHeight="1" x14ac:dyDescent="0.3">
      <c r="A4513" s="1">
        <v>3</v>
      </c>
      <c r="B4513" s="2">
        <f t="shared" si="3"/>
        <v>43111.932638885723</v>
      </c>
      <c r="C4513" s="2" t="s">
        <v>15</v>
      </c>
      <c r="D4513" s="1">
        <v>22</v>
      </c>
      <c r="E4513" s="1">
        <f t="shared" si="1"/>
        <v>67</v>
      </c>
      <c r="F4513" s="1">
        <v>4.0099009900990099</v>
      </c>
      <c r="G4513" s="1">
        <v>0.6179775280898876</v>
      </c>
      <c r="H4513" s="1" t="str">
        <f>IF(IF(F4513&gt;VLOOKUP(C4513,Espec_Produtos!$A$1:$E$3,3,FALSE),0,IF(Dados_produção!F4513&lt;VLOOKUP(Dados_produção!C4513,Espec_Produtos!$A$1:$E$3,2,FALSE),0,1))*IF(G4513&gt;VLOOKUP(C4513,Espec_Produtos!$A$1:$E$3,5,FALSE),0,IF(Dados_produção!G4513&lt;VLOOKUP(Dados_produção!C4513,Espec_Produtos!$A$1:$E$3,4,FALSE),0,1))=1,"OK","Refugo")</f>
        <v>OK</v>
      </c>
      <c r="I4513" s="1" t="s">
        <v>10</v>
      </c>
    </row>
    <row r="4514" spans="1:9" ht="15.75" customHeight="1" x14ac:dyDescent="0.3">
      <c r="A4514" s="1">
        <v>3</v>
      </c>
      <c r="B4514" s="2">
        <f t="shared" si="3"/>
        <v>43111.934027774609</v>
      </c>
      <c r="C4514" s="2" t="s">
        <v>15</v>
      </c>
      <c r="D4514" s="1">
        <v>22</v>
      </c>
      <c r="E4514" s="1">
        <f t="shared" si="1"/>
        <v>68</v>
      </c>
      <c r="F4514" s="1">
        <v>3.824074074074074</v>
      </c>
      <c r="G4514" s="1">
        <v>0.82876712328767121</v>
      </c>
      <c r="H4514" s="1" t="str">
        <f>IF(IF(F4514&gt;VLOOKUP(C4514,Espec_Produtos!$A$1:$E$3,3,FALSE),0,IF(Dados_produção!F4514&lt;VLOOKUP(Dados_produção!C4514,Espec_Produtos!$A$1:$E$3,2,FALSE),0,1))*IF(G4514&gt;VLOOKUP(C4514,Espec_Produtos!$A$1:$E$3,5,FALSE),0,IF(Dados_produção!G4514&lt;VLOOKUP(Dados_produção!C4514,Espec_Produtos!$A$1:$E$3,4,FALSE),0,1))=1,"OK","Refugo")</f>
        <v>OK</v>
      </c>
      <c r="I4514" s="1" t="s">
        <v>10</v>
      </c>
    </row>
    <row r="4515" spans="1:9" ht="15.75" customHeight="1" x14ac:dyDescent="0.3">
      <c r="A4515" s="1">
        <v>3</v>
      </c>
      <c r="B4515" s="2">
        <f t="shared" si="3"/>
        <v>43111.935416663495</v>
      </c>
      <c r="C4515" s="2" t="s">
        <v>15</v>
      </c>
      <c r="D4515" s="1">
        <v>22</v>
      </c>
      <c r="E4515" s="1">
        <f t="shared" si="1"/>
        <v>69</v>
      </c>
      <c r="F4515" s="1">
        <v>4.1308411214953269</v>
      </c>
      <c r="G4515" s="1">
        <v>0.80740740740740746</v>
      </c>
      <c r="H4515" s="1" t="str">
        <f>IF(IF(F4515&gt;VLOOKUP(C4515,Espec_Produtos!$A$1:$E$3,3,FALSE),0,IF(Dados_produção!F4515&lt;VLOOKUP(Dados_produção!C4515,Espec_Produtos!$A$1:$E$3,2,FALSE),0,1))*IF(G4515&gt;VLOOKUP(C4515,Espec_Produtos!$A$1:$E$3,5,FALSE),0,IF(Dados_produção!G4515&lt;VLOOKUP(Dados_produção!C4515,Espec_Produtos!$A$1:$E$3,4,FALSE),0,1))=1,"OK","Refugo")</f>
        <v>OK</v>
      </c>
      <c r="I4515" s="1" t="s">
        <v>10</v>
      </c>
    </row>
    <row r="4516" spans="1:9" ht="15.75" customHeight="1" x14ac:dyDescent="0.3">
      <c r="A4516" s="1">
        <v>3</v>
      </c>
      <c r="B4516" s="2">
        <f t="shared" si="3"/>
        <v>43111.936805552381</v>
      </c>
      <c r="C4516" s="2" t="s">
        <v>15</v>
      </c>
      <c r="D4516" s="1">
        <v>22</v>
      </c>
      <c r="E4516" s="1">
        <f t="shared" si="1"/>
        <v>70</v>
      </c>
      <c r="F4516" s="1">
        <v>4.216981132075472</v>
      </c>
      <c r="G4516" s="1">
        <v>0.64197530864197527</v>
      </c>
      <c r="H4516" s="1" t="str">
        <f>IF(IF(F4516&gt;VLOOKUP(C4516,Espec_Produtos!$A$1:$E$3,3,FALSE),0,IF(Dados_produção!F4516&lt;VLOOKUP(Dados_produção!C4516,Espec_Produtos!$A$1:$E$3,2,FALSE),0,1))*IF(G4516&gt;VLOOKUP(C4516,Espec_Produtos!$A$1:$E$3,5,FALSE),0,IF(Dados_produção!G4516&lt;VLOOKUP(Dados_produção!C4516,Espec_Produtos!$A$1:$E$3,4,FALSE),0,1))=1,"OK","Refugo")</f>
        <v>OK</v>
      </c>
      <c r="I4516" s="1" t="s">
        <v>10</v>
      </c>
    </row>
    <row r="4517" spans="1:9" ht="15.75" customHeight="1" x14ac:dyDescent="0.3">
      <c r="A4517" s="1">
        <v>3</v>
      </c>
      <c r="B4517" s="2">
        <f t="shared" si="3"/>
        <v>43111.938194441267</v>
      </c>
      <c r="C4517" s="2" t="s">
        <v>15</v>
      </c>
      <c r="D4517" s="1">
        <v>22</v>
      </c>
      <c r="E4517" s="1">
        <f t="shared" si="1"/>
        <v>71</v>
      </c>
      <c r="F4517" s="1">
        <v>4.0480769230769234</v>
      </c>
      <c r="G4517" s="1">
        <v>0.63793103448275867</v>
      </c>
      <c r="H4517" s="1" t="str">
        <f>IF(IF(F4517&gt;VLOOKUP(C4517,Espec_Produtos!$A$1:$E$3,3,FALSE),0,IF(Dados_produção!F4517&lt;VLOOKUP(Dados_produção!C4517,Espec_Produtos!$A$1:$E$3,2,FALSE),0,1))*IF(G4517&gt;VLOOKUP(C4517,Espec_Produtos!$A$1:$E$3,5,FALSE),0,IF(Dados_produção!G4517&lt;VLOOKUP(Dados_produção!C4517,Espec_Produtos!$A$1:$E$3,4,FALSE),0,1))=1,"OK","Refugo")</f>
        <v>OK</v>
      </c>
      <c r="I4517" s="1" t="s">
        <v>10</v>
      </c>
    </row>
    <row r="4518" spans="1:9" ht="15.75" customHeight="1" x14ac:dyDescent="0.3">
      <c r="A4518" s="1">
        <v>3</v>
      </c>
      <c r="B4518" s="2">
        <f t="shared" si="3"/>
        <v>43111.939583330153</v>
      </c>
      <c r="C4518" s="2" t="s">
        <v>15</v>
      </c>
      <c r="D4518" s="1">
        <v>22</v>
      </c>
      <c r="E4518" s="1">
        <f t="shared" si="1"/>
        <v>72</v>
      </c>
      <c r="F4518" s="1">
        <v>3.8636363636363638</v>
      </c>
      <c r="G4518" s="1">
        <v>0.71264367816091956</v>
      </c>
      <c r="H4518" s="1" t="str">
        <f>IF(IF(F4518&gt;VLOOKUP(C4518,Espec_Produtos!$A$1:$E$3,3,FALSE),0,IF(Dados_produção!F4518&lt;VLOOKUP(Dados_produção!C4518,Espec_Produtos!$A$1:$E$3,2,FALSE),0,1))*IF(G4518&gt;VLOOKUP(C4518,Espec_Produtos!$A$1:$E$3,5,FALSE),0,IF(Dados_produção!G4518&lt;VLOOKUP(Dados_produção!C4518,Espec_Produtos!$A$1:$E$3,4,FALSE),0,1))=1,"OK","Refugo")</f>
        <v>OK</v>
      </c>
      <c r="I4518" s="1" t="s">
        <v>10</v>
      </c>
    </row>
    <row r="4519" spans="1:9" ht="15.75" customHeight="1" x14ac:dyDescent="0.3">
      <c r="A4519" s="1">
        <v>3</v>
      </c>
      <c r="B4519" s="2">
        <f t="shared" si="3"/>
        <v>43111.940972219039</v>
      </c>
      <c r="C4519" s="2" t="s">
        <v>15</v>
      </c>
      <c r="D4519" s="1">
        <v>22</v>
      </c>
      <c r="E4519" s="1">
        <f t="shared" si="1"/>
        <v>73</v>
      </c>
      <c r="F4519" s="1">
        <v>3.9029126213592233</v>
      </c>
      <c r="G4519" s="1">
        <v>0.91729323308270672</v>
      </c>
      <c r="H4519" s="1" t="str">
        <f>IF(IF(F4519&gt;VLOOKUP(C4519,Espec_Produtos!$A$1:$E$3,3,FALSE),0,IF(Dados_produção!F4519&lt;VLOOKUP(Dados_produção!C4519,Espec_Produtos!$A$1:$E$3,2,FALSE),0,1))*IF(G4519&gt;VLOOKUP(C4519,Espec_Produtos!$A$1:$E$3,5,FALSE),0,IF(Dados_produção!G4519&lt;VLOOKUP(Dados_produção!C4519,Espec_Produtos!$A$1:$E$3,4,FALSE),0,1))=1,"OK","Refugo")</f>
        <v>Refugo</v>
      </c>
      <c r="I4519" s="1" t="s">
        <v>11</v>
      </c>
    </row>
    <row r="4520" spans="1:9" ht="15.75" customHeight="1" x14ac:dyDescent="0.3">
      <c r="A4520" s="1">
        <v>3</v>
      </c>
      <c r="B4520" s="2">
        <f t="shared" si="3"/>
        <v>43111.942361107926</v>
      </c>
      <c r="C4520" s="2" t="s">
        <v>15</v>
      </c>
      <c r="D4520" s="1">
        <v>22</v>
      </c>
      <c r="E4520" s="1">
        <f t="shared" si="1"/>
        <v>74</v>
      </c>
      <c r="F4520" s="1">
        <v>3.8703703703703702</v>
      </c>
      <c r="G4520" s="1">
        <v>0.60555555555555551</v>
      </c>
      <c r="H4520" s="1" t="str">
        <f>IF(IF(F4520&gt;VLOOKUP(C4520,Espec_Produtos!$A$1:$E$3,3,FALSE),0,IF(Dados_produção!F4520&lt;VLOOKUP(Dados_produção!C4520,Espec_Produtos!$A$1:$E$3,2,FALSE),0,1))*IF(G4520&gt;VLOOKUP(C4520,Espec_Produtos!$A$1:$E$3,5,FALSE),0,IF(Dados_produção!G4520&lt;VLOOKUP(Dados_produção!C4520,Espec_Produtos!$A$1:$E$3,4,FALSE),0,1))=1,"OK","Refugo")</f>
        <v>OK</v>
      </c>
      <c r="I4520" s="1" t="s">
        <v>10</v>
      </c>
    </row>
    <row r="4521" spans="1:9" ht="15.75" customHeight="1" x14ac:dyDescent="0.3">
      <c r="A4521" s="1">
        <v>3</v>
      </c>
      <c r="B4521" s="2">
        <f t="shared" si="3"/>
        <v>43111.943749996812</v>
      </c>
      <c r="C4521" s="2" t="s">
        <v>15</v>
      </c>
      <c r="D4521" s="1">
        <v>22</v>
      </c>
      <c r="E4521" s="1">
        <f t="shared" si="1"/>
        <v>75</v>
      </c>
      <c r="F4521" s="1">
        <v>3.9272727272727272</v>
      </c>
      <c r="G4521" s="1">
        <v>0.78231292517006801</v>
      </c>
      <c r="H4521" s="1" t="str">
        <f>IF(IF(F4521&gt;VLOOKUP(C4521,Espec_Produtos!$A$1:$E$3,3,FALSE),0,IF(Dados_produção!F4521&lt;VLOOKUP(Dados_produção!C4521,Espec_Produtos!$A$1:$E$3,2,FALSE),0,1))*IF(G4521&gt;VLOOKUP(C4521,Espec_Produtos!$A$1:$E$3,5,FALSE),0,IF(Dados_produção!G4521&lt;VLOOKUP(Dados_produção!C4521,Espec_Produtos!$A$1:$E$3,4,FALSE),0,1))=1,"OK","Refugo")</f>
        <v>OK</v>
      </c>
      <c r="I4521" s="1" t="s">
        <v>10</v>
      </c>
    </row>
    <row r="4522" spans="1:9" ht="15.75" customHeight="1" x14ac:dyDescent="0.3">
      <c r="A4522" s="1">
        <v>3</v>
      </c>
      <c r="B4522" s="2">
        <f t="shared" si="3"/>
        <v>43111.945138885698</v>
      </c>
      <c r="C4522" s="2" t="s">
        <v>15</v>
      </c>
      <c r="D4522" s="1">
        <v>22</v>
      </c>
      <c r="E4522" s="1">
        <f t="shared" si="1"/>
        <v>76</v>
      </c>
      <c r="F4522" s="1">
        <v>3.9357798165137616</v>
      </c>
      <c r="G4522" s="1">
        <v>0.73652694610778446</v>
      </c>
      <c r="H4522" s="1" t="str">
        <f>IF(IF(F4522&gt;VLOOKUP(C4522,Espec_Produtos!$A$1:$E$3,3,FALSE),0,IF(Dados_produção!F4522&lt;VLOOKUP(Dados_produção!C4522,Espec_Produtos!$A$1:$E$3,2,FALSE),0,1))*IF(G4522&gt;VLOOKUP(C4522,Espec_Produtos!$A$1:$E$3,5,FALSE),0,IF(Dados_produção!G4522&lt;VLOOKUP(Dados_produção!C4522,Espec_Produtos!$A$1:$E$3,4,FALSE),0,1))=1,"OK","Refugo")</f>
        <v>OK</v>
      </c>
      <c r="I4522" s="1" t="s">
        <v>10</v>
      </c>
    </row>
    <row r="4523" spans="1:9" ht="15.75" customHeight="1" x14ac:dyDescent="0.3">
      <c r="A4523" s="1">
        <v>3</v>
      </c>
      <c r="B4523" s="2">
        <f t="shared" si="3"/>
        <v>43111.946527774584</v>
      </c>
      <c r="C4523" s="2" t="s">
        <v>15</v>
      </c>
      <c r="D4523" s="1">
        <v>22</v>
      </c>
      <c r="E4523" s="1">
        <f t="shared" si="1"/>
        <v>77</v>
      </c>
      <c r="F4523" s="1">
        <v>3.9369369369369371</v>
      </c>
      <c r="G4523" s="1">
        <v>0.59090909090909094</v>
      </c>
      <c r="H4523" s="1" t="str">
        <f>IF(IF(F4523&gt;VLOOKUP(C4523,Espec_Produtos!$A$1:$E$3,3,FALSE),0,IF(Dados_produção!F4523&lt;VLOOKUP(Dados_produção!C4523,Espec_Produtos!$A$1:$E$3,2,FALSE),0,1))*IF(G4523&gt;VLOOKUP(C4523,Espec_Produtos!$A$1:$E$3,5,FALSE),0,IF(Dados_produção!G4523&lt;VLOOKUP(Dados_produção!C4523,Espec_Produtos!$A$1:$E$3,4,FALSE),0,1))=1,"OK","Refugo")</f>
        <v>OK</v>
      </c>
      <c r="I4523" s="1" t="s">
        <v>10</v>
      </c>
    </row>
    <row r="4524" spans="1:9" ht="15.75" customHeight="1" x14ac:dyDescent="0.3">
      <c r="A4524" s="1">
        <v>3</v>
      </c>
      <c r="B4524" s="2">
        <f t="shared" si="3"/>
        <v>43111.94791666347</v>
      </c>
      <c r="C4524" s="2" t="s">
        <v>15</v>
      </c>
      <c r="D4524" s="1">
        <v>22</v>
      </c>
      <c r="E4524" s="1">
        <f t="shared" si="1"/>
        <v>78</v>
      </c>
      <c r="F4524" s="1">
        <v>4.0270270270270272</v>
      </c>
      <c r="G4524" s="1">
        <v>0.78169014084507038</v>
      </c>
      <c r="H4524" s="1" t="str">
        <f>IF(IF(F4524&gt;VLOOKUP(C4524,Espec_Produtos!$A$1:$E$3,3,FALSE),0,IF(Dados_produção!F4524&lt;VLOOKUP(Dados_produção!C4524,Espec_Produtos!$A$1:$E$3,2,FALSE),0,1))*IF(G4524&gt;VLOOKUP(C4524,Espec_Produtos!$A$1:$E$3,5,FALSE),0,IF(Dados_produção!G4524&lt;VLOOKUP(Dados_produção!C4524,Espec_Produtos!$A$1:$E$3,4,FALSE),0,1))=1,"OK","Refugo")</f>
        <v>OK</v>
      </c>
      <c r="I4524" s="1" t="s">
        <v>10</v>
      </c>
    </row>
    <row r="4525" spans="1:9" ht="15.75" customHeight="1" x14ac:dyDescent="0.3">
      <c r="A4525" s="1">
        <v>3</v>
      </c>
      <c r="B4525" s="2">
        <f t="shared" si="3"/>
        <v>43111.949305552356</v>
      </c>
      <c r="C4525" s="2" t="s">
        <v>15</v>
      </c>
      <c r="D4525" s="1">
        <v>22</v>
      </c>
      <c r="E4525" s="1">
        <f t="shared" si="1"/>
        <v>79</v>
      </c>
      <c r="F4525" s="1">
        <v>3.709090909090909</v>
      </c>
      <c r="G4525" s="1">
        <v>0.6071428571428571</v>
      </c>
      <c r="H4525" s="1" t="str">
        <f>IF(IF(F4525&gt;VLOOKUP(C4525,Espec_Produtos!$A$1:$E$3,3,FALSE),0,IF(Dados_produção!F4525&lt;VLOOKUP(Dados_produção!C4525,Espec_Produtos!$A$1:$E$3,2,FALSE),0,1))*IF(G4525&gt;VLOOKUP(C4525,Espec_Produtos!$A$1:$E$3,5,FALSE),0,IF(Dados_produção!G4525&lt;VLOOKUP(Dados_produção!C4525,Espec_Produtos!$A$1:$E$3,4,FALSE),0,1))=1,"OK","Refugo")</f>
        <v>OK</v>
      </c>
      <c r="I4525" s="1" t="s">
        <v>10</v>
      </c>
    </row>
    <row r="4526" spans="1:9" ht="15.75" customHeight="1" x14ac:dyDescent="0.3">
      <c r="A4526" s="1">
        <v>3</v>
      </c>
      <c r="B4526" s="2">
        <f t="shared" si="3"/>
        <v>43111.950694441242</v>
      </c>
      <c r="C4526" s="2" t="s">
        <v>15</v>
      </c>
      <c r="D4526" s="1">
        <v>23</v>
      </c>
      <c r="E4526" s="1">
        <f t="shared" si="1"/>
        <v>1</v>
      </c>
      <c r="F4526" s="1">
        <v>3.8035714285714284</v>
      </c>
      <c r="G4526" s="1">
        <v>0.96268656716417911</v>
      </c>
      <c r="H4526" s="1" t="str">
        <f>IF(IF(F4526&gt;VLOOKUP(C4526,Espec_Produtos!$A$1:$E$3,3,FALSE),0,IF(Dados_produção!F4526&lt;VLOOKUP(Dados_produção!C4526,Espec_Produtos!$A$1:$E$3,2,FALSE),0,1))*IF(G4526&gt;VLOOKUP(C4526,Espec_Produtos!$A$1:$E$3,5,FALSE),0,IF(Dados_produção!G4526&lt;VLOOKUP(Dados_produção!C4526,Espec_Produtos!$A$1:$E$3,4,FALSE),0,1))=1,"OK","Refugo")</f>
        <v>Refugo</v>
      </c>
      <c r="I4526" s="1" t="s">
        <v>14</v>
      </c>
    </row>
    <row r="4527" spans="1:9" ht="15.75" customHeight="1" x14ac:dyDescent="0.3">
      <c r="A4527" s="1">
        <v>3</v>
      </c>
      <c r="B4527" s="2">
        <f t="shared" si="3"/>
        <v>43111.952083330129</v>
      </c>
      <c r="C4527" s="2" t="s">
        <v>15</v>
      </c>
      <c r="D4527" s="1">
        <v>23</v>
      </c>
      <c r="E4527" s="1">
        <f t="shared" si="1"/>
        <v>2</v>
      </c>
      <c r="F4527" s="1">
        <v>3.9375</v>
      </c>
      <c r="G4527" s="1">
        <v>0.61581920903954801</v>
      </c>
      <c r="H4527" s="1" t="str">
        <f>IF(IF(F4527&gt;VLOOKUP(C4527,Espec_Produtos!$A$1:$E$3,3,FALSE),0,IF(Dados_produção!F4527&lt;VLOOKUP(Dados_produção!C4527,Espec_Produtos!$A$1:$E$3,2,FALSE),0,1))*IF(G4527&gt;VLOOKUP(C4527,Espec_Produtos!$A$1:$E$3,5,FALSE),0,IF(Dados_produção!G4527&lt;VLOOKUP(Dados_produção!C4527,Espec_Produtos!$A$1:$E$3,4,FALSE),0,1))=1,"OK","Refugo")</f>
        <v>OK</v>
      </c>
      <c r="I4527" s="1" t="s">
        <v>10</v>
      </c>
    </row>
    <row r="4528" spans="1:9" ht="15.75" customHeight="1" x14ac:dyDescent="0.3">
      <c r="A4528" s="1">
        <v>3</v>
      </c>
      <c r="B4528" s="2">
        <f t="shared" si="3"/>
        <v>43111.953472219015</v>
      </c>
      <c r="C4528" s="2" t="s">
        <v>15</v>
      </c>
      <c r="D4528" s="1">
        <v>23</v>
      </c>
      <c r="E4528" s="1">
        <f t="shared" si="1"/>
        <v>3</v>
      </c>
      <c r="F4528" s="1">
        <v>4.0654205607476639</v>
      </c>
      <c r="G4528" s="1">
        <v>0.84615384615384615</v>
      </c>
      <c r="H4528" s="1" t="str">
        <f>IF(IF(F4528&gt;VLOOKUP(C4528,Espec_Produtos!$A$1:$E$3,3,FALSE),0,IF(Dados_produção!F4528&lt;VLOOKUP(Dados_produção!C4528,Espec_Produtos!$A$1:$E$3,2,FALSE),0,1))*IF(G4528&gt;VLOOKUP(C4528,Espec_Produtos!$A$1:$E$3,5,FALSE),0,IF(Dados_produção!G4528&lt;VLOOKUP(Dados_produção!C4528,Espec_Produtos!$A$1:$E$3,4,FALSE),0,1))=1,"OK","Refugo")</f>
        <v>OK</v>
      </c>
      <c r="I4528" s="1" t="s">
        <v>10</v>
      </c>
    </row>
    <row r="4529" spans="1:9" ht="15.75" customHeight="1" x14ac:dyDescent="0.3">
      <c r="A4529" s="1">
        <v>3</v>
      </c>
      <c r="B4529" s="2">
        <f t="shared" si="3"/>
        <v>43111.954861107901</v>
      </c>
      <c r="C4529" s="2" t="s">
        <v>15</v>
      </c>
      <c r="D4529" s="1">
        <v>23</v>
      </c>
      <c r="E4529" s="1">
        <f t="shared" si="1"/>
        <v>4</v>
      </c>
      <c r="F4529" s="1">
        <v>4.1428571428571432</v>
      </c>
      <c r="G4529" s="1">
        <v>0.67045454545454541</v>
      </c>
      <c r="H4529" s="1" t="str">
        <f>IF(IF(F4529&gt;VLOOKUP(C4529,Espec_Produtos!$A$1:$E$3,3,FALSE),0,IF(Dados_produção!F4529&lt;VLOOKUP(Dados_produção!C4529,Espec_Produtos!$A$1:$E$3,2,FALSE),0,1))*IF(G4529&gt;VLOOKUP(C4529,Espec_Produtos!$A$1:$E$3,5,FALSE),0,IF(Dados_produção!G4529&lt;VLOOKUP(Dados_produção!C4529,Espec_Produtos!$A$1:$E$3,4,FALSE),0,1))=1,"OK","Refugo")</f>
        <v>OK</v>
      </c>
      <c r="I4529" s="1" t="s">
        <v>10</v>
      </c>
    </row>
    <row r="4530" spans="1:9" ht="15.75" customHeight="1" x14ac:dyDescent="0.3">
      <c r="A4530" s="1">
        <v>3</v>
      </c>
      <c r="B4530" s="2">
        <f t="shared" si="3"/>
        <v>43111.956249996787</v>
      </c>
      <c r="C4530" s="2" t="s">
        <v>15</v>
      </c>
      <c r="D4530" s="1">
        <v>23</v>
      </c>
      <c r="E4530" s="1">
        <f t="shared" si="1"/>
        <v>5</v>
      </c>
      <c r="F4530" s="1">
        <v>4.2941176470588234</v>
      </c>
      <c r="G4530" s="1">
        <v>0.66455696202531644</v>
      </c>
      <c r="H4530" s="1" t="str">
        <f>IF(IF(F4530&gt;VLOOKUP(C4530,Espec_Produtos!$A$1:$E$3,3,FALSE),0,IF(Dados_produção!F4530&lt;VLOOKUP(Dados_produção!C4530,Espec_Produtos!$A$1:$E$3,2,FALSE),0,1))*IF(G4530&gt;VLOOKUP(C4530,Espec_Produtos!$A$1:$E$3,5,FALSE),0,IF(Dados_produção!G4530&lt;VLOOKUP(Dados_produção!C4530,Espec_Produtos!$A$1:$E$3,4,FALSE),0,1))=1,"OK","Refugo")</f>
        <v>OK</v>
      </c>
      <c r="I4530" s="1" t="s">
        <v>10</v>
      </c>
    </row>
    <row r="4531" spans="1:9" ht="15.75" customHeight="1" x14ac:dyDescent="0.3">
      <c r="A4531" s="1">
        <v>3</v>
      </c>
      <c r="B4531" s="2">
        <f t="shared" si="3"/>
        <v>43111.957638885673</v>
      </c>
      <c r="C4531" s="2" t="s">
        <v>15</v>
      </c>
      <c r="D4531" s="1">
        <v>23</v>
      </c>
      <c r="E4531" s="1">
        <f t="shared" si="1"/>
        <v>6</v>
      </c>
      <c r="F4531" s="1">
        <v>4.174757281553398</v>
      </c>
      <c r="G4531" s="1">
        <v>0.70394736842105265</v>
      </c>
      <c r="H4531" s="1" t="str">
        <f>IF(IF(F4531&gt;VLOOKUP(C4531,Espec_Produtos!$A$1:$E$3,3,FALSE),0,IF(Dados_produção!F4531&lt;VLOOKUP(Dados_produção!C4531,Espec_Produtos!$A$1:$E$3,2,FALSE),0,1))*IF(G4531&gt;VLOOKUP(C4531,Espec_Produtos!$A$1:$E$3,5,FALSE),0,IF(Dados_produção!G4531&lt;VLOOKUP(Dados_produção!C4531,Espec_Produtos!$A$1:$E$3,4,FALSE),0,1))=1,"OK","Refugo")</f>
        <v>OK</v>
      </c>
      <c r="I4531" s="1" t="s">
        <v>10</v>
      </c>
    </row>
    <row r="4532" spans="1:9" ht="15.75" customHeight="1" x14ac:dyDescent="0.3">
      <c r="A4532" s="1">
        <v>3</v>
      </c>
      <c r="B4532" s="2">
        <f t="shared" si="3"/>
        <v>43111.959027774559</v>
      </c>
      <c r="C4532" s="2" t="s">
        <v>15</v>
      </c>
      <c r="D4532" s="1">
        <v>23</v>
      </c>
      <c r="E4532" s="1">
        <f t="shared" si="1"/>
        <v>7</v>
      </c>
      <c r="F4532" s="1">
        <v>3.7383177570093458</v>
      </c>
      <c r="G4532" s="1">
        <v>0.87857142857142856</v>
      </c>
      <c r="H4532" s="1" t="str">
        <f>IF(IF(F4532&gt;VLOOKUP(C4532,Espec_Produtos!$A$1:$E$3,3,FALSE),0,IF(Dados_produção!F4532&lt;VLOOKUP(Dados_produção!C4532,Espec_Produtos!$A$1:$E$3,2,FALSE),0,1))*IF(G4532&gt;VLOOKUP(C4532,Espec_Produtos!$A$1:$E$3,5,FALSE),0,IF(Dados_produção!G4532&lt;VLOOKUP(Dados_produção!C4532,Espec_Produtos!$A$1:$E$3,4,FALSE),0,1))=1,"OK","Refugo")</f>
        <v>OK</v>
      </c>
      <c r="I4532" s="1" t="s">
        <v>10</v>
      </c>
    </row>
    <row r="4533" spans="1:9" ht="15.75" customHeight="1" x14ac:dyDescent="0.3">
      <c r="A4533" s="1">
        <v>3</v>
      </c>
      <c r="B4533" s="2">
        <f t="shared" si="3"/>
        <v>43111.960416663445</v>
      </c>
      <c r="C4533" s="2" t="s">
        <v>15</v>
      </c>
      <c r="D4533" s="1">
        <v>23</v>
      </c>
      <c r="E4533" s="1">
        <f t="shared" si="1"/>
        <v>8</v>
      </c>
      <c r="F4533" s="1">
        <v>4.2941176470588234</v>
      </c>
      <c r="G4533" s="1">
        <v>0.80916030534351147</v>
      </c>
      <c r="H4533" s="1" t="str">
        <f>IF(IF(F4533&gt;VLOOKUP(C4533,Espec_Produtos!$A$1:$E$3,3,FALSE),0,IF(Dados_produção!F4533&lt;VLOOKUP(Dados_produção!C4533,Espec_Produtos!$A$1:$E$3,2,FALSE),0,1))*IF(G4533&gt;VLOOKUP(C4533,Espec_Produtos!$A$1:$E$3,5,FALSE),0,IF(Dados_produção!G4533&lt;VLOOKUP(Dados_produção!C4533,Espec_Produtos!$A$1:$E$3,4,FALSE),0,1))=1,"OK","Refugo")</f>
        <v>OK</v>
      </c>
      <c r="I4533" s="1" t="s">
        <v>10</v>
      </c>
    </row>
    <row r="4534" spans="1:9" ht="15.75" customHeight="1" x14ac:dyDescent="0.3">
      <c r="A4534" s="1">
        <v>3</v>
      </c>
      <c r="B4534" s="2">
        <f t="shared" si="3"/>
        <v>43111.961805552331</v>
      </c>
      <c r="C4534" s="2" t="s">
        <v>15</v>
      </c>
      <c r="D4534" s="1">
        <v>23</v>
      </c>
      <c r="E4534" s="1">
        <f t="shared" si="1"/>
        <v>9</v>
      </c>
      <c r="F4534" s="1">
        <v>3.9702970297029703</v>
      </c>
      <c r="G4534" s="1">
        <v>0.84722222222222221</v>
      </c>
      <c r="H4534" s="1" t="str">
        <f>IF(IF(F4534&gt;VLOOKUP(C4534,Espec_Produtos!$A$1:$E$3,3,FALSE),0,IF(Dados_produção!F4534&lt;VLOOKUP(Dados_produção!C4534,Espec_Produtos!$A$1:$E$3,2,FALSE),0,1))*IF(G4534&gt;VLOOKUP(C4534,Espec_Produtos!$A$1:$E$3,5,FALSE),0,IF(Dados_produção!G4534&lt;VLOOKUP(Dados_produção!C4534,Espec_Produtos!$A$1:$E$3,4,FALSE),0,1))=1,"OK","Refugo")</f>
        <v>OK</v>
      </c>
      <c r="I4534" s="1" t="s">
        <v>10</v>
      </c>
    </row>
    <row r="4535" spans="1:9" ht="15.75" customHeight="1" x14ac:dyDescent="0.3">
      <c r="A4535" s="1">
        <v>3</v>
      </c>
      <c r="B4535" s="2">
        <f t="shared" si="3"/>
        <v>43111.963194441218</v>
      </c>
      <c r="C4535" s="2" t="s">
        <v>15</v>
      </c>
      <c r="D4535" s="1">
        <v>23</v>
      </c>
      <c r="E4535" s="1">
        <f t="shared" si="1"/>
        <v>10</v>
      </c>
      <c r="F4535" s="1">
        <v>3.7570093457943927</v>
      </c>
      <c r="G4535" s="1">
        <v>0.7142857142857143</v>
      </c>
      <c r="H4535" s="1" t="str">
        <f>IF(IF(F4535&gt;VLOOKUP(C4535,Espec_Produtos!$A$1:$E$3,3,FALSE),0,IF(Dados_produção!F4535&lt;VLOOKUP(Dados_produção!C4535,Espec_Produtos!$A$1:$E$3,2,FALSE),0,1))*IF(G4535&gt;VLOOKUP(C4535,Espec_Produtos!$A$1:$E$3,5,FALSE),0,IF(Dados_produção!G4535&lt;VLOOKUP(Dados_produção!C4535,Espec_Produtos!$A$1:$E$3,4,FALSE),0,1))=1,"OK","Refugo")</f>
        <v>OK</v>
      </c>
      <c r="I4535" s="1" t="s">
        <v>10</v>
      </c>
    </row>
    <row r="4536" spans="1:9" ht="15.75" customHeight="1" x14ac:dyDescent="0.3">
      <c r="A4536" s="1">
        <v>3</v>
      </c>
      <c r="B4536" s="2">
        <f t="shared" si="3"/>
        <v>43111.964583330104</v>
      </c>
      <c r="C4536" s="2" t="s">
        <v>15</v>
      </c>
      <c r="D4536" s="1">
        <v>23</v>
      </c>
      <c r="E4536" s="1">
        <f t="shared" si="1"/>
        <v>11</v>
      </c>
      <c r="F4536" s="1">
        <v>3.6283185840707963</v>
      </c>
      <c r="G4536" s="1">
        <v>0.73563218390804597</v>
      </c>
      <c r="H4536" s="1" t="str">
        <f>IF(IF(F4536&gt;VLOOKUP(C4536,Espec_Produtos!$A$1:$E$3,3,FALSE),0,IF(Dados_produção!F4536&lt;VLOOKUP(Dados_produção!C4536,Espec_Produtos!$A$1:$E$3,2,FALSE),0,1))*IF(G4536&gt;VLOOKUP(C4536,Espec_Produtos!$A$1:$E$3,5,FALSE),0,IF(Dados_produção!G4536&lt;VLOOKUP(Dados_produção!C4536,Espec_Produtos!$A$1:$E$3,4,FALSE),0,1))=1,"OK","Refugo")</f>
        <v>Refugo</v>
      </c>
      <c r="I4536" s="1" t="s">
        <v>14</v>
      </c>
    </row>
    <row r="4537" spans="1:9" ht="15.75" customHeight="1" x14ac:dyDescent="0.3">
      <c r="A4537" s="1">
        <v>3</v>
      </c>
      <c r="B4537" s="2">
        <f t="shared" si="3"/>
        <v>43111.96597221899</v>
      </c>
      <c r="C4537" s="2" t="s">
        <v>15</v>
      </c>
      <c r="D4537" s="1">
        <v>23</v>
      </c>
      <c r="E4537" s="1">
        <f t="shared" si="1"/>
        <v>12</v>
      </c>
      <c r="F4537" s="1">
        <v>4.1682242990654208</v>
      </c>
      <c r="G4537" s="1">
        <v>0.75714285714285712</v>
      </c>
      <c r="H4537" s="1" t="str">
        <f>IF(IF(F4537&gt;VLOOKUP(C4537,Espec_Produtos!$A$1:$E$3,3,FALSE),0,IF(Dados_produção!F4537&lt;VLOOKUP(Dados_produção!C4537,Espec_Produtos!$A$1:$E$3,2,FALSE),0,1))*IF(G4537&gt;VLOOKUP(C4537,Espec_Produtos!$A$1:$E$3,5,FALSE),0,IF(Dados_produção!G4537&lt;VLOOKUP(Dados_produção!C4537,Espec_Produtos!$A$1:$E$3,4,FALSE),0,1))=1,"OK","Refugo")</f>
        <v>OK</v>
      </c>
      <c r="I4537" s="1" t="s">
        <v>10</v>
      </c>
    </row>
    <row r="4538" spans="1:9" ht="15.75" customHeight="1" x14ac:dyDescent="0.3">
      <c r="A4538" s="1">
        <v>3</v>
      </c>
      <c r="B4538" s="2">
        <f t="shared" si="3"/>
        <v>43111.967361107876</v>
      </c>
      <c r="C4538" s="2" t="s">
        <v>15</v>
      </c>
      <c r="D4538" s="1">
        <v>23</v>
      </c>
      <c r="E4538" s="1">
        <f t="shared" si="1"/>
        <v>13</v>
      </c>
      <c r="F4538" s="1">
        <v>3.8490566037735849</v>
      </c>
      <c r="G4538" s="1">
        <v>0.66285714285714281</v>
      </c>
      <c r="H4538" s="1" t="str">
        <f>IF(IF(F4538&gt;VLOOKUP(C4538,Espec_Produtos!$A$1:$E$3,3,FALSE),0,IF(Dados_produção!F4538&lt;VLOOKUP(Dados_produção!C4538,Espec_Produtos!$A$1:$E$3,2,FALSE),0,1))*IF(G4538&gt;VLOOKUP(C4538,Espec_Produtos!$A$1:$E$3,5,FALSE),0,IF(Dados_produção!G4538&lt;VLOOKUP(Dados_produção!C4538,Espec_Produtos!$A$1:$E$3,4,FALSE),0,1))=1,"OK","Refugo")</f>
        <v>OK</v>
      </c>
      <c r="I4538" s="1" t="s">
        <v>10</v>
      </c>
    </row>
    <row r="4539" spans="1:9" ht="15.75" customHeight="1" x14ac:dyDescent="0.3">
      <c r="A4539" s="1">
        <v>3</v>
      </c>
      <c r="B4539" s="2">
        <f t="shared" si="3"/>
        <v>43111.968749996762</v>
      </c>
      <c r="C4539" s="2" t="s">
        <v>15</v>
      </c>
      <c r="D4539" s="1">
        <v>23</v>
      </c>
      <c r="E4539" s="1">
        <f t="shared" si="1"/>
        <v>14</v>
      </c>
      <c r="F4539" s="1">
        <v>3.6396396396396398</v>
      </c>
      <c r="G4539" s="1">
        <v>0.89928057553956831</v>
      </c>
      <c r="H4539" s="1" t="str">
        <f>IF(IF(F4539&gt;VLOOKUP(C4539,Espec_Produtos!$A$1:$E$3,3,FALSE),0,IF(Dados_produção!F4539&lt;VLOOKUP(Dados_produção!C4539,Espec_Produtos!$A$1:$E$3,2,FALSE),0,1))*IF(G4539&gt;VLOOKUP(C4539,Espec_Produtos!$A$1:$E$3,5,FALSE),0,IF(Dados_produção!G4539&lt;VLOOKUP(Dados_produção!C4539,Espec_Produtos!$A$1:$E$3,4,FALSE),0,1))=1,"OK","Refugo")</f>
        <v>Refugo</v>
      </c>
      <c r="I4539" s="1" t="s">
        <v>14</v>
      </c>
    </row>
    <row r="4540" spans="1:9" ht="15.75" customHeight="1" x14ac:dyDescent="0.3">
      <c r="A4540" s="1">
        <v>3</v>
      </c>
      <c r="B4540" s="2">
        <f t="shared" si="3"/>
        <v>43111.970138885648</v>
      </c>
      <c r="C4540" s="2" t="s">
        <v>15</v>
      </c>
      <c r="D4540" s="1">
        <v>23</v>
      </c>
      <c r="E4540" s="1">
        <f t="shared" si="1"/>
        <v>15</v>
      </c>
      <c r="F4540" s="1">
        <v>3.5913043478260871</v>
      </c>
      <c r="G4540" s="1">
        <v>0.8214285714285714</v>
      </c>
      <c r="H4540" s="1" t="str">
        <f>IF(IF(F4540&gt;VLOOKUP(C4540,Espec_Produtos!$A$1:$E$3,3,FALSE),0,IF(Dados_produção!F4540&lt;VLOOKUP(Dados_produção!C4540,Espec_Produtos!$A$1:$E$3,2,FALSE),0,1))*IF(G4540&gt;VLOOKUP(C4540,Espec_Produtos!$A$1:$E$3,5,FALSE),0,IF(Dados_produção!G4540&lt;VLOOKUP(Dados_produção!C4540,Espec_Produtos!$A$1:$E$3,4,FALSE),0,1))=1,"OK","Refugo")</f>
        <v>Refugo</v>
      </c>
      <c r="I4540" s="1" t="s">
        <v>14</v>
      </c>
    </row>
    <row r="4541" spans="1:9" ht="15.75" customHeight="1" x14ac:dyDescent="0.3">
      <c r="A4541" s="1">
        <v>3</v>
      </c>
      <c r="B4541" s="2">
        <f t="shared" si="3"/>
        <v>43111.971527774534</v>
      </c>
      <c r="C4541" s="2" t="s">
        <v>15</v>
      </c>
      <c r="D4541" s="1">
        <v>23</v>
      </c>
      <c r="E4541" s="1">
        <f t="shared" si="1"/>
        <v>16</v>
      </c>
      <c r="F4541" s="1">
        <v>4.0747663551401869</v>
      </c>
      <c r="G4541" s="1">
        <v>0.77300613496932513</v>
      </c>
      <c r="H4541" s="1" t="str">
        <f>IF(IF(F4541&gt;VLOOKUP(C4541,Espec_Produtos!$A$1:$E$3,3,FALSE),0,IF(Dados_produção!F4541&lt;VLOOKUP(Dados_produção!C4541,Espec_Produtos!$A$1:$E$3,2,FALSE),0,1))*IF(G4541&gt;VLOOKUP(C4541,Espec_Produtos!$A$1:$E$3,5,FALSE),0,IF(Dados_produção!G4541&lt;VLOOKUP(Dados_produção!C4541,Espec_Produtos!$A$1:$E$3,4,FALSE),0,1))=1,"OK","Refugo")</f>
        <v>OK</v>
      </c>
      <c r="I4541" s="1" t="s">
        <v>10</v>
      </c>
    </row>
    <row r="4542" spans="1:9" ht="15.75" customHeight="1" x14ac:dyDescent="0.3">
      <c r="A4542" s="1">
        <v>3</v>
      </c>
      <c r="B4542" s="2">
        <f t="shared" si="3"/>
        <v>43111.972916663421</v>
      </c>
      <c r="C4542" s="2" t="s">
        <v>15</v>
      </c>
      <c r="D4542" s="1">
        <v>23</v>
      </c>
      <c r="E4542" s="1">
        <f t="shared" si="1"/>
        <v>17</v>
      </c>
      <c r="F4542" s="1">
        <v>3.761467889908257</v>
      </c>
      <c r="G4542" s="1">
        <v>0.87142857142857144</v>
      </c>
      <c r="H4542" s="1" t="str">
        <f>IF(IF(F4542&gt;VLOOKUP(C4542,Espec_Produtos!$A$1:$E$3,3,FALSE),0,IF(Dados_produção!F4542&lt;VLOOKUP(Dados_produção!C4542,Espec_Produtos!$A$1:$E$3,2,FALSE),0,1))*IF(G4542&gt;VLOOKUP(C4542,Espec_Produtos!$A$1:$E$3,5,FALSE),0,IF(Dados_produção!G4542&lt;VLOOKUP(Dados_produção!C4542,Espec_Produtos!$A$1:$E$3,4,FALSE),0,1))=1,"OK","Refugo")</f>
        <v>OK</v>
      </c>
      <c r="I4542" s="1" t="s">
        <v>10</v>
      </c>
    </row>
    <row r="4543" spans="1:9" ht="15.75" customHeight="1" x14ac:dyDescent="0.3">
      <c r="A4543" s="1">
        <v>3</v>
      </c>
      <c r="B4543" s="2">
        <f t="shared" si="3"/>
        <v>43111.974305552307</v>
      </c>
      <c r="C4543" s="2" t="s">
        <v>15</v>
      </c>
      <c r="D4543" s="1">
        <v>23</v>
      </c>
      <c r="E4543" s="1">
        <f t="shared" si="1"/>
        <v>18</v>
      </c>
      <c r="F4543" s="1">
        <v>3.810810810810811</v>
      </c>
      <c r="G4543" s="1">
        <v>0.71631205673758869</v>
      </c>
      <c r="H4543" s="1" t="str">
        <f>IF(IF(F4543&gt;VLOOKUP(C4543,Espec_Produtos!$A$1:$E$3,3,FALSE),0,IF(Dados_produção!F4543&lt;VLOOKUP(Dados_produção!C4543,Espec_Produtos!$A$1:$E$3,2,FALSE),0,1))*IF(G4543&gt;VLOOKUP(C4543,Espec_Produtos!$A$1:$E$3,5,FALSE),0,IF(Dados_produção!G4543&lt;VLOOKUP(Dados_produção!C4543,Espec_Produtos!$A$1:$E$3,4,FALSE),0,1))=1,"OK","Refugo")</f>
        <v>OK</v>
      </c>
      <c r="I4543" s="1" t="s">
        <v>10</v>
      </c>
    </row>
    <row r="4544" spans="1:9" ht="15.75" customHeight="1" x14ac:dyDescent="0.3">
      <c r="A4544" s="1">
        <v>3</v>
      </c>
      <c r="B4544" s="2">
        <f t="shared" si="3"/>
        <v>43111.975694441193</v>
      </c>
      <c r="C4544" s="2" t="s">
        <v>15</v>
      </c>
      <c r="D4544" s="1">
        <v>23</v>
      </c>
      <c r="E4544" s="1">
        <f t="shared" si="1"/>
        <v>19</v>
      </c>
      <c r="F4544" s="1">
        <v>4.3009708737864081</v>
      </c>
      <c r="G4544" s="1">
        <v>0.6460674157303371</v>
      </c>
      <c r="H4544" s="1" t="str">
        <f>IF(IF(F4544&gt;VLOOKUP(C4544,Espec_Produtos!$A$1:$E$3,3,FALSE),0,IF(Dados_produção!F4544&lt;VLOOKUP(Dados_produção!C4544,Espec_Produtos!$A$1:$E$3,2,FALSE),0,1))*IF(G4544&gt;VLOOKUP(C4544,Espec_Produtos!$A$1:$E$3,5,FALSE),0,IF(Dados_produção!G4544&lt;VLOOKUP(Dados_produção!C4544,Espec_Produtos!$A$1:$E$3,4,FALSE),0,1))=1,"OK","Refugo")</f>
        <v>Refugo</v>
      </c>
      <c r="I4544" s="1" t="s">
        <v>14</v>
      </c>
    </row>
    <row r="4545" spans="1:9" ht="15.75" customHeight="1" x14ac:dyDescent="0.3">
      <c r="A4545" s="1">
        <v>3</v>
      </c>
      <c r="B4545" s="2">
        <f t="shared" si="3"/>
        <v>43111.977083330079</v>
      </c>
      <c r="C4545" s="2" t="s">
        <v>15</v>
      </c>
      <c r="D4545" s="1">
        <v>23</v>
      </c>
      <c r="E4545" s="1">
        <f t="shared" si="1"/>
        <v>20</v>
      </c>
      <c r="F4545" s="1">
        <v>3.7027027027027026</v>
      </c>
      <c r="G4545" s="1">
        <v>0.71232876712328763</v>
      </c>
      <c r="H4545" s="1" t="str">
        <f>IF(IF(F4545&gt;VLOOKUP(C4545,Espec_Produtos!$A$1:$E$3,3,FALSE),0,IF(Dados_produção!F4545&lt;VLOOKUP(Dados_produção!C4545,Espec_Produtos!$A$1:$E$3,2,FALSE),0,1))*IF(G4545&gt;VLOOKUP(C4545,Espec_Produtos!$A$1:$E$3,5,FALSE),0,IF(Dados_produção!G4545&lt;VLOOKUP(Dados_produção!C4545,Espec_Produtos!$A$1:$E$3,4,FALSE),0,1))=1,"OK","Refugo")</f>
        <v>OK</v>
      </c>
      <c r="I4545" s="1" t="s">
        <v>10</v>
      </c>
    </row>
    <row r="4546" spans="1:9" ht="15.75" customHeight="1" x14ac:dyDescent="0.3">
      <c r="A4546" s="1">
        <v>3</v>
      </c>
      <c r="B4546" s="2">
        <f t="shared" si="3"/>
        <v>43111.978472218965</v>
      </c>
      <c r="C4546" s="2" t="s">
        <v>15</v>
      </c>
      <c r="D4546" s="1">
        <v>23</v>
      </c>
      <c r="E4546" s="1">
        <f t="shared" si="1"/>
        <v>21</v>
      </c>
      <c r="F4546" s="1">
        <v>3.8224299065420562</v>
      </c>
      <c r="G4546" s="1">
        <v>0.78620689655172415</v>
      </c>
      <c r="H4546" s="1" t="str">
        <f>IF(IF(F4546&gt;VLOOKUP(C4546,Espec_Produtos!$A$1:$E$3,3,FALSE),0,IF(Dados_produção!F4546&lt;VLOOKUP(Dados_produção!C4546,Espec_Produtos!$A$1:$E$3,2,FALSE),0,1))*IF(G4546&gt;VLOOKUP(C4546,Espec_Produtos!$A$1:$E$3,5,FALSE),0,IF(Dados_produção!G4546&lt;VLOOKUP(Dados_produção!C4546,Espec_Produtos!$A$1:$E$3,4,FALSE),0,1))=1,"OK","Refugo")</f>
        <v>OK</v>
      </c>
      <c r="I4546" s="1" t="s">
        <v>10</v>
      </c>
    </row>
    <row r="4547" spans="1:9" ht="15.75" customHeight="1" x14ac:dyDescent="0.3">
      <c r="A4547" s="1">
        <v>3</v>
      </c>
      <c r="B4547" s="2">
        <f t="shared" si="3"/>
        <v>43111.979861107851</v>
      </c>
      <c r="C4547" s="2" t="s">
        <v>15</v>
      </c>
      <c r="D4547" s="1">
        <v>23</v>
      </c>
      <c r="E4547" s="1">
        <f t="shared" si="1"/>
        <v>22</v>
      </c>
      <c r="F4547" s="1">
        <v>3.8018018018018016</v>
      </c>
      <c r="G4547" s="1">
        <v>0.75147928994082835</v>
      </c>
      <c r="H4547" s="1" t="str">
        <f>IF(IF(F4547&gt;VLOOKUP(C4547,Espec_Produtos!$A$1:$E$3,3,FALSE),0,IF(Dados_produção!F4547&lt;VLOOKUP(Dados_produção!C4547,Espec_Produtos!$A$1:$E$3,2,FALSE),0,1))*IF(G4547&gt;VLOOKUP(C4547,Espec_Produtos!$A$1:$E$3,5,FALSE),0,IF(Dados_produção!G4547&lt;VLOOKUP(Dados_produção!C4547,Espec_Produtos!$A$1:$E$3,4,FALSE),0,1))=1,"OK","Refugo")</f>
        <v>OK</v>
      </c>
      <c r="I4547" s="1" t="s">
        <v>10</v>
      </c>
    </row>
    <row r="4548" spans="1:9" ht="15.75" customHeight="1" x14ac:dyDescent="0.3">
      <c r="A4548" s="1">
        <v>3</v>
      </c>
      <c r="B4548" s="2">
        <f t="shared" si="3"/>
        <v>43111.981249996737</v>
      </c>
      <c r="C4548" s="2" t="s">
        <v>15</v>
      </c>
      <c r="D4548" s="1">
        <v>23</v>
      </c>
      <c r="E4548" s="1">
        <f t="shared" si="1"/>
        <v>23</v>
      </c>
      <c r="F4548" s="1">
        <v>3.8878504672897196</v>
      </c>
      <c r="G4548" s="1">
        <v>0.79012345679012341</v>
      </c>
      <c r="H4548" s="1" t="str">
        <f>IF(IF(F4548&gt;VLOOKUP(C4548,Espec_Produtos!$A$1:$E$3,3,FALSE),0,IF(Dados_produção!F4548&lt;VLOOKUP(Dados_produção!C4548,Espec_Produtos!$A$1:$E$3,2,FALSE),0,1))*IF(G4548&gt;VLOOKUP(C4548,Espec_Produtos!$A$1:$E$3,5,FALSE),0,IF(Dados_produção!G4548&lt;VLOOKUP(Dados_produção!C4548,Espec_Produtos!$A$1:$E$3,4,FALSE),0,1))=1,"OK","Refugo")</f>
        <v>OK</v>
      </c>
      <c r="I4548" s="1" t="s">
        <v>10</v>
      </c>
    </row>
    <row r="4549" spans="1:9" ht="15.75" customHeight="1" x14ac:dyDescent="0.3">
      <c r="A4549" s="1">
        <v>3</v>
      </c>
      <c r="B4549" s="2">
        <f t="shared" si="3"/>
        <v>43111.982638885624</v>
      </c>
      <c r="C4549" s="2" t="s">
        <v>15</v>
      </c>
      <c r="D4549" s="1">
        <v>23</v>
      </c>
      <c r="E4549" s="1">
        <f t="shared" si="1"/>
        <v>24</v>
      </c>
      <c r="F4549" s="1">
        <v>4.1509433962264151</v>
      </c>
      <c r="G4549" s="1">
        <v>0.66887417218543044</v>
      </c>
      <c r="H4549" s="1" t="str">
        <f>IF(IF(F4549&gt;VLOOKUP(C4549,Espec_Produtos!$A$1:$E$3,3,FALSE),0,IF(Dados_produção!F4549&lt;VLOOKUP(Dados_produção!C4549,Espec_Produtos!$A$1:$E$3,2,FALSE),0,1))*IF(G4549&gt;VLOOKUP(C4549,Espec_Produtos!$A$1:$E$3,5,FALSE),0,IF(Dados_produção!G4549&lt;VLOOKUP(Dados_produção!C4549,Espec_Produtos!$A$1:$E$3,4,FALSE),0,1))=1,"OK","Refugo")</f>
        <v>OK</v>
      </c>
      <c r="I4549" s="1" t="s">
        <v>10</v>
      </c>
    </row>
    <row r="4550" spans="1:9" ht="15.75" customHeight="1" x14ac:dyDescent="0.3">
      <c r="A4550" s="1">
        <v>3</v>
      </c>
      <c r="B4550" s="2">
        <f t="shared" si="3"/>
        <v>43111.98402777451</v>
      </c>
      <c r="C4550" s="2" t="s">
        <v>15</v>
      </c>
      <c r="D4550" s="1">
        <v>23</v>
      </c>
      <c r="E4550" s="1">
        <f t="shared" si="1"/>
        <v>25</v>
      </c>
      <c r="F4550" s="1">
        <v>4.1962616822429908</v>
      </c>
      <c r="G4550" s="1">
        <v>0.66666666666666663</v>
      </c>
      <c r="H4550" s="1" t="str">
        <f>IF(IF(F4550&gt;VLOOKUP(C4550,Espec_Produtos!$A$1:$E$3,3,FALSE),0,IF(Dados_produção!F4550&lt;VLOOKUP(Dados_produção!C4550,Espec_Produtos!$A$1:$E$3,2,FALSE),0,1))*IF(G4550&gt;VLOOKUP(C4550,Espec_Produtos!$A$1:$E$3,5,FALSE),0,IF(Dados_produção!G4550&lt;VLOOKUP(Dados_produção!C4550,Espec_Produtos!$A$1:$E$3,4,FALSE),0,1))=1,"OK","Refugo")</f>
        <v>OK</v>
      </c>
      <c r="I4550" s="1" t="s">
        <v>10</v>
      </c>
    </row>
    <row r="4551" spans="1:9" ht="15.75" customHeight="1" x14ac:dyDescent="0.3">
      <c r="A4551" s="1">
        <v>3</v>
      </c>
      <c r="B4551" s="2">
        <f t="shared" si="3"/>
        <v>43111.985416663396</v>
      </c>
      <c r="C4551" s="2" t="s">
        <v>15</v>
      </c>
      <c r="D4551" s="1">
        <v>23</v>
      </c>
      <c r="E4551" s="1">
        <f t="shared" si="1"/>
        <v>26</v>
      </c>
      <c r="F4551" s="1">
        <v>4.108910891089109</v>
      </c>
      <c r="G4551" s="1">
        <v>0.68156424581005581</v>
      </c>
      <c r="H4551" s="1" t="str">
        <f>IF(IF(F4551&gt;VLOOKUP(C4551,Espec_Produtos!$A$1:$E$3,3,FALSE),0,IF(Dados_produção!F4551&lt;VLOOKUP(Dados_produção!C4551,Espec_Produtos!$A$1:$E$3,2,FALSE),0,1))*IF(G4551&gt;VLOOKUP(C4551,Espec_Produtos!$A$1:$E$3,5,FALSE),0,IF(Dados_produção!G4551&lt;VLOOKUP(Dados_produção!C4551,Espec_Produtos!$A$1:$E$3,4,FALSE),0,1))=1,"OK","Refugo")</f>
        <v>OK</v>
      </c>
      <c r="I4551" s="1" t="s">
        <v>10</v>
      </c>
    </row>
    <row r="4552" spans="1:9" ht="15.75" customHeight="1" x14ac:dyDescent="0.3">
      <c r="A4552" s="1">
        <v>3</v>
      </c>
      <c r="B4552" s="2">
        <f t="shared" si="3"/>
        <v>43111.986805552282</v>
      </c>
      <c r="C4552" s="2" t="s">
        <v>15</v>
      </c>
      <c r="D4552" s="1">
        <v>23</v>
      </c>
      <c r="E4552" s="1">
        <f t="shared" si="1"/>
        <v>27</v>
      </c>
      <c r="F4552" s="1">
        <v>4.1262135922330101</v>
      </c>
      <c r="G4552" s="1">
        <v>0.77333333333333332</v>
      </c>
      <c r="H4552" s="1" t="str">
        <f>IF(IF(F4552&gt;VLOOKUP(C4552,Espec_Produtos!$A$1:$E$3,3,FALSE),0,IF(Dados_produção!F4552&lt;VLOOKUP(Dados_produção!C4552,Espec_Produtos!$A$1:$E$3,2,FALSE),0,1))*IF(G4552&gt;VLOOKUP(C4552,Espec_Produtos!$A$1:$E$3,5,FALSE),0,IF(Dados_produção!G4552&lt;VLOOKUP(Dados_produção!C4552,Espec_Produtos!$A$1:$E$3,4,FALSE),0,1))=1,"OK","Refugo")</f>
        <v>OK</v>
      </c>
      <c r="I4552" s="1" t="s">
        <v>10</v>
      </c>
    </row>
    <row r="4553" spans="1:9" ht="15.75" customHeight="1" x14ac:dyDescent="0.3">
      <c r="A4553" s="1">
        <v>3</v>
      </c>
      <c r="B4553" s="2">
        <f t="shared" si="3"/>
        <v>43111.988194441168</v>
      </c>
      <c r="C4553" s="2" t="s">
        <v>15</v>
      </c>
      <c r="D4553" s="1">
        <v>23</v>
      </c>
      <c r="E4553" s="1">
        <f t="shared" si="1"/>
        <v>28</v>
      </c>
      <c r="F4553" s="1">
        <v>4.0198019801980198</v>
      </c>
      <c r="G4553" s="1">
        <v>0.88636363636363635</v>
      </c>
      <c r="H4553" s="1" t="str">
        <f>IF(IF(F4553&gt;VLOOKUP(C4553,Espec_Produtos!$A$1:$E$3,3,FALSE),0,IF(Dados_produção!F4553&lt;VLOOKUP(Dados_produção!C4553,Espec_Produtos!$A$1:$E$3,2,FALSE),0,1))*IF(G4553&gt;VLOOKUP(C4553,Espec_Produtos!$A$1:$E$3,5,FALSE),0,IF(Dados_produção!G4553&lt;VLOOKUP(Dados_produção!C4553,Espec_Produtos!$A$1:$E$3,4,FALSE),0,1))=1,"OK","Refugo")</f>
        <v>OK</v>
      </c>
      <c r="I4553" s="1" t="s">
        <v>10</v>
      </c>
    </row>
    <row r="4554" spans="1:9" ht="15.75" customHeight="1" x14ac:dyDescent="0.3">
      <c r="A4554" s="1">
        <v>3</v>
      </c>
      <c r="B4554" s="2">
        <f t="shared" si="3"/>
        <v>43111.989583330054</v>
      </c>
      <c r="C4554" s="2" t="s">
        <v>15</v>
      </c>
      <c r="D4554" s="1">
        <v>23</v>
      </c>
      <c r="E4554" s="1">
        <f t="shared" si="1"/>
        <v>29</v>
      </c>
      <c r="F4554" s="1">
        <v>3.75</v>
      </c>
      <c r="G4554" s="1">
        <v>0.83108108108108103</v>
      </c>
      <c r="H4554" s="1" t="str">
        <f>IF(IF(F4554&gt;VLOOKUP(C4554,Espec_Produtos!$A$1:$E$3,3,FALSE),0,IF(Dados_produção!F4554&lt;VLOOKUP(Dados_produção!C4554,Espec_Produtos!$A$1:$E$3,2,FALSE),0,1))*IF(G4554&gt;VLOOKUP(C4554,Espec_Produtos!$A$1:$E$3,5,FALSE),0,IF(Dados_produção!G4554&lt;VLOOKUP(Dados_produção!C4554,Espec_Produtos!$A$1:$E$3,4,FALSE),0,1))=1,"OK","Refugo")</f>
        <v>OK</v>
      </c>
      <c r="I4554" s="1" t="s">
        <v>10</v>
      </c>
    </row>
    <row r="4555" spans="1:9" ht="15.75" customHeight="1" x14ac:dyDescent="0.3">
      <c r="A4555" s="1">
        <v>3</v>
      </c>
      <c r="B4555" s="2">
        <f t="shared" si="3"/>
        <v>43111.99097221894</v>
      </c>
      <c r="C4555" s="2" t="s">
        <v>15</v>
      </c>
      <c r="D4555" s="1">
        <v>23</v>
      </c>
      <c r="E4555" s="1">
        <f t="shared" si="1"/>
        <v>30</v>
      </c>
      <c r="F4555" s="1">
        <v>3.9351851851851851</v>
      </c>
      <c r="G4555" s="1">
        <v>0.62874251497005984</v>
      </c>
      <c r="H4555" s="1" t="str">
        <f>IF(IF(F4555&gt;VLOOKUP(C4555,Espec_Produtos!$A$1:$E$3,3,FALSE),0,IF(Dados_produção!F4555&lt;VLOOKUP(Dados_produção!C4555,Espec_Produtos!$A$1:$E$3,2,FALSE),0,1))*IF(G4555&gt;VLOOKUP(C4555,Espec_Produtos!$A$1:$E$3,5,FALSE),0,IF(Dados_produção!G4555&lt;VLOOKUP(Dados_produção!C4555,Espec_Produtos!$A$1:$E$3,4,FALSE),0,1))=1,"OK","Refugo")</f>
        <v>OK</v>
      </c>
      <c r="I4555" s="1" t="s">
        <v>10</v>
      </c>
    </row>
    <row r="4556" spans="1:9" ht="15.75" customHeight="1" x14ac:dyDescent="0.3">
      <c r="A4556" s="1">
        <v>3</v>
      </c>
      <c r="B4556" s="2">
        <f t="shared" si="3"/>
        <v>43111.992361107827</v>
      </c>
      <c r="C4556" s="2" t="s">
        <v>15</v>
      </c>
      <c r="D4556" s="1">
        <v>23</v>
      </c>
      <c r="E4556" s="1">
        <f t="shared" si="1"/>
        <v>31</v>
      </c>
      <c r="F4556" s="1">
        <v>4.1682242990654208</v>
      </c>
      <c r="G4556" s="1">
        <v>0.81645569620253167</v>
      </c>
      <c r="H4556" s="1" t="str">
        <f>IF(IF(F4556&gt;VLOOKUP(C4556,Espec_Produtos!$A$1:$E$3,3,FALSE),0,IF(Dados_produção!F4556&lt;VLOOKUP(Dados_produção!C4556,Espec_Produtos!$A$1:$E$3,2,FALSE),0,1))*IF(G4556&gt;VLOOKUP(C4556,Espec_Produtos!$A$1:$E$3,5,FALSE),0,IF(Dados_produção!G4556&lt;VLOOKUP(Dados_produção!C4556,Espec_Produtos!$A$1:$E$3,4,FALSE),0,1))=1,"OK","Refugo")</f>
        <v>OK</v>
      </c>
      <c r="I4556" s="1" t="s">
        <v>10</v>
      </c>
    </row>
    <row r="4557" spans="1:9" ht="15.75" customHeight="1" x14ac:dyDescent="0.3">
      <c r="A4557" s="1">
        <v>3</v>
      </c>
      <c r="B4557" s="2">
        <f t="shared" si="3"/>
        <v>43111.993749996713</v>
      </c>
      <c r="C4557" s="2" t="s">
        <v>15</v>
      </c>
      <c r="D4557" s="1">
        <v>23</v>
      </c>
      <c r="E4557" s="1">
        <f t="shared" si="1"/>
        <v>32</v>
      </c>
      <c r="F4557" s="1">
        <v>3.763157894736842</v>
      </c>
      <c r="G4557" s="1">
        <v>0.79605263157894735</v>
      </c>
      <c r="H4557" s="1" t="str">
        <f>IF(IF(F4557&gt;VLOOKUP(C4557,Espec_Produtos!$A$1:$E$3,3,FALSE),0,IF(Dados_produção!F4557&lt;VLOOKUP(Dados_produção!C4557,Espec_Produtos!$A$1:$E$3,2,FALSE),0,1))*IF(G4557&gt;VLOOKUP(C4557,Espec_Produtos!$A$1:$E$3,5,FALSE),0,IF(Dados_produção!G4557&lt;VLOOKUP(Dados_produção!C4557,Espec_Produtos!$A$1:$E$3,4,FALSE),0,1))=1,"OK","Refugo")</f>
        <v>OK</v>
      </c>
      <c r="I4557" s="1" t="s">
        <v>10</v>
      </c>
    </row>
    <row r="4558" spans="1:9" ht="15.75" customHeight="1" x14ac:dyDescent="0.3">
      <c r="A4558" s="1">
        <v>3</v>
      </c>
      <c r="B4558" s="2">
        <f t="shared" si="3"/>
        <v>43111.995138885599</v>
      </c>
      <c r="C4558" s="2" t="s">
        <v>15</v>
      </c>
      <c r="D4558" s="1">
        <v>23</v>
      </c>
      <c r="E4558" s="1">
        <f t="shared" si="1"/>
        <v>33</v>
      </c>
      <c r="F4558" s="1">
        <v>3.9813084112149535</v>
      </c>
      <c r="G4558" s="1">
        <v>0.69142857142857139</v>
      </c>
      <c r="H4558" s="1" t="str">
        <f>IF(IF(F4558&gt;VLOOKUP(C4558,Espec_Produtos!$A$1:$E$3,3,FALSE),0,IF(Dados_produção!F4558&lt;VLOOKUP(Dados_produção!C4558,Espec_Produtos!$A$1:$E$3,2,FALSE),0,1))*IF(G4558&gt;VLOOKUP(C4558,Espec_Produtos!$A$1:$E$3,5,FALSE),0,IF(Dados_produção!G4558&lt;VLOOKUP(Dados_produção!C4558,Espec_Produtos!$A$1:$E$3,4,FALSE),0,1))=1,"OK","Refugo")</f>
        <v>OK</v>
      </c>
      <c r="I4558" s="1" t="s">
        <v>10</v>
      </c>
    </row>
    <row r="4559" spans="1:9" ht="15.75" customHeight="1" x14ac:dyDescent="0.3">
      <c r="A4559" s="1">
        <v>3</v>
      </c>
      <c r="B4559" s="2">
        <f t="shared" si="3"/>
        <v>43111.996527774485</v>
      </c>
      <c r="C4559" s="2" t="s">
        <v>15</v>
      </c>
      <c r="D4559" s="1">
        <v>23</v>
      </c>
      <c r="E4559" s="1">
        <f t="shared" si="1"/>
        <v>34</v>
      </c>
      <c r="F4559" s="1">
        <v>4.0654205607476639</v>
      </c>
      <c r="G4559" s="1">
        <v>0.90277777777777779</v>
      </c>
      <c r="H4559" s="1" t="str">
        <f>IF(IF(F4559&gt;VLOOKUP(C4559,Espec_Produtos!$A$1:$E$3,3,FALSE),0,IF(Dados_produção!F4559&lt;VLOOKUP(Dados_produção!C4559,Espec_Produtos!$A$1:$E$3,2,FALSE),0,1))*IF(G4559&gt;VLOOKUP(C4559,Espec_Produtos!$A$1:$E$3,5,FALSE),0,IF(Dados_produção!G4559&lt;VLOOKUP(Dados_produção!C4559,Espec_Produtos!$A$1:$E$3,4,FALSE),0,1))=1,"OK","Refugo")</f>
        <v>Refugo</v>
      </c>
      <c r="I4559" s="1" t="s">
        <v>14</v>
      </c>
    </row>
    <row r="4560" spans="1:9" ht="15.75" customHeight="1" x14ac:dyDescent="0.3">
      <c r="A4560" s="1">
        <v>3</v>
      </c>
      <c r="B4560" s="2">
        <f t="shared" si="3"/>
        <v>43111.997916663371</v>
      </c>
      <c r="C4560" s="2" t="s">
        <v>15</v>
      </c>
      <c r="D4560" s="1">
        <v>23</v>
      </c>
      <c r="E4560" s="1">
        <f t="shared" si="1"/>
        <v>35</v>
      </c>
      <c r="F4560" s="1">
        <v>3.7818181818181817</v>
      </c>
      <c r="G4560" s="1">
        <v>0.72222222222222221</v>
      </c>
      <c r="H4560" s="1" t="str">
        <f>IF(IF(F4560&gt;VLOOKUP(C4560,Espec_Produtos!$A$1:$E$3,3,FALSE),0,IF(Dados_produção!F4560&lt;VLOOKUP(Dados_produção!C4560,Espec_Produtos!$A$1:$E$3,2,FALSE),0,1))*IF(G4560&gt;VLOOKUP(C4560,Espec_Produtos!$A$1:$E$3,5,FALSE),0,IF(Dados_produção!G4560&lt;VLOOKUP(Dados_produção!C4560,Espec_Produtos!$A$1:$E$3,4,FALSE),0,1))=1,"OK","Refugo")</f>
        <v>OK</v>
      </c>
      <c r="I4560" s="1" t="s">
        <v>10</v>
      </c>
    </row>
    <row r="4561" spans="1:9" ht="15.75" customHeight="1" x14ac:dyDescent="0.3">
      <c r="A4561" s="1">
        <v>3</v>
      </c>
      <c r="B4561" s="2">
        <f t="shared" si="3"/>
        <v>43111.999305552257</v>
      </c>
      <c r="C4561" s="2" t="s">
        <v>15</v>
      </c>
      <c r="D4561" s="1">
        <v>23</v>
      </c>
      <c r="E4561" s="1">
        <f t="shared" si="1"/>
        <v>36</v>
      </c>
      <c r="F4561" s="1">
        <v>3.5263157894736841</v>
      </c>
      <c r="G4561" s="1">
        <v>0.87878787878787878</v>
      </c>
      <c r="H4561" s="1" t="str">
        <f>IF(IF(F4561&gt;VLOOKUP(C4561,Espec_Produtos!$A$1:$E$3,3,FALSE),0,IF(Dados_produção!F4561&lt;VLOOKUP(Dados_produção!C4561,Espec_Produtos!$A$1:$E$3,2,FALSE),0,1))*IF(G4561&gt;VLOOKUP(C4561,Espec_Produtos!$A$1:$E$3,5,FALSE),0,IF(Dados_produção!G4561&lt;VLOOKUP(Dados_produção!C4561,Espec_Produtos!$A$1:$E$3,4,FALSE),0,1))=1,"OK","Refugo")</f>
        <v>Refugo</v>
      </c>
      <c r="I4561" s="1" t="s">
        <v>14</v>
      </c>
    </row>
    <row r="4562" spans="1:9" ht="15.75" customHeight="1" x14ac:dyDescent="0.3">
      <c r="A4562" s="1">
        <v>3</v>
      </c>
      <c r="B4562" s="2">
        <f t="shared" si="3"/>
        <v>43112.000694441143</v>
      </c>
      <c r="C4562" s="2" t="s">
        <v>15</v>
      </c>
      <c r="D4562" s="1">
        <v>23</v>
      </c>
      <c r="E4562" s="1">
        <f t="shared" si="1"/>
        <v>37</v>
      </c>
      <c r="F4562" s="1">
        <v>3.9196428571428572</v>
      </c>
      <c r="G4562" s="1">
        <v>0.81203007518796988</v>
      </c>
      <c r="H4562" s="1" t="str">
        <f>IF(IF(F4562&gt;VLOOKUP(C4562,Espec_Produtos!$A$1:$E$3,3,FALSE),0,IF(Dados_produção!F4562&lt;VLOOKUP(Dados_produção!C4562,Espec_Produtos!$A$1:$E$3,2,FALSE),0,1))*IF(G4562&gt;VLOOKUP(C4562,Espec_Produtos!$A$1:$E$3,5,FALSE),0,IF(Dados_produção!G4562&lt;VLOOKUP(Dados_produção!C4562,Espec_Produtos!$A$1:$E$3,4,FALSE),0,1))=1,"OK","Refugo")</f>
        <v>OK</v>
      </c>
      <c r="I4562" s="1" t="s">
        <v>10</v>
      </c>
    </row>
    <row r="4563" spans="1:9" ht="15.75" customHeight="1" x14ac:dyDescent="0.3">
      <c r="A4563" s="1">
        <v>3</v>
      </c>
      <c r="B4563" s="2">
        <f t="shared" si="3"/>
        <v>43112.00208333003</v>
      </c>
      <c r="C4563" s="2" t="s">
        <v>15</v>
      </c>
      <c r="D4563" s="1">
        <v>23</v>
      </c>
      <c r="E4563" s="1">
        <f t="shared" si="1"/>
        <v>38</v>
      </c>
      <c r="F4563" s="1">
        <v>4.0360360360360357</v>
      </c>
      <c r="G4563" s="1">
        <v>0.83823529411764708</v>
      </c>
      <c r="H4563" s="1" t="str">
        <f>IF(IF(F4563&gt;VLOOKUP(C4563,Espec_Produtos!$A$1:$E$3,3,FALSE),0,IF(Dados_produção!F4563&lt;VLOOKUP(Dados_produção!C4563,Espec_Produtos!$A$1:$E$3,2,FALSE),0,1))*IF(G4563&gt;VLOOKUP(C4563,Espec_Produtos!$A$1:$E$3,5,FALSE),0,IF(Dados_produção!G4563&lt;VLOOKUP(Dados_produção!C4563,Espec_Produtos!$A$1:$E$3,4,FALSE),0,1))=1,"OK","Refugo")</f>
        <v>OK</v>
      </c>
      <c r="I4563" s="1" t="s">
        <v>10</v>
      </c>
    </row>
    <row r="4564" spans="1:9" ht="15.75" customHeight="1" x14ac:dyDescent="0.3">
      <c r="A4564" s="1">
        <v>3</v>
      </c>
      <c r="B4564" s="2">
        <f t="shared" si="3"/>
        <v>43112.003472218916</v>
      </c>
      <c r="C4564" s="2" t="s">
        <v>15</v>
      </c>
      <c r="D4564" s="1">
        <v>23</v>
      </c>
      <c r="E4564" s="1">
        <f t="shared" si="1"/>
        <v>39</v>
      </c>
      <c r="F4564" s="1">
        <v>4.0792079207920793</v>
      </c>
      <c r="G4564" s="1">
        <v>0.73333333333333328</v>
      </c>
      <c r="H4564" s="1" t="str">
        <f>IF(IF(F4564&gt;VLOOKUP(C4564,Espec_Produtos!$A$1:$E$3,3,FALSE),0,IF(Dados_produção!F4564&lt;VLOOKUP(Dados_produção!C4564,Espec_Produtos!$A$1:$E$3,2,FALSE),0,1))*IF(G4564&gt;VLOOKUP(C4564,Espec_Produtos!$A$1:$E$3,5,FALSE),0,IF(Dados_produção!G4564&lt;VLOOKUP(Dados_produção!C4564,Espec_Produtos!$A$1:$E$3,4,FALSE),0,1))=1,"OK","Refugo")</f>
        <v>OK</v>
      </c>
      <c r="I4564" s="1" t="s">
        <v>10</v>
      </c>
    </row>
    <row r="4565" spans="1:9" ht="15.75" customHeight="1" x14ac:dyDescent="0.3">
      <c r="A4565" s="1">
        <v>3</v>
      </c>
      <c r="B4565" s="2">
        <f t="shared" si="3"/>
        <v>43112.004861107802</v>
      </c>
      <c r="C4565" s="2" t="s">
        <v>15</v>
      </c>
      <c r="D4565" s="1">
        <v>23</v>
      </c>
      <c r="E4565" s="1">
        <f t="shared" si="1"/>
        <v>40</v>
      </c>
      <c r="F4565" s="1">
        <v>3.9909090909090907</v>
      </c>
      <c r="G4565" s="1">
        <v>0.7100591715976331</v>
      </c>
      <c r="H4565" s="1" t="str">
        <f>IF(IF(F4565&gt;VLOOKUP(C4565,Espec_Produtos!$A$1:$E$3,3,FALSE),0,IF(Dados_produção!F4565&lt;VLOOKUP(Dados_produção!C4565,Espec_Produtos!$A$1:$E$3,2,FALSE),0,1))*IF(G4565&gt;VLOOKUP(C4565,Espec_Produtos!$A$1:$E$3,5,FALSE),0,IF(Dados_produção!G4565&lt;VLOOKUP(Dados_produção!C4565,Espec_Produtos!$A$1:$E$3,4,FALSE),0,1))=1,"OK","Refugo")</f>
        <v>OK</v>
      </c>
      <c r="I4565" s="1" t="s">
        <v>10</v>
      </c>
    </row>
    <row r="4566" spans="1:9" ht="15.75" customHeight="1" x14ac:dyDescent="0.3">
      <c r="A4566" s="1">
        <v>3</v>
      </c>
      <c r="B4566" s="2">
        <f t="shared" si="3"/>
        <v>43112.006249996688</v>
      </c>
      <c r="C4566" s="2" t="s">
        <v>15</v>
      </c>
      <c r="D4566" s="1">
        <v>23</v>
      </c>
      <c r="E4566" s="1">
        <f t="shared" si="1"/>
        <v>41</v>
      </c>
      <c r="F4566" s="1">
        <v>4.2254901960784315</v>
      </c>
      <c r="G4566" s="1">
        <v>0.82666666666666666</v>
      </c>
      <c r="H4566" s="1" t="str">
        <f>IF(IF(F4566&gt;VLOOKUP(C4566,Espec_Produtos!$A$1:$E$3,3,FALSE),0,IF(Dados_produção!F4566&lt;VLOOKUP(Dados_produção!C4566,Espec_Produtos!$A$1:$E$3,2,FALSE),0,1))*IF(G4566&gt;VLOOKUP(C4566,Espec_Produtos!$A$1:$E$3,5,FALSE),0,IF(Dados_produção!G4566&lt;VLOOKUP(Dados_produção!C4566,Espec_Produtos!$A$1:$E$3,4,FALSE),0,1))=1,"OK","Refugo")</f>
        <v>OK</v>
      </c>
      <c r="I4566" s="1" t="s">
        <v>10</v>
      </c>
    </row>
    <row r="4567" spans="1:9" ht="15.75" customHeight="1" x14ac:dyDescent="0.3">
      <c r="A4567" s="1">
        <v>3</v>
      </c>
      <c r="B4567" s="2">
        <f t="shared" si="3"/>
        <v>43112.007638885574</v>
      </c>
      <c r="C4567" s="2" t="s">
        <v>15</v>
      </c>
      <c r="D4567" s="1">
        <v>23</v>
      </c>
      <c r="E4567" s="1">
        <f t="shared" si="1"/>
        <v>42</v>
      </c>
      <c r="F4567" s="1">
        <v>4.0099009900990099</v>
      </c>
      <c r="G4567" s="1">
        <v>0.64242424242424245</v>
      </c>
      <c r="H4567" s="1" t="str">
        <f>IF(IF(F4567&gt;VLOOKUP(C4567,Espec_Produtos!$A$1:$E$3,3,FALSE),0,IF(Dados_produção!F4567&lt;VLOOKUP(Dados_produção!C4567,Espec_Produtos!$A$1:$E$3,2,FALSE),0,1))*IF(G4567&gt;VLOOKUP(C4567,Espec_Produtos!$A$1:$E$3,5,FALSE),0,IF(Dados_produção!G4567&lt;VLOOKUP(Dados_produção!C4567,Espec_Produtos!$A$1:$E$3,4,FALSE),0,1))=1,"OK","Refugo")</f>
        <v>OK</v>
      </c>
      <c r="I4567" s="1" t="s">
        <v>10</v>
      </c>
    </row>
    <row r="4568" spans="1:9" ht="15.75" customHeight="1" x14ac:dyDescent="0.3">
      <c r="A4568" s="1">
        <v>3</v>
      </c>
      <c r="B4568" s="2">
        <f t="shared" si="3"/>
        <v>43112.00902777446</v>
      </c>
      <c r="C4568" s="2" t="s">
        <v>15</v>
      </c>
      <c r="D4568" s="1">
        <v>23</v>
      </c>
      <c r="E4568" s="1">
        <f t="shared" si="1"/>
        <v>43</v>
      </c>
      <c r="F4568" s="1">
        <v>3.8828828828828827</v>
      </c>
      <c r="G4568" s="1">
        <v>0.6685393258426966</v>
      </c>
      <c r="H4568" s="1" t="str">
        <f>IF(IF(F4568&gt;VLOOKUP(C4568,Espec_Produtos!$A$1:$E$3,3,FALSE),0,IF(Dados_produção!F4568&lt;VLOOKUP(Dados_produção!C4568,Espec_Produtos!$A$1:$E$3,2,FALSE),0,1))*IF(G4568&gt;VLOOKUP(C4568,Espec_Produtos!$A$1:$E$3,5,FALSE),0,IF(Dados_produção!G4568&lt;VLOOKUP(Dados_produção!C4568,Espec_Produtos!$A$1:$E$3,4,FALSE),0,1))=1,"OK","Refugo")</f>
        <v>OK</v>
      </c>
      <c r="I4568" s="1" t="s">
        <v>10</v>
      </c>
    </row>
    <row r="4569" spans="1:9" ht="15.75" customHeight="1" x14ac:dyDescent="0.3">
      <c r="A4569" s="1">
        <v>3</v>
      </c>
      <c r="B4569" s="2">
        <f t="shared" si="3"/>
        <v>43112.010416663346</v>
      </c>
      <c r="C4569" s="2" t="s">
        <v>15</v>
      </c>
      <c r="D4569" s="1">
        <v>23</v>
      </c>
      <c r="E4569" s="1">
        <f t="shared" si="1"/>
        <v>44</v>
      </c>
      <c r="F4569" s="1">
        <v>3.7685185185185186</v>
      </c>
      <c r="G4569" s="1">
        <v>0.64367816091954022</v>
      </c>
      <c r="H4569" s="1" t="str">
        <f>IF(IF(F4569&gt;VLOOKUP(C4569,Espec_Produtos!$A$1:$E$3,3,FALSE),0,IF(Dados_produção!F4569&lt;VLOOKUP(Dados_produção!C4569,Espec_Produtos!$A$1:$E$3,2,FALSE),0,1))*IF(G4569&gt;VLOOKUP(C4569,Espec_Produtos!$A$1:$E$3,5,FALSE),0,IF(Dados_produção!G4569&lt;VLOOKUP(Dados_produção!C4569,Espec_Produtos!$A$1:$E$3,4,FALSE),0,1))=1,"OK","Refugo")</f>
        <v>OK</v>
      </c>
      <c r="I4569" s="1" t="s">
        <v>10</v>
      </c>
    </row>
    <row r="4570" spans="1:9" ht="15.75" customHeight="1" x14ac:dyDescent="0.3">
      <c r="A4570" s="1">
        <v>3</v>
      </c>
      <c r="B4570" s="2">
        <f t="shared" si="3"/>
        <v>43112.011805552233</v>
      </c>
      <c r="C4570" s="2" t="s">
        <v>15</v>
      </c>
      <c r="D4570" s="1">
        <v>23</v>
      </c>
      <c r="E4570" s="1">
        <f t="shared" si="1"/>
        <v>45</v>
      </c>
      <c r="F4570" s="1">
        <v>3.7739130434782608</v>
      </c>
      <c r="G4570" s="1">
        <v>0.81481481481481477</v>
      </c>
      <c r="H4570" s="1" t="str">
        <f>IF(IF(F4570&gt;VLOOKUP(C4570,Espec_Produtos!$A$1:$E$3,3,FALSE),0,IF(Dados_produção!F4570&lt;VLOOKUP(Dados_produção!C4570,Espec_Produtos!$A$1:$E$3,2,FALSE),0,1))*IF(G4570&gt;VLOOKUP(C4570,Espec_Produtos!$A$1:$E$3,5,FALSE),0,IF(Dados_produção!G4570&lt;VLOOKUP(Dados_produção!C4570,Espec_Produtos!$A$1:$E$3,4,FALSE),0,1))=1,"OK","Refugo")</f>
        <v>OK</v>
      </c>
      <c r="I4570" s="1" t="s">
        <v>10</v>
      </c>
    </row>
    <row r="4571" spans="1:9" ht="15.75" customHeight="1" x14ac:dyDescent="0.3">
      <c r="A4571" s="1">
        <v>3</v>
      </c>
      <c r="B4571" s="2">
        <f t="shared" si="3"/>
        <v>43112.013194441119</v>
      </c>
      <c r="C4571" s="2" t="s">
        <v>15</v>
      </c>
      <c r="D4571" s="1">
        <v>23</v>
      </c>
      <c r="E4571" s="1">
        <f t="shared" si="1"/>
        <v>46</v>
      </c>
      <c r="F4571" s="1">
        <v>3.9716981132075473</v>
      </c>
      <c r="G4571" s="1">
        <v>0.71951219512195119</v>
      </c>
      <c r="H4571" s="1" t="str">
        <f>IF(IF(F4571&gt;VLOOKUP(C4571,Espec_Produtos!$A$1:$E$3,3,FALSE),0,IF(Dados_produção!F4571&lt;VLOOKUP(Dados_produção!C4571,Espec_Produtos!$A$1:$E$3,2,FALSE),0,1))*IF(G4571&gt;VLOOKUP(C4571,Espec_Produtos!$A$1:$E$3,5,FALSE),0,IF(Dados_produção!G4571&lt;VLOOKUP(Dados_produção!C4571,Espec_Produtos!$A$1:$E$3,4,FALSE),0,1))=1,"OK","Refugo")</f>
        <v>OK</v>
      </c>
      <c r="I4571" s="1" t="s">
        <v>10</v>
      </c>
    </row>
    <row r="4572" spans="1:9" ht="15.75" customHeight="1" x14ac:dyDescent="0.3">
      <c r="A4572" s="1">
        <v>3</v>
      </c>
      <c r="B4572" s="2">
        <f t="shared" si="3"/>
        <v>43112.014583330005</v>
      </c>
      <c r="C4572" s="2" t="s">
        <v>15</v>
      </c>
      <c r="D4572" s="1">
        <v>23</v>
      </c>
      <c r="E4572" s="1">
        <f t="shared" si="1"/>
        <v>47</v>
      </c>
      <c r="F4572" s="1">
        <v>3.9043478260869566</v>
      </c>
      <c r="G4572" s="1">
        <v>0.71621621621621623</v>
      </c>
      <c r="H4572" s="1" t="str">
        <f>IF(IF(F4572&gt;VLOOKUP(C4572,Espec_Produtos!$A$1:$E$3,3,FALSE),0,IF(Dados_produção!F4572&lt;VLOOKUP(Dados_produção!C4572,Espec_Produtos!$A$1:$E$3,2,FALSE),0,1))*IF(G4572&gt;VLOOKUP(C4572,Espec_Produtos!$A$1:$E$3,5,FALSE),0,IF(Dados_produção!G4572&lt;VLOOKUP(Dados_produção!C4572,Espec_Produtos!$A$1:$E$3,4,FALSE),0,1))=1,"OK","Refugo")</f>
        <v>OK</v>
      </c>
      <c r="I4572" s="1" t="s">
        <v>10</v>
      </c>
    </row>
    <row r="4573" spans="1:9" ht="15.75" customHeight="1" x14ac:dyDescent="0.3">
      <c r="A4573" s="1">
        <v>3</v>
      </c>
      <c r="B4573" s="2">
        <f t="shared" si="3"/>
        <v>43112.015972218891</v>
      </c>
      <c r="C4573" s="2" t="s">
        <v>15</v>
      </c>
      <c r="D4573" s="1">
        <v>23</v>
      </c>
      <c r="E4573" s="1">
        <f t="shared" si="1"/>
        <v>48</v>
      </c>
      <c r="F4573" s="1">
        <v>4.1792452830188678</v>
      </c>
      <c r="G4573" s="1">
        <v>0.67597765363128492</v>
      </c>
      <c r="H4573" s="1" t="str">
        <f>IF(IF(F4573&gt;VLOOKUP(C4573,Espec_Produtos!$A$1:$E$3,3,FALSE),0,IF(Dados_produção!F4573&lt;VLOOKUP(Dados_produção!C4573,Espec_Produtos!$A$1:$E$3,2,FALSE),0,1))*IF(G4573&gt;VLOOKUP(C4573,Espec_Produtos!$A$1:$E$3,5,FALSE),0,IF(Dados_produção!G4573&lt;VLOOKUP(Dados_produção!C4573,Espec_Produtos!$A$1:$E$3,4,FALSE),0,1))=1,"OK","Refugo")</f>
        <v>OK</v>
      </c>
      <c r="I4573" s="1" t="s">
        <v>10</v>
      </c>
    </row>
    <row r="4574" spans="1:9" ht="15.75" customHeight="1" x14ac:dyDescent="0.3">
      <c r="A4574" s="1">
        <v>3</v>
      </c>
      <c r="B4574" s="2">
        <f t="shared" si="3"/>
        <v>43112.017361107777</v>
      </c>
      <c r="C4574" s="2" t="s">
        <v>15</v>
      </c>
      <c r="D4574" s="1">
        <v>23</v>
      </c>
      <c r="E4574" s="1">
        <f t="shared" si="1"/>
        <v>49</v>
      </c>
      <c r="F4574" s="1">
        <v>3.970873786407767</v>
      </c>
      <c r="G4574" s="1">
        <v>0.68493150684931503</v>
      </c>
      <c r="H4574" s="1" t="str">
        <f>IF(IF(F4574&gt;VLOOKUP(C4574,Espec_Produtos!$A$1:$E$3,3,FALSE),0,IF(Dados_produção!F4574&lt;VLOOKUP(Dados_produção!C4574,Espec_Produtos!$A$1:$E$3,2,FALSE),0,1))*IF(G4574&gt;VLOOKUP(C4574,Espec_Produtos!$A$1:$E$3,5,FALSE),0,IF(Dados_produção!G4574&lt;VLOOKUP(Dados_produção!C4574,Espec_Produtos!$A$1:$E$3,4,FALSE),0,1))=1,"OK","Refugo")</f>
        <v>OK</v>
      </c>
      <c r="I4574" s="1" t="s">
        <v>10</v>
      </c>
    </row>
    <row r="4575" spans="1:9" ht="15.75" customHeight="1" x14ac:dyDescent="0.3">
      <c r="A4575" s="1">
        <v>3</v>
      </c>
      <c r="B4575" s="2">
        <f t="shared" si="3"/>
        <v>43112.018749996663</v>
      </c>
      <c r="C4575" s="2" t="s">
        <v>15</v>
      </c>
      <c r="D4575" s="1">
        <v>23</v>
      </c>
      <c r="E4575" s="1">
        <f t="shared" si="1"/>
        <v>50</v>
      </c>
      <c r="F4575" s="1">
        <v>3.8584070796460175</v>
      </c>
      <c r="G4575" s="1">
        <v>0.82733812949640284</v>
      </c>
      <c r="H4575" s="1" t="str">
        <f>IF(IF(F4575&gt;VLOOKUP(C4575,Espec_Produtos!$A$1:$E$3,3,FALSE),0,IF(Dados_produção!F4575&lt;VLOOKUP(Dados_produção!C4575,Espec_Produtos!$A$1:$E$3,2,FALSE),0,1))*IF(G4575&gt;VLOOKUP(C4575,Espec_Produtos!$A$1:$E$3,5,FALSE),0,IF(Dados_produção!G4575&lt;VLOOKUP(Dados_produção!C4575,Espec_Produtos!$A$1:$E$3,4,FALSE),0,1))=1,"OK","Refugo")</f>
        <v>OK</v>
      </c>
      <c r="I4575" s="1" t="s">
        <v>10</v>
      </c>
    </row>
    <row r="4576" spans="1:9" ht="15.75" customHeight="1" x14ac:dyDescent="0.3">
      <c r="A4576" s="1">
        <v>3</v>
      </c>
      <c r="B4576" s="2">
        <f t="shared" si="3"/>
        <v>43112.020138885549</v>
      </c>
      <c r="C4576" s="2" t="s">
        <v>15</v>
      </c>
      <c r="D4576" s="1">
        <v>23</v>
      </c>
      <c r="E4576" s="1">
        <f t="shared" si="1"/>
        <v>51</v>
      </c>
      <c r="F4576" s="1">
        <v>3.7142857142857144</v>
      </c>
      <c r="G4576" s="1">
        <v>0.65030674846625769</v>
      </c>
      <c r="H4576" s="1" t="str">
        <f>IF(IF(F4576&gt;VLOOKUP(C4576,Espec_Produtos!$A$1:$E$3,3,FALSE),0,IF(Dados_produção!F4576&lt;VLOOKUP(Dados_produção!C4576,Espec_Produtos!$A$1:$E$3,2,FALSE),0,1))*IF(G4576&gt;VLOOKUP(C4576,Espec_Produtos!$A$1:$E$3,5,FALSE),0,IF(Dados_produção!G4576&lt;VLOOKUP(Dados_produção!C4576,Espec_Produtos!$A$1:$E$3,4,FALSE),0,1))=1,"OK","Refugo")</f>
        <v>OK</v>
      </c>
      <c r="I4576" s="1" t="s">
        <v>10</v>
      </c>
    </row>
    <row r="4577" spans="1:9" ht="15.75" customHeight="1" x14ac:dyDescent="0.3">
      <c r="A4577" s="1">
        <v>3</v>
      </c>
      <c r="B4577" s="2">
        <f t="shared" si="3"/>
        <v>43112.021527774436</v>
      </c>
      <c r="C4577" s="2" t="s">
        <v>15</v>
      </c>
      <c r="D4577" s="1">
        <v>23</v>
      </c>
      <c r="E4577" s="1">
        <f t="shared" si="1"/>
        <v>52</v>
      </c>
      <c r="F4577" s="1">
        <v>3.9150943396226414</v>
      </c>
      <c r="G4577" s="1">
        <v>0.67272727272727273</v>
      </c>
      <c r="H4577" s="1" t="str">
        <f>IF(IF(F4577&gt;VLOOKUP(C4577,Espec_Produtos!$A$1:$E$3,3,FALSE),0,IF(Dados_produção!F4577&lt;VLOOKUP(Dados_produção!C4577,Espec_Produtos!$A$1:$E$3,2,FALSE),0,1))*IF(G4577&gt;VLOOKUP(C4577,Espec_Produtos!$A$1:$E$3,5,FALSE),0,IF(Dados_produção!G4577&lt;VLOOKUP(Dados_produção!C4577,Espec_Produtos!$A$1:$E$3,4,FALSE),0,1))=1,"OK","Refugo")</f>
        <v>OK</v>
      </c>
      <c r="I4577" s="1" t="s">
        <v>10</v>
      </c>
    </row>
    <row r="4578" spans="1:9" ht="15.75" customHeight="1" x14ac:dyDescent="0.3">
      <c r="A4578" s="1">
        <v>3</v>
      </c>
      <c r="B4578" s="2">
        <f t="shared" si="3"/>
        <v>43112.022916663322</v>
      </c>
      <c r="C4578" s="2" t="s">
        <v>15</v>
      </c>
      <c r="D4578" s="1">
        <v>23</v>
      </c>
      <c r="E4578" s="1">
        <f t="shared" si="1"/>
        <v>53</v>
      </c>
      <c r="F4578" s="1">
        <v>3.7391304347826089</v>
      </c>
      <c r="G4578" s="1">
        <v>0.76335877862595425</v>
      </c>
      <c r="H4578" s="1" t="str">
        <f>IF(IF(F4578&gt;VLOOKUP(C4578,Espec_Produtos!$A$1:$E$3,3,FALSE),0,IF(Dados_produção!F4578&lt;VLOOKUP(Dados_produção!C4578,Espec_Produtos!$A$1:$E$3,2,FALSE),0,1))*IF(G4578&gt;VLOOKUP(C4578,Espec_Produtos!$A$1:$E$3,5,FALSE),0,IF(Dados_produção!G4578&lt;VLOOKUP(Dados_produção!C4578,Espec_Produtos!$A$1:$E$3,4,FALSE),0,1))=1,"OK","Refugo")</f>
        <v>OK</v>
      </c>
      <c r="I4578" s="1" t="s">
        <v>10</v>
      </c>
    </row>
    <row r="4579" spans="1:9" ht="15.75" customHeight="1" x14ac:dyDescent="0.3">
      <c r="A4579" s="1">
        <v>3</v>
      </c>
      <c r="B4579" s="2">
        <f t="shared" si="3"/>
        <v>43112.024305552208</v>
      </c>
      <c r="C4579" s="2" t="s">
        <v>15</v>
      </c>
      <c r="D4579" s="1">
        <v>23</v>
      </c>
      <c r="E4579" s="1">
        <f t="shared" si="1"/>
        <v>54</v>
      </c>
      <c r="F4579" s="1">
        <v>4.2941176470588234</v>
      </c>
      <c r="G4579" s="1">
        <v>0.82802547770700641</v>
      </c>
      <c r="H4579" s="1" t="str">
        <f>IF(IF(F4579&gt;VLOOKUP(C4579,Espec_Produtos!$A$1:$E$3,3,FALSE),0,IF(Dados_produção!F4579&lt;VLOOKUP(Dados_produção!C4579,Espec_Produtos!$A$1:$E$3,2,FALSE),0,1))*IF(G4579&gt;VLOOKUP(C4579,Espec_Produtos!$A$1:$E$3,5,FALSE),0,IF(Dados_produção!G4579&lt;VLOOKUP(Dados_produção!C4579,Espec_Produtos!$A$1:$E$3,4,FALSE),0,1))=1,"OK","Refugo")</f>
        <v>OK</v>
      </c>
      <c r="I4579" s="1" t="s">
        <v>10</v>
      </c>
    </row>
    <row r="4580" spans="1:9" ht="15.75" customHeight="1" x14ac:dyDescent="0.3">
      <c r="A4580" s="1">
        <v>3</v>
      </c>
      <c r="B4580" s="2">
        <f t="shared" si="3"/>
        <v>43112.025694441094</v>
      </c>
      <c r="C4580" s="2" t="s">
        <v>15</v>
      </c>
      <c r="D4580" s="1">
        <v>23</v>
      </c>
      <c r="E4580" s="1">
        <f t="shared" si="1"/>
        <v>55</v>
      </c>
      <c r="F4580" s="1">
        <v>4.0471698113207548</v>
      </c>
      <c r="G4580" s="1">
        <v>0.61676646706586824</v>
      </c>
      <c r="H4580" s="1" t="str">
        <f>IF(IF(F4580&gt;VLOOKUP(C4580,Espec_Produtos!$A$1:$E$3,3,FALSE),0,IF(Dados_produção!F4580&lt;VLOOKUP(Dados_produção!C4580,Espec_Produtos!$A$1:$E$3,2,FALSE),0,1))*IF(G4580&gt;VLOOKUP(C4580,Espec_Produtos!$A$1:$E$3,5,FALSE),0,IF(Dados_produção!G4580&lt;VLOOKUP(Dados_produção!C4580,Espec_Produtos!$A$1:$E$3,4,FALSE),0,1))=1,"OK","Refugo")</f>
        <v>OK</v>
      </c>
      <c r="I4580" s="1" t="s">
        <v>10</v>
      </c>
    </row>
    <row r="4581" spans="1:9" ht="15.75" customHeight="1" x14ac:dyDescent="0.3">
      <c r="A4581" s="1">
        <v>3</v>
      </c>
      <c r="B4581" s="2">
        <f t="shared" si="3"/>
        <v>43112.02708332998</v>
      </c>
      <c r="C4581" s="2" t="s">
        <v>15</v>
      </c>
      <c r="D4581" s="1">
        <v>23</v>
      </c>
      <c r="E4581" s="1">
        <f t="shared" si="1"/>
        <v>56</v>
      </c>
      <c r="F4581" s="1">
        <v>4.009345794392523</v>
      </c>
      <c r="G4581" s="1">
        <v>0.90839694656488545</v>
      </c>
      <c r="H4581" s="1" t="str">
        <f>IF(IF(F4581&gt;VLOOKUP(C4581,Espec_Produtos!$A$1:$E$3,3,FALSE),0,IF(Dados_produção!F4581&lt;VLOOKUP(Dados_produção!C4581,Espec_Produtos!$A$1:$E$3,2,FALSE),0,1))*IF(G4581&gt;VLOOKUP(C4581,Espec_Produtos!$A$1:$E$3,5,FALSE),0,IF(Dados_produção!G4581&lt;VLOOKUP(Dados_produção!C4581,Espec_Produtos!$A$1:$E$3,4,FALSE),0,1))=1,"OK","Refugo")</f>
        <v>Refugo</v>
      </c>
      <c r="I4581" s="1" t="s">
        <v>14</v>
      </c>
    </row>
    <row r="4582" spans="1:9" ht="15.75" customHeight="1" x14ac:dyDescent="0.3">
      <c r="A4582" s="1">
        <v>3</v>
      </c>
      <c r="B4582" s="2">
        <f t="shared" si="3"/>
        <v>43112.028472218866</v>
      </c>
      <c r="C4582" s="2" t="s">
        <v>15</v>
      </c>
      <c r="D4582" s="1">
        <v>23</v>
      </c>
      <c r="E4582" s="1">
        <f t="shared" si="1"/>
        <v>57</v>
      </c>
      <c r="F4582" s="1">
        <v>4.0270270270270272</v>
      </c>
      <c r="G4582" s="1">
        <v>0.6097560975609756</v>
      </c>
      <c r="H4582" s="1" t="str">
        <f>IF(IF(F4582&gt;VLOOKUP(C4582,Espec_Produtos!$A$1:$E$3,3,FALSE),0,IF(Dados_produção!F4582&lt;VLOOKUP(Dados_produção!C4582,Espec_Produtos!$A$1:$E$3,2,FALSE),0,1))*IF(G4582&gt;VLOOKUP(C4582,Espec_Produtos!$A$1:$E$3,5,FALSE),0,IF(Dados_produção!G4582&lt;VLOOKUP(Dados_produção!C4582,Espec_Produtos!$A$1:$E$3,4,FALSE),0,1))=1,"OK","Refugo")</f>
        <v>OK</v>
      </c>
      <c r="I4582" s="1" t="s">
        <v>10</v>
      </c>
    </row>
    <row r="4583" spans="1:9" ht="15.75" customHeight="1" x14ac:dyDescent="0.3">
      <c r="A4583" s="1">
        <v>3</v>
      </c>
      <c r="B4583" s="2">
        <f t="shared" si="3"/>
        <v>43112.029861107752</v>
      </c>
      <c r="C4583" s="2" t="s">
        <v>15</v>
      </c>
      <c r="D4583" s="1">
        <v>23</v>
      </c>
      <c r="E4583" s="1">
        <f t="shared" si="1"/>
        <v>58</v>
      </c>
      <c r="F4583" s="1">
        <v>4.0178571428571432</v>
      </c>
      <c r="G4583" s="1">
        <v>0.78723404255319152</v>
      </c>
      <c r="H4583" s="1" t="str">
        <f>IF(IF(F4583&gt;VLOOKUP(C4583,Espec_Produtos!$A$1:$E$3,3,FALSE),0,IF(Dados_produção!F4583&lt;VLOOKUP(Dados_produção!C4583,Espec_Produtos!$A$1:$E$3,2,FALSE),0,1))*IF(G4583&gt;VLOOKUP(C4583,Espec_Produtos!$A$1:$E$3,5,FALSE),0,IF(Dados_produção!G4583&lt;VLOOKUP(Dados_produção!C4583,Espec_Produtos!$A$1:$E$3,4,FALSE),0,1))=1,"OK","Refugo")</f>
        <v>OK</v>
      </c>
      <c r="I4583" s="1" t="s">
        <v>10</v>
      </c>
    </row>
    <row r="4584" spans="1:9" ht="15.75" customHeight="1" x14ac:dyDescent="0.3">
      <c r="A4584" s="1">
        <v>3</v>
      </c>
      <c r="B4584" s="2">
        <f t="shared" si="3"/>
        <v>43112.031249996639</v>
      </c>
      <c r="C4584" s="2" t="s">
        <v>15</v>
      </c>
      <c r="D4584" s="1">
        <v>23</v>
      </c>
      <c r="E4584" s="1">
        <f t="shared" si="1"/>
        <v>59</v>
      </c>
      <c r="F4584" s="1">
        <v>4.2376237623762378</v>
      </c>
      <c r="G4584" s="1">
        <v>0.80794701986754969</v>
      </c>
      <c r="H4584" s="1" t="str">
        <f>IF(IF(F4584&gt;VLOOKUP(C4584,Espec_Produtos!$A$1:$E$3,3,FALSE),0,IF(Dados_produção!F4584&lt;VLOOKUP(Dados_produção!C4584,Espec_Produtos!$A$1:$E$3,2,FALSE),0,1))*IF(G4584&gt;VLOOKUP(C4584,Espec_Produtos!$A$1:$E$3,5,FALSE),0,IF(Dados_produção!G4584&lt;VLOOKUP(Dados_produção!C4584,Espec_Produtos!$A$1:$E$3,4,FALSE),0,1))=1,"OK","Refugo")</f>
        <v>OK</v>
      </c>
      <c r="I4584" s="1" t="s">
        <v>10</v>
      </c>
    </row>
    <row r="4585" spans="1:9" ht="15.75" customHeight="1" x14ac:dyDescent="0.3">
      <c r="A4585" s="1">
        <v>3</v>
      </c>
      <c r="B4585" s="2">
        <f t="shared" si="3"/>
        <v>43112.032638885525</v>
      </c>
      <c r="C4585" s="2" t="s">
        <v>15</v>
      </c>
      <c r="D4585" s="1">
        <v>23</v>
      </c>
      <c r="E4585" s="1">
        <f t="shared" si="1"/>
        <v>60</v>
      </c>
      <c r="F4585" s="1">
        <v>3.8303571428571428</v>
      </c>
      <c r="G4585" s="1">
        <v>0.88571428571428568</v>
      </c>
      <c r="H4585" s="1" t="str">
        <f>IF(IF(F4585&gt;VLOOKUP(C4585,Espec_Produtos!$A$1:$E$3,3,FALSE),0,IF(Dados_produção!F4585&lt;VLOOKUP(Dados_produção!C4585,Espec_Produtos!$A$1:$E$3,2,FALSE),0,1))*IF(G4585&gt;VLOOKUP(C4585,Espec_Produtos!$A$1:$E$3,5,FALSE),0,IF(Dados_produção!G4585&lt;VLOOKUP(Dados_produção!C4585,Espec_Produtos!$A$1:$E$3,4,FALSE),0,1))=1,"OK","Refugo")</f>
        <v>OK</v>
      </c>
      <c r="I4585" s="1" t="s">
        <v>10</v>
      </c>
    </row>
    <row r="4586" spans="1:9" ht="15.75" customHeight="1" x14ac:dyDescent="0.3">
      <c r="A4586" s="1">
        <v>3</v>
      </c>
      <c r="B4586" s="2">
        <f t="shared" si="3"/>
        <v>43112.034027774411</v>
      </c>
      <c r="C4586" s="2" t="s">
        <v>15</v>
      </c>
      <c r="D4586" s="1">
        <v>23</v>
      </c>
      <c r="E4586" s="1">
        <f t="shared" si="1"/>
        <v>61</v>
      </c>
      <c r="F4586" s="1">
        <v>3.6403508771929824</v>
      </c>
      <c r="G4586" s="1">
        <v>0.66272189349112431</v>
      </c>
      <c r="H4586" s="1" t="str">
        <f>IF(IF(F4586&gt;VLOOKUP(C4586,Espec_Produtos!$A$1:$E$3,3,FALSE),0,IF(Dados_produção!F4586&lt;VLOOKUP(Dados_produção!C4586,Espec_Produtos!$A$1:$E$3,2,FALSE),0,1))*IF(G4586&gt;VLOOKUP(C4586,Espec_Produtos!$A$1:$E$3,5,FALSE),0,IF(Dados_produção!G4586&lt;VLOOKUP(Dados_produção!C4586,Espec_Produtos!$A$1:$E$3,4,FALSE),0,1))=1,"OK","Refugo")</f>
        <v>Refugo</v>
      </c>
      <c r="I4586" s="1" t="s">
        <v>14</v>
      </c>
    </row>
    <row r="4587" spans="1:9" ht="15.75" customHeight="1" x14ac:dyDescent="0.3">
      <c r="A4587" s="1">
        <v>3</v>
      </c>
      <c r="B4587" s="2">
        <f t="shared" si="3"/>
        <v>43112.035416663297</v>
      </c>
      <c r="C4587" s="2" t="s">
        <v>15</v>
      </c>
      <c r="D4587" s="1">
        <v>23</v>
      </c>
      <c r="E4587" s="1">
        <f t="shared" si="1"/>
        <v>62</v>
      </c>
      <c r="F4587" s="1">
        <v>3.8333333333333335</v>
      </c>
      <c r="G4587" s="1">
        <v>0.66878980891719741</v>
      </c>
      <c r="H4587" s="1" t="str">
        <f>IF(IF(F4587&gt;VLOOKUP(C4587,Espec_Produtos!$A$1:$E$3,3,FALSE),0,IF(Dados_produção!F4587&lt;VLOOKUP(Dados_produção!C4587,Espec_Produtos!$A$1:$E$3,2,FALSE),0,1))*IF(G4587&gt;VLOOKUP(C4587,Espec_Produtos!$A$1:$E$3,5,FALSE),0,IF(Dados_produção!G4587&lt;VLOOKUP(Dados_produção!C4587,Espec_Produtos!$A$1:$E$3,4,FALSE),0,1))=1,"OK","Refugo")</f>
        <v>OK</v>
      </c>
      <c r="I4587" s="1" t="s">
        <v>10</v>
      </c>
    </row>
    <row r="4588" spans="1:9" ht="15.75" customHeight="1" x14ac:dyDescent="0.3">
      <c r="A4588" s="1">
        <v>3</v>
      </c>
      <c r="B4588" s="2">
        <f t="shared" si="3"/>
        <v>43112.036805552183</v>
      </c>
      <c r="C4588" s="2" t="s">
        <v>15</v>
      </c>
      <c r="D4588" s="1">
        <v>23</v>
      </c>
      <c r="E4588" s="1">
        <f t="shared" si="1"/>
        <v>63</v>
      </c>
      <c r="F4588" s="1">
        <v>4.1775700934579438</v>
      </c>
      <c r="G4588" s="1">
        <v>0.87878787878787878</v>
      </c>
      <c r="H4588" s="1" t="str">
        <f>IF(IF(F4588&gt;VLOOKUP(C4588,Espec_Produtos!$A$1:$E$3,3,FALSE),0,IF(Dados_produção!F4588&lt;VLOOKUP(Dados_produção!C4588,Espec_Produtos!$A$1:$E$3,2,FALSE),0,1))*IF(G4588&gt;VLOOKUP(C4588,Espec_Produtos!$A$1:$E$3,5,FALSE),0,IF(Dados_produção!G4588&lt;VLOOKUP(Dados_produção!C4588,Espec_Produtos!$A$1:$E$3,4,FALSE),0,1))=1,"OK","Refugo")</f>
        <v>OK</v>
      </c>
      <c r="I4588" s="1" t="s">
        <v>10</v>
      </c>
    </row>
    <row r="4589" spans="1:9" ht="15.75" customHeight="1" x14ac:dyDescent="0.3">
      <c r="A4589" s="1">
        <v>3</v>
      </c>
      <c r="B4589" s="2">
        <f t="shared" si="3"/>
        <v>43112.038194441069</v>
      </c>
      <c r="C4589" s="2" t="s">
        <v>15</v>
      </c>
      <c r="D4589" s="1">
        <v>23</v>
      </c>
      <c r="E4589" s="1">
        <f t="shared" si="1"/>
        <v>64</v>
      </c>
      <c r="F4589" s="1">
        <v>3.6260869565217391</v>
      </c>
      <c r="G4589" s="1">
        <v>0.76973684210526316</v>
      </c>
      <c r="H4589" s="1" t="str">
        <f>IF(IF(F4589&gt;VLOOKUP(C4589,Espec_Produtos!$A$1:$E$3,3,FALSE),0,IF(Dados_produção!F4589&lt;VLOOKUP(Dados_produção!C4589,Espec_Produtos!$A$1:$E$3,2,FALSE),0,1))*IF(G4589&gt;VLOOKUP(C4589,Espec_Produtos!$A$1:$E$3,5,FALSE),0,IF(Dados_produção!G4589&lt;VLOOKUP(Dados_produção!C4589,Espec_Produtos!$A$1:$E$3,4,FALSE),0,1))=1,"OK","Refugo")</f>
        <v>Refugo</v>
      </c>
      <c r="I4589" s="1" t="s">
        <v>14</v>
      </c>
    </row>
    <row r="4590" spans="1:9" ht="15.75" customHeight="1" x14ac:dyDescent="0.3">
      <c r="A4590" s="1">
        <v>3</v>
      </c>
      <c r="B4590" s="2">
        <f t="shared" si="3"/>
        <v>43112.039583329955</v>
      </c>
      <c r="C4590" s="2" t="s">
        <v>15</v>
      </c>
      <c r="D4590" s="1">
        <v>23</v>
      </c>
      <c r="E4590" s="1">
        <f t="shared" si="1"/>
        <v>65</v>
      </c>
      <c r="F4590" s="1">
        <v>4.0925925925925926</v>
      </c>
      <c r="G4590" s="1">
        <v>0.72988505747126442</v>
      </c>
      <c r="H4590" s="1" t="str">
        <f>IF(IF(F4590&gt;VLOOKUP(C4590,Espec_Produtos!$A$1:$E$3,3,FALSE),0,IF(Dados_produção!F4590&lt;VLOOKUP(Dados_produção!C4590,Espec_Produtos!$A$1:$E$3,2,FALSE),0,1))*IF(G4590&gt;VLOOKUP(C4590,Espec_Produtos!$A$1:$E$3,5,FALSE),0,IF(Dados_produção!G4590&lt;VLOOKUP(Dados_produção!C4590,Espec_Produtos!$A$1:$E$3,4,FALSE),0,1))=1,"OK","Refugo")</f>
        <v>OK</v>
      </c>
      <c r="I4590" s="1" t="s">
        <v>10</v>
      </c>
    </row>
    <row r="4591" spans="1:9" ht="15.75" customHeight="1" x14ac:dyDescent="0.3">
      <c r="A4591" s="1">
        <v>3</v>
      </c>
      <c r="B4591" s="2">
        <f t="shared" si="3"/>
        <v>43112.040972218841</v>
      </c>
      <c r="C4591" s="2" t="s">
        <v>15</v>
      </c>
      <c r="D4591" s="1">
        <v>23</v>
      </c>
      <c r="E4591" s="1">
        <f t="shared" si="1"/>
        <v>66</v>
      </c>
      <c r="F4591" s="1">
        <v>3.8086956521739133</v>
      </c>
      <c r="G4591" s="1">
        <v>0.8571428571428571</v>
      </c>
      <c r="H4591" s="1" t="str">
        <f>IF(IF(F4591&gt;VLOOKUP(C4591,Espec_Produtos!$A$1:$E$3,3,FALSE),0,IF(Dados_produção!F4591&lt;VLOOKUP(Dados_produção!C4591,Espec_Produtos!$A$1:$E$3,2,FALSE),0,1))*IF(G4591&gt;VLOOKUP(C4591,Espec_Produtos!$A$1:$E$3,5,FALSE),0,IF(Dados_produção!G4591&lt;VLOOKUP(Dados_produção!C4591,Espec_Produtos!$A$1:$E$3,4,FALSE),0,1))=1,"OK","Refugo")</f>
        <v>OK</v>
      </c>
      <c r="I4591" s="1" t="s">
        <v>10</v>
      </c>
    </row>
    <row r="4592" spans="1:9" ht="15.75" customHeight="1" x14ac:dyDescent="0.3">
      <c r="A4592" s="1">
        <v>3</v>
      </c>
      <c r="B4592" s="2">
        <f t="shared" si="3"/>
        <v>43112.042361107728</v>
      </c>
      <c r="C4592" s="2" t="s">
        <v>15</v>
      </c>
      <c r="D4592" s="1">
        <v>23</v>
      </c>
      <c r="E4592" s="1">
        <f t="shared" si="1"/>
        <v>67</v>
      </c>
      <c r="F4592" s="1">
        <v>3.6846846846846848</v>
      </c>
      <c r="G4592" s="1">
        <v>0.56424581005586594</v>
      </c>
      <c r="H4592" s="1" t="str">
        <f>IF(IF(F4592&gt;VLOOKUP(C4592,Espec_Produtos!$A$1:$E$3,3,FALSE),0,IF(Dados_produção!F4592&lt;VLOOKUP(Dados_produção!C4592,Espec_Produtos!$A$1:$E$3,2,FALSE),0,1))*IF(G4592&gt;VLOOKUP(C4592,Espec_Produtos!$A$1:$E$3,5,FALSE),0,IF(Dados_produção!G4592&lt;VLOOKUP(Dados_produção!C4592,Espec_Produtos!$A$1:$E$3,4,FALSE),0,1))=1,"OK","Refugo")</f>
        <v>Refugo</v>
      </c>
      <c r="I4592" s="1" t="s">
        <v>14</v>
      </c>
    </row>
    <row r="4593" spans="1:9" ht="15.75" customHeight="1" x14ac:dyDescent="0.3">
      <c r="A4593" s="1">
        <v>3</v>
      </c>
      <c r="B4593" s="2">
        <f t="shared" si="3"/>
        <v>43112.043749996614</v>
      </c>
      <c r="C4593" s="2" t="s">
        <v>15</v>
      </c>
      <c r="D4593" s="1">
        <v>23</v>
      </c>
      <c r="E4593" s="1">
        <f t="shared" si="1"/>
        <v>68</v>
      </c>
      <c r="F4593" s="1">
        <v>3.5714285714285716</v>
      </c>
      <c r="G4593" s="1">
        <v>0.75</v>
      </c>
      <c r="H4593" s="1" t="str">
        <f>IF(IF(F4593&gt;VLOOKUP(C4593,Espec_Produtos!$A$1:$E$3,3,FALSE),0,IF(Dados_produção!F4593&lt;VLOOKUP(Dados_produção!C4593,Espec_Produtos!$A$1:$E$3,2,FALSE),0,1))*IF(G4593&gt;VLOOKUP(C4593,Espec_Produtos!$A$1:$E$3,5,FALSE),0,IF(Dados_produção!G4593&lt;VLOOKUP(Dados_produção!C4593,Espec_Produtos!$A$1:$E$3,4,FALSE),0,1))=1,"OK","Refugo")</f>
        <v>Refugo</v>
      </c>
      <c r="I4593" s="1" t="s">
        <v>14</v>
      </c>
    </row>
    <row r="4594" spans="1:9" ht="15.75" customHeight="1" x14ac:dyDescent="0.3">
      <c r="A4594" s="1">
        <v>3</v>
      </c>
      <c r="B4594" s="2">
        <f t="shared" si="3"/>
        <v>43112.0451388855</v>
      </c>
      <c r="C4594" s="2" t="s">
        <v>15</v>
      </c>
      <c r="D4594" s="1">
        <v>23</v>
      </c>
      <c r="E4594" s="1">
        <f t="shared" si="1"/>
        <v>69</v>
      </c>
      <c r="F4594" s="1">
        <v>4.0196078431372548</v>
      </c>
      <c r="G4594" s="1">
        <v>0.88059701492537312</v>
      </c>
      <c r="H4594" s="1" t="str">
        <f>IF(IF(F4594&gt;VLOOKUP(C4594,Espec_Produtos!$A$1:$E$3,3,FALSE),0,IF(Dados_produção!F4594&lt;VLOOKUP(Dados_produção!C4594,Espec_Produtos!$A$1:$E$3,2,FALSE),0,1))*IF(G4594&gt;VLOOKUP(C4594,Espec_Produtos!$A$1:$E$3,5,FALSE),0,IF(Dados_produção!G4594&lt;VLOOKUP(Dados_produção!C4594,Espec_Produtos!$A$1:$E$3,4,FALSE),0,1))=1,"OK","Refugo")</f>
        <v>OK</v>
      </c>
      <c r="I4594" s="1" t="s">
        <v>10</v>
      </c>
    </row>
    <row r="4595" spans="1:9" ht="15.75" customHeight="1" x14ac:dyDescent="0.3">
      <c r="A4595" s="1">
        <v>3</v>
      </c>
      <c r="B4595" s="2">
        <f t="shared" si="3"/>
        <v>43112.046527774386</v>
      </c>
      <c r="C4595" s="2" t="s">
        <v>15</v>
      </c>
      <c r="D4595" s="1">
        <v>23</v>
      </c>
      <c r="E4595" s="1">
        <f t="shared" si="1"/>
        <v>70</v>
      </c>
      <c r="F4595" s="1">
        <v>3.6695652173913045</v>
      </c>
      <c r="G4595" s="1">
        <v>0.70303030303030301</v>
      </c>
      <c r="H4595" s="1" t="str">
        <f>IF(IF(F4595&gt;VLOOKUP(C4595,Espec_Produtos!$A$1:$E$3,3,FALSE),0,IF(Dados_produção!F4595&lt;VLOOKUP(Dados_produção!C4595,Espec_Produtos!$A$1:$E$3,2,FALSE),0,1))*IF(G4595&gt;VLOOKUP(C4595,Espec_Produtos!$A$1:$E$3,5,FALSE),0,IF(Dados_produção!G4595&lt;VLOOKUP(Dados_produção!C4595,Espec_Produtos!$A$1:$E$3,4,FALSE),0,1))=1,"OK","Refugo")</f>
        <v>Refugo</v>
      </c>
      <c r="I4595" s="1" t="s">
        <v>14</v>
      </c>
    </row>
    <row r="4596" spans="1:9" ht="15.75" customHeight="1" x14ac:dyDescent="0.3">
      <c r="A4596" s="1">
        <v>3</v>
      </c>
      <c r="B4596" s="2">
        <f t="shared" si="3"/>
        <v>43112.047916663272</v>
      </c>
      <c r="C4596" s="2" t="s">
        <v>15</v>
      </c>
      <c r="D4596" s="1">
        <v>23</v>
      </c>
      <c r="E4596" s="1">
        <f t="shared" si="1"/>
        <v>71</v>
      </c>
      <c r="F4596" s="1">
        <v>3.9158878504672896</v>
      </c>
      <c r="G4596" s="1">
        <v>0.77333333333333332</v>
      </c>
      <c r="H4596" s="1" t="str">
        <f>IF(IF(F4596&gt;VLOOKUP(C4596,Espec_Produtos!$A$1:$E$3,3,FALSE),0,IF(Dados_produção!F4596&lt;VLOOKUP(Dados_produção!C4596,Espec_Produtos!$A$1:$E$3,2,FALSE),0,1))*IF(G4596&gt;VLOOKUP(C4596,Espec_Produtos!$A$1:$E$3,5,FALSE),0,IF(Dados_produção!G4596&lt;VLOOKUP(Dados_produção!C4596,Espec_Produtos!$A$1:$E$3,4,FALSE),0,1))=1,"OK","Refugo")</f>
        <v>OK</v>
      </c>
      <c r="I4596" s="1" t="s">
        <v>10</v>
      </c>
    </row>
    <row r="4597" spans="1:9" ht="15.75" customHeight="1" x14ac:dyDescent="0.3">
      <c r="A4597" s="1">
        <v>3</v>
      </c>
      <c r="B4597" s="2">
        <f t="shared" si="3"/>
        <v>43112.049305552158</v>
      </c>
      <c r="C4597" s="2" t="s">
        <v>15</v>
      </c>
      <c r="D4597" s="1">
        <v>23</v>
      </c>
      <c r="E4597" s="1">
        <f t="shared" si="1"/>
        <v>72</v>
      </c>
      <c r="F4597" s="1">
        <v>4.0377358490566042</v>
      </c>
      <c r="G4597" s="1">
        <v>0.82014388489208634</v>
      </c>
      <c r="H4597" s="1" t="str">
        <f>IF(IF(F4597&gt;VLOOKUP(C4597,Espec_Produtos!$A$1:$E$3,3,FALSE),0,IF(Dados_produção!F4597&lt;VLOOKUP(Dados_produção!C4597,Espec_Produtos!$A$1:$E$3,2,FALSE),0,1))*IF(G4597&gt;VLOOKUP(C4597,Espec_Produtos!$A$1:$E$3,5,FALSE),0,IF(Dados_produção!G4597&lt;VLOOKUP(Dados_produção!C4597,Espec_Produtos!$A$1:$E$3,4,FALSE),0,1))=1,"OK","Refugo")</f>
        <v>OK</v>
      </c>
      <c r="I4597" s="1" t="s">
        <v>10</v>
      </c>
    </row>
    <row r="4598" spans="1:9" ht="15.75" customHeight="1" x14ac:dyDescent="0.3">
      <c r="A4598" s="1">
        <v>3</v>
      </c>
      <c r="B4598" s="2">
        <f t="shared" si="3"/>
        <v>43112.050694441044</v>
      </c>
      <c r="C4598" s="2" t="s">
        <v>15</v>
      </c>
      <c r="D4598" s="1">
        <v>23</v>
      </c>
      <c r="E4598" s="1">
        <f t="shared" si="1"/>
        <v>73</v>
      </c>
      <c r="F4598" s="1">
        <v>4.3592233009708741</v>
      </c>
      <c r="G4598" s="1">
        <v>0.71034482758620687</v>
      </c>
      <c r="H4598" s="1" t="str">
        <f>IF(IF(F4598&gt;VLOOKUP(C4598,Espec_Produtos!$A$1:$E$3,3,FALSE),0,IF(Dados_produção!F4598&lt;VLOOKUP(Dados_produção!C4598,Espec_Produtos!$A$1:$E$3,2,FALSE),0,1))*IF(G4598&gt;VLOOKUP(C4598,Espec_Produtos!$A$1:$E$3,5,FALSE),0,IF(Dados_produção!G4598&lt;VLOOKUP(Dados_produção!C4598,Espec_Produtos!$A$1:$E$3,4,FALSE),0,1))=1,"OK","Refugo")</f>
        <v>Refugo</v>
      </c>
      <c r="I4598" s="1" t="s">
        <v>14</v>
      </c>
    </row>
    <row r="4599" spans="1:9" ht="15.75" customHeight="1" x14ac:dyDescent="0.3">
      <c r="A4599" s="1">
        <v>3</v>
      </c>
      <c r="B4599" s="2">
        <f t="shared" si="3"/>
        <v>43112.052083329931</v>
      </c>
      <c r="C4599" s="2" t="s">
        <v>15</v>
      </c>
      <c r="D4599" s="1">
        <v>24</v>
      </c>
      <c r="E4599" s="1">
        <f t="shared" si="1"/>
        <v>1</v>
      </c>
      <c r="F4599" s="1">
        <v>3.692982456140351</v>
      </c>
      <c r="G4599" s="1">
        <v>0.5955056179775281</v>
      </c>
      <c r="H4599" s="1" t="str">
        <f>IF(IF(F4599&gt;VLOOKUP(C4599,Espec_Produtos!$A$1:$E$3,3,FALSE),0,IF(Dados_produção!F4599&lt;VLOOKUP(Dados_produção!C4599,Espec_Produtos!$A$1:$E$3,2,FALSE),0,1))*IF(G4599&gt;VLOOKUP(C4599,Espec_Produtos!$A$1:$E$3,5,FALSE),0,IF(Dados_produção!G4599&lt;VLOOKUP(Dados_produção!C4599,Espec_Produtos!$A$1:$E$3,4,FALSE),0,1))=1,"OK","Refugo")</f>
        <v>Refugo</v>
      </c>
      <c r="I4599" s="1" t="s">
        <v>14</v>
      </c>
    </row>
    <row r="4600" spans="1:9" ht="15.75" customHeight="1" x14ac:dyDescent="0.3">
      <c r="A4600" s="1">
        <v>3</v>
      </c>
      <c r="B4600" s="2">
        <f t="shared" si="3"/>
        <v>43112.053472218817</v>
      </c>
      <c r="C4600" s="2" t="s">
        <v>15</v>
      </c>
      <c r="D4600" s="1">
        <v>24</v>
      </c>
      <c r="E4600" s="1">
        <f t="shared" si="1"/>
        <v>2</v>
      </c>
      <c r="F4600" s="1">
        <v>3.6339285714285716</v>
      </c>
      <c r="G4600" s="1">
        <v>0.6983240223463687</v>
      </c>
      <c r="H4600" s="1" t="str">
        <f>IF(IF(F4600&gt;VLOOKUP(C4600,Espec_Produtos!$A$1:$E$3,3,FALSE),0,IF(Dados_produção!F4600&lt;VLOOKUP(Dados_produção!C4600,Espec_Produtos!$A$1:$E$3,2,FALSE),0,1))*IF(G4600&gt;VLOOKUP(C4600,Espec_Produtos!$A$1:$E$3,5,FALSE),0,IF(Dados_produção!G4600&lt;VLOOKUP(Dados_produção!C4600,Espec_Produtos!$A$1:$E$3,4,FALSE),0,1))=1,"OK","Refugo")</f>
        <v>Refugo</v>
      </c>
      <c r="I4600" s="1" t="s">
        <v>14</v>
      </c>
    </row>
    <row r="4601" spans="1:9" ht="15.75" customHeight="1" x14ac:dyDescent="0.3">
      <c r="A4601" s="1">
        <v>3</v>
      </c>
      <c r="B4601" s="2">
        <f t="shared" si="3"/>
        <v>43112.054861107703</v>
      </c>
      <c r="C4601" s="2" t="s">
        <v>15</v>
      </c>
      <c r="D4601" s="1">
        <v>24</v>
      </c>
      <c r="E4601" s="1">
        <f t="shared" si="1"/>
        <v>3</v>
      </c>
      <c r="F4601" s="1">
        <v>3.6194690265486726</v>
      </c>
      <c r="G4601" s="1">
        <v>0.88235294117647056</v>
      </c>
      <c r="H4601" s="1" t="str">
        <f>IF(IF(F4601&gt;VLOOKUP(C4601,Espec_Produtos!$A$1:$E$3,3,FALSE),0,IF(Dados_produção!F4601&lt;VLOOKUP(Dados_produção!C4601,Espec_Produtos!$A$1:$E$3,2,FALSE),0,1))*IF(G4601&gt;VLOOKUP(C4601,Espec_Produtos!$A$1:$E$3,5,FALSE),0,IF(Dados_produção!G4601&lt;VLOOKUP(Dados_produção!C4601,Espec_Produtos!$A$1:$E$3,4,FALSE),0,1))=1,"OK","Refugo")</f>
        <v>Refugo</v>
      </c>
      <c r="I4601" s="1" t="s">
        <v>14</v>
      </c>
    </row>
    <row r="4602" spans="1:9" ht="15.75" customHeight="1" x14ac:dyDescent="0.3">
      <c r="A4602" s="1">
        <v>3</v>
      </c>
      <c r="B4602" s="2">
        <f t="shared" si="3"/>
        <v>43112.056249996589</v>
      </c>
      <c r="C4602" s="2" t="s">
        <v>15</v>
      </c>
      <c r="D4602" s="1">
        <v>24</v>
      </c>
      <c r="E4602" s="1">
        <f t="shared" si="1"/>
        <v>4</v>
      </c>
      <c r="F4602" s="1">
        <v>4.3529411764705879</v>
      </c>
      <c r="G4602" s="1">
        <v>0.70930232558139539</v>
      </c>
      <c r="H4602" s="1" t="str">
        <f>IF(IF(F4602&gt;VLOOKUP(C4602,Espec_Produtos!$A$1:$E$3,3,FALSE),0,IF(Dados_produção!F4602&lt;VLOOKUP(Dados_produção!C4602,Espec_Produtos!$A$1:$E$3,2,FALSE),0,1))*IF(G4602&gt;VLOOKUP(C4602,Espec_Produtos!$A$1:$E$3,5,FALSE),0,IF(Dados_produção!G4602&lt;VLOOKUP(Dados_produção!C4602,Espec_Produtos!$A$1:$E$3,4,FALSE),0,1))=1,"OK","Refugo")</f>
        <v>Refugo</v>
      </c>
      <c r="I4602" s="1" t="s">
        <v>14</v>
      </c>
    </row>
    <row r="4603" spans="1:9" ht="15.75" customHeight="1" x14ac:dyDescent="0.3">
      <c r="A4603" s="1">
        <v>3</v>
      </c>
      <c r="B4603" s="2">
        <f t="shared" si="3"/>
        <v>43112.057638885475</v>
      </c>
      <c r="C4603" s="2" t="s">
        <v>15</v>
      </c>
      <c r="D4603" s="1">
        <v>24</v>
      </c>
      <c r="E4603" s="1">
        <f t="shared" si="1"/>
        <v>5</v>
      </c>
      <c r="F4603" s="1">
        <v>3.7142857142857144</v>
      </c>
      <c r="G4603" s="1">
        <v>0.61271676300578037</v>
      </c>
      <c r="H4603" s="1" t="str">
        <f>IF(IF(F4603&gt;VLOOKUP(C4603,Espec_Produtos!$A$1:$E$3,3,FALSE),0,IF(Dados_produção!F4603&lt;VLOOKUP(Dados_produção!C4603,Espec_Produtos!$A$1:$E$3,2,FALSE),0,1))*IF(G4603&gt;VLOOKUP(C4603,Espec_Produtos!$A$1:$E$3,5,FALSE),0,IF(Dados_produção!G4603&lt;VLOOKUP(Dados_produção!C4603,Espec_Produtos!$A$1:$E$3,4,FALSE),0,1))=1,"OK","Refugo")</f>
        <v>OK</v>
      </c>
      <c r="I4603" s="1" t="s">
        <v>10</v>
      </c>
    </row>
    <row r="4604" spans="1:9" ht="15.75" customHeight="1" x14ac:dyDescent="0.3">
      <c r="A4604" s="1">
        <v>3</v>
      </c>
      <c r="B4604" s="2">
        <f t="shared" si="3"/>
        <v>43112.059027774361</v>
      </c>
      <c r="C4604" s="2" t="s">
        <v>15</v>
      </c>
      <c r="D4604" s="1">
        <v>24</v>
      </c>
      <c r="E4604" s="1">
        <f t="shared" si="1"/>
        <v>6</v>
      </c>
      <c r="F4604" s="1">
        <v>3.7280701754385963</v>
      </c>
      <c r="G4604" s="1">
        <v>0.75144508670520227</v>
      </c>
      <c r="H4604" s="1" t="str">
        <f>IF(IF(F4604&gt;VLOOKUP(C4604,Espec_Produtos!$A$1:$E$3,3,FALSE),0,IF(Dados_produção!F4604&lt;VLOOKUP(Dados_produção!C4604,Espec_Produtos!$A$1:$E$3,2,FALSE),0,1))*IF(G4604&gt;VLOOKUP(C4604,Espec_Produtos!$A$1:$E$3,5,FALSE),0,IF(Dados_produção!G4604&lt;VLOOKUP(Dados_produção!C4604,Espec_Produtos!$A$1:$E$3,4,FALSE),0,1))=1,"OK","Refugo")</f>
        <v>OK</v>
      </c>
      <c r="I4604" s="1" t="s">
        <v>10</v>
      </c>
    </row>
    <row r="4605" spans="1:9" ht="15.75" customHeight="1" x14ac:dyDescent="0.3">
      <c r="A4605" s="1">
        <v>3</v>
      </c>
      <c r="B4605" s="2">
        <f t="shared" si="3"/>
        <v>43112.060416663247</v>
      </c>
      <c r="C4605" s="2" t="s">
        <v>15</v>
      </c>
      <c r="D4605" s="1">
        <v>24</v>
      </c>
      <c r="E4605" s="1">
        <f t="shared" si="1"/>
        <v>7</v>
      </c>
      <c r="F4605" s="1">
        <v>3.8727272727272726</v>
      </c>
      <c r="G4605" s="1">
        <v>0.97014925373134331</v>
      </c>
      <c r="H4605" s="1" t="str">
        <f>IF(IF(F4605&gt;VLOOKUP(C4605,Espec_Produtos!$A$1:$E$3,3,FALSE),0,IF(Dados_produção!F4605&lt;VLOOKUP(Dados_produção!C4605,Espec_Produtos!$A$1:$E$3,2,FALSE),0,1))*IF(G4605&gt;VLOOKUP(C4605,Espec_Produtos!$A$1:$E$3,5,FALSE),0,IF(Dados_produção!G4605&lt;VLOOKUP(Dados_produção!C4605,Espec_Produtos!$A$1:$E$3,4,FALSE),0,1))=1,"OK","Refugo")</f>
        <v>Refugo</v>
      </c>
      <c r="I4605" s="1" t="s">
        <v>14</v>
      </c>
    </row>
    <row r="4606" spans="1:9" ht="15.75" customHeight="1" x14ac:dyDescent="0.3">
      <c r="A4606" s="1">
        <v>3</v>
      </c>
      <c r="B4606" s="2">
        <f t="shared" si="3"/>
        <v>43112.061805552134</v>
      </c>
      <c r="C4606" s="2" t="s">
        <v>15</v>
      </c>
      <c r="D4606" s="1">
        <v>24</v>
      </c>
      <c r="E4606" s="1">
        <f t="shared" si="1"/>
        <v>8</v>
      </c>
      <c r="F4606" s="1">
        <v>3.9357798165137616</v>
      </c>
      <c r="G4606" s="1">
        <v>0.71069182389937102</v>
      </c>
      <c r="H4606" s="1" t="str">
        <f>IF(IF(F4606&gt;VLOOKUP(C4606,Espec_Produtos!$A$1:$E$3,3,FALSE),0,IF(Dados_produção!F4606&lt;VLOOKUP(Dados_produção!C4606,Espec_Produtos!$A$1:$E$3,2,FALSE),0,1))*IF(G4606&gt;VLOOKUP(C4606,Espec_Produtos!$A$1:$E$3,5,FALSE),0,IF(Dados_produção!G4606&lt;VLOOKUP(Dados_produção!C4606,Espec_Produtos!$A$1:$E$3,4,FALSE),0,1))=1,"OK","Refugo")</f>
        <v>OK</v>
      </c>
      <c r="I4606" s="1" t="s">
        <v>10</v>
      </c>
    </row>
    <row r="4607" spans="1:9" ht="15.75" customHeight="1" x14ac:dyDescent="0.3">
      <c r="A4607" s="1">
        <v>3</v>
      </c>
      <c r="B4607" s="2">
        <f t="shared" si="3"/>
        <v>43112.06319444102</v>
      </c>
      <c r="C4607" s="2" t="s">
        <v>15</v>
      </c>
      <c r="D4607" s="1">
        <v>24</v>
      </c>
      <c r="E4607" s="1">
        <f t="shared" si="1"/>
        <v>9</v>
      </c>
      <c r="F4607" s="1">
        <v>3.8</v>
      </c>
      <c r="G4607" s="1">
        <v>0.73793103448275865</v>
      </c>
      <c r="H4607" s="1" t="str">
        <f>IF(IF(F4607&gt;VLOOKUP(C4607,Espec_Produtos!$A$1:$E$3,3,FALSE),0,IF(Dados_produção!F4607&lt;VLOOKUP(Dados_produção!C4607,Espec_Produtos!$A$1:$E$3,2,FALSE),0,1))*IF(G4607&gt;VLOOKUP(C4607,Espec_Produtos!$A$1:$E$3,5,FALSE),0,IF(Dados_produção!G4607&lt;VLOOKUP(Dados_produção!C4607,Espec_Produtos!$A$1:$E$3,4,FALSE),0,1))=1,"OK","Refugo")</f>
        <v>OK</v>
      </c>
      <c r="I4607" s="1" t="s">
        <v>10</v>
      </c>
    </row>
    <row r="4608" spans="1:9" ht="15.75" customHeight="1" x14ac:dyDescent="0.3">
      <c r="A4608" s="1">
        <v>3</v>
      </c>
      <c r="B4608" s="2">
        <f t="shared" si="3"/>
        <v>43112.064583329906</v>
      </c>
      <c r="C4608" s="2" t="s">
        <v>15</v>
      </c>
      <c r="D4608" s="1">
        <v>24</v>
      </c>
      <c r="E4608" s="1">
        <f t="shared" si="1"/>
        <v>10</v>
      </c>
      <c r="F4608" s="1">
        <v>3.8666666666666667</v>
      </c>
      <c r="G4608" s="1">
        <v>0.64516129032258063</v>
      </c>
      <c r="H4608" s="1" t="str">
        <f>IF(IF(F4608&gt;VLOOKUP(C4608,Espec_Produtos!$A$1:$E$3,3,FALSE),0,IF(Dados_produção!F4608&lt;VLOOKUP(Dados_produção!C4608,Espec_Produtos!$A$1:$E$3,2,FALSE),0,1))*IF(G4608&gt;VLOOKUP(C4608,Espec_Produtos!$A$1:$E$3,5,FALSE),0,IF(Dados_produção!G4608&lt;VLOOKUP(Dados_produção!C4608,Espec_Produtos!$A$1:$E$3,4,FALSE),0,1))=1,"OK","Refugo")</f>
        <v>OK</v>
      </c>
      <c r="I4608" s="1" t="s">
        <v>10</v>
      </c>
    </row>
    <row r="4609" spans="1:9" ht="15.75" customHeight="1" x14ac:dyDescent="0.3">
      <c r="A4609" s="1">
        <v>3</v>
      </c>
      <c r="B4609" s="2">
        <f t="shared" si="3"/>
        <v>43112.065972218792</v>
      </c>
      <c r="C4609" s="2" t="s">
        <v>15</v>
      </c>
      <c r="D4609" s="1">
        <v>24</v>
      </c>
      <c r="E4609" s="1">
        <f t="shared" si="1"/>
        <v>11</v>
      </c>
      <c r="F4609" s="1">
        <v>3.9716981132075473</v>
      </c>
      <c r="G4609" s="1">
        <v>0.85820895522388063</v>
      </c>
      <c r="H4609" s="1" t="str">
        <f>IF(IF(F4609&gt;VLOOKUP(C4609,Espec_Produtos!$A$1:$E$3,3,FALSE),0,IF(Dados_produção!F4609&lt;VLOOKUP(Dados_produção!C4609,Espec_Produtos!$A$1:$E$3,2,FALSE),0,1))*IF(G4609&gt;VLOOKUP(C4609,Espec_Produtos!$A$1:$E$3,5,FALSE),0,IF(Dados_produção!G4609&lt;VLOOKUP(Dados_produção!C4609,Espec_Produtos!$A$1:$E$3,4,FALSE),0,1))=1,"OK","Refugo")</f>
        <v>OK</v>
      </c>
      <c r="I4609" s="1" t="s">
        <v>10</v>
      </c>
    </row>
    <row r="4610" spans="1:9" ht="15.75" customHeight="1" x14ac:dyDescent="0.3">
      <c r="A4610" s="1">
        <v>3</v>
      </c>
      <c r="B4610" s="2">
        <f t="shared" si="3"/>
        <v>43112.067361107678</v>
      </c>
      <c r="C4610" s="2" t="s">
        <v>15</v>
      </c>
      <c r="D4610" s="1">
        <v>24</v>
      </c>
      <c r="E4610" s="1">
        <f t="shared" si="1"/>
        <v>12</v>
      </c>
      <c r="F4610" s="1">
        <v>3.9615384615384617</v>
      </c>
      <c r="G4610" s="1">
        <v>0.72514619883040932</v>
      </c>
      <c r="H4610" s="1" t="str">
        <f>IF(IF(F4610&gt;VLOOKUP(C4610,Espec_Produtos!$A$1:$E$3,3,FALSE),0,IF(Dados_produção!F4610&lt;VLOOKUP(Dados_produção!C4610,Espec_Produtos!$A$1:$E$3,2,FALSE),0,1))*IF(G4610&gt;VLOOKUP(C4610,Espec_Produtos!$A$1:$E$3,5,FALSE),0,IF(Dados_produção!G4610&lt;VLOOKUP(Dados_produção!C4610,Espec_Produtos!$A$1:$E$3,4,FALSE),0,1))=1,"OK","Refugo")</f>
        <v>OK</v>
      </c>
      <c r="I4610" s="1" t="s">
        <v>10</v>
      </c>
    </row>
    <row r="4611" spans="1:9" ht="15.75" customHeight="1" x14ac:dyDescent="0.3">
      <c r="A4611" s="1">
        <v>3</v>
      </c>
      <c r="B4611" s="2">
        <f t="shared" si="3"/>
        <v>43112.068749996564</v>
      </c>
      <c r="C4611" s="2" t="s">
        <v>15</v>
      </c>
      <c r="D4611" s="1">
        <v>24</v>
      </c>
      <c r="E4611" s="1">
        <f t="shared" si="1"/>
        <v>13</v>
      </c>
      <c r="F4611" s="1">
        <v>4.2307692307692308</v>
      </c>
      <c r="G4611" s="1">
        <v>0.73793103448275865</v>
      </c>
      <c r="H4611" s="1" t="str">
        <f>IF(IF(F4611&gt;VLOOKUP(C4611,Espec_Produtos!$A$1:$E$3,3,FALSE),0,IF(Dados_produção!F4611&lt;VLOOKUP(Dados_produção!C4611,Espec_Produtos!$A$1:$E$3,2,FALSE),0,1))*IF(G4611&gt;VLOOKUP(C4611,Espec_Produtos!$A$1:$E$3,5,FALSE),0,IF(Dados_produção!G4611&lt;VLOOKUP(Dados_produção!C4611,Espec_Produtos!$A$1:$E$3,4,FALSE),0,1))=1,"OK","Refugo")</f>
        <v>OK</v>
      </c>
      <c r="I4611" s="1" t="s">
        <v>10</v>
      </c>
    </row>
    <row r="4612" spans="1:9" ht="15.75" customHeight="1" x14ac:dyDescent="0.3">
      <c r="A4612" s="1">
        <v>3</v>
      </c>
      <c r="B4612" s="2">
        <f t="shared" si="3"/>
        <v>43112.07013888545</v>
      </c>
      <c r="C4612" s="2" t="s">
        <v>15</v>
      </c>
      <c r="D4612" s="1">
        <v>24</v>
      </c>
      <c r="E4612" s="1">
        <f t="shared" si="1"/>
        <v>14</v>
      </c>
      <c r="F4612" s="1">
        <v>3.7232142857142856</v>
      </c>
      <c r="G4612" s="1">
        <v>0.65294117647058825</v>
      </c>
      <c r="H4612" s="1" t="str">
        <f>IF(IF(F4612&gt;VLOOKUP(C4612,Espec_Produtos!$A$1:$E$3,3,FALSE),0,IF(Dados_produção!F4612&lt;VLOOKUP(Dados_produção!C4612,Espec_Produtos!$A$1:$E$3,2,FALSE),0,1))*IF(G4612&gt;VLOOKUP(C4612,Espec_Produtos!$A$1:$E$3,5,FALSE),0,IF(Dados_produção!G4612&lt;VLOOKUP(Dados_produção!C4612,Espec_Produtos!$A$1:$E$3,4,FALSE),0,1))=1,"OK","Refugo")</f>
        <v>OK</v>
      </c>
      <c r="I4612" s="1" t="s">
        <v>10</v>
      </c>
    </row>
    <row r="4613" spans="1:9" ht="15.75" customHeight="1" x14ac:dyDescent="0.3">
      <c r="A4613" s="1">
        <v>3</v>
      </c>
      <c r="B4613" s="2">
        <f t="shared" si="3"/>
        <v>43112.071527774337</v>
      </c>
      <c r="C4613" s="2" t="s">
        <v>15</v>
      </c>
      <c r="D4613" s="1">
        <v>24</v>
      </c>
      <c r="E4613" s="1">
        <f t="shared" si="1"/>
        <v>15</v>
      </c>
      <c r="F4613" s="1">
        <v>3.8679245283018866</v>
      </c>
      <c r="G4613" s="1">
        <v>0.5955056179775281</v>
      </c>
      <c r="H4613" s="1" t="str">
        <f>IF(IF(F4613&gt;VLOOKUP(C4613,Espec_Produtos!$A$1:$E$3,3,FALSE),0,IF(Dados_produção!F4613&lt;VLOOKUP(Dados_produção!C4613,Espec_Produtos!$A$1:$E$3,2,FALSE),0,1))*IF(G4613&gt;VLOOKUP(C4613,Espec_Produtos!$A$1:$E$3,5,FALSE),0,IF(Dados_produção!G4613&lt;VLOOKUP(Dados_produção!C4613,Espec_Produtos!$A$1:$E$3,4,FALSE),0,1))=1,"OK","Refugo")</f>
        <v>OK</v>
      </c>
      <c r="I4613" s="1" t="s">
        <v>10</v>
      </c>
    </row>
    <row r="4614" spans="1:9" ht="15.75" customHeight="1" x14ac:dyDescent="0.3">
      <c r="A4614" s="1">
        <v>3</v>
      </c>
      <c r="B4614" s="2">
        <f t="shared" si="3"/>
        <v>43112.072916663223</v>
      </c>
      <c r="C4614" s="2" t="s">
        <v>15</v>
      </c>
      <c r="D4614" s="1">
        <v>24</v>
      </c>
      <c r="E4614" s="1">
        <f t="shared" si="1"/>
        <v>16</v>
      </c>
      <c r="F4614" s="1">
        <v>3.926605504587156</v>
      </c>
      <c r="G4614" s="1">
        <v>0.84397163120567376</v>
      </c>
      <c r="H4614" s="1" t="str">
        <f>IF(IF(F4614&gt;VLOOKUP(C4614,Espec_Produtos!$A$1:$E$3,3,FALSE),0,IF(Dados_produção!F4614&lt;VLOOKUP(Dados_produção!C4614,Espec_Produtos!$A$1:$E$3,2,FALSE),0,1))*IF(G4614&gt;VLOOKUP(C4614,Espec_Produtos!$A$1:$E$3,5,FALSE),0,IF(Dados_produção!G4614&lt;VLOOKUP(Dados_produção!C4614,Espec_Produtos!$A$1:$E$3,4,FALSE),0,1))=1,"OK","Refugo")</f>
        <v>OK</v>
      </c>
      <c r="I4614" s="1" t="s">
        <v>10</v>
      </c>
    </row>
    <row r="4615" spans="1:9" ht="15.75" customHeight="1" x14ac:dyDescent="0.3">
      <c r="A4615" s="1">
        <v>3</v>
      </c>
      <c r="B4615" s="2">
        <f t="shared" si="3"/>
        <v>43112.074305552109</v>
      </c>
      <c r="C4615" s="2" t="s">
        <v>15</v>
      </c>
      <c r="D4615" s="1">
        <v>24</v>
      </c>
      <c r="E4615" s="1">
        <f t="shared" si="1"/>
        <v>17</v>
      </c>
      <c r="F4615" s="1">
        <v>3.7256637168141591</v>
      </c>
      <c r="G4615" s="1">
        <v>0.5714285714285714</v>
      </c>
      <c r="H4615" s="1" t="str">
        <f>IF(IF(F4615&gt;VLOOKUP(C4615,Espec_Produtos!$A$1:$E$3,3,FALSE),0,IF(Dados_produção!F4615&lt;VLOOKUP(Dados_produção!C4615,Espec_Produtos!$A$1:$E$3,2,FALSE),0,1))*IF(G4615&gt;VLOOKUP(C4615,Espec_Produtos!$A$1:$E$3,5,FALSE),0,IF(Dados_produção!G4615&lt;VLOOKUP(Dados_produção!C4615,Espec_Produtos!$A$1:$E$3,4,FALSE),0,1))=1,"OK","Refugo")</f>
        <v>OK</v>
      </c>
      <c r="I4615" s="1" t="s">
        <v>10</v>
      </c>
    </row>
    <row r="4616" spans="1:9" ht="15.75" customHeight="1" x14ac:dyDescent="0.3">
      <c r="A4616" s="1">
        <v>3</v>
      </c>
      <c r="B4616" s="2">
        <f t="shared" si="3"/>
        <v>43112.075694440995</v>
      </c>
      <c r="C4616" s="2" t="s">
        <v>15</v>
      </c>
      <c r="D4616" s="1">
        <v>24</v>
      </c>
      <c r="E4616" s="1">
        <f t="shared" si="1"/>
        <v>18</v>
      </c>
      <c r="F4616" s="1">
        <v>4.116504854368932</v>
      </c>
      <c r="G4616" s="1">
        <v>0.9007633587786259</v>
      </c>
      <c r="H4616" s="1" t="str">
        <f>IF(IF(F4616&gt;VLOOKUP(C4616,Espec_Produtos!$A$1:$E$3,3,FALSE),0,IF(Dados_produção!F4616&lt;VLOOKUP(Dados_produção!C4616,Espec_Produtos!$A$1:$E$3,2,FALSE),0,1))*IF(G4616&gt;VLOOKUP(C4616,Espec_Produtos!$A$1:$E$3,5,FALSE),0,IF(Dados_produção!G4616&lt;VLOOKUP(Dados_produção!C4616,Espec_Produtos!$A$1:$E$3,4,FALSE),0,1))=1,"OK","Refugo")</f>
        <v>Refugo</v>
      </c>
      <c r="I4616" s="1" t="s">
        <v>14</v>
      </c>
    </row>
    <row r="4617" spans="1:9" ht="15.75" customHeight="1" x14ac:dyDescent="0.3">
      <c r="A4617" s="1">
        <v>3</v>
      </c>
      <c r="B4617" s="2">
        <f t="shared" si="3"/>
        <v>43112.077083329881</v>
      </c>
      <c r="C4617" s="2" t="s">
        <v>15</v>
      </c>
      <c r="D4617" s="1">
        <v>24</v>
      </c>
      <c r="E4617" s="1">
        <f t="shared" si="1"/>
        <v>19</v>
      </c>
      <c r="F4617" s="1">
        <v>3.9375</v>
      </c>
      <c r="G4617" s="1">
        <v>0.76687116564417179</v>
      </c>
      <c r="H4617" s="1" t="str">
        <f>IF(IF(F4617&gt;VLOOKUP(C4617,Espec_Produtos!$A$1:$E$3,3,FALSE),0,IF(Dados_produção!F4617&lt;VLOOKUP(Dados_produção!C4617,Espec_Produtos!$A$1:$E$3,2,FALSE),0,1))*IF(G4617&gt;VLOOKUP(C4617,Espec_Produtos!$A$1:$E$3,5,FALSE),0,IF(Dados_produção!G4617&lt;VLOOKUP(Dados_produção!C4617,Espec_Produtos!$A$1:$E$3,4,FALSE),0,1))=1,"OK","Refugo")</f>
        <v>OK</v>
      </c>
      <c r="I4617" s="1" t="s">
        <v>10</v>
      </c>
    </row>
    <row r="4618" spans="1:9" ht="15.75" customHeight="1" x14ac:dyDescent="0.3">
      <c r="A4618" s="1">
        <v>3</v>
      </c>
      <c r="B4618" s="2">
        <f t="shared" si="3"/>
        <v>43112.078472218767</v>
      </c>
      <c r="C4618" s="2" t="s">
        <v>15</v>
      </c>
      <c r="D4618" s="1">
        <v>24</v>
      </c>
      <c r="E4618" s="1">
        <f t="shared" si="1"/>
        <v>20</v>
      </c>
      <c r="F4618" s="1">
        <v>4.2358490566037732</v>
      </c>
      <c r="G4618" s="1">
        <v>0.60233918128654973</v>
      </c>
      <c r="H4618" s="1" t="str">
        <f>IF(IF(F4618&gt;VLOOKUP(C4618,Espec_Produtos!$A$1:$E$3,3,FALSE),0,IF(Dados_produção!F4618&lt;VLOOKUP(Dados_produção!C4618,Espec_Produtos!$A$1:$E$3,2,FALSE),0,1))*IF(G4618&gt;VLOOKUP(C4618,Espec_Produtos!$A$1:$E$3,5,FALSE),0,IF(Dados_produção!G4618&lt;VLOOKUP(Dados_produção!C4618,Espec_Produtos!$A$1:$E$3,4,FALSE),0,1))=1,"OK","Refugo")</f>
        <v>OK</v>
      </c>
      <c r="I4618" s="1" t="s">
        <v>10</v>
      </c>
    </row>
    <row r="4619" spans="1:9" ht="15.75" customHeight="1" x14ac:dyDescent="0.3">
      <c r="A4619" s="1">
        <v>3</v>
      </c>
      <c r="B4619" s="2">
        <f t="shared" si="3"/>
        <v>43112.079861107653</v>
      </c>
      <c r="C4619" s="2" t="s">
        <v>15</v>
      </c>
      <c r="D4619" s="1">
        <v>24</v>
      </c>
      <c r="E4619" s="1">
        <f t="shared" si="1"/>
        <v>21</v>
      </c>
      <c r="F4619" s="1">
        <v>4.0476190476190474</v>
      </c>
      <c r="G4619" s="1">
        <v>0.82608695652173914</v>
      </c>
      <c r="H4619" s="1" t="str">
        <f>IF(IF(F4619&gt;VLOOKUP(C4619,Espec_Produtos!$A$1:$E$3,3,FALSE),0,IF(Dados_produção!F4619&lt;VLOOKUP(Dados_produção!C4619,Espec_Produtos!$A$1:$E$3,2,FALSE),0,1))*IF(G4619&gt;VLOOKUP(C4619,Espec_Produtos!$A$1:$E$3,5,FALSE),0,IF(Dados_produção!G4619&lt;VLOOKUP(Dados_produção!C4619,Espec_Produtos!$A$1:$E$3,4,FALSE),0,1))=1,"OK","Refugo")</f>
        <v>OK</v>
      </c>
      <c r="I4619" s="1" t="s">
        <v>10</v>
      </c>
    </row>
    <row r="4620" spans="1:9" ht="15.75" customHeight="1" x14ac:dyDescent="0.3">
      <c r="A4620" s="1">
        <v>3</v>
      </c>
      <c r="B4620" s="2">
        <f t="shared" si="3"/>
        <v>43112.08124999654</v>
      </c>
      <c r="C4620" s="2" t="s">
        <v>15</v>
      </c>
      <c r="D4620" s="1">
        <v>24</v>
      </c>
      <c r="E4620" s="1">
        <f t="shared" si="1"/>
        <v>22</v>
      </c>
      <c r="F4620" s="1">
        <v>3.9174311926605503</v>
      </c>
      <c r="G4620" s="1">
        <v>0.68181818181818177</v>
      </c>
      <c r="H4620" s="1" t="str">
        <f>IF(IF(F4620&gt;VLOOKUP(C4620,Espec_Produtos!$A$1:$E$3,3,FALSE),0,IF(Dados_produção!F4620&lt;VLOOKUP(Dados_produção!C4620,Espec_Produtos!$A$1:$E$3,2,FALSE),0,1))*IF(G4620&gt;VLOOKUP(C4620,Espec_Produtos!$A$1:$E$3,5,FALSE),0,IF(Dados_produção!G4620&lt;VLOOKUP(Dados_produção!C4620,Espec_Produtos!$A$1:$E$3,4,FALSE),0,1))=1,"OK","Refugo")</f>
        <v>OK</v>
      </c>
      <c r="I4620" s="1" t="s">
        <v>10</v>
      </c>
    </row>
    <row r="4621" spans="1:9" ht="15.75" customHeight="1" x14ac:dyDescent="0.3">
      <c r="A4621" s="1">
        <v>3</v>
      </c>
      <c r="B4621" s="2">
        <f t="shared" si="3"/>
        <v>43112.082638885426</v>
      </c>
      <c r="C4621" s="2" t="s">
        <v>15</v>
      </c>
      <c r="D4621" s="1">
        <v>24</v>
      </c>
      <c r="E4621" s="1">
        <f t="shared" si="1"/>
        <v>23</v>
      </c>
      <c r="F4621" s="1">
        <v>3.9469026548672566</v>
      </c>
      <c r="G4621" s="1">
        <v>0.72067039106145248</v>
      </c>
      <c r="H4621" s="1" t="str">
        <f>IF(IF(F4621&gt;VLOOKUP(C4621,Espec_Produtos!$A$1:$E$3,3,FALSE),0,IF(Dados_produção!F4621&lt;VLOOKUP(Dados_produção!C4621,Espec_Produtos!$A$1:$E$3,2,FALSE),0,1))*IF(G4621&gt;VLOOKUP(C4621,Espec_Produtos!$A$1:$E$3,5,FALSE),0,IF(Dados_produção!G4621&lt;VLOOKUP(Dados_produção!C4621,Espec_Produtos!$A$1:$E$3,4,FALSE),0,1))=1,"OK","Refugo")</f>
        <v>OK</v>
      </c>
      <c r="I4621" s="1" t="s">
        <v>10</v>
      </c>
    </row>
    <row r="4622" spans="1:9" ht="15.75" customHeight="1" x14ac:dyDescent="0.3">
      <c r="A4622" s="1">
        <v>3</v>
      </c>
      <c r="B4622" s="2">
        <f t="shared" si="3"/>
        <v>43112.084027774312</v>
      </c>
      <c r="C4622" s="2" t="s">
        <v>15</v>
      </c>
      <c r="D4622" s="1">
        <v>24</v>
      </c>
      <c r="E4622" s="1">
        <f t="shared" si="1"/>
        <v>24</v>
      </c>
      <c r="F4622" s="1">
        <v>3.7913043478260868</v>
      </c>
      <c r="G4622" s="1">
        <v>0.76870748299319724</v>
      </c>
      <c r="H4622" s="1" t="str">
        <f>IF(IF(F4622&gt;VLOOKUP(C4622,Espec_Produtos!$A$1:$E$3,3,FALSE),0,IF(Dados_produção!F4622&lt;VLOOKUP(Dados_produção!C4622,Espec_Produtos!$A$1:$E$3,2,FALSE),0,1))*IF(G4622&gt;VLOOKUP(C4622,Espec_Produtos!$A$1:$E$3,5,FALSE),0,IF(Dados_produção!G4622&lt;VLOOKUP(Dados_produção!C4622,Espec_Produtos!$A$1:$E$3,4,FALSE),0,1))=1,"OK","Refugo")</f>
        <v>OK</v>
      </c>
      <c r="I4622" s="1" t="s">
        <v>10</v>
      </c>
    </row>
    <row r="4623" spans="1:9" ht="15.75" customHeight="1" x14ac:dyDescent="0.3">
      <c r="A4623" s="1">
        <v>3</v>
      </c>
      <c r="B4623" s="2">
        <f t="shared" si="3"/>
        <v>43112.085416663198</v>
      </c>
      <c r="C4623" s="2" t="s">
        <v>15</v>
      </c>
      <c r="D4623" s="1">
        <v>24</v>
      </c>
      <c r="E4623" s="1">
        <f t="shared" si="1"/>
        <v>25</v>
      </c>
      <c r="F4623" s="1">
        <v>3.8363636363636364</v>
      </c>
      <c r="G4623" s="1">
        <v>0.70760233918128657</v>
      </c>
      <c r="H4623" s="1" t="str">
        <f>IF(IF(F4623&gt;VLOOKUP(C4623,Espec_Produtos!$A$1:$E$3,3,FALSE),0,IF(Dados_produção!F4623&lt;VLOOKUP(Dados_produção!C4623,Espec_Produtos!$A$1:$E$3,2,FALSE),0,1))*IF(G4623&gt;VLOOKUP(C4623,Espec_Produtos!$A$1:$E$3,5,FALSE),0,IF(Dados_produção!G4623&lt;VLOOKUP(Dados_produção!C4623,Espec_Produtos!$A$1:$E$3,4,FALSE),0,1))=1,"OK","Refugo")</f>
        <v>OK</v>
      </c>
      <c r="I4623" s="1" t="s">
        <v>10</v>
      </c>
    </row>
    <row r="4624" spans="1:9" ht="15.75" customHeight="1" x14ac:dyDescent="0.3">
      <c r="A4624" s="1">
        <v>3</v>
      </c>
      <c r="B4624" s="2">
        <f t="shared" si="3"/>
        <v>43112.086805552084</v>
      </c>
      <c r="C4624" s="2" t="s">
        <v>15</v>
      </c>
      <c r="D4624" s="1">
        <v>24</v>
      </c>
      <c r="E4624" s="1">
        <f t="shared" si="1"/>
        <v>26</v>
      </c>
      <c r="F4624" s="1">
        <v>4.02803738317757</v>
      </c>
      <c r="G4624" s="1">
        <v>0.79562043795620441</v>
      </c>
      <c r="H4624" s="1" t="str">
        <f>IF(IF(F4624&gt;VLOOKUP(C4624,Espec_Produtos!$A$1:$E$3,3,FALSE),0,IF(Dados_produção!F4624&lt;VLOOKUP(Dados_produção!C4624,Espec_Produtos!$A$1:$E$3,2,FALSE),0,1))*IF(G4624&gt;VLOOKUP(C4624,Espec_Produtos!$A$1:$E$3,5,FALSE),0,IF(Dados_produção!G4624&lt;VLOOKUP(Dados_produção!C4624,Espec_Produtos!$A$1:$E$3,4,FALSE),0,1))=1,"OK","Refugo")</f>
        <v>OK</v>
      </c>
      <c r="I4624" s="1" t="s">
        <v>10</v>
      </c>
    </row>
    <row r="4625" spans="1:9" ht="15.75" customHeight="1" x14ac:dyDescent="0.3">
      <c r="A4625" s="1">
        <v>3</v>
      </c>
      <c r="B4625" s="2">
        <f t="shared" si="3"/>
        <v>43112.08819444097</v>
      </c>
      <c r="C4625" s="2" t="s">
        <v>15</v>
      </c>
      <c r="D4625" s="1">
        <v>24</v>
      </c>
      <c r="E4625" s="1">
        <f t="shared" si="1"/>
        <v>27</v>
      </c>
      <c r="F4625" s="1">
        <v>3.7304347826086954</v>
      </c>
      <c r="G4625" s="1">
        <v>0.72789115646258506</v>
      </c>
      <c r="H4625" s="1" t="str">
        <f>IF(IF(F4625&gt;VLOOKUP(C4625,Espec_Produtos!$A$1:$E$3,3,FALSE),0,IF(Dados_produção!F4625&lt;VLOOKUP(Dados_produção!C4625,Espec_Produtos!$A$1:$E$3,2,FALSE),0,1))*IF(G4625&gt;VLOOKUP(C4625,Espec_Produtos!$A$1:$E$3,5,FALSE),0,IF(Dados_produção!G4625&lt;VLOOKUP(Dados_produção!C4625,Espec_Produtos!$A$1:$E$3,4,FALSE),0,1))=1,"OK","Refugo")</f>
        <v>OK</v>
      </c>
      <c r="I4625" s="1" t="s">
        <v>10</v>
      </c>
    </row>
    <row r="4626" spans="1:9" ht="15.75" customHeight="1" x14ac:dyDescent="0.3">
      <c r="A4626" s="1">
        <v>3</v>
      </c>
      <c r="B4626" s="2">
        <f t="shared" si="3"/>
        <v>43112.089583329856</v>
      </c>
      <c r="C4626" s="2" t="s">
        <v>15</v>
      </c>
      <c r="D4626" s="1">
        <v>24</v>
      </c>
      <c r="E4626" s="1">
        <f t="shared" si="1"/>
        <v>28</v>
      </c>
      <c r="F4626" s="1">
        <v>4.3960396039603964</v>
      </c>
      <c r="G4626" s="1">
        <v>0.90140845070422537</v>
      </c>
      <c r="H4626" s="1" t="str">
        <f>IF(IF(F4626&gt;VLOOKUP(C4626,Espec_Produtos!$A$1:$E$3,3,FALSE),0,IF(Dados_produção!F4626&lt;VLOOKUP(Dados_produção!C4626,Espec_Produtos!$A$1:$E$3,2,FALSE),0,1))*IF(G4626&gt;VLOOKUP(C4626,Espec_Produtos!$A$1:$E$3,5,FALSE),0,IF(Dados_produção!G4626&lt;VLOOKUP(Dados_produção!C4626,Espec_Produtos!$A$1:$E$3,4,FALSE),0,1))=1,"OK","Refugo")</f>
        <v>Refugo</v>
      </c>
      <c r="I4626" s="1" t="s">
        <v>14</v>
      </c>
    </row>
    <row r="4627" spans="1:9" ht="15.75" customHeight="1" x14ac:dyDescent="0.3">
      <c r="A4627" s="1">
        <v>3</v>
      </c>
      <c r="B4627" s="2">
        <f t="shared" si="3"/>
        <v>43112.090972218743</v>
      </c>
      <c r="C4627" s="2" t="s">
        <v>15</v>
      </c>
      <c r="D4627" s="1">
        <v>24</v>
      </c>
      <c r="E4627" s="1">
        <f t="shared" si="1"/>
        <v>29</v>
      </c>
      <c r="F4627" s="1">
        <v>3.6814159292035398</v>
      </c>
      <c r="G4627" s="1">
        <v>0.70270270270270274</v>
      </c>
      <c r="H4627" s="1" t="str">
        <f>IF(IF(F4627&gt;VLOOKUP(C4627,Espec_Produtos!$A$1:$E$3,3,FALSE),0,IF(Dados_produção!F4627&lt;VLOOKUP(Dados_produção!C4627,Espec_Produtos!$A$1:$E$3,2,FALSE),0,1))*IF(G4627&gt;VLOOKUP(C4627,Espec_Produtos!$A$1:$E$3,5,FALSE),0,IF(Dados_produção!G4627&lt;VLOOKUP(Dados_produção!C4627,Espec_Produtos!$A$1:$E$3,4,FALSE),0,1))=1,"OK","Refugo")</f>
        <v>Refugo</v>
      </c>
      <c r="I4627" s="1" t="s">
        <v>14</v>
      </c>
    </row>
    <row r="4628" spans="1:9" ht="15.75" customHeight="1" x14ac:dyDescent="0.3">
      <c r="A4628" s="1">
        <v>3</v>
      </c>
      <c r="B4628" s="2">
        <f t="shared" si="3"/>
        <v>43112.092361107629</v>
      </c>
      <c r="C4628" s="2" t="s">
        <v>15</v>
      </c>
      <c r="D4628" s="1">
        <v>24</v>
      </c>
      <c r="E4628" s="1">
        <f t="shared" si="1"/>
        <v>30</v>
      </c>
      <c r="F4628" s="1">
        <v>3.8</v>
      </c>
      <c r="G4628" s="1">
        <v>0.75714285714285712</v>
      </c>
      <c r="H4628" s="1" t="str">
        <f>IF(IF(F4628&gt;VLOOKUP(C4628,Espec_Produtos!$A$1:$E$3,3,FALSE),0,IF(Dados_produção!F4628&lt;VLOOKUP(Dados_produção!C4628,Espec_Produtos!$A$1:$E$3,2,FALSE),0,1))*IF(G4628&gt;VLOOKUP(C4628,Espec_Produtos!$A$1:$E$3,5,FALSE),0,IF(Dados_produção!G4628&lt;VLOOKUP(Dados_produção!C4628,Espec_Produtos!$A$1:$E$3,4,FALSE),0,1))=1,"OK","Refugo")</f>
        <v>OK</v>
      </c>
      <c r="I4628" s="1" t="s">
        <v>10</v>
      </c>
    </row>
    <row r="4629" spans="1:9" ht="15.75" customHeight="1" x14ac:dyDescent="0.3">
      <c r="A4629" s="1">
        <v>3</v>
      </c>
      <c r="B4629" s="2">
        <f t="shared" si="3"/>
        <v>43112.093749996515</v>
      </c>
      <c r="C4629" s="2" t="s">
        <v>15</v>
      </c>
      <c r="D4629" s="1">
        <v>24</v>
      </c>
      <c r="E4629" s="1">
        <f t="shared" si="1"/>
        <v>31</v>
      </c>
      <c r="F4629" s="1">
        <v>3.9813084112149535</v>
      </c>
      <c r="G4629" s="1">
        <v>0.75301204819277112</v>
      </c>
      <c r="H4629" s="1" t="str">
        <f>IF(IF(F4629&gt;VLOOKUP(C4629,Espec_Produtos!$A$1:$E$3,3,FALSE),0,IF(Dados_produção!F4629&lt;VLOOKUP(Dados_produção!C4629,Espec_Produtos!$A$1:$E$3,2,FALSE),0,1))*IF(G4629&gt;VLOOKUP(C4629,Espec_Produtos!$A$1:$E$3,5,FALSE),0,IF(Dados_produção!G4629&lt;VLOOKUP(Dados_produção!C4629,Espec_Produtos!$A$1:$E$3,4,FALSE),0,1))=1,"OK","Refugo")</f>
        <v>OK</v>
      </c>
      <c r="I4629" s="1" t="s">
        <v>10</v>
      </c>
    </row>
    <row r="4630" spans="1:9" ht="15.75" customHeight="1" x14ac:dyDescent="0.3">
      <c r="A4630" s="1">
        <v>3</v>
      </c>
      <c r="B4630" s="2">
        <f t="shared" si="3"/>
        <v>43112.095138885401</v>
      </c>
      <c r="C4630" s="2" t="s">
        <v>15</v>
      </c>
      <c r="D4630" s="1">
        <v>24</v>
      </c>
      <c r="E4630" s="1">
        <f t="shared" si="1"/>
        <v>32</v>
      </c>
      <c r="F4630" s="1">
        <v>3.9629629629629628</v>
      </c>
      <c r="G4630" s="1">
        <v>0.73291925465838514</v>
      </c>
      <c r="H4630" s="1" t="str">
        <f>IF(IF(F4630&gt;VLOOKUP(C4630,Espec_Produtos!$A$1:$E$3,3,FALSE),0,IF(Dados_produção!F4630&lt;VLOOKUP(Dados_produção!C4630,Espec_Produtos!$A$1:$E$3,2,FALSE),0,1))*IF(G4630&gt;VLOOKUP(C4630,Espec_Produtos!$A$1:$E$3,5,FALSE),0,IF(Dados_produção!G4630&lt;VLOOKUP(Dados_produção!C4630,Espec_Produtos!$A$1:$E$3,4,FALSE),0,1))=1,"OK","Refugo")</f>
        <v>OK</v>
      </c>
      <c r="I4630" s="1" t="s">
        <v>10</v>
      </c>
    </row>
    <row r="4631" spans="1:9" ht="15.75" customHeight="1" x14ac:dyDescent="0.3">
      <c r="A4631" s="1">
        <v>3</v>
      </c>
      <c r="B4631" s="2">
        <f t="shared" si="3"/>
        <v>43112.096527774287</v>
      </c>
      <c r="C4631" s="2" t="s">
        <v>15</v>
      </c>
      <c r="D4631" s="1">
        <v>24</v>
      </c>
      <c r="E4631" s="1">
        <f t="shared" si="1"/>
        <v>33</v>
      </c>
      <c r="F4631" s="1">
        <v>3.7889908256880735</v>
      </c>
      <c r="G4631" s="1">
        <v>0.79720279720279719</v>
      </c>
      <c r="H4631" s="1" t="str">
        <f>IF(IF(F4631&gt;VLOOKUP(C4631,Espec_Produtos!$A$1:$E$3,3,FALSE),0,IF(Dados_produção!F4631&lt;VLOOKUP(Dados_produção!C4631,Espec_Produtos!$A$1:$E$3,2,FALSE),0,1))*IF(G4631&gt;VLOOKUP(C4631,Espec_Produtos!$A$1:$E$3,5,FALSE),0,IF(Dados_produção!G4631&lt;VLOOKUP(Dados_produção!C4631,Espec_Produtos!$A$1:$E$3,4,FALSE),0,1))=1,"OK","Refugo")</f>
        <v>OK</v>
      </c>
      <c r="I4631" s="1" t="s">
        <v>10</v>
      </c>
    </row>
    <row r="4632" spans="1:9" ht="15.75" customHeight="1" x14ac:dyDescent="0.3">
      <c r="A4632" s="1">
        <v>3</v>
      </c>
      <c r="B4632" s="2">
        <f t="shared" si="3"/>
        <v>43112.097916663173</v>
      </c>
      <c r="C4632" s="2" t="s">
        <v>15</v>
      </c>
      <c r="D4632" s="1">
        <v>24</v>
      </c>
      <c r="E4632" s="1">
        <f t="shared" si="1"/>
        <v>34</v>
      </c>
      <c r="F4632" s="1">
        <v>4</v>
      </c>
      <c r="G4632" s="1">
        <v>0.68553459119496851</v>
      </c>
      <c r="H4632" s="1" t="str">
        <f>IF(IF(F4632&gt;VLOOKUP(C4632,Espec_Produtos!$A$1:$E$3,3,FALSE),0,IF(Dados_produção!F4632&lt;VLOOKUP(Dados_produção!C4632,Espec_Produtos!$A$1:$E$3,2,FALSE),0,1))*IF(G4632&gt;VLOOKUP(C4632,Espec_Produtos!$A$1:$E$3,5,FALSE),0,IF(Dados_produção!G4632&lt;VLOOKUP(Dados_produção!C4632,Espec_Produtos!$A$1:$E$3,4,FALSE),0,1))=1,"OK","Refugo")</f>
        <v>OK</v>
      </c>
      <c r="I4632" s="1" t="s">
        <v>10</v>
      </c>
    </row>
    <row r="4633" spans="1:9" ht="15.75" customHeight="1" x14ac:dyDescent="0.3">
      <c r="A4633" s="1">
        <v>3</v>
      </c>
      <c r="B4633" s="2">
        <f t="shared" si="3"/>
        <v>43112.099305552059</v>
      </c>
      <c r="C4633" s="2" t="s">
        <v>15</v>
      </c>
      <c r="D4633" s="1">
        <v>24</v>
      </c>
      <c r="E4633" s="1">
        <f t="shared" si="1"/>
        <v>35</v>
      </c>
      <c r="F4633" s="1">
        <v>4.216981132075472</v>
      </c>
      <c r="G4633" s="1">
        <v>0.6067415730337079</v>
      </c>
      <c r="H4633" s="1" t="str">
        <f>IF(IF(F4633&gt;VLOOKUP(C4633,Espec_Produtos!$A$1:$E$3,3,FALSE),0,IF(Dados_produção!F4633&lt;VLOOKUP(Dados_produção!C4633,Espec_Produtos!$A$1:$E$3,2,FALSE),0,1))*IF(G4633&gt;VLOOKUP(C4633,Espec_Produtos!$A$1:$E$3,5,FALSE),0,IF(Dados_produção!G4633&lt;VLOOKUP(Dados_produção!C4633,Espec_Produtos!$A$1:$E$3,4,FALSE),0,1))=1,"OK","Refugo")</f>
        <v>OK</v>
      </c>
      <c r="I4633" s="1" t="s">
        <v>10</v>
      </c>
    </row>
    <row r="4634" spans="1:9" ht="15.75" customHeight="1" x14ac:dyDescent="0.3">
      <c r="A4634" s="1">
        <v>3</v>
      </c>
      <c r="B4634" s="2">
        <f t="shared" si="3"/>
        <v>43112.100694440946</v>
      </c>
      <c r="C4634" s="2" t="s">
        <v>15</v>
      </c>
      <c r="D4634" s="1">
        <v>24</v>
      </c>
      <c r="E4634" s="1">
        <f t="shared" si="1"/>
        <v>36</v>
      </c>
      <c r="F4634" s="1">
        <v>4.3431372549019605</v>
      </c>
      <c r="G4634" s="1">
        <v>0.67515923566878977</v>
      </c>
      <c r="H4634" s="1" t="str">
        <f>IF(IF(F4634&gt;VLOOKUP(C4634,Espec_Produtos!$A$1:$E$3,3,FALSE),0,IF(Dados_produção!F4634&lt;VLOOKUP(Dados_produção!C4634,Espec_Produtos!$A$1:$E$3,2,FALSE),0,1))*IF(G4634&gt;VLOOKUP(C4634,Espec_Produtos!$A$1:$E$3,5,FALSE),0,IF(Dados_produção!G4634&lt;VLOOKUP(Dados_produção!C4634,Espec_Produtos!$A$1:$E$3,4,FALSE),0,1))=1,"OK","Refugo")</f>
        <v>Refugo</v>
      </c>
      <c r="I4634" s="1" t="s">
        <v>14</v>
      </c>
    </row>
    <row r="4635" spans="1:9" ht="15.75" customHeight="1" x14ac:dyDescent="0.3">
      <c r="A4635" s="1">
        <v>3</v>
      </c>
      <c r="B4635" s="2">
        <f t="shared" si="3"/>
        <v>43112.102083329832</v>
      </c>
      <c r="C4635" s="2" t="s">
        <v>15</v>
      </c>
      <c r="D4635" s="1">
        <v>24</v>
      </c>
      <c r="E4635" s="1">
        <f t="shared" si="1"/>
        <v>37</v>
      </c>
      <c r="F4635" s="1">
        <v>3.7777777777777777</v>
      </c>
      <c r="G4635" s="1">
        <v>0.79054054054054057</v>
      </c>
      <c r="H4635" s="1" t="str">
        <f>IF(IF(F4635&gt;VLOOKUP(C4635,Espec_Produtos!$A$1:$E$3,3,FALSE),0,IF(Dados_produção!F4635&lt;VLOOKUP(Dados_produção!C4635,Espec_Produtos!$A$1:$E$3,2,FALSE),0,1))*IF(G4635&gt;VLOOKUP(C4635,Espec_Produtos!$A$1:$E$3,5,FALSE),0,IF(Dados_produção!G4635&lt;VLOOKUP(Dados_produção!C4635,Espec_Produtos!$A$1:$E$3,4,FALSE),0,1))=1,"OK","Refugo")</f>
        <v>OK</v>
      </c>
      <c r="I4635" s="1" t="s">
        <v>10</v>
      </c>
    </row>
    <row r="4636" spans="1:9" ht="15.75" customHeight="1" x14ac:dyDescent="0.3">
      <c r="A4636" s="1">
        <v>3</v>
      </c>
      <c r="B4636" s="2">
        <f t="shared" si="3"/>
        <v>43112.103472218718</v>
      </c>
      <c r="C4636" s="2" t="s">
        <v>15</v>
      </c>
      <c r="D4636" s="1">
        <v>24</v>
      </c>
      <c r="E4636" s="1">
        <f t="shared" si="1"/>
        <v>38</v>
      </c>
      <c r="F4636" s="1">
        <v>3.8378378378378377</v>
      </c>
      <c r="G4636" s="1">
        <v>0.88194444444444442</v>
      </c>
      <c r="H4636" s="1" t="str">
        <f>IF(IF(F4636&gt;VLOOKUP(C4636,Espec_Produtos!$A$1:$E$3,3,FALSE),0,IF(Dados_produção!F4636&lt;VLOOKUP(Dados_produção!C4636,Espec_Produtos!$A$1:$E$3,2,FALSE),0,1))*IF(G4636&gt;VLOOKUP(C4636,Espec_Produtos!$A$1:$E$3,5,FALSE),0,IF(Dados_produção!G4636&lt;VLOOKUP(Dados_produção!C4636,Espec_Produtos!$A$1:$E$3,4,FALSE),0,1))=1,"OK","Refugo")</f>
        <v>OK</v>
      </c>
      <c r="I4636" s="1" t="s">
        <v>10</v>
      </c>
    </row>
    <row r="4637" spans="1:9" ht="15.75" customHeight="1" x14ac:dyDescent="0.3">
      <c r="A4637" s="1">
        <v>3</v>
      </c>
      <c r="B4637" s="2">
        <f t="shared" si="3"/>
        <v>43112.104861107604</v>
      </c>
      <c r="C4637" s="2" t="s">
        <v>15</v>
      </c>
      <c r="D4637" s="1">
        <v>24</v>
      </c>
      <c r="E4637" s="1">
        <f t="shared" si="1"/>
        <v>39</v>
      </c>
      <c r="F4637" s="1">
        <v>4.2075471698113205</v>
      </c>
      <c r="G4637" s="1">
        <v>0.71328671328671334</v>
      </c>
      <c r="H4637" s="1" t="str">
        <f>IF(IF(F4637&gt;VLOOKUP(C4637,Espec_Produtos!$A$1:$E$3,3,FALSE),0,IF(Dados_produção!F4637&lt;VLOOKUP(Dados_produção!C4637,Espec_Produtos!$A$1:$E$3,2,FALSE),0,1))*IF(G4637&gt;VLOOKUP(C4637,Espec_Produtos!$A$1:$E$3,5,FALSE),0,IF(Dados_produção!G4637&lt;VLOOKUP(Dados_produção!C4637,Espec_Produtos!$A$1:$E$3,4,FALSE),0,1))=1,"OK","Refugo")</f>
        <v>OK</v>
      </c>
      <c r="I4637" s="1" t="s">
        <v>10</v>
      </c>
    </row>
    <row r="4638" spans="1:9" ht="15.75" customHeight="1" x14ac:dyDescent="0.3">
      <c r="A4638" s="1">
        <v>3</v>
      </c>
      <c r="B4638" s="2">
        <f t="shared" si="3"/>
        <v>43112.10624999649</v>
      </c>
      <c r="C4638" s="2" t="s">
        <v>15</v>
      </c>
      <c r="D4638" s="1">
        <v>24</v>
      </c>
      <c r="E4638" s="1">
        <f t="shared" si="1"/>
        <v>40</v>
      </c>
      <c r="F4638" s="1">
        <v>3.9345794392523366</v>
      </c>
      <c r="G4638" s="1">
        <v>0.77099236641221369</v>
      </c>
      <c r="H4638" s="1" t="str">
        <f>IF(IF(F4638&gt;VLOOKUP(C4638,Espec_Produtos!$A$1:$E$3,3,FALSE),0,IF(Dados_produção!F4638&lt;VLOOKUP(Dados_produção!C4638,Espec_Produtos!$A$1:$E$3,2,FALSE),0,1))*IF(G4638&gt;VLOOKUP(C4638,Espec_Produtos!$A$1:$E$3,5,FALSE),0,IF(Dados_produção!G4638&lt;VLOOKUP(Dados_produção!C4638,Espec_Produtos!$A$1:$E$3,4,FALSE),0,1))=1,"OK","Refugo")</f>
        <v>OK</v>
      </c>
      <c r="I4638" s="1" t="s">
        <v>10</v>
      </c>
    </row>
    <row r="4639" spans="1:9" ht="15.75" customHeight="1" x14ac:dyDescent="0.3">
      <c r="A4639" s="1">
        <v>3</v>
      </c>
      <c r="B4639" s="2">
        <f t="shared" si="3"/>
        <v>43112.107638885376</v>
      </c>
      <c r="C4639" s="2" t="s">
        <v>15</v>
      </c>
      <c r="D4639" s="1">
        <v>24</v>
      </c>
      <c r="E4639" s="1">
        <f t="shared" si="1"/>
        <v>41</v>
      </c>
      <c r="F4639" s="1">
        <v>3.6756756756756759</v>
      </c>
      <c r="G4639" s="1">
        <v>0.82467532467532467</v>
      </c>
      <c r="H4639" s="1" t="str">
        <f>IF(IF(F4639&gt;VLOOKUP(C4639,Espec_Produtos!$A$1:$E$3,3,FALSE),0,IF(Dados_produção!F4639&lt;VLOOKUP(Dados_produção!C4639,Espec_Produtos!$A$1:$E$3,2,FALSE),0,1))*IF(G4639&gt;VLOOKUP(C4639,Espec_Produtos!$A$1:$E$3,5,FALSE),0,IF(Dados_produção!G4639&lt;VLOOKUP(Dados_produção!C4639,Espec_Produtos!$A$1:$E$3,4,FALSE),0,1))=1,"OK","Refugo")</f>
        <v>Refugo</v>
      </c>
      <c r="I4639" s="1" t="s">
        <v>14</v>
      </c>
    </row>
    <row r="4640" spans="1:9" ht="15.75" customHeight="1" x14ac:dyDescent="0.3">
      <c r="A4640" s="1">
        <v>3</v>
      </c>
      <c r="B4640" s="2">
        <f t="shared" si="3"/>
        <v>43112.109027774262</v>
      </c>
      <c r="C4640" s="2" t="s">
        <v>15</v>
      </c>
      <c r="D4640" s="1">
        <v>24</v>
      </c>
      <c r="E4640" s="1">
        <f t="shared" si="1"/>
        <v>42</v>
      </c>
      <c r="F4640" s="1">
        <v>4.2452830188679247</v>
      </c>
      <c r="G4640" s="1">
        <v>0.65</v>
      </c>
      <c r="H4640" s="1" t="str">
        <f>IF(IF(F4640&gt;VLOOKUP(C4640,Espec_Produtos!$A$1:$E$3,3,FALSE),0,IF(Dados_produção!F4640&lt;VLOOKUP(Dados_produção!C4640,Espec_Produtos!$A$1:$E$3,2,FALSE),0,1))*IF(G4640&gt;VLOOKUP(C4640,Espec_Produtos!$A$1:$E$3,5,FALSE),0,IF(Dados_produção!G4640&lt;VLOOKUP(Dados_produção!C4640,Espec_Produtos!$A$1:$E$3,4,FALSE),0,1))=1,"OK","Refugo")</f>
        <v>OK</v>
      </c>
      <c r="I4640" s="1" t="s">
        <v>10</v>
      </c>
    </row>
    <row r="4641" spans="1:9" ht="15.75" customHeight="1" x14ac:dyDescent="0.3">
      <c r="A4641" s="1">
        <v>3</v>
      </c>
      <c r="B4641" s="2">
        <f t="shared" si="3"/>
        <v>43112.110416663148</v>
      </c>
      <c r="C4641" s="2" t="s">
        <v>15</v>
      </c>
      <c r="D4641" s="1">
        <v>24</v>
      </c>
      <c r="E4641" s="1">
        <f t="shared" si="1"/>
        <v>43</v>
      </c>
      <c r="F4641" s="1">
        <v>3.9423076923076925</v>
      </c>
      <c r="G4641" s="1">
        <v>0.77108433734939763</v>
      </c>
      <c r="H4641" s="1" t="str">
        <f>IF(IF(F4641&gt;VLOOKUP(C4641,Espec_Produtos!$A$1:$E$3,3,FALSE),0,IF(Dados_produção!F4641&lt;VLOOKUP(Dados_produção!C4641,Espec_Produtos!$A$1:$E$3,2,FALSE),0,1))*IF(G4641&gt;VLOOKUP(C4641,Espec_Produtos!$A$1:$E$3,5,FALSE),0,IF(Dados_produção!G4641&lt;VLOOKUP(Dados_produção!C4641,Espec_Produtos!$A$1:$E$3,4,FALSE),0,1))=1,"OK","Refugo")</f>
        <v>OK</v>
      </c>
      <c r="I4641" s="1" t="s">
        <v>10</v>
      </c>
    </row>
    <row r="4642" spans="1:9" ht="15.75" customHeight="1" x14ac:dyDescent="0.3">
      <c r="A4642" s="1">
        <v>3</v>
      </c>
      <c r="B4642" s="2">
        <f t="shared" si="3"/>
        <v>43112.111805552035</v>
      </c>
      <c r="C4642" s="2" t="s">
        <v>15</v>
      </c>
      <c r="D4642" s="1">
        <v>24</v>
      </c>
      <c r="E4642" s="1">
        <f t="shared" si="1"/>
        <v>44</v>
      </c>
      <c r="F4642" s="1">
        <v>4.02803738317757</v>
      </c>
      <c r="G4642" s="1">
        <v>0.86567164179104472</v>
      </c>
      <c r="H4642" s="1" t="str">
        <f>IF(IF(F4642&gt;VLOOKUP(C4642,Espec_Produtos!$A$1:$E$3,3,FALSE),0,IF(Dados_produção!F4642&lt;VLOOKUP(Dados_produção!C4642,Espec_Produtos!$A$1:$E$3,2,FALSE),0,1))*IF(G4642&gt;VLOOKUP(C4642,Espec_Produtos!$A$1:$E$3,5,FALSE),0,IF(Dados_produção!G4642&lt;VLOOKUP(Dados_produção!C4642,Espec_Produtos!$A$1:$E$3,4,FALSE),0,1))=1,"OK","Refugo")</f>
        <v>OK</v>
      </c>
      <c r="I4642" s="1" t="s">
        <v>10</v>
      </c>
    </row>
    <row r="4643" spans="1:9" ht="15.75" customHeight="1" x14ac:dyDescent="0.3">
      <c r="A4643" s="1">
        <v>3</v>
      </c>
      <c r="B4643" s="2">
        <f t="shared" si="3"/>
        <v>43112.113194440921</v>
      </c>
      <c r="C4643" s="2" t="s">
        <v>15</v>
      </c>
      <c r="D4643" s="1">
        <v>24</v>
      </c>
      <c r="E4643" s="1">
        <f t="shared" si="1"/>
        <v>45</v>
      </c>
      <c r="F4643" s="1">
        <v>3.5752212389380529</v>
      </c>
      <c r="G4643" s="1">
        <v>0.66463414634146345</v>
      </c>
      <c r="H4643" s="1" t="str">
        <f>IF(IF(F4643&gt;VLOOKUP(C4643,Espec_Produtos!$A$1:$E$3,3,FALSE),0,IF(Dados_produção!F4643&lt;VLOOKUP(Dados_produção!C4643,Espec_Produtos!$A$1:$E$3,2,FALSE),0,1))*IF(G4643&gt;VLOOKUP(C4643,Espec_Produtos!$A$1:$E$3,5,FALSE),0,IF(Dados_produção!G4643&lt;VLOOKUP(Dados_produção!C4643,Espec_Produtos!$A$1:$E$3,4,FALSE),0,1))=1,"OK","Refugo")</f>
        <v>Refugo</v>
      </c>
      <c r="I4643" s="1" t="s">
        <v>14</v>
      </c>
    </row>
    <row r="4644" spans="1:9" ht="15.75" customHeight="1" x14ac:dyDescent="0.3">
      <c r="A4644" s="1">
        <v>3</v>
      </c>
      <c r="B4644" s="2">
        <f t="shared" si="3"/>
        <v>43112.114583329807</v>
      </c>
      <c r="C4644" s="2" t="s">
        <v>15</v>
      </c>
      <c r="D4644" s="1">
        <v>24</v>
      </c>
      <c r="E4644" s="1">
        <f t="shared" si="1"/>
        <v>46</v>
      </c>
      <c r="F4644" s="1">
        <v>3.7168141592920354</v>
      </c>
      <c r="G4644" s="1">
        <v>0.65294117647058825</v>
      </c>
      <c r="H4644" s="1" t="str">
        <f>IF(IF(F4644&gt;VLOOKUP(C4644,Espec_Produtos!$A$1:$E$3,3,FALSE),0,IF(Dados_produção!F4644&lt;VLOOKUP(Dados_produção!C4644,Espec_Produtos!$A$1:$E$3,2,FALSE),0,1))*IF(G4644&gt;VLOOKUP(C4644,Espec_Produtos!$A$1:$E$3,5,FALSE),0,IF(Dados_produção!G4644&lt;VLOOKUP(Dados_produção!C4644,Espec_Produtos!$A$1:$E$3,4,FALSE),0,1))=1,"OK","Refugo")</f>
        <v>OK</v>
      </c>
      <c r="I4644" s="1" t="s">
        <v>10</v>
      </c>
    </row>
    <row r="4645" spans="1:9" ht="15.75" customHeight="1" x14ac:dyDescent="0.3">
      <c r="A4645" s="1">
        <v>3</v>
      </c>
      <c r="B4645" s="2">
        <f t="shared" si="3"/>
        <v>43112.115972218693</v>
      </c>
      <c r="C4645" s="2" t="s">
        <v>15</v>
      </c>
      <c r="D4645" s="1">
        <v>24</v>
      </c>
      <c r="E4645" s="1">
        <f t="shared" si="1"/>
        <v>47</v>
      </c>
      <c r="F4645" s="1">
        <v>3.7454545454545456</v>
      </c>
      <c r="G4645" s="1">
        <v>0.71508379888268159</v>
      </c>
      <c r="H4645" s="1" t="str">
        <f>IF(IF(F4645&gt;VLOOKUP(C4645,Espec_Produtos!$A$1:$E$3,3,FALSE),0,IF(Dados_produção!F4645&lt;VLOOKUP(Dados_produção!C4645,Espec_Produtos!$A$1:$E$3,2,FALSE),0,1))*IF(G4645&gt;VLOOKUP(C4645,Espec_Produtos!$A$1:$E$3,5,FALSE),0,IF(Dados_produção!G4645&lt;VLOOKUP(Dados_produção!C4645,Espec_Produtos!$A$1:$E$3,4,FALSE),0,1))=1,"OK","Refugo")</f>
        <v>OK</v>
      </c>
      <c r="I4645" s="1" t="s">
        <v>10</v>
      </c>
    </row>
    <row r="4646" spans="1:9" ht="15.75" customHeight="1" x14ac:dyDescent="0.3">
      <c r="A4646" s="1">
        <v>3</v>
      </c>
      <c r="B4646" s="2">
        <f t="shared" si="3"/>
        <v>43112.117361107579</v>
      </c>
      <c r="C4646" s="2" t="s">
        <v>15</v>
      </c>
      <c r="D4646" s="1">
        <v>24</v>
      </c>
      <c r="E4646" s="1">
        <f t="shared" si="1"/>
        <v>48</v>
      </c>
      <c r="F4646" s="1">
        <v>4.1067961165048548</v>
      </c>
      <c r="G4646" s="1">
        <v>0.68333333333333335</v>
      </c>
      <c r="H4646" s="1" t="str">
        <f>IF(IF(F4646&gt;VLOOKUP(C4646,Espec_Produtos!$A$1:$E$3,3,FALSE),0,IF(Dados_produção!F4646&lt;VLOOKUP(Dados_produção!C4646,Espec_Produtos!$A$1:$E$3,2,FALSE),0,1))*IF(G4646&gt;VLOOKUP(C4646,Espec_Produtos!$A$1:$E$3,5,FALSE),0,IF(Dados_produção!G4646&lt;VLOOKUP(Dados_produção!C4646,Espec_Produtos!$A$1:$E$3,4,FALSE),0,1))=1,"OK","Refugo")</f>
        <v>OK</v>
      </c>
      <c r="I4646" s="1" t="s">
        <v>10</v>
      </c>
    </row>
    <row r="4647" spans="1:9" ht="15.75" customHeight="1" x14ac:dyDescent="0.3">
      <c r="A4647" s="1">
        <v>3</v>
      </c>
      <c r="B4647" s="2">
        <f t="shared" si="3"/>
        <v>43112.118749996465</v>
      </c>
      <c r="C4647" s="2" t="s">
        <v>15</v>
      </c>
      <c r="D4647" s="1">
        <v>24</v>
      </c>
      <c r="E4647" s="1">
        <f t="shared" si="1"/>
        <v>49</v>
      </c>
      <c r="F4647" s="1">
        <v>3.9705882352941178</v>
      </c>
      <c r="G4647" s="1">
        <v>0.88028169014084512</v>
      </c>
      <c r="H4647" s="1" t="str">
        <f>IF(IF(F4647&gt;VLOOKUP(C4647,Espec_Produtos!$A$1:$E$3,3,FALSE),0,IF(Dados_produção!F4647&lt;VLOOKUP(Dados_produção!C4647,Espec_Produtos!$A$1:$E$3,2,FALSE),0,1))*IF(G4647&gt;VLOOKUP(C4647,Espec_Produtos!$A$1:$E$3,5,FALSE),0,IF(Dados_produção!G4647&lt;VLOOKUP(Dados_produção!C4647,Espec_Produtos!$A$1:$E$3,4,FALSE),0,1))=1,"OK","Refugo")</f>
        <v>OK</v>
      </c>
      <c r="I4647" s="1" t="s">
        <v>10</v>
      </c>
    </row>
    <row r="4648" spans="1:9" ht="15.75" customHeight="1" x14ac:dyDescent="0.3">
      <c r="A4648" s="1">
        <v>3</v>
      </c>
      <c r="B4648" s="2">
        <f t="shared" si="3"/>
        <v>43112.120138885351</v>
      </c>
      <c r="C4648" s="2" t="s">
        <v>15</v>
      </c>
      <c r="D4648" s="1">
        <v>24</v>
      </c>
      <c r="E4648" s="1">
        <f t="shared" si="1"/>
        <v>50</v>
      </c>
      <c r="F4648" s="1">
        <v>3.7105263157894739</v>
      </c>
      <c r="G4648" s="1">
        <v>0.9285714285714286</v>
      </c>
      <c r="H4648" s="1" t="str">
        <f>IF(IF(F4648&gt;VLOOKUP(C4648,Espec_Produtos!$A$1:$E$3,3,FALSE),0,IF(Dados_produção!F4648&lt;VLOOKUP(Dados_produção!C4648,Espec_Produtos!$A$1:$E$3,2,FALSE),0,1))*IF(G4648&gt;VLOOKUP(C4648,Espec_Produtos!$A$1:$E$3,5,FALSE),0,IF(Dados_produção!G4648&lt;VLOOKUP(Dados_produção!C4648,Espec_Produtos!$A$1:$E$3,4,FALSE),0,1))=1,"OK","Refugo")</f>
        <v>Refugo</v>
      </c>
      <c r="I4648" s="1" t="s">
        <v>14</v>
      </c>
    </row>
    <row r="4649" spans="1:9" ht="15.75" customHeight="1" x14ac:dyDescent="0.3">
      <c r="A4649" s="1">
        <v>3</v>
      </c>
      <c r="B4649" s="2">
        <f t="shared" si="3"/>
        <v>43112.121527774238</v>
      </c>
      <c r="C4649" s="2" t="s">
        <v>15</v>
      </c>
      <c r="D4649" s="1">
        <v>24</v>
      </c>
      <c r="E4649" s="1">
        <f t="shared" si="1"/>
        <v>51</v>
      </c>
      <c r="F4649" s="1">
        <v>3.9801980198019802</v>
      </c>
      <c r="G4649" s="1">
        <v>0.86577181208053688</v>
      </c>
      <c r="H4649" s="1" t="str">
        <f>IF(IF(F4649&gt;VLOOKUP(C4649,Espec_Produtos!$A$1:$E$3,3,FALSE),0,IF(Dados_produção!F4649&lt;VLOOKUP(Dados_produção!C4649,Espec_Produtos!$A$1:$E$3,2,FALSE),0,1))*IF(G4649&gt;VLOOKUP(C4649,Espec_Produtos!$A$1:$E$3,5,FALSE),0,IF(Dados_produção!G4649&lt;VLOOKUP(Dados_produção!C4649,Espec_Produtos!$A$1:$E$3,4,FALSE),0,1))=1,"OK","Refugo")</f>
        <v>OK</v>
      </c>
      <c r="I4649" s="1" t="s">
        <v>10</v>
      </c>
    </row>
    <row r="4650" spans="1:9" ht="15.75" customHeight="1" x14ac:dyDescent="0.3">
      <c r="A4650" s="1">
        <v>3</v>
      </c>
      <c r="B4650" s="2">
        <f t="shared" si="3"/>
        <v>43112.122916663124</v>
      </c>
      <c r="C4650" s="2" t="s">
        <v>15</v>
      </c>
      <c r="D4650" s="1">
        <v>24</v>
      </c>
      <c r="E4650" s="1">
        <f t="shared" si="1"/>
        <v>52</v>
      </c>
      <c r="F4650" s="1">
        <v>3.7280701754385963</v>
      </c>
      <c r="G4650" s="1">
        <v>0.78911564625850339</v>
      </c>
      <c r="H4650" s="1" t="str">
        <f>IF(IF(F4650&gt;VLOOKUP(C4650,Espec_Produtos!$A$1:$E$3,3,FALSE),0,IF(Dados_produção!F4650&lt;VLOOKUP(Dados_produção!C4650,Espec_Produtos!$A$1:$E$3,2,FALSE),0,1))*IF(G4650&gt;VLOOKUP(C4650,Espec_Produtos!$A$1:$E$3,5,FALSE),0,IF(Dados_produção!G4650&lt;VLOOKUP(Dados_produção!C4650,Espec_Produtos!$A$1:$E$3,4,FALSE),0,1))=1,"OK","Refugo")</f>
        <v>OK</v>
      </c>
      <c r="I4650" s="1" t="s">
        <v>10</v>
      </c>
    </row>
    <row r="4651" spans="1:9" ht="15.75" customHeight="1" x14ac:dyDescent="0.3">
      <c r="A4651" s="1">
        <v>3</v>
      </c>
      <c r="B4651" s="2">
        <f t="shared" si="3"/>
        <v>43112.12430555201</v>
      </c>
      <c r="C4651" s="2" t="s">
        <v>15</v>
      </c>
      <c r="D4651" s="1">
        <v>24</v>
      </c>
      <c r="E4651" s="1">
        <f t="shared" si="1"/>
        <v>53</v>
      </c>
      <c r="F4651" s="1">
        <v>3.7837837837837838</v>
      </c>
      <c r="G4651" s="1">
        <v>0.70238095238095233</v>
      </c>
      <c r="H4651" s="1" t="str">
        <f>IF(IF(F4651&gt;VLOOKUP(C4651,Espec_Produtos!$A$1:$E$3,3,FALSE),0,IF(Dados_produção!F4651&lt;VLOOKUP(Dados_produção!C4651,Espec_Produtos!$A$1:$E$3,2,FALSE),0,1))*IF(G4651&gt;VLOOKUP(C4651,Espec_Produtos!$A$1:$E$3,5,FALSE),0,IF(Dados_produção!G4651&lt;VLOOKUP(Dados_produção!C4651,Espec_Produtos!$A$1:$E$3,4,FALSE),0,1))=1,"OK","Refugo")</f>
        <v>OK</v>
      </c>
      <c r="I4651" s="1" t="s">
        <v>10</v>
      </c>
    </row>
    <row r="4652" spans="1:9" ht="15.75" customHeight="1" x14ac:dyDescent="0.3">
      <c r="A4652" s="1">
        <v>3</v>
      </c>
      <c r="B4652" s="2">
        <f t="shared" si="3"/>
        <v>43112.125694440896</v>
      </c>
      <c r="C4652" s="2" t="s">
        <v>15</v>
      </c>
      <c r="D4652" s="1">
        <v>24</v>
      </c>
      <c r="E4652" s="1">
        <f t="shared" si="1"/>
        <v>54</v>
      </c>
      <c r="F4652" s="1">
        <v>3.9611650485436893</v>
      </c>
      <c r="G4652" s="1">
        <v>0.74850299401197606</v>
      </c>
      <c r="H4652" s="1" t="str">
        <f>IF(IF(F4652&gt;VLOOKUP(C4652,Espec_Produtos!$A$1:$E$3,3,FALSE),0,IF(Dados_produção!F4652&lt;VLOOKUP(Dados_produção!C4652,Espec_Produtos!$A$1:$E$3,2,FALSE),0,1))*IF(G4652&gt;VLOOKUP(C4652,Espec_Produtos!$A$1:$E$3,5,FALSE),0,IF(Dados_produção!G4652&lt;VLOOKUP(Dados_produção!C4652,Espec_Produtos!$A$1:$E$3,4,FALSE),0,1))=1,"OK","Refugo")</f>
        <v>OK</v>
      </c>
      <c r="I4652" s="1" t="s">
        <v>10</v>
      </c>
    </row>
    <row r="4653" spans="1:9" ht="15.75" customHeight="1" x14ac:dyDescent="0.3">
      <c r="A4653" s="1">
        <v>3</v>
      </c>
      <c r="B4653" s="2">
        <f t="shared" si="3"/>
        <v>43112.127083329782</v>
      </c>
      <c r="C4653" s="2" t="s">
        <v>15</v>
      </c>
      <c r="D4653" s="1">
        <v>24</v>
      </c>
      <c r="E4653" s="1">
        <f t="shared" si="1"/>
        <v>55</v>
      </c>
      <c r="F4653" s="1">
        <v>3.8679245283018866</v>
      </c>
      <c r="G4653" s="1">
        <v>0.84931506849315064</v>
      </c>
      <c r="H4653" s="1" t="str">
        <f>IF(IF(F4653&gt;VLOOKUP(C4653,Espec_Produtos!$A$1:$E$3,3,FALSE),0,IF(Dados_produção!F4653&lt;VLOOKUP(Dados_produção!C4653,Espec_Produtos!$A$1:$E$3,2,FALSE),0,1))*IF(G4653&gt;VLOOKUP(C4653,Espec_Produtos!$A$1:$E$3,5,FALSE),0,IF(Dados_produção!G4653&lt;VLOOKUP(Dados_produção!C4653,Espec_Produtos!$A$1:$E$3,4,FALSE),0,1))=1,"OK","Refugo")</f>
        <v>OK</v>
      </c>
      <c r="I4653" s="1" t="s">
        <v>10</v>
      </c>
    </row>
    <row r="4654" spans="1:9" ht="15.75" customHeight="1" x14ac:dyDescent="0.3">
      <c r="A4654" s="1">
        <v>3</v>
      </c>
      <c r="B4654" s="2">
        <f t="shared" si="3"/>
        <v>43112.128472218668</v>
      </c>
      <c r="C4654" s="2" t="s">
        <v>15</v>
      </c>
      <c r="D4654" s="1">
        <v>24</v>
      </c>
      <c r="E4654" s="1">
        <f t="shared" si="1"/>
        <v>56</v>
      </c>
      <c r="F4654" s="1">
        <v>3.980952380952381</v>
      </c>
      <c r="G4654" s="1">
        <v>0.66101694915254239</v>
      </c>
      <c r="H4654" s="1" t="str">
        <f>IF(IF(F4654&gt;VLOOKUP(C4654,Espec_Produtos!$A$1:$E$3,3,FALSE),0,IF(Dados_produção!F4654&lt;VLOOKUP(Dados_produção!C4654,Espec_Produtos!$A$1:$E$3,2,FALSE),0,1))*IF(G4654&gt;VLOOKUP(C4654,Espec_Produtos!$A$1:$E$3,5,FALSE),0,IF(Dados_produção!G4654&lt;VLOOKUP(Dados_produção!C4654,Espec_Produtos!$A$1:$E$3,4,FALSE),0,1))=1,"OK","Refugo")</f>
        <v>OK</v>
      </c>
      <c r="I4654" s="1" t="s">
        <v>10</v>
      </c>
    </row>
    <row r="4655" spans="1:9" ht="15.75" customHeight="1" x14ac:dyDescent="0.3">
      <c r="A4655" s="1">
        <v>3</v>
      </c>
      <c r="B4655" s="2">
        <f t="shared" si="3"/>
        <v>43112.129861107554</v>
      </c>
      <c r="C4655" s="2" t="s">
        <v>15</v>
      </c>
      <c r="D4655" s="1">
        <v>24</v>
      </c>
      <c r="E4655" s="1">
        <f t="shared" si="1"/>
        <v>57</v>
      </c>
      <c r="F4655" s="1">
        <v>3.7477477477477477</v>
      </c>
      <c r="G4655" s="1">
        <v>0.77692307692307694</v>
      </c>
      <c r="H4655" s="1" t="str">
        <f>IF(IF(F4655&gt;VLOOKUP(C4655,Espec_Produtos!$A$1:$E$3,3,FALSE),0,IF(Dados_produção!F4655&lt;VLOOKUP(Dados_produção!C4655,Espec_Produtos!$A$1:$E$3,2,FALSE),0,1))*IF(G4655&gt;VLOOKUP(C4655,Espec_Produtos!$A$1:$E$3,5,FALSE),0,IF(Dados_produção!G4655&lt;VLOOKUP(Dados_produção!C4655,Espec_Produtos!$A$1:$E$3,4,FALSE),0,1))=1,"OK","Refugo")</f>
        <v>OK</v>
      </c>
      <c r="I4655" s="1" t="s">
        <v>10</v>
      </c>
    </row>
    <row r="4656" spans="1:9" ht="15.75" customHeight="1" x14ac:dyDescent="0.3">
      <c r="A4656" s="1">
        <v>3</v>
      </c>
      <c r="B4656" s="2">
        <f t="shared" si="3"/>
        <v>43112.131249996441</v>
      </c>
      <c r="C4656" s="2" t="s">
        <v>15</v>
      </c>
      <c r="D4656" s="1">
        <v>24</v>
      </c>
      <c r="E4656" s="1">
        <f t="shared" si="1"/>
        <v>58</v>
      </c>
      <c r="F4656" s="1">
        <v>3.6</v>
      </c>
      <c r="G4656" s="1">
        <v>0.75595238095238093</v>
      </c>
      <c r="H4656" s="1" t="str">
        <f>IF(IF(F4656&gt;VLOOKUP(C4656,Espec_Produtos!$A$1:$E$3,3,FALSE),0,IF(Dados_produção!F4656&lt;VLOOKUP(Dados_produção!C4656,Espec_Produtos!$A$1:$E$3,2,FALSE),0,1))*IF(G4656&gt;VLOOKUP(C4656,Espec_Produtos!$A$1:$E$3,5,FALSE),0,IF(Dados_produção!G4656&lt;VLOOKUP(Dados_produção!C4656,Espec_Produtos!$A$1:$E$3,4,FALSE),0,1))=1,"OK","Refugo")</f>
        <v>Refugo</v>
      </c>
      <c r="I4656" s="1" t="s">
        <v>14</v>
      </c>
    </row>
    <row r="4657" spans="1:9" ht="15.75" customHeight="1" x14ac:dyDescent="0.3">
      <c r="A4657" s="1">
        <v>3</v>
      </c>
      <c r="B4657" s="2">
        <f t="shared" si="3"/>
        <v>43112.132638885327</v>
      </c>
      <c r="C4657" s="2" t="s">
        <v>15</v>
      </c>
      <c r="D4657" s="1">
        <v>24</v>
      </c>
      <c r="E4657" s="1">
        <f t="shared" si="1"/>
        <v>59</v>
      </c>
      <c r="F4657" s="1">
        <v>3.9026548672566372</v>
      </c>
      <c r="G4657" s="1">
        <v>0.74468085106382975</v>
      </c>
      <c r="H4657" s="1" t="str">
        <f>IF(IF(F4657&gt;VLOOKUP(C4657,Espec_Produtos!$A$1:$E$3,3,FALSE),0,IF(Dados_produção!F4657&lt;VLOOKUP(Dados_produção!C4657,Espec_Produtos!$A$1:$E$3,2,FALSE),0,1))*IF(G4657&gt;VLOOKUP(C4657,Espec_Produtos!$A$1:$E$3,5,FALSE),0,IF(Dados_produção!G4657&lt;VLOOKUP(Dados_produção!C4657,Espec_Produtos!$A$1:$E$3,4,FALSE),0,1))=1,"OK","Refugo")</f>
        <v>OK</v>
      </c>
      <c r="I4657" s="1" t="s">
        <v>10</v>
      </c>
    </row>
    <row r="4658" spans="1:9" ht="15.75" customHeight="1" x14ac:dyDescent="0.3">
      <c r="A4658" s="1">
        <v>3</v>
      </c>
      <c r="B4658" s="2">
        <f t="shared" si="3"/>
        <v>43112.134027774213</v>
      </c>
      <c r="C4658" s="2" t="s">
        <v>15</v>
      </c>
      <c r="D4658" s="1">
        <v>24</v>
      </c>
      <c r="E4658" s="1">
        <f t="shared" si="1"/>
        <v>60</v>
      </c>
      <c r="F4658" s="1">
        <v>4.0566037735849054</v>
      </c>
      <c r="G4658" s="1">
        <v>0.75159235668789814</v>
      </c>
      <c r="H4658" s="1" t="str">
        <f>IF(IF(F4658&gt;VLOOKUP(C4658,Espec_Produtos!$A$1:$E$3,3,FALSE),0,IF(Dados_produção!F4658&lt;VLOOKUP(Dados_produção!C4658,Espec_Produtos!$A$1:$E$3,2,FALSE),0,1))*IF(G4658&gt;VLOOKUP(C4658,Espec_Produtos!$A$1:$E$3,5,FALSE),0,IF(Dados_produção!G4658&lt;VLOOKUP(Dados_produção!C4658,Espec_Produtos!$A$1:$E$3,4,FALSE),0,1))=1,"OK","Refugo")</f>
        <v>OK</v>
      </c>
      <c r="I4658" s="1" t="s">
        <v>10</v>
      </c>
    </row>
    <row r="4659" spans="1:9" ht="15.75" customHeight="1" x14ac:dyDescent="0.3">
      <c r="A4659" s="1">
        <v>3</v>
      </c>
      <c r="B4659" s="2">
        <f t="shared" si="3"/>
        <v>43112.135416663099</v>
      </c>
      <c r="C4659" s="2" t="s">
        <v>15</v>
      </c>
      <c r="D4659" s="1">
        <v>24</v>
      </c>
      <c r="E4659" s="1">
        <f t="shared" si="1"/>
        <v>61</v>
      </c>
      <c r="F4659" s="1">
        <v>3.7757009345794392</v>
      </c>
      <c r="G4659" s="1">
        <v>0.88461538461538458</v>
      </c>
      <c r="H4659" s="1" t="str">
        <f>IF(IF(F4659&gt;VLOOKUP(C4659,Espec_Produtos!$A$1:$E$3,3,FALSE),0,IF(Dados_produção!F4659&lt;VLOOKUP(Dados_produção!C4659,Espec_Produtos!$A$1:$E$3,2,FALSE),0,1))*IF(G4659&gt;VLOOKUP(C4659,Espec_Produtos!$A$1:$E$3,5,FALSE),0,IF(Dados_produção!G4659&lt;VLOOKUP(Dados_produção!C4659,Espec_Produtos!$A$1:$E$3,4,FALSE),0,1))=1,"OK","Refugo")</f>
        <v>OK</v>
      </c>
      <c r="I4659" s="1" t="s">
        <v>10</v>
      </c>
    </row>
    <row r="4660" spans="1:9" ht="15.75" customHeight="1" x14ac:dyDescent="0.3">
      <c r="A4660" s="1">
        <v>3</v>
      </c>
      <c r="B4660" s="2">
        <f t="shared" si="3"/>
        <v>43112.136805551985</v>
      </c>
      <c r="C4660" s="2" t="s">
        <v>15</v>
      </c>
      <c r="D4660" s="1">
        <v>24</v>
      </c>
      <c r="E4660" s="1">
        <f t="shared" si="1"/>
        <v>62</v>
      </c>
      <c r="F4660" s="1">
        <v>3.9642857142857144</v>
      </c>
      <c r="G4660" s="1">
        <v>0.66863905325443784</v>
      </c>
      <c r="H4660" s="1" t="str">
        <f>IF(IF(F4660&gt;VLOOKUP(C4660,Espec_Produtos!$A$1:$E$3,3,FALSE),0,IF(Dados_produção!F4660&lt;VLOOKUP(Dados_produção!C4660,Espec_Produtos!$A$1:$E$3,2,FALSE),0,1))*IF(G4660&gt;VLOOKUP(C4660,Espec_Produtos!$A$1:$E$3,5,FALSE),0,IF(Dados_produção!G4660&lt;VLOOKUP(Dados_produção!C4660,Espec_Produtos!$A$1:$E$3,4,FALSE),0,1))=1,"OK","Refugo")</f>
        <v>OK</v>
      </c>
      <c r="I4660" s="1" t="s">
        <v>10</v>
      </c>
    </row>
    <row r="4661" spans="1:9" ht="15.75" customHeight="1" x14ac:dyDescent="0.3">
      <c r="A4661" s="1">
        <v>3</v>
      </c>
      <c r="B4661" s="2">
        <f t="shared" si="3"/>
        <v>43112.138194440871</v>
      </c>
      <c r="C4661" s="2" t="s">
        <v>15</v>
      </c>
      <c r="D4661" s="1">
        <v>24</v>
      </c>
      <c r="E4661" s="1">
        <f t="shared" si="1"/>
        <v>63</v>
      </c>
      <c r="F4661" s="1">
        <v>3.7706422018348622</v>
      </c>
      <c r="G4661" s="1">
        <v>0.67785234899328861</v>
      </c>
      <c r="H4661" s="1" t="str">
        <f>IF(IF(F4661&gt;VLOOKUP(C4661,Espec_Produtos!$A$1:$E$3,3,FALSE),0,IF(Dados_produção!F4661&lt;VLOOKUP(Dados_produção!C4661,Espec_Produtos!$A$1:$E$3,2,FALSE),0,1))*IF(G4661&gt;VLOOKUP(C4661,Espec_Produtos!$A$1:$E$3,5,FALSE),0,IF(Dados_produção!G4661&lt;VLOOKUP(Dados_produção!C4661,Espec_Produtos!$A$1:$E$3,4,FALSE),0,1))=1,"OK","Refugo")</f>
        <v>OK</v>
      </c>
      <c r="I4661" s="1" t="s">
        <v>10</v>
      </c>
    </row>
    <row r="4662" spans="1:9" ht="15.75" customHeight="1" x14ac:dyDescent="0.3">
      <c r="A4662" s="1">
        <v>3</v>
      </c>
      <c r="B4662" s="2">
        <f t="shared" si="3"/>
        <v>43112.139583329757</v>
      </c>
      <c r="C4662" s="2" t="s">
        <v>15</v>
      </c>
      <c r="D4662" s="1">
        <v>24</v>
      </c>
      <c r="E4662" s="1">
        <f t="shared" si="1"/>
        <v>64</v>
      </c>
      <c r="F4662" s="1">
        <v>3.8333333333333335</v>
      </c>
      <c r="G4662" s="1">
        <v>0.80132450331125826</v>
      </c>
      <c r="H4662" s="1" t="str">
        <f>IF(IF(F4662&gt;VLOOKUP(C4662,Espec_Produtos!$A$1:$E$3,3,FALSE),0,IF(Dados_produção!F4662&lt;VLOOKUP(Dados_produção!C4662,Espec_Produtos!$A$1:$E$3,2,FALSE),0,1))*IF(G4662&gt;VLOOKUP(C4662,Espec_Produtos!$A$1:$E$3,5,FALSE),0,IF(Dados_produção!G4662&lt;VLOOKUP(Dados_produção!C4662,Espec_Produtos!$A$1:$E$3,4,FALSE),0,1))=1,"OK","Refugo")</f>
        <v>OK</v>
      </c>
      <c r="I4662" s="1" t="s">
        <v>10</v>
      </c>
    </row>
    <row r="4663" spans="1:9" ht="15.75" customHeight="1" x14ac:dyDescent="0.3">
      <c r="A4663" s="1">
        <v>3</v>
      </c>
      <c r="B4663" s="2">
        <f t="shared" si="3"/>
        <v>43112.140972218644</v>
      </c>
      <c r="C4663" s="2" t="s">
        <v>15</v>
      </c>
      <c r="D4663" s="1">
        <v>24</v>
      </c>
      <c r="E4663" s="1">
        <f t="shared" si="1"/>
        <v>65</v>
      </c>
      <c r="F4663" s="1">
        <v>3.8165137614678901</v>
      </c>
      <c r="G4663" s="1">
        <v>0.70454545454545459</v>
      </c>
      <c r="H4663" s="1" t="str">
        <f>IF(IF(F4663&gt;VLOOKUP(C4663,Espec_Produtos!$A$1:$E$3,3,FALSE),0,IF(Dados_produção!F4663&lt;VLOOKUP(Dados_produção!C4663,Espec_Produtos!$A$1:$E$3,2,FALSE),0,1))*IF(G4663&gt;VLOOKUP(C4663,Espec_Produtos!$A$1:$E$3,5,FALSE),0,IF(Dados_produção!G4663&lt;VLOOKUP(Dados_produção!C4663,Espec_Produtos!$A$1:$E$3,4,FALSE),0,1))=1,"OK","Refugo")</f>
        <v>OK</v>
      </c>
      <c r="I4663" s="1" t="s">
        <v>10</v>
      </c>
    </row>
    <row r="4664" spans="1:9" ht="15.75" customHeight="1" x14ac:dyDescent="0.3">
      <c r="A4664" s="1">
        <v>3</v>
      </c>
      <c r="B4664" s="2">
        <f t="shared" si="3"/>
        <v>43112.14236110753</v>
      </c>
      <c r="C4664" s="2" t="s">
        <v>15</v>
      </c>
      <c r="D4664" s="1">
        <v>24</v>
      </c>
      <c r="E4664" s="1">
        <f t="shared" si="1"/>
        <v>66</v>
      </c>
      <c r="F4664" s="1">
        <v>4.058252427184466</v>
      </c>
      <c r="G4664" s="1">
        <v>0.85384615384615381</v>
      </c>
      <c r="H4664" s="1" t="str">
        <f>IF(IF(F4664&gt;VLOOKUP(C4664,Espec_Produtos!$A$1:$E$3,3,FALSE),0,IF(Dados_produção!F4664&lt;VLOOKUP(Dados_produção!C4664,Espec_Produtos!$A$1:$E$3,2,FALSE),0,1))*IF(G4664&gt;VLOOKUP(C4664,Espec_Produtos!$A$1:$E$3,5,FALSE),0,IF(Dados_produção!G4664&lt;VLOOKUP(Dados_produção!C4664,Espec_Produtos!$A$1:$E$3,4,FALSE),0,1))=1,"OK","Refugo")</f>
        <v>OK</v>
      </c>
      <c r="I4664" s="1" t="s">
        <v>10</v>
      </c>
    </row>
    <row r="4665" spans="1:9" ht="15.75" customHeight="1" x14ac:dyDescent="0.3">
      <c r="A4665" s="1">
        <v>3</v>
      </c>
      <c r="B4665" s="2">
        <f t="shared" si="3"/>
        <v>43112.143749996416</v>
      </c>
      <c r="C4665" s="2" t="s">
        <v>15</v>
      </c>
      <c r="D4665" s="1">
        <v>24</v>
      </c>
      <c r="E4665" s="1">
        <f t="shared" si="1"/>
        <v>67</v>
      </c>
      <c r="F4665" s="1">
        <v>3.584070796460177</v>
      </c>
      <c r="G4665" s="1">
        <v>0.81060606060606055</v>
      </c>
      <c r="H4665" s="1" t="str">
        <f>IF(IF(F4665&gt;VLOOKUP(C4665,Espec_Produtos!$A$1:$E$3,3,FALSE),0,IF(Dados_produção!F4665&lt;VLOOKUP(Dados_produção!C4665,Espec_Produtos!$A$1:$E$3,2,FALSE),0,1))*IF(G4665&gt;VLOOKUP(C4665,Espec_Produtos!$A$1:$E$3,5,FALSE),0,IF(Dados_produção!G4665&lt;VLOOKUP(Dados_produção!C4665,Espec_Produtos!$A$1:$E$3,4,FALSE),0,1))=1,"OK","Refugo")</f>
        <v>Refugo</v>
      </c>
      <c r="I4665" s="1" t="s">
        <v>14</v>
      </c>
    </row>
    <row r="4666" spans="1:9" ht="15.75" customHeight="1" x14ac:dyDescent="0.3">
      <c r="A4666" s="1">
        <v>3</v>
      </c>
      <c r="B4666" s="2">
        <f t="shared" si="3"/>
        <v>43112.145138885302</v>
      </c>
      <c r="C4666" s="2" t="s">
        <v>15</v>
      </c>
      <c r="D4666" s="1">
        <v>24</v>
      </c>
      <c r="E4666" s="1">
        <f t="shared" si="1"/>
        <v>68</v>
      </c>
      <c r="F4666" s="1">
        <v>3.6727272727272728</v>
      </c>
      <c r="G4666" s="1">
        <v>0.73758865248226946</v>
      </c>
      <c r="H4666" s="1" t="str">
        <f>IF(IF(F4666&gt;VLOOKUP(C4666,Espec_Produtos!$A$1:$E$3,3,FALSE),0,IF(Dados_produção!F4666&lt;VLOOKUP(Dados_produção!C4666,Espec_Produtos!$A$1:$E$3,2,FALSE),0,1))*IF(G4666&gt;VLOOKUP(C4666,Espec_Produtos!$A$1:$E$3,5,FALSE),0,IF(Dados_produção!G4666&lt;VLOOKUP(Dados_produção!C4666,Espec_Produtos!$A$1:$E$3,4,FALSE),0,1))=1,"OK","Refugo")</f>
        <v>Refugo</v>
      </c>
      <c r="I4666" s="1" t="s">
        <v>14</v>
      </c>
    </row>
    <row r="4667" spans="1:9" ht="15.75" customHeight="1" x14ac:dyDescent="0.3">
      <c r="A4667" s="1">
        <v>3</v>
      </c>
      <c r="B4667" s="2">
        <f t="shared" si="3"/>
        <v>43112.146527774188</v>
      </c>
      <c r="C4667" s="2" t="s">
        <v>15</v>
      </c>
      <c r="D4667" s="1">
        <v>24</v>
      </c>
      <c r="E4667" s="1">
        <f t="shared" si="1"/>
        <v>69</v>
      </c>
      <c r="F4667" s="1">
        <v>3.8380952380952382</v>
      </c>
      <c r="G4667" s="1">
        <v>0.69938650306748462</v>
      </c>
      <c r="H4667" s="1" t="str">
        <f>IF(IF(F4667&gt;VLOOKUP(C4667,Espec_Produtos!$A$1:$E$3,3,FALSE),0,IF(Dados_produção!F4667&lt;VLOOKUP(Dados_produção!C4667,Espec_Produtos!$A$1:$E$3,2,FALSE),0,1))*IF(G4667&gt;VLOOKUP(C4667,Espec_Produtos!$A$1:$E$3,5,FALSE),0,IF(Dados_produção!G4667&lt;VLOOKUP(Dados_produção!C4667,Espec_Produtos!$A$1:$E$3,4,FALSE),0,1))=1,"OK","Refugo")</f>
        <v>OK</v>
      </c>
      <c r="I4667" s="1" t="s">
        <v>10</v>
      </c>
    </row>
    <row r="4668" spans="1:9" ht="15.75" customHeight="1" x14ac:dyDescent="0.3">
      <c r="A4668" s="1">
        <v>3</v>
      </c>
      <c r="B4668" s="2">
        <f t="shared" si="3"/>
        <v>43112.147916663074</v>
      </c>
      <c r="C4668" s="2" t="s">
        <v>15</v>
      </c>
      <c r="D4668" s="1">
        <v>24</v>
      </c>
      <c r="E4668" s="1">
        <f t="shared" si="1"/>
        <v>70</v>
      </c>
      <c r="F4668" s="1">
        <v>4.3431372549019605</v>
      </c>
      <c r="G4668" s="1">
        <v>0.87234042553191493</v>
      </c>
      <c r="H4668" s="1" t="str">
        <f>IF(IF(F4668&gt;VLOOKUP(C4668,Espec_Produtos!$A$1:$E$3,3,FALSE),0,IF(Dados_produção!F4668&lt;VLOOKUP(Dados_produção!C4668,Espec_Produtos!$A$1:$E$3,2,FALSE),0,1))*IF(G4668&gt;VLOOKUP(C4668,Espec_Produtos!$A$1:$E$3,5,FALSE),0,IF(Dados_produção!G4668&lt;VLOOKUP(Dados_produção!C4668,Espec_Produtos!$A$1:$E$3,4,FALSE),0,1))=1,"OK","Refugo")</f>
        <v>Refugo</v>
      </c>
      <c r="I4668" s="1" t="s">
        <v>14</v>
      </c>
    </row>
    <row r="4669" spans="1:9" ht="15.75" customHeight="1" x14ac:dyDescent="0.3">
      <c r="A4669" s="1">
        <v>3</v>
      </c>
      <c r="B4669" s="2">
        <f t="shared" si="3"/>
        <v>43112.14930555196</v>
      </c>
      <c r="C4669" s="2" t="s">
        <v>15</v>
      </c>
      <c r="D4669" s="1">
        <v>24</v>
      </c>
      <c r="E4669" s="1">
        <f t="shared" si="1"/>
        <v>71</v>
      </c>
      <c r="F4669" s="1">
        <v>3.5964912280701755</v>
      </c>
      <c r="G4669" s="1">
        <v>0.76973684210526316</v>
      </c>
      <c r="H4669" s="1" t="str">
        <f>IF(IF(F4669&gt;VLOOKUP(C4669,Espec_Produtos!$A$1:$E$3,3,FALSE),0,IF(Dados_produção!F4669&lt;VLOOKUP(Dados_produção!C4669,Espec_Produtos!$A$1:$E$3,2,FALSE),0,1))*IF(G4669&gt;VLOOKUP(C4669,Espec_Produtos!$A$1:$E$3,5,FALSE),0,IF(Dados_produção!G4669&lt;VLOOKUP(Dados_produção!C4669,Espec_Produtos!$A$1:$E$3,4,FALSE),0,1))=1,"OK","Refugo")</f>
        <v>Refugo</v>
      </c>
      <c r="I4669" s="1" t="s">
        <v>14</v>
      </c>
    </row>
    <row r="4670" spans="1:9" ht="15.75" customHeight="1" x14ac:dyDescent="0.3">
      <c r="A4670" s="1">
        <v>3</v>
      </c>
      <c r="B4670" s="2">
        <f t="shared" si="3"/>
        <v>43112.150694440847</v>
      </c>
      <c r="C4670" s="2" t="s">
        <v>15</v>
      </c>
      <c r="D4670" s="1">
        <v>24</v>
      </c>
      <c r="E4670" s="1">
        <f t="shared" si="1"/>
        <v>72</v>
      </c>
      <c r="F4670" s="1">
        <v>4.0825688073394497</v>
      </c>
      <c r="G4670" s="1">
        <v>0.75</v>
      </c>
      <c r="H4670" s="1" t="str">
        <f>IF(IF(F4670&gt;VLOOKUP(C4670,Espec_Produtos!$A$1:$E$3,3,FALSE),0,IF(Dados_produção!F4670&lt;VLOOKUP(Dados_produção!C4670,Espec_Produtos!$A$1:$E$3,2,FALSE),0,1))*IF(G4670&gt;VLOOKUP(C4670,Espec_Produtos!$A$1:$E$3,5,FALSE),0,IF(Dados_produção!G4670&lt;VLOOKUP(Dados_produção!C4670,Espec_Produtos!$A$1:$E$3,4,FALSE),0,1))=1,"OK","Refugo")</f>
        <v>OK</v>
      </c>
      <c r="I4670" s="1" t="s">
        <v>10</v>
      </c>
    </row>
    <row r="4671" spans="1:9" ht="15.75" customHeight="1" x14ac:dyDescent="0.3">
      <c r="A4671" s="1">
        <v>3</v>
      </c>
      <c r="B4671" s="2">
        <f t="shared" si="3"/>
        <v>43112.152083329733</v>
      </c>
      <c r="C4671" s="2" t="s">
        <v>15</v>
      </c>
      <c r="D4671" s="1">
        <v>24</v>
      </c>
      <c r="E4671" s="1">
        <f t="shared" si="1"/>
        <v>73</v>
      </c>
      <c r="F4671" s="1">
        <v>3.7652173913043478</v>
      </c>
      <c r="G4671" s="1">
        <v>0.69135802469135799</v>
      </c>
      <c r="H4671" s="1" t="str">
        <f>IF(IF(F4671&gt;VLOOKUP(C4671,Espec_Produtos!$A$1:$E$3,3,FALSE),0,IF(Dados_produção!F4671&lt;VLOOKUP(Dados_produção!C4671,Espec_Produtos!$A$1:$E$3,2,FALSE),0,1))*IF(G4671&gt;VLOOKUP(C4671,Espec_Produtos!$A$1:$E$3,5,FALSE),0,IF(Dados_produção!G4671&lt;VLOOKUP(Dados_produção!C4671,Espec_Produtos!$A$1:$E$3,4,FALSE),0,1))=1,"OK","Refugo")</f>
        <v>OK</v>
      </c>
      <c r="I4671" s="1" t="s">
        <v>10</v>
      </c>
    </row>
    <row r="4672" spans="1:9" ht="15.75" customHeight="1" x14ac:dyDescent="0.3">
      <c r="A4672" s="1">
        <v>3</v>
      </c>
      <c r="B4672" s="2">
        <f t="shared" si="3"/>
        <v>43112.153472218619</v>
      </c>
      <c r="C4672" s="2" t="s">
        <v>15</v>
      </c>
      <c r="D4672" s="1">
        <v>24</v>
      </c>
      <c r="E4672" s="1">
        <f t="shared" si="1"/>
        <v>74</v>
      </c>
      <c r="F4672" s="1">
        <v>3.824074074074074</v>
      </c>
      <c r="G4672" s="1">
        <v>0.60119047619047616</v>
      </c>
      <c r="H4672" s="1" t="str">
        <f>IF(IF(F4672&gt;VLOOKUP(C4672,Espec_Produtos!$A$1:$E$3,3,FALSE),0,IF(Dados_produção!F4672&lt;VLOOKUP(Dados_produção!C4672,Espec_Produtos!$A$1:$E$3,2,FALSE),0,1))*IF(G4672&gt;VLOOKUP(C4672,Espec_Produtos!$A$1:$E$3,5,FALSE),0,IF(Dados_produção!G4672&lt;VLOOKUP(Dados_produção!C4672,Espec_Produtos!$A$1:$E$3,4,FALSE),0,1))=1,"OK","Refugo")</f>
        <v>OK</v>
      </c>
      <c r="I4672" s="1" t="s">
        <v>10</v>
      </c>
    </row>
    <row r="4673" spans="1:9" ht="15.75" customHeight="1" x14ac:dyDescent="0.3">
      <c r="A4673" s="1">
        <v>3</v>
      </c>
      <c r="B4673" s="2">
        <f t="shared" si="3"/>
        <v>43112.154861107505</v>
      </c>
      <c r="C4673" s="2" t="s">
        <v>15</v>
      </c>
      <c r="D4673" s="1">
        <v>24</v>
      </c>
      <c r="E4673" s="1">
        <f t="shared" si="1"/>
        <v>75</v>
      </c>
      <c r="F4673" s="1">
        <v>4.0747663551401869</v>
      </c>
      <c r="G4673" s="1">
        <v>0.74251497005988021</v>
      </c>
      <c r="H4673" s="1" t="str">
        <f>IF(IF(F4673&gt;VLOOKUP(C4673,Espec_Produtos!$A$1:$E$3,3,FALSE),0,IF(Dados_produção!F4673&lt;VLOOKUP(Dados_produção!C4673,Espec_Produtos!$A$1:$E$3,2,FALSE),0,1))*IF(G4673&gt;VLOOKUP(C4673,Espec_Produtos!$A$1:$E$3,5,FALSE),0,IF(Dados_produção!G4673&lt;VLOOKUP(Dados_produção!C4673,Espec_Produtos!$A$1:$E$3,4,FALSE),0,1))=1,"OK","Refugo")</f>
        <v>OK</v>
      </c>
      <c r="I4673" s="1" t="s">
        <v>10</v>
      </c>
    </row>
    <row r="4674" spans="1:9" ht="15.75" customHeight="1" x14ac:dyDescent="0.3">
      <c r="A4674" s="1">
        <v>3</v>
      </c>
      <c r="B4674" s="2">
        <f t="shared" si="3"/>
        <v>43112.156249996391</v>
      </c>
      <c r="C4674" s="2" t="s">
        <v>15</v>
      </c>
      <c r="D4674" s="1">
        <v>24</v>
      </c>
      <c r="E4674" s="1">
        <f t="shared" si="1"/>
        <v>76</v>
      </c>
      <c r="F4674" s="1">
        <v>3.7456140350877192</v>
      </c>
      <c r="G4674" s="1">
        <v>0.88148148148148153</v>
      </c>
      <c r="H4674" s="1" t="str">
        <f>IF(IF(F4674&gt;VLOOKUP(C4674,Espec_Produtos!$A$1:$E$3,3,FALSE),0,IF(Dados_produção!F4674&lt;VLOOKUP(Dados_produção!C4674,Espec_Produtos!$A$1:$E$3,2,FALSE),0,1))*IF(G4674&gt;VLOOKUP(C4674,Espec_Produtos!$A$1:$E$3,5,FALSE),0,IF(Dados_produção!G4674&lt;VLOOKUP(Dados_produção!C4674,Espec_Produtos!$A$1:$E$3,4,FALSE),0,1))=1,"OK","Refugo")</f>
        <v>OK</v>
      </c>
      <c r="I4674" s="1" t="s">
        <v>10</v>
      </c>
    </row>
    <row r="4675" spans="1:9" ht="15.75" customHeight="1" x14ac:dyDescent="0.3">
      <c r="A4675" s="1">
        <v>3</v>
      </c>
      <c r="B4675" s="2">
        <f t="shared" si="3"/>
        <v>43112.157638885277</v>
      </c>
      <c r="C4675" s="2" t="s">
        <v>15</v>
      </c>
      <c r="D4675" s="1">
        <v>24</v>
      </c>
      <c r="E4675" s="1">
        <f t="shared" si="1"/>
        <v>77</v>
      </c>
      <c r="F4675" s="1">
        <v>3.5087719298245612</v>
      </c>
      <c r="G4675" s="1">
        <v>0.83333333333333337</v>
      </c>
      <c r="H4675" s="1" t="str">
        <f>IF(IF(F4675&gt;VLOOKUP(C4675,Espec_Produtos!$A$1:$E$3,3,FALSE),0,IF(Dados_produção!F4675&lt;VLOOKUP(Dados_produção!C4675,Espec_Produtos!$A$1:$E$3,2,FALSE),0,1))*IF(G4675&gt;VLOOKUP(C4675,Espec_Produtos!$A$1:$E$3,5,FALSE),0,IF(Dados_produção!G4675&lt;VLOOKUP(Dados_produção!C4675,Espec_Produtos!$A$1:$E$3,4,FALSE),0,1))=1,"OK","Refugo")</f>
        <v>Refugo</v>
      </c>
      <c r="I4675" s="1" t="s">
        <v>14</v>
      </c>
    </row>
    <row r="4676" spans="1:9" ht="15.75" customHeight="1" x14ac:dyDescent="0.3">
      <c r="A4676" s="1">
        <v>3</v>
      </c>
      <c r="B4676" s="2">
        <f t="shared" si="3"/>
        <v>43112.159027774163</v>
      </c>
      <c r="C4676" s="2" t="s">
        <v>15</v>
      </c>
      <c r="D4676" s="1">
        <v>24</v>
      </c>
      <c r="E4676" s="1">
        <f t="shared" si="1"/>
        <v>78</v>
      </c>
      <c r="F4676" s="1">
        <v>4.0636363636363635</v>
      </c>
      <c r="G4676" s="1">
        <v>0.77241379310344827</v>
      </c>
      <c r="H4676" s="1" t="str">
        <f>IF(IF(F4676&gt;VLOOKUP(C4676,Espec_Produtos!$A$1:$E$3,3,FALSE),0,IF(Dados_produção!F4676&lt;VLOOKUP(Dados_produção!C4676,Espec_Produtos!$A$1:$E$3,2,FALSE),0,1))*IF(G4676&gt;VLOOKUP(C4676,Espec_Produtos!$A$1:$E$3,5,FALSE),0,IF(Dados_produção!G4676&lt;VLOOKUP(Dados_produção!C4676,Espec_Produtos!$A$1:$E$3,4,FALSE),0,1))=1,"OK","Refugo")</f>
        <v>OK</v>
      </c>
      <c r="I4676" s="1" t="s">
        <v>10</v>
      </c>
    </row>
    <row r="4677" spans="1:9" ht="15.75" customHeight="1" x14ac:dyDescent="0.3">
      <c r="A4677" s="1">
        <v>3</v>
      </c>
      <c r="B4677" s="2">
        <f t="shared" si="3"/>
        <v>43112.16041666305</v>
      </c>
      <c r="C4677" s="2" t="s">
        <v>15</v>
      </c>
      <c r="D4677" s="1">
        <v>24</v>
      </c>
      <c r="E4677" s="1">
        <f t="shared" si="1"/>
        <v>79</v>
      </c>
      <c r="F4677" s="1">
        <v>3.9385964912280702</v>
      </c>
      <c r="G4677" s="1">
        <v>0.7651006711409396</v>
      </c>
      <c r="H4677" s="1" t="str">
        <f>IF(IF(F4677&gt;VLOOKUP(C4677,Espec_Produtos!$A$1:$E$3,3,FALSE),0,IF(Dados_produção!F4677&lt;VLOOKUP(Dados_produção!C4677,Espec_Produtos!$A$1:$E$3,2,FALSE),0,1))*IF(G4677&gt;VLOOKUP(C4677,Espec_Produtos!$A$1:$E$3,5,FALSE),0,IF(Dados_produção!G4677&lt;VLOOKUP(Dados_produção!C4677,Espec_Produtos!$A$1:$E$3,4,FALSE),0,1))=1,"OK","Refugo")</f>
        <v>OK</v>
      </c>
      <c r="I4677" s="1" t="s">
        <v>10</v>
      </c>
    </row>
    <row r="4678" spans="1:9" ht="15.75" customHeight="1" x14ac:dyDescent="0.3">
      <c r="A4678" s="1">
        <v>3</v>
      </c>
      <c r="B4678" s="2">
        <f t="shared" si="3"/>
        <v>43112.161805551936</v>
      </c>
      <c r="C4678" s="2" t="s">
        <v>15</v>
      </c>
      <c r="D4678" s="1">
        <v>24</v>
      </c>
      <c r="E4678" s="1">
        <f t="shared" si="1"/>
        <v>80</v>
      </c>
      <c r="F4678" s="1">
        <v>4.0485436893203888</v>
      </c>
      <c r="G4678" s="1">
        <v>0.58381502890173409</v>
      </c>
      <c r="H4678" s="1" t="str">
        <f>IF(IF(F4678&gt;VLOOKUP(C4678,Espec_Produtos!$A$1:$E$3,3,FALSE),0,IF(Dados_produção!F4678&lt;VLOOKUP(Dados_produção!C4678,Espec_Produtos!$A$1:$E$3,2,FALSE),0,1))*IF(G4678&gt;VLOOKUP(C4678,Espec_Produtos!$A$1:$E$3,5,FALSE),0,IF(Dados_produção!G4678&lt;VLOOKUP(Dados_produção!C4678,Espec_Produtos!$A$1:$E$3,4,FALSE),0,1))=1,"OK","Refugo")</f>
        <v>OK</v>
      </c>
      <c r="I4678" s="1" t="s">
        <v>10</v>
      </c>
    </row>
    <row r="4679" spans="1:9" ht="15.75" customHeight="1" x14ac:dyDescent="0.3">
      <c r="A4679" s="1">
        <v>3</v>
      </c>
      <c r="B4679" s="2">
        <f t="shared" si="3"/>
        <v>43112.163194440822</v>
      </c>
      <c r="C4679" s="2" t="s">
        <v>15</v>
      </c>
      <c r="D4679" s="1">
        <v>24</v>
      </c>
      <c r="E4679" s="1">
        <f t="shared" si="1"/>
        <v>81</v>
      </c>
      <c r="F4679" s="1">
        <v>3.7727272727272729</v>
      </c>
      <c r="G4679" s="1">
        <v>0.70175438596491224</v>
      </c>
      <c r="H4679" s="1" t="str">
        <f>IF(IF(F4679&gt;VLOOKUP(C4679,Espec_Produtos!$A$1:$E$3,3,FALSE),0,IF(Dados_produção!F4679&lt;VLOOKUP(Dados_produção!C4679,Espec_Produtos!$A$1:$E$3,2,FALSE),0,1))*IF(G4679&gt;VLOOKUP(C4679,Espec_Produtos!$A$1:$E$3,5,FALSE),0,IF(Dados_produção!G4679&lt;VLOOKUP(Dados_produção!C4679,Espec_Produtos!$A$1:$E$3,4,FALSE),0,1))=1,"OK","Refugo")</f>
        <v>OK</v>
      </c>
      <c r="I4679" s="1" t="s">
        <v>10</v>
      </c>
    </row>
    <row r="4680" spans="1:9" ht="15.75" customHeight="1" x14ac:dyDescent="0.3">
      <c r="A4680" s="1">
        <v>3</v>
      </c>
      <c r="B4680" s="2">
        <f t="shared" si="3"/>
        <v>43112.164583329708</v>
      </c>
      <c r="C4680" s="2" t="s">
        <v>15</v>
      </c>
      <c r="D4680" s="1">
        <v>24</v>
      </c>
      <c r="E4680" s="1">
        <f t="shared" si="1"/>
        <v>82</v>
      </c>
      <c r="F4680" s="1">
        <v>4.0891089108910892</v>
      </c>
      <c r="G4680" s="1">
        <v>0.7769784172661871</v>
      </c>
      <c r="H4680" s="1" t="str">
        <f>IF(IF(F4680&gt;VLOOKUP(C4680,Espec_Produtos!$A$1:$E$3,3,FALSE),0,IF(Dados_produção!F4680&lt;VLOOKUP(Dados_produção!C4680,Espec_Produtos!$A$1:$E$3,2,FALSE),0,1))*IF(G4680&gt;VLOOKUP(C4680,Espec_Produtos!$A$1:$E$3,5,FALSE),0,IF(Dados_produção!G4680&lt;VLOOKUP(Dados_produção!C4680,Espec_Produtos!$A$1:$E$3,4,FALSE),0,1))=1,"OK","Refugo")</f>
        <v>OK</v>
      </c>
      <c r="I4680" s="1" t="s">
        <v>10</v>
      </c>
    </row>
    <row r="4681" spans="1:9" ht="15.75" customHeight="1" x14ac:dyDescent="0.3">
      <c r="A4681" s="1">
        <v>3</v>
      </c>
      <c r="B4681" s="2">
        <f t="shared" si="3"/>
        <v>43112.165972218594</v>
      </c>
      <c r="C4681" s="2" t="s">
        <v>15</v>
      </c>
      <c r="D4681" s="1">
        <v>24</v>
      </c>
      <c r="E4681" s="1">
        <f t="shared" si="1"/>
        <v>83</v>
      </c>
      <c r="F4681" s="1">
        <v>4.0283018867924527</v>
      </c>
      <c r="G4681" s="1">
        <v>0.62195121951219512</v>
      </c>
      <c r="H4681" s="1" t="str">
        <f>IF(IF(F4681&gt;VLOOKUP(C4681,Espec_Produtos!$A$1:$E$3,3,FALSE),0,IF(Dados_produção!F4681&lt;VLOOKUP(Dados_produção!C4681,Espec_Produtos!$A$1:$E$3,2,FALSE),0,1))*IF(G4681&gt;VLOOKUP(C4681,Espec_Produtos!$A$1:$E$3,5,FALSE),0,IF(Dados_produção!G4681&lt;VLOOKUP(Dados_produção!C4681,Espec_Produtos!$A$1:$E$3,4,FALSE),0,1))=1,"OK","Refugo")</f>
        <v>OK</v>
      </c>
      <c r="I4681" s="1" t="s">
        <v>10</v>
      </c>
    </row>
    <row r="4682" spans="1:9" ht="15.75" customHeight="1" x14ac:dyDescent="0.3">
      <c r="A4682" s="1">
        <v>3</v>
      </c>
      <c r="B4682" s="2">
        <f t="shared" si="3"/>
        <v>43112.16736110748</v>
      </c>
      <c r="C4682" s="2" t="s">
        <v>15</v>
      </c>
      <c r="D4682" s="1">
        <v>24</v>
      </c>
      <c r="E4682" s="1">
        <f t="shared" si="1"/>
        <v>84</v>
      </c>
      <c r="F4682" s="1">
        <v>3.7017543859649122</v>
      </c>
      <c r="G4682" s="1">
        <v>0.83846153846153848</v>
      </c>
      <c r="H4682" s="1" t="str">
        <f>IF(IF(F4682&gt;VLOOKUP(C4682,Espec_Produtos!$A$1:$E$3,3,FALSE),0,IF(Dados_produção!F4682&lt;VLOOKUP(Dados_produção!C4682,Espec_Produtos!$A$1:$E$3,2,FALSE),0,1))*IF(G4682&gt;VLOOKUP(C4682,Espec_Produtos!$A$1:$E$3,5,FALSE),0,IF(Dados_produção!G4682&lt;VLOOKUP(Dados_produção!C4682,Espec_Produtos!$A$1:$E$3,4,FALSE),0,1))=1,"OK","Refugo")</f>
        <v>OK</v>
      </c>
      <c r="I4682" s="1" t="s">
        <v>10</v>
      </c>
    </row>
    <row r="4683" spans="1:9" ht="15.75" customHeight="1" x14ac:dyDescent="0.3">
      <c r="A4683" s="1">
        <v>3</v>
      </c>
      <c r="B4683" s="2">
        <f t="shared" si="3"/>
        <v>43112.168749996366</v>
      </c>
      <c r="C4683" s="2" t="s">
        <v>15</v>
      </c>
      <c r="D4683" s="1">
        <v>24</v>
      </c>
      <c r="E4683" s="1">
        <f t="shared" si="1"/>
        <v>85</v>
      </c>
      <c r="F4683" s="1">
        <v>4.0089285714285712</v>
      </c>
      <c r="G4683" s="1">
        <v>0.66060606060606064</v>
      </c>
      <c r="H4683" s="1" t="str">
        <f>IF(IF(F4683&gt;VLOOKUP(C4683,Espec_Produtos!$A$1:$E$3,3,FALSE),0,IF(Dados_produção!F4683&lt;VLOOKUP(Dados_produção!C4683,Espec_Produtos!$A$1:$E$3,2,FALSE),0,1))*IF(G4683&gt;VLOOKUP(C4683,Espec_Produtos!$A$1:$E$3,5,FALSE),0,IF(Dados_produção!G4683&lt;VLOOKUP(Dados_produção!C4683,Espec_Produtos!$A$1:$E$3,4,FALSE),0,1))=1,"OK","Refugo")</f>
        <v>OK</v>
      </c>
      <c r="I4683" s="1" t="s">
        <v>10</v>
      </c>
    </row>
    <row r="4684" spans="1:9" ht="15.75" customHeight="1" x14ac:dyDescent="0.3">
      <c r="A4684" s="1">
        <v>3</v>
      </c>
      <c r="B4684" s="2">
        <f t="shared" si="3"/>
        <v>43112.170138885253</v>
      </c>
      <c r="C4684" s="2" t="s">
        <v>15</v>
      </c>
      <c r="D4684" s="1">
        <v>24</v>
      </c>
      <c r="E4684" s="1">
        <f t="shared" si="1"/>
        <v>86</v>
      </c>
      <c r="F4684" s="1">
        <v>4.1881188118811883</v>
      </c>
      <c r="G4684" s="1">
        <v>0.82</v>
      </c>
      <c r="H4684" s="1" t="str">
        <f>IF(IF(F4684&gt;VLOOKUP(C4684,Espec_Produtos!$A$1:$E$3,3,FALSE),0,IF(Dados_produção!F4684&lt;VLOOKUP(Dados_produção!C4684,Espec_Produtos!$A$1:$E$3,2,FALSE),0,1))*IF(G4684&gt;VLOOKUP(C4684,Espec_Produtos!$A$1:$E$3,5,FALSE),0,IF(Dados_produção!G4684&lt;VLOOKUP(Dados_produção!C4684,Espec_Produtos!$A$1:$E$3,4,FALSE),0,1))=1,"OK","Refugo")</f>
        <v>OK</v>
      </c>
      <c r="I4684" s="1" t="s">
        <v>10</v>
      </c>
    </row>
    <row r="4685" spans="1:9" ht="15.75" customHeight="1" x14ac:dyDescent="0.3">
      <c r="A4685" s="1">
        <v>3</v>
      </c>
      <c r="B4685" s="2">
        <f t="shared" si="3"/>
        <v>43112.171527774139</v>
      </c>
      <c r="C4685" s="2" t="s">
        <v>15</v>
      </c>
      <c r="D4685" s="1">
        <v>24</v>
      </c>
      <c r="E4685" s="1">
        <f t="shared" si="1"/>
        <v>87</v>
      </c>
      <c r="F4685" s="1">
        <v>4.0192307692307692</v>
      </c>
      <c r="G4685" s="1">
        <v>0.58381502890173409</v>
      </c>
      <c r="H4685" s="1" t="str">
        <f>IF(IF(F4685&gt;VLOOKUP(C4685,Espec_Produtos!$A$1:$E$3,3,FALSE),0,IF(Dados_produção!F4685&lt;VLOOKUP(Dados_produção!C4685,Espec_Produtos!$A$1:$E$3,2,FALSE),0,1))*IF(G4685&gt;VLOOKUP(C4685,Espec_Produtos!$A$1:$E$3,5,FALSE),0,IF(Dados_produção!G4685&lt;VLOOKUP(Dados_produção!C4685,Espec_Produtos!$A$1:$E$3,4,FALSE),0,1))=1,"OK","Refugo")</f>
        <v>OK</v>
      </c>
      <c r="I4685" s="1" t="s">
        <v>10</v>
      </c>
    </row>
    <row r="4686" spans="1:9" ht="15.75" customHeight="1" x14ac:dyDescent="0.3">
      <c r="A4686" s="1">
        <v>3</v>
      </c>
      <c r="B4686" s="2">
        <f t="shared" si="3"/>
        <v>43112.172916663025</v>
      </c>
      <c r="C4686" s="2" t="s">
        <v>15</v>
      </c>
      <c r="D4686" s="1">
        <v>24</v>
      </c>
      <c r="E4686" s="1">
        <f t="shared" si="1"/>
        <v>88</v>
      </c>
      <c r="F4686" s="1">
        <v>4.0272727272727273</v>
      </c>
      <c r="G4686" s="1">
        <v>0.71241830065359479</v>
      </c>
      <c r="H4686" s="1" t="str">
        <f>IF(IF(F4686&gt;VLOOKUP(C4686,Espec_Produtos!$A$1:$E$3,3,FALSE),0,IF(Dados_produção!F4686&lt;VLOOKUP(Dados_produção!C4686,Espec_Produtos!$A$1:$E$3,2,FALSE),0,1))*IF(G4686&gt;VLOOKUP(C4686,Espec_Produtos!$A$1:$E$3,5,FALSE),0,IF(Dados_produção!G4686&lt;VLOOKUP(Dados_produção!C4686,Espec_Produtos!$A$1:$E$3,4,FALSE),0,1))=1,"OK","Refugo")</f>
        <v>OK</v>
      </c>
      <c r="I4686" s="1" t="s">
        <v>10</v>
      </c>
    </row>
    <row r="4687" spans="1:9" ht="15.75" customHeight="1" x14ac:dyDescent="0.3">
      <c r="A4687" s="1">
        <v>3</v>
      </c>
      <c r="B4687" s="2">
        <f t="shared" si="3"/>
        <v>43112.174305551911</v>
      </c>
      <c r="C4687" s="2" t="s">
        <v>15</v>
      </c>
      <c r="D4687" s="1">
        <v>24</v>
      </c>
      <c r="E4687" s="1">
        <f t="shared" si="1"/>
        <v>89</v>
      </c>
      <c r="F4687" s="1">
        <v>3.6306306306306309</v>
      </c>
      <c r="G4687" s="1">
        <v>0.84328358208955223</v>
      </c>
      <c r="H4687" s="1" t="str">
        <f>IF(IF(F4687&gt;VLOOKUP(C4687,Espec_Produtos!$A$1:$E$3,3,FALSE),0,IF(Dados_produção!F4687&lt;VLOOKUP(Dados_produção!C4687,Espec_Produtos!$A$1:$E$3,2,FALSE),0,1))*IF(G4687&gt;VLOOKUP(C4687,Espec_Produtos!$A$1:$E$3,5,FALSE),0,IF(Dados_produção!G4687&lt;VLOOKUP(Dados_produção!C4687,Espec_Produtos!$A$1:$E$3,4,FALSE),0,1))=1,"OK","Refugo")</f>
        <v>Refugo</v>
      </c>
      <c r="I4687" s="1" t="s">
        <v>14</v>
      </c>
    </row>
    <row r="4688" spans="1:9" ht="15.75" customHeight="1" x14ac:dyDescent="0.3">
      <c r="A4688" s="1">
        <v>3</v>
      </c>
      <c r="B4688" s="2">
        <f t="shared" si="3"/>
        <v>43112.175694440797</v>
      </c>
      <c r="C4688" s="2" t="s">
        <v>15</v>
      </c>
      <c r="D4688" s="1">
        <v>24</v>
      </c>
      <c r="E4688" s="1">
        <f t="shared" si="1"/>
        <v>90</v>
      </c>
      <c r="F4688" s="1">
        <v>4.34</v>
      </c>
      <c r="G4688" s="1">
        <v>0.660377358490566</v>
      </c>
      <c r="H4688" s="1" t="str">
        <f>IF(IF(F4688&gt;VLOOKUP(C4688,Espec_Produtos!$A$1:$E$3,3,FALSE),0,IF(Dados_produção!F4688&lt;VLOOKUP(Dados_produção!C4688,Espec_Produtos!$A$1:$E$3,2,FALSE),0,1))*IF(G4688&gt;VLOOKUP(C4688,Espec_Produtos!$A$1:$E$3,5,FALSE),0,IF(Dados_produção!G4688&lt;VLOOKUP(Dados_produção!C4688,Espec_Produtos!$A$1:$E$3,4,FALSE),0,1))=1,"OK","Refugo")</f>
        <v>Refugo</v>
      </c>
      <c r="I4688" s="1" t="s">
        <v>14</v>
      </c>
    </row>
    <row r="4689" spans="1:9" ht="15.75" customHeight="1" x14ac:dyDescent="0.3">
      <c r="A4689" s="1">
        <v>3</v>
      </c>
      <c r="B4689" s="2">
        <f t="shared" si="3"/>
        <v>43112.177083329683</v>
      </c>
      <c r="C4689" s="2" t="s">
        <v>15</v>
      </c>
      <c r="D4689" s="1">
        <v>24</v>
      </c>
      <c r="E4689" s="1">
        <f t="shared" si="1"/>
        <v>91</v>
      </c>
      <c r="F4689" s="1">
        <v>3.8190476190476192</v>
      </c>
      <c r="G4689" s="1">
        <v>0.67045454545454541</v>
      </c>
      <c r="H4689" s="1" t="str">
        <f>IF(IF(F4689&gt;VLOOKUP(C4689,Espec_Produtos!$A$1:$E$3,3,FALSE),0,IF(Dados_produção!F4689&lt;VLOOKUP(Dados_produção!C4689,Espec_Produtos!$A$1:$E$3,2,FALSE),0,1))*IF(G4689&gt;VLOOKUP(C4689,Espec_Produtos!$A$1:$E$3,5,FALSE),0,IF(Dados_produção!G4689&lt;VLOOKUP(Dados_produção!C4689,Espec_Produtos!$A$1:$E$3,4,FALSE),0,1))=1,"OK","Refugo")</f>
        <v>OK</v>
      </c>
      <c r="I4689" s="1" t="s">
        <v>10</v>
      </c>
    </row>
    <row r="4690" spans="1:9" ht="15.75" customHeight="1" x14ac:dyDescent="0.3">
      <c r="A4690" s="1">
        <v>3</v>
      </c>
      <c r="B4690" s="2">
        <f t="shared" si="3"/>
        <v>43112.178472218569</v>
      </c>
      <c r="C4690" s="2" t="s">
        <v>15</v>
      </c>
      <c r="D4690" s="1">
        <v>24</v>
      </c>
      <c r="E4690" s="1">
        <f t="shared" si="1"/>
        <v>92</v>
      </c>
      <c r="F4690" s="1">
        <v>4.216981132075472</v>
      </c>
      <c r="G4690" s="1">
        <v>0.6875</v>
      </c>
      <c r="H4690" s="1" t="str">
        <f>IF(IF(F4690&gt;VLOOKUP(C4690,Espec_Produtos!$A$1:$E$3,3,FALSE),0,IF(Dados_produção!F4690&lt;VLOOKUP(Dados_produção!C4690,Espec_Produtos!$A$1:$E$3,2,FALSE),0,1))*IF(G4690&gt;VLOOKUP(C4690,Espec_Produtos!$A$1:$E$3,5,FALSE),0,IF(Dados_produção!G4690&lt;VLOOKUP(Dados_produção!C4690,Espec_Produtos!$A$1:$E$3,4,FALSE),0,1))=1,"OK","Refugo")</f>
        <v>OK</v>
      </c>
      <c r="I4690" s="1" t="s">
        <v>10</v>
      </c>
    </row>
    <row r="4691" spans="1:9" ht="15.75" customHeight="1" x14ac:dyDescent="0.3">
      <c r="A4691" s="1">
        <v>3</v>
      </c>
      <c r="B4691" s="2">
        <f t="shared" si="3"/>
        <v>43112.179861107456</v>
      </c>
      <c r="C4691" s="2" t="s">
        <v>15</v>
      </c>
      <c r="D4691" s="1">
        <v>24</v>
      </c>
      <c r="E4691" s="1">
        <f t="shared" si="1"/>
        <v>93</v>
      </c>
      <c r="F4691" s="1">
        <v>3.5087719298245612</v>
      </c>
      <c r="G4691" s="1">
        <v>0.78846153846153844</v>
      </c>
      <c r="H4691" s="1" t="str">
        <f>IF(IF(F4691&gt;VLOOKUP(C4691,Espec_Produtos!$A$1:$E$3,3,FALSE),0,IF(Dados_produção!F4691&lt;VLOOKUP(Dados_produção!C4691,Espec_Produtos!$A$1:$E$3,2,FALSE),0,1))*IF(G4691&gt;VLOOKUP(C4691,Espec_Produtos!$A$1:$E$3,5,FALSE),0,IF(Dados_produção!G4691&lt;VLOOKUP(Dados_produção!C4691,Espec_Produtos!$A$1:$E$3,4,FALSE),0,1))=1,"OK","Refugo")</f>
        <v>Refugo</v>
      </c>
      <c r="I4691" s="1" t="s">
        <v>14</v>
      </c>
    </row>
    <row r="4692" spans="1:9" ht="15.75" customHeight="1" x14ac:dyDescent="0.3">
      <c r="A4692" s="1">
        <v>3</v>
      </c>
      <c r="B4692" s="2">
        <f t="shared" si="3"/>
        <v>43112.181249996342</v>
      </c>
      <c r="C4692" s="2" t="s">
        <v>15</v>
      </c>
      <c r="D4692" s="1">
        <v>24</v>
      </c>
      <c r="E4692" s="1">
        <f t="shared" si="1"/>
        <v>94</v>
      </c>
      <c r="F4692" s="1">
        <v>4.0275229357798166</v>
      </c>
      <c r="G4692" s="1">
        <v>0.74305555555555558</v>
      </c>
      <c r="H4692" s="1" t="str">
        <f>IF(IF(F4692&gt;VLOOKUP(C4692,Espec_Produtos!$A$1:$E$3,3,FALSE),0,IF(Dados_produção!F4692&lt;VLOOKUP(Dados_produção!C4692,Espec_Produtos!$A$1:$E$3,2,FALSE),0,1))*IF(G4692&gt;VLOOKUP(C4692,Espec_Produtos!$A$1:$E$3,5,FALSE),0,IF(Dados_produção!G4692&lt;VLOOKUP(Dados_produção!C4692,Espec_Produtos!$A$1:$E$3,4,FALSE),0,1))=1,"OK","Refugo")</f>
        <v>OK</v>
      </c>
      <c r="I4692" s="1" t="s">
        <v>10</v>
      </c>
    </row>
    <row r="4693" spans="1:9" ht="15.75" customHeight="1" x14ac:dyDescent="0.3">
      <c r="A4693" s="1">
        <v>3</v>
      </c>
      <c r="B4693" s="2">
        <f t="shared" si="3"/>
        <v>43112.182638885228</v>
      </c>
      <c r="C4693" s="2" t="s">
        <v>15</v>
      </c>
      <c r="D4693" s="1">
        <v>24</v>
      </c>
      <c r="E4693" s="1">
        <f t="shared" si="1"/>
        <v>95</v>
      </c>
      <c r="F4693" s="1">
        <v>3.8073394495412844</v>
      </c>
      <c r="G4693" s="1">
        <v>0.83206106870229013</v>
      </c>
      <c r="H4693" s="1" t="str">
        <f>IF(IF(F4693&gt;VLOOKUP(C4693,Espec_Produtos!$A$1:$E$3,3,FALSE),0,IF(Dados_produção!F4693&lt;VLOOKUP(Dados_produção!C4693,Espec_Produtos!$A$1:$E$3,2,FALSE),0,1))*IF(G4693&gt;VLOOKUP(C4693,Espec_Produtos!$A$1:$E$3,5,FALSE),0,IF(Dados_produção!G4693&lt;VLOOKUP(Dados_produção!C4693,Espec_Produtos!$A$1:$E$3,4,FALSE),0,1))=1,"OK","Refugo")</f>
        <v>OK</v>
      </c>
      <c r="I4693" s="1" t="s">
        <v>10</v>
      </c>
    </row>
    <row r="4694" spans="1:9" ht="15.75" customHeight="1" x14ac:dyDescent="0.3">
      <c r="A4694" s="1">
        <v>3</v>
      </c>
      <c r="B4694" s="2">
        <f t="shared" si="3"/>
        <v>43112.184027774114</v>
      </c>
      <c r="C4694" s="2" t="s">
        <v>15</v>
      </c>
      <c r="D4694" s="1">
        <v>25</v>
      </c>
      <c r="E4694" s="1">
        <f t="shared" si="1"/>
        <v>1</v>
      </c>
      <c r="F4694" s="1">
        <v>4.42</v>
      </c>
      <c r="G4694" s="1">
        <v>0.74683544303797467</v>
      </c>
      <c r="H4694" s="1" t="str">
        <f>IF(IF(F4694&gt;VLOOKUP(C4694,Espec_Produtos!$A$1:$E$3,3,FALSE),0,IF(Dados_produção!F4694&lt;VLOOKUP(Dados_produção!C4694,Espec_Produtos!$A$1:$E$3,2,FALSE),0,1))*IF(G4694&gt;VLOOKUP(C4694,Espec_Produtos!$A$1:$E$3,5,FALSE),0,IF(Dados_produção!G4694&lt;VLOOKUP(Dados_produção!C4694,Espec_Produtos!$A$1:$E$3,4,FALSE),0,1))=1,"OK","Refugo")</f>
        <v>Refugo</v>
      </c>
      <c r="I4694" s="1" t="s">
        <v>14</v>
      </c>
    </row>
    <row r="4695" spans="1:9" ht="15.75" customHeight="1" x14ac:dyDescent="0.3">
      <c r="A4695" s="1">
        <v>3</v>
      </c>
      <c r="B4695" s="2">
        <f t="shared" si="3"/>
        <v>43112.185416663</v>
      </c>
      <c r="C4695" s="2" t="s">
        <v>15</v>
      </c>
      <c r="D4695" s="1">
        <v>25</v>
      </c>
      <c r="E4695" s="1">
        <f t="shared" si="1"/>
        <v>2</v>
      </c>
      <c r="F4695" s="1">
        <v>4.1238095238095234</v>
      </c>
      <c r="G4695" s="1">
        <v>0.77272727272727271</v>
      </c>
      <c r="H4695" s="1" t="str">
        <f>IF(IF(F4695&gt;VLOOKUP(C4695,Espec_Produtos!$A$1:$E$3,3,FALSE),0,IF(Dados_produção!F4695&lt;VLOOKUP(Dados_produção!C4695,Espec_Produtos!$A$1:$E$3,2,FALSE),0,1))*IF(G4695&gt;VLOOKUP(C4695,Espec_Produtos!$A$1:$E$3,5,FALSE),0,IF(Dados_produção!G4695&lt;VLOOKUP(Dados_produção!C4695,Espec_Produtos!$A$1:$E$3,4,FALSE),0,1))=1,"OK","Refugo")</f>
        <v>OK</v>
      </c>
      <c r="I4695" s="1" t="s">
        <v>10</v>
      </c>
    </row>
    <row r="4696" spans="1:9" ht="15.75" customHeight="1" x14ac:dyDescent="0.3">
      <c r="A4696" s="1">
        <v>3</v>
      </c>
      <c r="B4696" s="2">
        <f t="shared" si="3"/>
        <v>43112.186805551886</v>
      </c>
      <c r="C4696" s="2" t="s">
        <v>15</v>
      </c>
      <c r="D4696" s="1">
        <v>25</v>
      </c>
      <c r="E4696" s="1">
        <f t="shared" si="1"/>
        <v>3</v>
      </c>
      <c r="F4696" s="1">
        <v>3.8018867924528301</v>
      </c>
      <c r="G4696" s="1">
        <v>0.81751824817518248</v>
      </c>
      <c r="H4696" s="1" t="str">
        <f>IF(IF(F4696&gt;VLOOKUP(C4696,Espec_Produtos!$A$1:$E$3,3,FALSE),0,IF(Dados_produção!F4696&lt;VLOOKUP(Dados_produção!C4696,Espec_Produtos!$A$1:$E$3,2,FALSE),0,1))*IF(G4696&gt;VLOOKUP(C4696,Espec_Produtos!$A$1:$E$3,5,FALSE),0,IF(Dados_produção!G4696&lt;VLOOKUP(Dados_produção!C4696,Espec_Produtos!$A$1:$E$3,4,FALSE),0,1))=1,"OK","Refugo")</f>
        <v>OK</v>
      </c>
      <c r="I4696" s="1" t="s">
        <v>10</v>
      </c>
    </row>
    <row r="4697" spans="1:9" ht="15.75" customHeight="1" x14ac:dyDescent="0.3">
      <c r="A4697" s="1">
        <v>3</v>
      </c>
      <c r="B4697" s="2">
        <f t="shared" si="3"/>
        <v>43112.188194440772</v>
      </c>
      <c r="C4697" s="2" t="s">
        <v>15</v>
      </c>
      <c r="D4697" s="1">
        <v>25</v>
      </c>
      <c r="E4697" s="1">
        <f t="shared" si="1"/>
        <v>4</v>
      </c>
      <c r="F4697" s="1">
        <v>3.8157894736842106</v>
      </c>
      <c r="G4697" s="1">
        <v>0.85135135135135132</v>
      </c>
      <c r="H4697" s="1" t="str">
        <f>IF(IF(F4697&gt;VLOOKUP(C4697,Espec_Produtos!$A$1:$E$3,3,FALSE),0,IF(Dados_produção!F4697&lt;VLOOKUP(Dados_produção!C4697,Espec_Produtos!$A$1:$E$3,2,FALSE),0,1))*IF(G4697&gt;VLOOKUP(C4697,Espec_Produtos!$A$1:$E$3,5,FALSE),0,IF(Dados_produção!G4697&lt;VLOOKUP(Dados_produção!C4697,Espec_Produtos!$A$1:$E$3,4,FALSE),0,1))=1,"OK","Refugo")</f>
        <v>OK</v>
      </c>
      <c r="I4697" s="1" t="s">
        <v>10</v>
      </c>
    </row>
    <row r="4698" spans="1:9" ht="15.75" customHeight="1" x14ac:dyDescent="0.3">
      <c r="A4698" s="1">
        <v>3</v>
      </c>
      <c r="B4698" s="2">
        <f t="shared" si="3"/>
        <v>43112.189583329658</v>
      </c>
      <c r="C4698" s="2" t="s">
        <v>15</v>
      </c>
      <c r="D4698" s="1">
        <v>25</v>
      </c>
      <c r="E4698" s="1">
        <f t="shared" si="1"/>
        <v>5</v>
      </c>
      <c r="F4698" s="1">
        <v>3.6875</v>
      </c>
      <c r="G4698" s="1">
        <v>0.64071856287425155</v>
      </c>
      <c r="H4698" s="1" t="str">
        <f>IF(IF(F4698&gt;VLOOKUP(C4698,Espec_Produtos!$A$1:$E$3,3,FALSE),0,IF(Dados_produção!F4698&lt;VLOOKUP(Dados_produção!C4698,Espec_Produtos!$A$1:$E$3,2,FALSE),0,1))*IF(G4698&gt;VLOOKUP(C4698,Espec_Produtos!$A$1:$E$3,5,FALSE),0,IF(Dados_produção!G4698&lt;VLOOKUP(Dados_produção!C4698,Espec_Produtos!$A$1:$E$3,4,FALSE),0,1))=1,"OK","Refugo")</f>
        <v>Refugo</v>
      </c>
      <c r="I4698" s="1" t="s">
        <v>14</v>
      </c>
    </row>
    <row r="4699" spans="1:9" ht="15.75" customHeight="1" x14ac:dyDescent="0.3">
      <c r="A4699" s="1">
        <v>3</v>
      </c>
      <c r="B4699" s="2">
        <f t="shared" si="3"/>
        <v>43112.190972218545</v>
      </c>
      <c r="C4699" s="2" t="s">
        <v>15</v>
      </c>
      <c r="D4699" s="1">
        <v>25</v>
      </c>
      <c r="E4699" s="1">
        <f t="shared" si="1"/>
        <v>6</v>
      </c>
      <c r="F4699" s="1">
        <v>3.9702970297029703</v>
      </c>
      <c r="G4699" s="1">
        <v>0.83216783216783219</v>
      </c>
      <c r="H4699" s="1" t="str">
        <f>IF(IF(F4699&gt;VLOOKUP(C4699,Espec_Produtos!$A$1:$E$3,3,FALSE),0,IF(Dados_produção!F4699&lt;VLOOKUP(Dados_produção!C4699,Espec_Produtos!$A$1:$E$3,2,FALSE),0,1))*IF(G4699&gt;VLOOKUP(C4699,Espec_Produtos!$A$1:$E$3,5,FALSE),0,IF(Dados_produção!G4699&lt;VLOOKUP(Dados_produção!C4699,Espec_Produtos!$A$1:$E$3,4,FALSE),0,1))=1,"OK","Refugo")</f>
        <v>OK</v>
      </c>
      <c r="I4699" s="1" t="s">
        <v>10</v>
      </c>
    </row>
    <row r="4700" spans="1:9" ht="15.75" customHeight="1" x14ac:dyDescent="0.3">
      <c r="A4700" s="1">
        <v>3</v>
      </c>
      <c r="B4700" s="2">
        <f t="shared" si="3"/>
        <v>43112.192361107431</v>
      </c>
      <c r="C4700" s="2" t="s">
        <v>15</v>
      </c>
      <c r="D4700" s="1">
        <v>25</v>
      </c>
      <c r="E4700" s="1">
        <f t="shared" si="1"/>
        <v>7</v>
      </c>
      <c r="F4700" s="1">
        <v>4.0733944954128436</v>
      </c>
      <c r="G4700" s="1">
        <v>0.70967741935483875</v>
      </c>
      <c r="H4700" s="1" t="str">
        <f>IF(IF(F4700&gt;VLOOKUP(C4700,Espec_Produtos!$A$1:$E$3,3,FALSE),0,IF(Dados_produção!F4700&lt;VLOOKUP(Dados_produção!C4700,Espec_Produtos!$A$1:$E$3,2,FALSE),0,1))*IF(G4700&gt;VLOOKUP(C4700,Espec_Produtos!$A$1:$E$3,5,FALSE),0,IF(Dados_produção!G4700&lt;VLOOKUP(Dados_produção!C4700,Espec_Produtos!$A$1:$E$3,4,FALSE),0,1))=1,"OK","Refugo")</f>
        <v>OK</v>
      </c>
      <c r="I4700" s="1" t="s">
        <v>10</v>
      </c>
    </row>
    <row r="4701" spans="1:9" ht="15.75" customHeight="1" x14ac:dyDescent="0.3">
      <c r="A4701" s="1">
        <v>3</v>
      </c>
      <c r="B4701" s="2">
        <f t="shared" si="3"/>
        <v>43112.193749996317</v>
      </c>
      <c r="C4701" s="2" t="s">
        <v>15</v>
      </c>
      <c r="D4701" s="1">
        <v>25</v>
      </c>
      <c r="E4701" s="1">
        <f t="shared" si="1"/>
        <v>8</v>
      </c>
      <c r="F4701" s="1">
        <v>3.7657657657657659</v>
      </c>
      <c r="G4701" s="1">
        <v>0.8098591549295775</v>
      </c>
      <c r="H4701" s="1" t="str">
        <f>IF(IF(F4701&gt;VLOOKUP(C4701,Espec_Produtos!$A$1:$E$3,3,FALSE),0,IF(Dados_produção!F4701&lt;VLOOKUP(Dados_produção!C4701,Espec_Produtos!$A$1:$E$3,2,FALSE),0,1))*IF(G4701&gt;VLOOKUP(C4701,Espec_Produtos!$A$1:$E$3,5,FALSE),0,IF(Dados_produção!G4701&lt;VLOOKUP(Dados_produção!C4701,Espec_Produtos!$A$1:$E$3,4,FALSE),0,1))=1,"OK","Refugo")</f>
        <v>OK</v>
      </c>
      <c r="I4701" s="1" t="s">
        <v>10</v>
      </c>
    </row>
    <row r="4702" spans="1:9" ht="15.75" customHeight="1" x14ac:dyDescent="0.3">
      <c r="A4702" s="1">
        <v>3</v>
      </c>
      <c r="B4702" s="2">
        <f t="shared" si="3"/>
        <v>43112.195138885203</v>
      </c>
      <c r="C4702" s="2" t="s">
        <v>15</v>
      </c>
      <c r="D4702" s="1">
        <v>25</v>
      </c>
      <c r="E4702" s="1">
        <f t="shared" si="1"/>
        <v>9</v>
      </c>
      <c r="F4702" s="1">
        <v>3.8482142857142856</v>
      </c>
      <c r="G4702" s="1">
        <v>0.6560509554140127</v>
      </c>
      <c r="H4702" s="1" t="str">
        <f>IF(IF(F4702&gt;VLOOKUP(C4702,Espec_Produtos!$A$1:$E$3,3,FALSE),0,IF(Dados_produção!F4702&lt;VLOOKUP(Dados_produção!C4702,Espec_Produtos!$A$1:$E$3,2,FALSE),0,1))*IF(G4702&gt;VLOOKUP(C4702,Espec_Produtos!$A$1:$E$3,5,FALSE),0,IF(Dados_produção!G4702&lt;VLOOKUP(Dados_produção!C4702,Espec_Produtos!$A$1:$E$3,4,FALSE),0,1))=1,"OK","Refugo")</f>
        <v>OK</v>
      </c>
      <c r="I4702" s="1" t="s">
        <v>10</v>
      </c>
    </row>
    <row r="4703" spans="1:9" ht="15.75" customHeight="1" x14ac:dyDescent="0.3">
      <c r="A4703" s="1">
        <v>3</v>
      </c>
      <c r="B4703" s="2">
        <f t="shared" si="3"/>
        <v>43112.196527774089</v>
      </c>
      <c r="C4703" s="2" t="s">
        <v>15</v>
      </c>
      <c r="D4703" s="1">
        <v>25</v>
      </c>
      <c r="E4703" s="1">
        <f t="shared" si="1"/>
        <v>10</v>
      </c>
      <c r="F4703" s="1">
        <v>4.240384615384615</v>
      </c>
      <c r="G4703" s="1">
        <v>0.78358208955223885</v>
      </c>
      <c r="H4703" s="1" t="str">
        <f>IF(IF(F4703&gt;VLOOKUP(C4703,Espec_Produtos!$A$1:$E$3,3,FALSE),0,IF(Dados_produção!F4703&lt;VLOOKUP(Dados_produção!C4703,Espec_Produtos!$A$1:$E$3,2,FALSE),0,1))*IF(G4703&gt;VLOOKUP(C4703,Espec_Produtos!$A$1:$E$3,5,FALSE),0,IF(Dados_produção!G4703&lt;VLOOKUP(Dados_produção!C4703,Espec_Produtos!$A$1:$E$3,4,FALSE),0,1))=1,"OK","Refugo")</f>
        <v>OK</v>
      </c>
      <c r="I4703" s="1" t="s">
        <v>10</v>
      </c>
    </row>
    <row r="4704" spans="1:9" ht="15.75" customHeight="1" x14ac:dyDescent="0.3">
      <c r="A4704" s="1">
        <v>3</v>
      </c>
      <c r="B4704" s="2">
        <f t="shared" si="3"/>
        <v>43112.197916662975</v>
      </c>
      <c r="C4704" s="2" t="s">
        <v>15</v>
      </c>
      <c r="D4704" s="1">
        <v>25</v>
      </c>
      <c r="E4704" s="1">
        <f t="shared" si="1"/>
        <v>11</v>
      </c>
      <c r="F4704" s="1">
        <v>3.7181818181818183</v>
      </c>
      <c r="G4704" s="1">
        <v>0.81203007518796988</v>
      </c>
      <c r="H4704" s="1" t="str">
        <f>IF(IF(F4704&gt;VLOOKUP(C4704,Espec_Produtos!$A$1:$E$3,3,FALSE),0,IF(Dados_produção!F4704&lt;VLOOKUP(Dados_produção!C4704,Espec_Produtos!$A$1:$E$3,2,FALSE),0,1))*IF(G4704&gt;VLOOKUP(C4704,Espec_Produtos!$A$1:$E$3,5,FALSE),0,IF(Dados_produção!G4704&lt;VLOOKUP(Dados_produção!C4704,Espec_Produtos!$A$1:$E$3,4,FALSE),0,1))=1,"OK","Refugo")</f>
        <v>OK</v>
      </c>
      <c r="I4704" s="1" t="s">
        <v>10</v>
      </c>
    </row>
    <row r="4705" spans="1:9" ht="15.75" customHeight="1" x14ac:dyDescent="0.3">
      <c r="A4705" s="1">
        <v>3</v>
      </c>
      <c r="B4705" s="2">
        <f t="shared" si="3"/>
        <v>43112.199305551861</v>
      </c>
      <c r="C4705" s="2" t="s">
        <v>15</v>
      </c>
      <c r="D4705" s="1">
        <v>25</v>
      </c>
      <c r="E4705" s="1">
        <f t="shared" si="1"/>
        <v>12</v>
      </c>
      <c r="F4705" s="1">
        <v>3.9907407407407409</v>
      </c>
      <c r="G4705" s="1">
        <v>0.82550335570469802</v>
      </c>
      <c r="H4705" s="1" t="str">
        <f>IF(IF(F4705&gt;VLOOKUP(C4705,Espec_Produtos!$A$1:$E$3,3,FALSE),0,IF(Dados_produção!F4705&lt;VLOOKUP(Dados_produção!C4705,Espec_Produtos!$A$1:$E$3,2,FALSE),0,1))*IF(G4705&gt;VLOOKUP(C4705,Espec_Produtos!$A$1:$E$3,5,FALSE),0,IF(Dados_produção!G4705&lt;VLOOKUP(Dados_produção!C4705,Espec_Produtos!$A$1:$E$3,4,FALSE),0,1))=1,"OK","Refugo")</f>
        <v>OK</v>
      </c>
      <c r="I4705" s="1" t="s">
        <v>10</v>
      </c>
    </row>
    <row r="4706" spans="1:9" ht="15.75" customHeight="1" x14ac:dyDescent="0.3">
      <c r="A4706" s="1">
        <v>3</v>
      </c>
      <c r="B4706" s="2">
        <f t="shared" si="3"/>
        <v>43112.200694440748</v>
      </c>
      <c r="C4706" s="2" t="s">
        <v>15</v>
      </c>
      <c r="D4706" s="1">
        <v>25</v>
      </c>
      <c r="E4706" s="1">
        <f t="shared" si="1"/>
        <v>13</v>
      </c>
      <c r="F4706" s="1">
        <v>3.7739130434782608</v>
      </c>
      <c r="G4706" s="1">
        <v>0.69565217391304346</v>
      </c>
      <c r="H4706" s="1" t="str">
        <f>IF(IF(F4706&gt;VLOOKUP(C4706,Espec_Produtos!$A$1:$E$3,3,FALSE),0,IF(Dados_produção!F4706&lt;VLOOKUP(Dados_produção!C4706,Espec_Produtos!$A$1:$E$3,2,FALSE),0,1))*IF(G4706&gt;VLOOKUP(C4706,Espec_Produtos!$A$1:$E$3,5,FALSE),0,IF(Dados_produção!G4706&lt;VLOOKUP(Dados_produção!C4706,Espec_Produtos!$A$1:$E$3,4,FALSE),0,1))=1,"OK","Refugo")</f>
        <v>OK</v>
      </c>
      <c r="I4706" s="1" t="s">
        <v>10</v>
      </c>
    </row>
    <row r="4707" spans="1:9" ht="15.75" customHeight="1" x14ac:dyDescent="0.3">
      <c r="A4707" s="1">
        <v>3</v>
      </c>
      <c r="B4707" s="2">
        <f t="shared" si="3"/>
        <v>43112.202083329634</v>
      </c>
      <c r="C4707" s="2" t="s">
        <v>15</v>
      </c>
      <c r="D4707" s="1">
        <v>25</v>
      </c>
      <c r="E4707" s="1">
        <f t="shared" si="1"/>
        <v>14</v>
      </c>
      <c r="F4707" s="1">
        <v>3.8932038834951457</v>
      </c>
      <c r="G4707" s="1">
        <v>0.72666666666666668</v>
      </c>
      <c r="H4707" s="1" t="str">
        <f>IF(IF(F4707&gt;VLOOKUP(C4707,Espec_Produtos!$A$1:$E$3,3,FALSE),0,IF(Dados_produção!F4707&lt;VLOOKUP(Dados_produção!C4707,Espec_Produtos!$A$1:$E$3,2,FALSE),0,1))*IF(G4707&gt;VLOOKUP(C4707,Espec_Produtos!$A$1:$E$3,5,FALSE),0,IF(Dados_produção!G4707&lt;VLOOKUP(Dados_produção!C4707,Espec_Produtos!$A$1:$E$3,4,FALSE),0,1))=1,"OK","Refugo")</f>
        <v>OK</v>
      </c>
      <c r="I4707" s="1" t="s">
        <v>10</v>
      </c>
    </row>
    <row r="4708" spans="1:9" ht="15.75" customHeight="1" x14ac:dyDescent="0.3">
      <c r="A4708" s="1">
        <v>3</v>
      </c>
      <c r="B4708" s="2">
        <f t="shared" si="3"/>
        <v>43112.20347221852</v>
      </c>
      <c r="C4708" s="2" t="s">
        <v>15</v>
      </c>
      <c r="D4708" s="1">
        <v>25</v>
      </c>
      <c r="E4708" s="1">
        <f t="shared" si="1"/>
        <v>15</v>
      </c>
      <c r="F4708" s="1">
        <v>3.6696428571428572</v>
      </c>
      <c r="G4708" s="1">
        <v>0.93893129770992367</v>
      </c>
      <c r="H4708" s="1" t="str">
        <f>IF(IF(F4708&gt;VLOOKUP(C4708,Espec_Produtos!$A$1:$E$3,3,FALSE),0,IF(Dados_produção!F4708&lt;VLOOKUP(Dados_produção!C4708,Espec_Produtos!$A$1:$E$3,2,FALSE),0,1))*IF(G4708&gt;VLOOKUP(C4708,Espec_Produtos!$A$1:$E$3,5,FALSE),0,IF(Dados_produção!G4708&lt;VLOOKUP(Dados_produção!C4708,Espec_Produtos!$A$1:$E$3,4,FALSE),0,1))=1,"OK","Refugo")</f>
        <v>Refugo</v>
      </c>
      <c r="I4708" s="1" t="s">
        <v>14</v>
      </c>
    </row>
    <row r="4709" spans="1:9" ht="15.75" customHeight="1" x14ac:dyDescent="0.3">
      <c r="A4709" s="1">
        <v>3</v>
      </c>
      <c r="B4709" s="2">
        <f t="shared" si="3"/>
        <v>43112.204861107406</v>
      </c>
      <c r="C4709" s="2" t="s">
        <v>15</v>
      </c>
      <c r="D4709" s="1">
        <v>25</v>
      </c>
      <c r="E4709" s="1">
        <f t="shared" si="1"/>
        <v>16</v>
      </c>
      <c r="F4709" s="1">
        <v>3.6785714285714284</v>
      </c>
      <c r="G4709" s="1">
        <v>0.82481751824817517</v>
      </c>
      <c r="H4709" s="1" t="str">
        <f>IF(IF(F4709&gt;VLOOKUP(C4709,Espec_Produtos!$A$1:$E$3,3,FALSE),0,IF(Dados_produção!F4709&lt;VLOOKUP(Dados_produção!C4709,Espec_Produtos!$A$1:$E$3,2,FALSE),0,1))*IF(G4709&gt;VLOOKUP(C4709,Espec_Produtos!$A$1:$E$3,5,FALSE),0,IF(Dados_produção!G4709&lt;VLOOKUP(Dados_produção!C4709,Espec_Produtos!$A$1:$E$3,4,FALSE),0,1))=1,"OK","Refugo")</f>
        <v>Refugo</v>
      </c>
      <c r="I4709" s="1" t="s">
        <v>14</v>
      </c>
    </row>
    <row r="4710" spans="1:9" ht="15.75" customHeight="1" x14ac:dyDescent="0.3">
      <c r="A4710" s="1">
        <v>3</v>
      </c>
      <c r="B4710" s="2">
        <f t="shared" si="3"/>
        <v>43112.206249996292</v>
      </c>
      <c r="C4710" s="2" t="s">
        <v>15</v>
      </c>
      <c r="D4710" s="1">
        <v>25</v>
      </c>
      <c r="E4710" s="1">
        <f t="shared" si="1"/>
        <v>17</v>
      </c>
      <c r="F4710" s="1">
        <v>4.1401869158878508</v>
      </c>
      <c r="G4710" s="1">
        <v>0.67721518987341767</v>
      </c>
      <c r="H4710" s="1" t="str">
        <f>IF(IF(F4710&gt;VLOOKUP(C4710,Espec_Produtos!$A$1:$E$3,3,FALSE),0,IF(Dados_produção!F4710&lt;VLOOKUP(Dados_produção!C4710,Espec_Produtos!$A$1:$E$3,2,FALSE),0,1))*IF(G4710&gt;VLOOKUP(C4710,Espec_Produtos!$A$1:$E$3,5,FALSE),0,IF(Dados_produção!G4710&lt;VLOOKUP(Dados_produção!C4710,Espec_Produtos!$A$1:$E$3,4,FALSE),0,1))=1,"OK","Refugo")</f>
        <v>OK</v>
      </c>
      <c r="I4710" s="1" t="s">
        <v>10</v>
      </c>
    </row>
    <row r="4711" spans="1:9" ht="15.75" customHeight="1" x14ac:dyDescent="0.3">
      <c r="A4711" s="1">
        <v>3</v>
      </c>
      <c r="B4711" s="2">
        <f t="shared" si="3"/>
        <v>43112.207638885178</v>
      </c>
      <c r="C4711" s="2" t="s">
        <v>15</v>
      </c>
      <c r="D4711" s="1">
        <v>25</v>
      </c>
      <c r="E4711" s="1">
        <f t="shared" si="1"/>
        <v>18</v>
      </c>
      <c r="F4711" s="1">
        <v>3.8260869565217392</v>
      </c>
      <c r="G4711" s="1">
        <v>0.62874251497005984</v>
      </c>
      <c r="H4711" s="1" t="str">
        <f>IF(IF(F4711&gt;VLOOKUP(C4711,Espec_Produtos!$A$1:$E$3,3,FALSE),0,IF(Dados_produção!F4711&lt;VLOOKUP(Dados_produção!C4711,Espec_Produtos!$A$1:$E$3,2,FALSE),0,1))*IF(G4711&gt;VLOOKUP(C4711,Espec_Produtos!$A$1:$E$3,5,FALSE),0,IF(Dados_produção!G4711&lt;VLOOKUP(Dados_produção!C4711,Espec_Produtos!$A$1:$E$3,4,FALSE),0,1))=1,"OK","Refugo")</f>
        <v>OK</v>
      </c>
      <c r="I4711" s="1" t="s">
        <v>10</v>
      </c>
    </row>
    <row r="4712" spans="1:9" ht="15.75" customHeight="1" x14ac:dyDescent="0.3">
      <c r="A4712" s="1">
        <v>3</v>
      </c>
      <c r="B4712" s="2">
        <f t="shared" si="3"/>
        <v>43112.209027774064</v>
      </c>
      <c r="C4712" s="2" t="s">
        <v>15</v>
      </c>
      <c r="D4712" s="1">
        <v>25</v>
      </c>
      <c r="E4712" s="1">
        <f t="shared" si="1"/>
        <v>19</v>
      </c>
      <c r="F4712" s="1">
        <v>4.2285714285714286</v>
      </c>
      <c r="G4712" s="1">
        <v>0.62285714285714289</v>
      </c>
      <c r="H4712" s="1" t="str">
        <f>IF(IF(F4712&gt;VLOOKUP(C4712,Espec_Produtos!$A$1:$E$3,3,FALSE),0,IF(Dados_produção!F4712&lt;VLOOKUP(Dados_produção!C4712,Espec_Produtos!$A$1:$E$3,2,FALSE),0,1))*IF(G4712&gt;VLOOKUP(C4712,Espec_Produtos!$A$1:$E$3,5,FALSE),0,IF(Dados_produção!G4712&lt;VLOOKUP(Dados_produção!C4712,Espec_Produtos!$A$1:$E$3,4,FALSE),0,1))=1,"OK","Refugo")</f>
        <v>OK</v>
      </c>
      <c r="I4712" s="1" t="s">
        <v>10</v>
      </c>
    </row>
    <row r="4713" spans="1:9" ht="15.75" customHeight="1" x14ac:dyDescent="0.3">
      <c r="A4713" s="1">
        <v>3</v>
      </c>
      <c r="B4713" s="2">
        <f t="shared" si="3"/>
        <v>43112.210416662951</v>
      </c>
      <c r="C4713" s="2" t="s">
        <v>15</v>
      </c>
      <c r="D4713" s="1">
        <v>25</v>
      </c>
      <c r="E4713" s="1">
        <f t="shared" si="1"/>
        <v>20</v>
      </c>
      <c r="F4713" s="1">
        <v>3.807017543859649</v>
      </c>
      <c r="G4713" s="1">
        <v>0.64935064935064934</v>
      </c>
      <c r="H4713" s="1" t="str">
        <f>IF(IF(F4713&gt;VLOOKUP(C4713,Espec_Produtos!$A$1:$E$3,3,FALSE),0,IF(Dados_produção!F4713&lt;VLOOKUP(Dados_produção!C4713,Espec_Produtos!$A$1:$E$3,2,FALSE),0,1))*IF(G4713&gt;VLOOKUP(C4713,Espec_Produtos!$A$1:$E$3,5,FALSE),0,IF(Dados_produção!G4713&lt;VLOOKUP(Dados_produção!C4713,Espec_Produtos!$A$1:$E$3,4,FALSE),0,1))=1,"OK","Refugo")</f>
        <v>OK</v>
      </c>
      <c r="I4713" s="1" t="s">
        <v>10</v>
      </c>
    </row>
    <row r="4714" spans="1:9" ht="15.75" customHeight="1" x14ac:dyDescent="0.3">
      <c r="A4714" s="1">
        <v>3</v>
      </c>
      <c r="B4714" s="2">
        <f t="shared" si="3"/>
        <v>43112.211805551837</v>
      </c>
      <c r="C4714" s="2" t="s">
        <v>15</v>
      </c>
      <c r="D4714" s="1">
        <v>25</v>
      </c>
      <c r="E4714" s="1">
        <f t="shared" si="1"/>
        <v>21</v>
      </c>
      <c r="F4714" s="1">
        <v>3.9215686274509802</v>
      </c>
      <c r="G4714" s="1">
        <v>0.77124183006535951</v>
      </c>
      <c r="H4714" s="1" t="str">
        <f>IF(IF(F4714&gt;VLOOKUP(C4714,Espec_Produtos!$A$1:$E$3,3,FALSE),0,IF(Dados_produção!F4714&lt;VLOOKUP(Dados_produção!C4714,Espec_Produtos!$A$1:$E$3,2,FALSE),0,1))*IF(G4714&gt;VLOOKUP(C4714,Espec_Produtos!$A$1:$E$3,5,FALSE),0,IF(Dados_produção!G4714&lt;VLOOKUP(Dados_produção!C4714,Espec_Produtos!$A$1:$E$3,4,FALSE),0,1))=1,"OK","Refugo")</f>
        <v>OK</v>
      </c>
      <c r="I4714" s="1" t="s">
        <v>10</v>
      </c>
    </row>
    <row r="4715" spans="1:9" ht="15.75" customHeight="1" x14ac:dyDescent="0.3">
      <c r="A4715" s="1">
        <v>3</v>
      </c>
      <c r="B4715" s="2">
        <f t="shared" si="3"/>
        <v>43112.213194440723</v>
      </c>
      <c r="C4715" s="2" t="s">
        <v>15</v>
      </c>
      <c r="D4715" s="1">
        <v>25</v>
      </c>
      <c r="E4715" s="1">
        <f t="shared" si="1"/>
        <v>22</v>
      </c>
      <c r="F4715" s="1">
        <v>3.7982456140350878</v>
      </c>
      <c r="G4715" s="1">
        <v>0.65680473372781067</v>
      </c>
      <c r="H4715" s="1" t="str">
        <f>IF(IF(F4715&gt;VLOOKUP(C4715,Espec_Produtos!$A$1:$E$3,3,FALSE),0,IF(Dados_produção!F4715&lt;VLOOKUP(Dados_produção!C4715,Espec_Produtos!$A$1:$E$3,2,FALSE),0,1))*IF(G4715&gt;VLOOKUP(C4715,Espec_Produtos!$A$1:$E$3,5,FALSE),0,IF(Dados_produção!G4715&lt;VLOOKUP(Dados_produção!C4715,Espec_Produtos!$A$1:$E$3,4,FALSE),0,1))=1,"OK","Refugo")</f>
        <v>OK</v>
      </c>
      <c r="I4715" s="1" t="s">
        <v>10</v>
      </c>
    </row>
    <row r="4716" spans="1:9" ht="15.75" customHeight="1" x14ac:dyDescent="0.3">
      <c r="A4716" s="1">
        <v>3</v>
      </c>
      <c r="B4716" s="2">
        <f t="shared" si="3"/>
        <v>43112.214583329609</v>
      </c>
      <c r="C4716" s="2" t="s">
        <v>15</v>
      </c>
      <c r="D4716" s="1">
        <v>25</v>
      </c>
      <c r="E4716" s="1">
        <f t="shared" si="1"/>
        <v>23</v>
      </c>
      <c r="F4716" s="1">
        <v>3.7981651376146788</v>
      </c>
      <c r="G4716" s="1">
        <v>0.69512195121951215</v>
      </c>
      <c r="H4716" s="1" t="str">
        <f>IF(IF(F4716&gt;VLOOKUP(C4716,Espec_Produtos!$A$1:$E$3,3,FALSE),0,IF(Dados_produção!F4716&lt;VLOOKUP(Dados_produção!C4716,Espec_Produtos!$A$1:$E$3,2,FALSE),0,1))*IF(G4716&gt;VLOOKUP(C4716,Espec_Produtos!$A$1:$E$3,5,FALSE),0,IF(Dados_produção!G4716&lt;VLOOKUP(Dados_produção!C4716,Espec_Produtos!$A$1:$E$3,4,FALSE),0,1))=1,"OK","Refugo")</f>
        <v>OK</v>
      </c>
      <c r="I4716" s="1" t="s">
        <v>10</v>
      </c>
    </row>
    <row r="4717" spans="1:9" ht="15.75" customHeight="1" x14ac:dyDescent="0.3">
      <c r="A4717" s="1">
        <v>3</v>
      </c>
      <c r="B4717" s="2">
        <f t="shared" si="3"/>
        <v>43112.215972218495</v>
      </c>
      <c r="C4717" s="2" t="s">
        <v>15</v>
      </c>
      <c r="D4717" s="1">
        <v>25</v>
      </c>
      <c r="E4717" s="1">
        <f t="shared" si="1"/>
        <v>24</v>
      </c>
      <c r="F4717" s="1">
        <v>3.7130434782608694</v>
      </c>
      <c r="G4717" s="1">
        <v>0.76829268292682928</v>
      </c>
      <c r="H4717" s="1" t="str">
        <f>IF(IF(F4717&gt;VLOOKUP(C4717,Espec_Produtos!$A$1:$E$3,3,FALSE),0,IF(Dados_produção!F4717&lt;VLOOKUP(Dados_produção!C4717,Espec_Produtos!$A$1:$E$3,2,FALSE),0,1))*IF(G4717&gt;VLOOKUP(C4717,Espec_Produtos!$A$1:$E$3,5,FALSE),0,IF(Dados_produção!G4717&lt;VLOOKUP(Dados_produção!C4717,Espec_Produtos!$A$1:$E$3,4,FALSE),0,1))=1,"OK","Refugo")</f>
        <v>OK</v>
      </c>
      <c r="I4717" s="1" t="s">
        <v>10</v>
      </c>
    </row>
    <row r="4718" spans="1:9" ht="15.75" customHeight="1" x14ac:dyDescent="0.3">
      <c r="A4718" s="1">
        <v>3</v>
      </c>
      <c r="B4718" s="2">
        <f t="shared" si="3"/>
        <v>43112.217361107381</v>
      </c>
      <c r="C4718" s="2" t="s">
        <v>15</v>
      </c>
      <c r="D4718" s="1">
        <v>25</v>
      </c>
      <c r="E4718" s="1">
        <f t="shared" si="1"/>
        <v>25</v>
      </c>
      <c r="F4718" s="1">
        <v>3.5663716814159292</v>
      </c>
      <c r="G4718" s="1">
        <v>0.7303370786516854</v>
      </c>
      <c r="H4718" s="1" t="str">
        <f>IF(IF(F4718&gt;VLOOKUP(C4718,Espec_Produtos!$A$1:$E$3,3,FALSE),0,IF(Dados_produção!F4718&lt;VLOOKUP(Dados_produção!C4718,Espec_Produtos!$A$1:$E$3,2,FALSE),0,1))*IF(G4718&gt;VLOOKUP(C4718,Espec_Produtos!$A$1:$E$3,5,FALSE),0,IF(Dados_produção!G4718&lt;VLOOKUP(Dados_produção!C4718,Espec_Produtos!$A$1:$E$3,4,FALSE),0,1))=1,"OK","Refugo")</f>
        <v>Refugo</v>
      </c>
      <c r="I4718" s="1" t="s">
        <v>14</v>
      </c>
    </row>
    <row r="4719" spans="1:9" ht="15.75" customHeight="1" x14ac:dyDescent="0.3">
      <c r="A4719" s="1">
        <v>3</v>
      </c>
      <c r="B4719" s="2">
        <f t="shared" si="3"/>
        <v>43112.218749996267</v>
      </c>
      <c r="C4719" s="2" t="s">
        <v>15</v>
      </c>
      <c r="D4719" s="1">
        <v>25</v>
      </c>
      <c r="E4719" s="1">
        <f t="shared" si="1"/>
        <v>26</v>
      </c>
      <c r="F4719" s="1">
        <v>3.900900900900901</v>
      </c>
      <c r="G4719" s="1">
        <v>0.72535211267605637</v>
      </c>
      <c r="H4719" s="1" t="str">
        <f>IF(IF(F4719&gt;VLOOKUP(C4719,Espec_Produtos!$A$1:$E$3,3,FALSE),0,IF(Dados_produção!F4719&lt;VLOOKUP(Dados_produção!C4719,Espec_Produtos!$A$1:$E$3,2,FALSE),0,1))*IF(G4719&gt;VLOOKUP(C4719,Espec_Produtos!$A$1:$E$3,5,FALSE),0,IF(Dados_produção!G4719&lt;VLOOKUP(Dados_produção!C4719,Espec_Produtos!$A$1:$E$3,4,FALSE),0,1))=1,"OK","Refugo")</f>
        <v>OK</v>
      </c>
      <c r="I4719" s="1" t="s">
        <v>10</v>
      </c>
    </row>
    <row r="4720" spans="1:9" ht="15.75" customHeight="1" x14ac:dyDescent="0.3">
      <c r="A4720" s="1">
        <v>3</v>
      </c>
      <c r="B4720" s="2">
        <f t="shared" si="3"/>
        <v>43112.220138885154</v>
      </c>
      <c r="C4720" s="2" t="s">
        <v>15</v>
      </c>
      <c r="D4720" s="1">
        <v>25</v>
      </c>
      <c r="E4720" s="1">
        <f t="shared" si="1"/>
        <v>27</v>
      </c>
      <c r="F4720" s="1">
        <v>3.6875</v>
      </c>
      <c r="G4720" s="1">
        <v>0.74691358024691357</v>
      </c>
      <c r="H4720" s="1" t="str">
        <f>IF(IF(F4720&gt;VLOOKUP(C4720,Espec_Produtos!$A$1:$E$3,3,FALSE),0,IF(Dados_produção!F4720&lt;VLOOKUP(Dados_produção!C4720,Espec_Produtos!$A$1:$E$3,2,FALSE),0,1))*IF(G4720&gt;VLOOKUP(C4720,Espec_Produtos!$A$1:$E$3,5,FALSE),0,IF(Dados_produção!G4720&lt;VLOOKUP(Dados_produção!C4720,Espec_Produtos!$A$1:$E$3,4,FALSE),0,1))=1,"OK","Refugo")</f>
        <v>Refugo</v>
      </c>
      <c r="I4720" s="1" t="s">
        <v>14</v>
      </c>
    </row>
    <row r="4721" spans="1:9" ht="15.75" customHeight="1" x14ac:dyDescent="0.3">
      <c r="A4721" s="1">
        <v>3</v>
      </c>
      <c r="B4721" s="2">
        <f t="shared" si="3"/>
        <v>43112.22152777404</v>
      </c>
      <c r="C4721" s="2" t="s">
        <v>15</v>
      </c>
      <c r="D4721" s="1">
        <v>25</v>
      </c>
      <c r="E4721" s="1">
        <f t="shared" si="1"/>
        <v>28</v>
      </c>
      <c r="F4721" s="1">
        <v>3.7410714285714284</v>
      </c>
      <c r="G4721" s="1">
        <v>0.6954022988505747</v>
      </c>
      <c r="H4721" s="1" t="str">
        <f>IF(IF(F4721&gt;VLOOKUP(C4721,Espec_Produtos!$A$1:$E$3,3,FALSE),0,IF(Dados_produção!F4721&lt;VLOOKUP(Dados_produção!C4721,Espec_Produtos!$A$1:$E$3,2,FALSE),0,1))*IF(G4721&gt;VLOOKUP(C4721,Espec_Produtos!$A$1:$E$3,5,FALSE),0,IF(Dados_produção!G4721&lt;VLOOKUP(Dados_produção!C4721,Espec_Produtos!$A$1:$E$3,4,FALSE),0,1))=1,"OK","Refugo")</f>
        <v>OK</v>
      </c>
      <c r="I4721" s="1" t="s">
        <v>10</v>
      </c>
    </row>
    <row r="4722" spans="1:9" ht="15.75" customHeight="1" x14ac:dyDescent="0.3">
      <c r="A4722" s="1">
        <v>3</v>
      </c>
      <c r="B4722" s="2">
        <f t="shared" si="3"/>
        <v>43112.222916662926</v>
      </c>
      <c r="C4722" s="2" t="s">
        <v>15</v>
      </c>
      <c r="D4722" s="1">
        <v>25</v>
      </c>
      <c r="E4722" s="1">
        <f t="shared" si="1"/>
        <v>29</v>
      </c>
      <c r="F4722" s="1">
        <v>3.6306306306306309</v>
      </c>
      <c r="G4722" s="1">
        <v>0.65243902439024393</v>
      </c>
      <c r="H4722" s="1" t="str">
        <f>IF(IF(F4722&gt;VLOOKUP(C4722,Espec_Produtos!$A$1:$E$3,3,FALSE),0,IF(Dados_produção!F4722&lt;VLOOKUP(Dados_produção!C4722,Espec_Produtos!$A$1:$E$3,2,FALSE),0,1))*IF(G4722&gt;VLOOKUP(C4722,Espec_Produtos!$A$1:$E$3,5,FALSE),0,IF(Dados_produção!G4722&lt;VLOOKUP(Dados_produção!C4722,Espec_Produtos!$A$1:$E$3,4,FALSE),0,1))=1,"OK","Refugo")</f>
        <v>Refugo</v>
      </c>
      <c r="I4722" s="1" t="s">
        <v>14</v>
      </c>
    </row>
    <row r="4723" spans="1:9" ht="15.75" customHeight="1" x14ac:dyDescent="0.3">
      <c r="A4723" s="1">
        <v>3</v>
      </c>
      <c r="B4723" s="2">
        <f t="shared" si="3"/>
        <v>43112.224305551812</v>
      </c>
      <c r="C4723" s="2" t="s">
        <v>15</v>
      </c>
      <c r="D4723" s="1">
        <v>25</v>
      </c>
      <c r="E4723" s="1">
        <f t="shared" si="1"/>
        <v>30</v>
      </c>
      <c r="F4723" s="1">
        <v>3.9345794392523366</v>
      </c>
      <c r="G4723" s="1">
        <v>0.7231638418079096</v>
      </c>
      <c r="H4723" s="1" t="str">
        <f>IF(IF(F4723&gt;VLOOKUP(C4723,Espec_Produtos!$A$1:$E$3,3,FALSE),0,IF(Dados_produção!F4723&lt;VLOOKUP(Dados_produção!C4723,Espec_Produtos!$A$1:$E$3,2,FALSE),0,1))*IF(G4723&gt;VLOOKUP(C4723,Espec_Produtos!$A$1:$E$3,5,FALSE),0,IF(Dados_produção!G4723&lt;VLOOKUP(Dados_produção!C4723,Espec_Produtos!$A$1:$E$3,4,FALSE),0,1))=1,"OK","Refugo")</f>
        <v>OK</v>
      </c>
      <c r="I4723" s="1" t="s">
        <v>10</v>
      </c>
    </row>
    <row r="4724" spans="1:9" ht="15.75" customHeight="1" x14ac:dyDescent="0.3">
      <c r="A4724" s="1">
        <v>3</v>
      </c>
      <c r="B4724" s="2">
        <f t="shared" si="3"/>
        <v>43112.225694440698</v>
      </c>
      <c r="C4724" s="2" t="s">
        <v>15</v>
      </c>
      <c r="D4724" s="1">
        <v>25</v>
      </c>
      <c r="E4724" s="1">
        <f t="shared" si="1"/>
        <v>31</v>
      </c>
      <c r="F4724" s="1">
        <v>3.9814814814814814</v>
      </c>
      <c r="G4724" s="1">
        <v>0.6067415730337079</v>
      </c>
      <c r="H4724" s="1" t="str">
        <f>IF(IF(F4724&gt;VLOOKUP(C4724,Espec_Produtos!$A$1:$E$3,3,FALSE),0,IF(Dados_produção!F4724&lt;VLOOKUP(Dados_produção!C4724,Espec_Produtos!$A$1:$E$3,2,FALSE),0,1))*IF(G4724&gt;VLOOKUP(C4724,Espec_Produtos!$A$1:$E$3,5,FALSE),0,IF(Dados_produção!G4724&lt;VLOOKUP(Dados_produção!C4724,Espec_Produtos!$A$1:$E$3,4,FALSE),0,1))=1,"OK","Refugo")</f>
        <v>OK</v>
      </c>
      <c r="I4724" s="1" t="s">
        <v>10</v>
      </c>
    </row>
    <row r="4725" spans="1:9" ht="15.75" customHeight="1" x14ac:dyDescent="0.3">
      <c r="A4725" s="1">
        <v>3</v>
      </c>
      <c r="B4725" s="2">
        <f t="shared" si="3"/>
        <v>43112.227083329584</v>
      </c>
      <c r="C4725" s="2" t="s">
        <v>15</v>
      </c>
      <c r="D4725" s="1">
        <v>25</v>
      </c>
      <c r="E4725" s="1">
        <f t="shared" si="1"/>
        <v>32</v>
      </c>
      <c r="F4725" s="1">
        <v>3.9469026548672566</v>
      </c>
      <c r="G4725" s="1">
        <v>0.84</v>
      </c>
      <c r="H4725" s="1" t="str">
        <f>IF(IF(F4725&gt;VLOOKUP(C4725,Espec_Produtos!$A$1:$E$3,3,FALSE),0,IF(Dados_produção!F4725&lt;VLOOKUP(Dados_produção!C4725,Espec_Produtos!$A$1:$E$3,2,FALSE),0,1))*IF(G4725&gt;VLOOKUP(C4725,Espec_Produtos!$A$1:$E$3,5,FALSE),0,IF(Dados_produção!G4725&lt;VLOOKUP(Dados_produção!C4725,Espec_Produtos!$A$1:$E$3,4,FALSE),0,1))=1,"OK","Refugo")</f>
        <v>OK</v>
      </c>
      <c r="I4725" s="1" t="s">
        <v>10</v>
      </c>
    </row>
    <row r="4726" spans="1:9" ht="15.75" customHeight="1" x14ac:dyDescent="0.3">
      <c r="A4726" s="1">
        <v>3</v>
      </c>
      <c r="B4726" s="2">
        <f t="shared" si="3"/>
        <v>43112.22847221847</v>
      </c>
      <c r="C4726" s="2" t="s">
        <v>15</v>
      </c>
      <c r="D4726" s="1">
        <v>25</v>
      </c>
      <c r="E4726" s="1">
        <f t="shared" si="1"/>
        <v>33</v>
      </c>
      <c r="F4726" s="1">
        <v>4.233009708737864</v>
      </c>
      <c r="G4726" s="1">
        <v>0.83098591549295775</v>
      </c>
      <c r="H4726" s="1" t="str">
        <f>IF(IF(F4726&gt;VLOOKUP(C4726,Espec_Produtos!$A$1:$E$3,3,FALSE),0,IF(Dados_produção!F4726&lt;VLOOKUP(Dados_produção!C4726,Espec_Produtos!$A$1:$E$3,2,FALSE),0,1))*IF(G4726&gt;VLOOKUP(C4726,Espec_Produtos!$A$1:$E$3,5,FALSE),0,IF(Dados_produção!G4726&lt;VLOOKUP(Dados_produção!C4726,Espec_Produtos!$A$1:$E$3,4,FALSE),0,1))=1,"OK","Refugo")</f>
        <v>OK</v>
      </c>
      <c r="I4726" s="1" t="s">
        <v>10</v>
      </c>
    </row>
    <row r="4727" spans="1:9" ht="15.75" customHeight="1" x14ac:dyDescent="0.3">
      <c r="A4727" s="1">
        <v>3</v>
      </c>
      <c r="B4727" s="2">
        <f t="shared" si="3"/>
        <v>43112.229861107357</v>
      </c>
      <c r="C4727" s="2" t="s">
        <v>15</v>
      </c>
      <c r="D4727" s="1">
        <v>25</v>
      </c>
      <c r="E4727" s="1">
        <f t="shared" si="1"/>
        <v>34</v>
      </c>
      <c r="F4727" s="1">
        <v>4.1287128712871288</v>
      </c>
      <c r="G4727" s="1">
        <v>0.69374999999999998</v>
      </c>
      <c r="H4727" s="1" t="str">
        <f>IF(IF(F4727&gt;VLOOKUP(C4727,Espec_Produtos!$A$1:$E$3,3,FALSE),0,IF(Dados_produção!F4727&lt;VLOOKUP(Dados_produção!C4727,Espec_Produtos!$A$1:$E$3,2,FALSE),0,1))*IF(G4727&gt;VLOOKUP(C4727,Espec_Produtos!$A$1:$E$3,5,FALSE),0,IF(Dados_produção!G4727&lt;VLOOKUP(Dados_produção!C4727,Espec_Produtos!$A$1:$E$3,4,FALSE),0,1))=1,"OK","Refugo")</f>
        <v>OK</v>
      </c>
      <c r="I4727" s="1" t="s">
        <v>10</v>
      </c>
    </row>
    <row r="4728" spans="1:9" ht="15.75" customHeight="1" x14ac:dyDescent="0.3">
      <c r="A4728" s="1">
        <v>3</v>
      </c>
      <c r="B4728" s="2">
        <f t="shared" si="3"/>
        <v>43112.231249996243</v>
      </c>
      <c r="C4728" s="2" t="s">
        <v>15</v>
      </c>
      <c r="D4728" s="1">
        <v>25</v>
      </c>
      <c r="E4728" s="1">
        <f t="shared" si="1"/>
        <v>35</v>
      </c>
      <c r="F4728" s="1">
        <v>4</v>
      </c>
      <c r="G4728" s="1">
        <v>0.83006535947712423</v>
      </c>
      <c r="H4728" s="1" t="str">
        <f>IF(IF(F4728&gt;VLOOKUP(C4728,Espec_Produtos!$A$1:$E$3,3,FALSE),0,IF(Dados_produção!F4728&lt;VLOOKUP(Dados_produção!C4728,Espec_Produtos!$A$1:$E$3,2,FALSE),0,1))*IF(G4728&gt;VLOOKUP(C4728,Espec_Produtos!$A$1:$E$3,5,FALSE),0,IF(Dados_produção!G4728&lt;VLOOKUP(Dados_produção!C4728,Espec_Produtos!$A$1:$E$3,4,FALSE),0,1))=1,"OK","Refugo")</f>
        <v>OK</v>
      </c>
      <c r="I4728" s="1" t="s">
        <v>10</v>
      </c>
    </row>
    <row r="4729" spans="1:9" ht="15.75" customHeight="1" x14ac:dyDescent="0.3">
      <c r="A4729" s="1">
        <v>3</v>
      </c>
      <c r="B4729" s="2">
        <f t="shared" si="3"/>
        <v>43112.232638885129</v>
      </c>
      <c r="C4729" s="2" t="s">
        <v>15</v>
      </c>
      <c r="D4729" s="1">
        <v>25</v>
      </c>
      <c r="E4729" s="1">
        <f t="shared" si="1"/>
        <v>36</v>
      </c>
      <c r="F4729" s="1">
        <v>3.9711538461538463</v>
      </c>
      <c r="G4729" s="1">
        <v>0.72463768115942029</v>
      </c>
      <c r="H4729" s="1" t="str">
        <f>IF(IF(F4729&gt;VLOOKUP(C4729,Espec_Produtos!$A$1:$E$3,3,FALSE),0,IF(Dados_produção!F4729&lt;VLOOKUP(Dados_produção!C4729,Espec_Produtos!$A$1:$E$3,2,FALSE),0,1))*IF(G4729&gt;VLOOKUP(C4729,Espec_Produtos!$A$1:$E$3,5,FALSE),0,IF(Dados_produção!G4729&lt;VLOOKUP(Dados_produção!C4729,Espec_Produtos!$A$1:$E$3,4,FALSE),0,1))=1,"OK","Refugo")</f>
        <v>OK</v>
      </c>
      <c r="I4729" s="1" t="s">
        <v>10</v>
      </c>
    </row>
    <row r="4730" spans="1:9" ht="15.75" customHeight="1" x14ac:dyDescent="0.3">
      <c r="A4730" s="1">
        <v>3</v>
      </c>
      <c r="B4730" s="2">
        <f t="shared" si="3"/>
        <v>43112.234027774015</v>
      </c>
      <c r="C4730" s="2" t="s">
        <v>15</v>
      </c>
      <c r="D4730" s="1">
        <v>25</v>
      </c>
      <c r="E4730" s="1">
        <f t="shared" si="1"/>
        <v>37</v>
      </c>
      <c r="F4730" s="1">
        <v>3.7454545454545456</v>
      </c>
      <c r="G4730" s="1">
        <v>0.84172661870503596</v>
      </c>
      <c r="H4730" s="1" t="str">
        <f>IF(IF(F4730&gt;VLOOKUP(C4730,Espec_Produtos!$A$1:$E$3,3,FALSE),0,IF(Dados_produção!F4730&lt;VLOOKUP(Dados_produção!C4730,Espec_Produtos!$A$1:$E$3,2,FALSE),0,1))*IF(G4730&gt;VLOOKUP(C4730,Espec_Produtos!$A$1:$E$3,5,FALSE),0,IF(Dados_produção!G4730&lt;VLOOKUP(Dados_produção!C4730,Espec_Produtos!$A$1:$E$3,4,FALSE),0,1))=1,"OK","Refugo")</f>
        <v>OK</v>
      </c>
      <c r="I4730" s="1" t="s">
        <v>10</v>
      </c>
    </row>
    <row r="4731" spans="1:9" ht="15.75" customHeight="1" x14ac:dyDescent="0.3">
      <c r="A4731" s="1">
        <v>3</v>
      </c>
      <c r="B4731" s="2">
        <f t="shared" si="3"/>
        <v>43112.235416662901</v>
      </c>
      <c r="C4731" s="2" t="s">
        <v>15</v>
      </c>
      <c r="D4731" s="1">
        <v>25</v>
      </c>
      <c r="E4731" s="1">
        <f t="shared" si="1"/>
        <v>38</v>
      </c>
      <c r="F4731" s="1">
        <v>4.0476190476190474</v>
      </c>
      <c r="G4731" s="1">
        <v>0.73943661971830987</v>
      </c>
      <c r="H4731" s="1" t="str">
        <f>IF(IF(F4731&gt;VLOOKUP(C4731,Espec_Produtos!$A$1:$E$3,3,FALSE),0,IF(Dados_produção!F4731&lt;VLOOKUP(Dados_produção!C4731,Espec_Produtos!$A$1:$E$3,2,FALSE),0,1))*IF(G4731&gt;VLOOKUP(C4731,Espec_Produtos!$A$1:$E$3,5,FALSE),0,IF(Dados_produção!G4731&lt;VLOOKUP(Dados_produção!C4731,Espec_Produtos!$A$1:$E$3,4,FALSE),0,1))=1,"OK","Refugo")</f>
        <v>OK</v>
      </c>
      <c r="I4731" s="1" t="s">
        <v>10</v>
      </c>
    </row>
    <row r="4732" spans="1:9" ht="15.75" customHeight="1" x14ac:dyDescent="0.3">
      <c r="A4732" s="1">
        <v>3</v>
      </c>
      <c r="B4732" s="2">
        <f t="shared" si="3"/>
        <v>43112.236805551787</v>
      </c>
      <c r="C4732" s="2" t="s">
        <v>15</v>
      </c>
      <c r="D4732" s="1">
        <v>25</v>
      </c>
      <c r="E4732" s="1">
        <f t="shared" si="1"/>
        <v>39</v>
      </c>
      <c r="F4732" s="1">
        <v>3.6875</v>
      </c>
      <c r="G4732" s="1">
        <v>0.87943262411347523</v>
      </c>
      <c r="H4732" s="1" t="str">
        <f>IF(IF(F4732&gt;VLOOKUP(C4732,Espec_Produtos!$A$1:$E$3,3,FALSE),0,IF(Dados_produção!F4732&lt;VLOOKUP(Dados_produção!C4732,Espec_Produtos!$A$1:$E$3,2,FALSE),0,1))*IF(G4732&gt;VLOOKUP(C4732,Espec_Produtos!$A$1:$E$3,5,FALSE),0,IF(Dados_produção!G4732&lt;VLOOKUP(Dados_produção!C4732,Espec_Produtos!$A$1:$E$3,4,FALSE),0,1))=1,"OK","Refugo")</f>
        <v>Refugo</v>
      </c>
      <c r="I4732" s="1" t="s">
        <v>14</v>
      </c>
    </row>
    <row r="4733" spans="1:9" ht="15.75" customHeight="1" x14ac:dyDescent="0.3">
      <c r="A4733" s="1">
        <v>3</v>
      </c>
      <c r="B4733" s="2">
        <f t="shared" si="3"/>
        <v>43112.238194440673</v>
      </c>
      <c r="C4733" s="2" t="s">
        <v>15</v>
      </c>
      <c r="D4733" s="1">
        <v>25</v>
      </c>
      <c r="E4733" s="1">
        <f t="shared" si="1"/>
        <v>40</v>
      </c>
      <c r="F4733" s="1">
        <v>3.8035714285714284</v>
      </c>
      <c r="G4733" s="1">
        <v>0.7931034482758621</v>
      </c>
      <c r="H4733" s="1" t="str">
        <f>IF(IF(F4733&gt;VLOOKUP(C4733,Espec_Produtos!$A$1:$E$3,3,FALSE),0,IF(Dados_produção!F4733&lt;VLOOKUP(Dados_produção!C4733,Espec_Produtos!$A$1:$E$3,2,FALSE),0,1))*IF(G4733&gt;VLOOKUP(C4733,Espec_Produtos!$A$1:$E$3,5,FALSE),0,IF(Dados_produção!G4733&lt;VLOOKUP(Dados_produção!C4733,Espec_Produtos!$A$1:$E$3,4,FALSE),0,1))=1,"OK","Refugo")</f>
        <v>OK</v>
      </c>
      <c r="I4733" s="1" t="s">
        <v>10</v>
      </c>
    </row>
    <row r="4734" spans="1:9" ht="15.75" customHeight="1" x14ac:dyDescent="0.3">
      <c r="A4734" s="1">
        <v>3</v>
      </c>
      <c r="B4734" s="2">
        <f t="shared" si="3"/>
        <v>43112.23958332956</v>
      </c>
      <c r="C4734" s="2" t="s">
        <v>15</v>
      </c>
      <c r="D4734" s="1">
        <v>25</v>
      </c>
      <c r="E4734" s="1">
        <f t="shared" si="1"/>
        <v>41</v>
      </c>
      <c r="F4734" s="1">
        <v>3.9375</v>
      </c>
      <c r="G4734" s="1">
        <v>0.61764705882352944</v>
      </c>
      <c r="H4734" s="1" t="str">
        <f>IF(IF(F4734&gt;VLOOKUP(C4734,Espec_Produtos!$A$1:$E$3,3,FALSE),0,IF(Dados_produção!F4734&lt;VLOOKUP(Dados_produção!C4734,Espec_Produtos!$A$1:$E$3,2,FALSE),0,1))*IF(G4734&gt;VLOOKUP(C4734,Espec_Produtos!$A$1:$E$3,5,FALSE),0,IF(Dados_produção!G4734&lt;VLOOKUP(Dados_produção!C4734,Espec_Produtos!$A$1:$E$3,4,FALSE),0,1))=1,"OK","Refugo")</f>
        <v>OK</v>
      </c>
      <c r="I4734" s="1" t="s">
        <v>10</v>
      </c>
    </row>
    <row r="4735" spans="1:9" ht="15.75" customHeight="1" x14ac:dyDescent="0.3">
      <c r="A4735" s="1">
        <v>3</v>
      </c>
      <c r="B4735" s="2">
        <f t="shared" si="3"/>
        <v>43112.240972218446</v>
      </c>
      <c r="C4735" s="2" t="s">
        <v>15</v>
      </c>
      <c r="D4735" s="1">
        <v>25</v>
      </c>
      <c r="E4735" s="1">
        <f t="shared" si="1"/>
        <v>42</v>
      </c>
      <c r="F4735" s="1">
        <v>3.7777777777777777</v>
      </c>
      <c r="G4735" s="1">
        <v>0.86092715231788075</v>
      </c>
      <c r="H4735" s="1" t="str">
        <f>IF(IF(F4735&gt;VLOOKUP(C4735,Espec_Produtos!$A$1:$E$3,3,FALSE),0,IF(Dados_produção!F4735&lt;VLOOKUP(Dados_produção!C4735,Espec_Produtos!$A$1:$E$3,2,FALSE),0,1))*IF(G4735&gt;VLOOKUP(C4735,Espec_Produtos!$A$1:$E$3,5,FALSE),0,IF(Dados_produção!G4735&lt;VLOOKUP(Dados_produção!C4735,Espec_Produtos!$A$1:$E$3,4,FALSE),0,1))=1,"OK","Refugo")</f>
        <v>OK</v>
      </c>
      <c r="I4735" s="1" t="s">
        <v>10</v>
      </c>
    </row>
    <row r="4736" spans="1:9" ht="15.75" customHeight="1" x14ac:dyDescent="0.3">
      <c r="A4736" s="1">
        <v>3</v>
      </c>
      <c r="B4736" s="2">
        <f t="shared" si="3"/>
        <v>43112.242361107332</v>
      </c>
      <c r="C4736" s="2" t="s">
        <v>15</v>
      </c>
      <c r="D4736" s="1">
        <v>25</v>
      </c>
      <c r="E4736" s="1">
        <f t="shared" si="1"/>
        <v>43</v>
      </c>
      <c r="F4736" s="1">
        <v>4.1962616822429908</v>
      </c>
      <c r="G4736" s="1">
        <v>0.63313609467455623</v>
      </c>
      <c r="H4736" s="1" t="str">
        <f>IF(IF(F4736&gt;VLOOKUP(C4736,Espec_Produtos!$A$1:$E$3,3,FALSE),0,IF(Dados_produção!F4736&lt;VLOOKUP(Dados_produção!C4736,Espec_Produtos!$A$1:$E$3,2,FALSE),0,1))*IF(G4736&gt;VLOOKUP(C4736,Espec_Produtos!$A$1:$E$3,5,FALSE),0,IF(Dados_produção!G4736&lt;VLOOKUP(Dados_produção!C4736,Espec_Produtos!$A$1:$E$3,4,FALSE),0,1))=1,"OK","Refugo")</f>
        <v>OK</v>
      </c>
      <c r="I4736" s="1" t="s">
        <v>10</v>
      </c>
    </row>
    <row r="4737" spans="1:9" ht="15.75" customHeight="1" x14ac:dyDescent="0.3">
      <c r="A4737" s="1">
        <v>3</v>
      </c>
      <c r="B4737" s="2">
        <f t="shared" si="3"/>
        <v>43112.243749996218</v>
      </c>
      <c r="C4737" s="2" t="s">
        <v>15</v>
      </c>
      <c r="D4737" s="1">
        <v>25</v>
      </c>
      <c r="E4737" s="1">
        <f t="shared" si="1"/>
        <v>44</v>
      </c>
      <c r="F4737" s="1">
        <v>4</v>
      </c>
      <c r="G4737" s="1">
        <v>0.68072289156626509</v>
      </c>
      <c r="H4737" s="1" t="str">
        <f>IF(IF(F4737&gt;VLOOKUP(C4737,Espec_Produtos!$A$1:$E$3,3,FALSE),0,IF(Dados_produção!F4737&lt;VLOOKUP(Dados_produção!C4737,Espec_Produtos!$A$1:$E$3,2,FALSE),0,1))*IF(G4737&gt;VLOOKUP(C4737,Espec_Produtos!$A$1:$E$3,5,FALSE),0,IF(Dados_produção!G4737&lt;VLOOKUP(Dados_produção!C4737,Espec_Produtos!$A$1:$E$3,4,FALSE),0,1))=1,"OK","Refugo")</f>
        <v>OK</v>
      </c>
      <c r="I4737" s="1" t="s">
        <v>10</v>
      </c>
    </row>
    <row r="4738" spans="1:9" ht="15.75" customHeight="1" x14ac:dyDescent="0.3">
      <c r="A4738" s="1">
        <v>3</v>
      </c>
      <c r="B4738" s="2">
        <f t="shared" si="3"/>
        <v>43112.245138885104</v>
      </c>
      <c r="C4738" s="2" t="s">
        <v>15</v>
      </c>
      <c r="D4738" s="1">
        <v>25</v>
      </c>
      <c r="E4738" s="1">
        <f t="shared" si="1"/>
        <v>45</v>
      </c>
      <c r="F4738" s="1">
        <v>4</v>
      </c>
      <c r="G4738" s="1">
        <v>0.64743589743589747</v>
      </c>
      <c r="H4738" s="1" t="str">
        <f>IF(IF(F4738&gt;VLOOKUP(C4738,Espec_Produtos!$A$1:$E$3,3,FALSE),0,IF(Dados_produção!F4738&lt;VLOOKUP(Dados_produção!C4738,Espec_Produtos!$A$1:$E$3,2,FALSE),0,1))*IF(G4738&gt;VLOOKUP(C4738,Espec_Produtos!$A$1:$E$3,5,FALSE),0,IF(Dados_produção!G4738&lt;VLOOKUP(Dados_produção!C4738,Espec_Produtos!$A$1:$E$3,4,FALSE),0,1))=1,"OK","Refugo")</f>
        <v>OK</v>
      </c>
      <c r="I4738" s="1" t="s">
        <v>10</v>
      </c>
    </row>
    <row r="4739" spans="1:9" ht="15.75" customHeight="1" x14ac:dyDescent="0.3">
      <c r="A4739" s="1">
        <v>3</v>
      </c>
      <c r="B4739" s="2">
        <f t="shared" si="3"/>
        <v>43112.24652777399</v>
      </c>
      <c r="C4739" s="2" t="s">
        <v>15</v>
      </c>
      <c r="D4739" s="1">
        <v>25</v>
      </c>
      <c r="E4739" s="1">
        <f t="shared" si="1"/>
        <v>46</v>
      </c>
      <c r="F4739" s="1">
        <v>4.47</v>
      </c>
      <c r="G4739" s="1">
        <v>0.78658536585365857</v>
      </c>
      <c r="H4739" s="1" t="str">
        <f>IF(IF(F4739&gt;VLOOKUP(C4739,Espec_Produtos!$A$1:$E$3,3,FALSE),0,IF(Dados_produção!F4739&lt;VLOOKUP(Dados_produção!C4739,Espec_Produtos!$A$1:$E$3,2,FALSE),0,1))*IF(G4739&gt;VLOOKUP(C4739,Espec_Produtos!$A$1:$E$3,5,FALSE),0,IF(Dados_produção!G4739&lt;VLOOKUP(Dados_produção!C4739,Espec_Produtos!$A$1:$E$3,4,FALSE),0,1))=1,"OK","Refugo")</f>
        <v>Refugo</v>
      </c>
      <c r="I4739" s="1" t="s">
        <v>14</v>
      </c>
    </row>
    <row r="4740" spans="1:9" ht="15.75" customHeight="1" x14ac:dyDescent="0.3">
      <c r="A4740" s="1">
        <v>3</v>
      </c>
      <c r="B4740" s="2">
        <f t="shared" si="3"/>
        <v>43112.247916662876</v>
      </c>
      <c r="C4740" s="2" t="s">
        <v>15</v>
      </c>
      <c r="D4740" s="1">
        <v>25</v>
      </c>
      <c r="E4740" s="1">
        <f t="shared" si="1"/>
        <v>47</v>
      </c>
      <c r="F4740" s="1">
        <v>3.6869565217391305</v>
      </c>
      <c r="G4740" s="1">
        <v>0.83116883116883122</v>
      </c>
      <c r="H4740" s="1" t="str">
        <f>IF(IF(F4740&gt;VLOOKUP(C4740,Espec_Produtos!$A$1:$E$3,3,FALSE),0,IF(Dados_produção!F4740&lt;VLOOKUP(Dados_produção!C4740,Espec_Produtos!$A$1:$E$3,2,FALSE),0,1))*IF(G4740&gt;VLOOKUP(C4740,Espec_Produtos!$A$1:$E$3,5,FALSE),0,IF(Dados_produção!G4740&lt;VLOOKUP(Dados_produção!C4740,Espec_Produtos!$A$1:$E$3,4,FALSE),0,1))=1,"OK","Refugo")</f>
        <v>Refugo</v>
      </c>
      <c r="I4740" s="1" t="s">
        <v>14</v>
      </c>
    </row>
    <row r="4741" spans="1:9" ht="15.75" customHeight="1" x14ac:dyDescent="0.3">
      <c r="A4741" s="1">
        <v>3</v>
      </c>
      <c r="B4741" s="2">
        <f t="shared" si="3"/>
        <v>43112.249305551763</v>
      </c>
      <c r="C4741" s="2" t="s">
        <v>15</v>
      </c>
      <c r="D4741" s="1">
        <v>25</v>
      </c>
      <c r="E4741" s="1">
        <f t="shared" si="1"/>
        <v>48</v>
      </c>
      <c r="F4741" s="1">
        <v>3.5964912280701755</v>
      </c>
      <c r="G4741" s="1">
        <v>0.74522292993630568</v>
      </c>
      <c r="H4741" s="1" t="str">
        <f>IF(IF(F4741&gt;VLOOKUP(C4741,Espec_Produtos!$A$1:$E$3,3,FALSE),0,IF(Dados_produção!F4741&lt;VLOOKUP(Dados_produção!C4741,Espec_Produtos!$A$1:$E$3,2,FALSE),0,1))*IF(G4741&gt;VLOOKUP(C4741,Espec_Produtos!$A$1:$E$3,5,FALSE),0,IF(Dados_produção!G4741&lt;VLOOKUP(Dados_produção!C4741,Espec_Produtos!$A$1:$E$3,4,FALSE),0,1))=1,"OK","Refugo")</f>
        <v>Refugo</v>
      </c>
      <c r="I4741" s="1" t="s">
        <v>14</v>
      </c>
    </row>
    <row r="4742" spans="1:9" ht="15.75" customHeight="1" x14ac:dyDescent="0.3">
      <c r="A4742" s="1">
        <v>3</v>
      </c>
      <c r="B4742" s="2">
        <f t="shared" si="3"/>
        <v>43112.250694440649</v>
      </c>
      <c r="C4742" s="2" t="s">
        <v>15</v>
      </c>
      <c r="D4742" s="1">
        <v>25</v>
      </c>
      <c r="E4742" s="1">
        <f t="shared" si="1"/>
        <v>49</v>
      </c>
      <c r="F4742" s="1">
        <v>3.8584070796460175</v>
      </c>
      <c r="G4742" s="1">
        <v>0.75496688741721851</v>
      </c>
      <c r="H4742" s="1" t="str">
        <f>IF(IF(F4742&gt;VLOOKUP(C4742,Espec_Produtos!$A$1:$E$3,3,FALSE),0,IF(Dados_produção!F4742&lt;VLOOKUP(Dados_produção!C4742,Espec_Produtos!$A$1:$E$3,2,FALSE),0,1))*IF(G4742&gt;VLOOKUP(C4742,Espec_Produtos!$A$1:$E$3,5,FALSE),0,IF(Dados_produção!G4742&lt;VLOOKUP(Dados_produção!C4742,Espec_Produtos!$A$1:$E$3,4,FALSE),0,1))=1,"OK","Refugo")</f>
        <v>OK</v>
      </c>
      <c r="I4742" s="1" t="s">
        <v>10</v>
      </c>
    </row>
    <row r="4743" spans="1:9" ht="15.75" customHeight="1" x14ac:dyDescent="0.3">
      <c r="A4743" s="1">
        <v>3</v>
      </c>
      <c r="B4743" s="2">
        <f t="shared" si="3"/>
        <v>43112.252083329535</v>
      </c>
      <c r="C4743" s="2" t="s">
        <v>15</v>
      </c>
      <c r="D4743" s="1">
        <v>25</v>
      </c>
      <c r="E4743" s="1">
        <f t="shared" si="1"/>
        <v>50</v>
      </c>
      <c r="F4743" s="1">
        <v>4.47</v>
      </c>
      <c r="G4743" s="1">
        <v>0.70186335403726707</v>
      </c>
      <c r="H4743" s="1" t="str">
        <f>IF(IF(F4743&gt;VLOOKUP(C4743,Espec_Produtos!$A$1:$E$3,3,FALSE),0,IF(Dados_produção!F4743&lt;VLOOKUP(Dados_produção!C4743,Espec_Produtos!$A$1:$E$3,2,FALSE),0,1))*IF(G4743&gt;VLOOKUP(C4743,Espec_Produtos!$A$1:$E$3,5,FALSE),0,IF(Dados_produção!G4743&lt;VLOOKUP(Dados_produção!C4743,Espec_Produtos!$A$1:$E$3,4,FALSE),0,1))=1,"OK","Refugo")</f>
        <v>Refugo</v>
      </c>
      <c r="I4743" s="1" t="s">
        <v>14</v>
      </c>
    </row>
    <row r="4744" spans="1:9" ht="15.75" customHeight="1" x14ac:dyDescent="0.3">
      <c r="A4744" s="1">
        <v>3</v>
      </c>
      <c r="B4744" s="2">
        <f t="shared" si="3"/>
        <v>43112.253472218421</v>
      </c>
      <c r="C4744" s="2" t="s">
        <v>15</v>
      </c>
      <c r="D4744" s="1">
        <v>25</v>
      </c>
      <c r="E4744" s="1">
        <f t="shared" si="1"/>
        <v>51</v>
      </c>
      <c r="F4744" s="1">
        <v>4.0099009900990099</v>
      </c>
      <c r="G4744" s="1">
        <v>0.80916030534351147</v>
      </c>
      <c r="H4744" s="1" t="str">
        <f>IF(IF(F4744&gt;VLOOKUP(C4744,Espec_Produtos!$A$1:$E$3,3,FALSE),0,IF(Dados_produção!F4744&lt;VLOOKUP(Dados_produção!C4744,Espec_Produtos!$A$1:$E$3,2,FALSE),0,1))*IF(G4744&gt;VLOOKUP(C4744,Espec_Produtos!$A$1:$E$3,5,FALSE),0,IF(Dados_produção!G4744&lt;VLOOKUP(Dados_produção!C4744,Espec_Produtos!$A$1:$E$3,4,FALSE),0,1))=1,"OK","Refugo")</f>
        <v>OK</v>
      </c>
      <c r="I4744" s="1" t="s">
        <v>10</v>
      </c>
    </row>
    <row r="4745" spans="1:9" ht="15.75" customHeight="1" x14ac:dyDescent="0.3">
      <c r="A4745" s="1">
        <v>3</v>
      </c>
      <c r="B4745" s="2">
        <f t="shared" si="3"/>
        <v>43112.254861107307</v>
      </c>
      <c r="C4745" s="2" t="s">
        <v>15</v>
      </c>
      <c r="D4745" s="1">
        <v>25</v>
      </c>
      <c r="E4745" s="1">
        <f t="shared" si="1"/>
        <v>52</v>
      </c>
      <c r="F4745" s="1">
        <v>3.9035087719298245</v>
      </c>
      <c r="G4745" s="1">
        <v>0.84931506849315064</v>
      </c>
      <c r="H4745" s="1" t="str">
        <f>IF(IF(F4745&gt;VLOOKUP(C4745,Espec_Produtos!$A$1:$E$3,3,FALSE),0,IF(Dados_produção!F4745&lt;VLOOKUP(Dados_produção!C4745,Espec_Produtos!$A$1:$E$3,2,FALSE),0,1))*IF(G4745&gt;VLOOKUP(C4745,Espec_Produtos!$A$1:$E$3,5,FALSE),0,IF(Dados_produção!G4745&lt;VLOOKUP(Dados_produção!C4745,Espec_Produtos!$A$1:$E$3,4,FALSE),0,1))=1,"OK","Refugo")</f>
        <v>OK</v>
      </c>
      <c r="I4745" s="1" t="s">
        <v>10</v>
      </c>
    </row>
    <row r="4746" spans="1:9" ht="15.75" customHeight="1" x14ac:dyDescent="0.3">
      <c r="A4746" s="1">
        <v>3</v>
      </c>
      <c r="B4746" s="2">
        <f t="shared" si="3"/>
        <v>43112.256249996193</v>
      </c>
      <c r="C4746" s="2" t="s">
        <v>15</v>
      </c>
      <c r="D4746" s="1">
        <v>25</v>
      </c>
      <c r="E4746" s="1">
        <f t="shared" si="1"/>
        <v>53</v>
      </c>
      <c r="F4746" s="1">
        <v>3.6106194690265485</v>
      </c>
      <c r="G4746" s="1">
        <v>0.76515151515151514</v>
      </c>
      <c r="H4746" s="1" t="str">
        <f>IF(IF(F4746&gt;VLOOKUP(C4746,Espec_Produtos!$A$1:$E$3,3,FALSE),0,IF(Dados_produção!F4746&lt;VLOOKUP(Dados_produção!C4746,Espec_Produtos!$A$1:$E$3,2,FALSE),0,1))*IF(G4746&gt;VLOOKUP(C4746,Espec_Produtos!$A$1:$E$3,5,FALSE),0,IF(Dados_produção!G4746&lt;VLOOKUP(Dados_produção!C4746,Espec_Produtos!$A$1:$E$3,4,FALSE),0,1))=1,"OK","Refugo")</f>
        <v>Refugo</v>
      </c>
      <c r="I4746" s="1" t="s">
        <v>14</v>
      </c>
    </row>
    <row r="4747" spans="1:9" ht="15.75" customHeight="1" x14ac:dyDescent="0.3">
      <c r="A4747" s="1">
        <v>3</v>
      </c>
      <c r="B4747" s="2">
        <f t="shared" si="3"/>
        <v>43112.257638885079</v>
      </c>
      <c r="C4747" s="2" t="s">
        <v>15</v>
      </c>
      <c r="D4747" s="1">
        <v>25</v>
      </c>
      <c r="E4747" s="1">
        <f t="shared" si="1"/>
        <v>54</v>
      </c>
      <c r="F4747" s="1">
        <v>3.7363636363636363</v>
      </c>
      <c r="G4747" s="1">
        <v>0.57386363636363635</v>
      </c>
      <c r="H4747" s="1" t="str">
        <f>IF(IF(F4747&gt;VLOOKUP(C4747,Espec_Produtos!$A$1:$E$3,3,FALSE),0,IF(Dados_produção!F4747&lt;VLOOKUP(Dados_produção!C4747,Espec_Produtos!$A$1:$E$3,2,FALSE),0,1))*IF(G4747&gt;VLOOKUP(C4747,Espec_Produtos!$A$1:$E$3,5,FALSE),0,IF(Dados_produção!G4747&lt;VLOOKUP(Dados_produção!C4747,Espec_Produtos!$A$1:$E$3,4,FALSE),0,1))=1,"OK","Refugo")</f>
        <v>OK</v>
      </c>
      <c r="I4747" s="1" t="s">
        <v>10</v>
      </c>
    </row>
    <row r="4748" spans="1:9" ht="15.75" customHeight="1" x14ac:dyDescent="0.3">
      <c r="A4748" s="1">
        <v>3</v>
      </c>
      <c r="B4748" s="2">
        <f t="shared" si="3"/>
        <v>43112.259027773965</v>
      </c>
      <c r="C4748" s="2" t="s">
        <v>15</v>
      </c>
      <c r="D4748" s="1">
        <v>25</v>
      </c>
      <c r="E4748" s="1">
        <f t="shared" si="1"/>
        <v>55</v>
      </c>
      <c r="F4748" s="1">
        <v>3.9629629629629628</v>
      </c>
      <c r="G4748" s="1">
        <v>0.68</v>
      </c>
      <c r="H4748" s="1" t="str">
        <f>IF(IF(F4748&gt;VLOOKUP(C4748,Espec_Produtos!$A$1:$E$3,3,FALSE),0,IF(Dados_produção!F4748&lt;VLOOKUP(Dados_produção!C4748,Espec_Produtos!$A$1:$E$3,2,FALSE),0,1))*IF(G4748&gt;VLOOKUP(C4748,Espec_Produtos!$A$1:$E$3,5,FALSE),0,IF(Dados_produção!G4748&lt;VLOOKUP(Dados_produção!C4748,Espec_Produtos!$A$1:$E$3,4,FALSE),0,1))=1,"OK","Refugo")</f>
        <v>OK</v>
      </c>
      <c r="I4748" s="1" t="s">
        <v>10</v>
      </c>
    </row>
    <row r="4749" spans="1:9" ht="15.75" customHeight="1" x14ac:dyDescent="0.3">
      <c r="A4749" s="1">
        <v>3</v>
      </c>
      <c r="B4749" s="2">
        <f t="shared" si="3"/>
        <v>43112.260416662852</v>
      </c>
      <c r="C4749" s="2" t="s">
        <v>15</v>
      </c>
      <c r="D4749" s="1">
        <v>25</v>
      </c>
      <c r="E4749" s="1">
        <f t="shared" si="1"/>
        <v>56</v>
      </c>
      <c r="F4749" s="1">
        <v>4.0098039215686274</v>
      </c>
      <c r="G4749" s="1">
        <v>0.67647058823529416</v>
      </c>
      <c r="H4749" s="1" t="str">
        <f>IF(IF(F4749&gt;VLOOKUP(C4749,Espec_Produtos!$A$1:$E$3,3,FALSE),0,IF(Dados_produção!F4749&lt;VLOOKUP(Dados_produção!C4749,Espec_Produtos!$A$1:$E$3,2,FALSE),0,1))*IF(G4749&gt;VLOOKUP(C4749,Espec_Produtos!$A$1:$E$3,5,FALSE),0,IF(Dados_produção!G4749&lt;VLOOKUP(Dados_produção!C4749,Espec_Produtos!$A$1:$E$3,4,FALSE),0,1))=1,"OK","Refugo")</f>
        <v>OK</v>
      </c>
      <c r="I4749" s="1" t="s">
        <v>10</v>
      </c>
    </row>
    <row r="4750" spans="1:9" ht="15.75" customHeight="1" x14ac:dyDescent="0.3">
      <c r="A4750" s="1">
        <v>3</v>
      </c>
      <c r="B4750" s="2">
        <f t="shared" si="3"/>
        <v>43112.261805551738</v>
      </c>
      <c r="C4750" s="2" t="s">
        <v>15</v>
      </c>
      <c r="D4750" s="1">
        <v>25</v>
      </c>
      <c r="E4750" s="1">
        <f t="shared" si="1"/>
        <v>57</v>
      </c>
      <c r="F4750" s="1">
        <v>3.8679245283018866</v>
      </c>
      <c r="G4750" s="1">
        <v>0.68639053254437865</v>
      </c>
      <c r="H4750" s="1" t="str">
        <f>IF(IF(F4750&gt;VLOOKUP(C4750,Espec_Produtos!$A$1:$E$3,3,FALSE),0,IF(Dados_produção!F4750&lt;VLOOKUP(Dados_produção!C4750,Espec_Produtos!$A$1:$E$3,2,FALSE),0,1))*IF(G4750&gt;VLOOKUP(C4750,Espec_Produtos!$A$1:$E$3,5,FALSE),0,IF(Dados_produção!G4750&lt;VLOOKUP(Dados_produção!C4750,Espec_Produtos!$A$1:$E$3,4,FALSE),0,1))=1,"OK","Refugo")</f>
        <v>OK</v>
      </c>
      <c r="I4750" s="1" t="s">
        <v>10</v>
      </c>
    </row>
    <row r="4751" spans="1:9" ht="15.75" customHeight="1" x14ac:dyDescent="0.3">
      <c r="A4751" s="1">
        <v>3</v>
      </c>
      <c r="B4751" s="2">
        <f t="shared" si="3"/>
        <v>43112.263194440624</v>
      </c>
      <c r="C4751" s="2" t="s">
        <v>15</v>
      </c>
      <c r="D4751" s="1">
        <v>25</v>
      </c>
      <c r="E4751" s="1">
        <f t="shared" si="1"/>
        <v>58</v>
      </c>
      <c r="F4751" s="1">
        <v>4.0377358490566042</v>
      </c>
      <c r="G4751" s="1">
        <v>0.78947368421052633</v>
      </c>
      <c r="H4751" s="1" t="str">
        <f>IF(IF(F4751&gt;VLOOKUP(C4751,Espec_Produtos!$A$1:$E$3,3,FALSE),0,IF(Dados_produção!F4751&lt;VLOOKUP(Dados_produção!C4751,Espec_Produtos!$A$1:$E$3,2,FALSE),0,1))*IF(G4751&gt;VLOOKUP(C4751,Espec_Produtos!$A$1:$E$3,5,FALSE),0,IF(Dados_produção!G4751&lt;VLOOKUP(Dados_produção!C4751,Espec_Produtos!$A$1:$E$3,4,FALSE),0,1))=1,"OK","Refugo")</f>
        <v>OK</v>
      </c>
      <c r="I4751" s="1" t="s">
        <v>10</v>
      </c>
    </row>
    <row r="4752" spans="1:9" ht="15.75" customHeight="1" x14ac:dyDescent="0.3">
      <c r="A4752" s="1">
        <v>3</v>
      </c>
      <c r="B4752" s="2">
        <f t="shared" si="3"/>
        <v>43112.26458332951</v>
      </c>
      <c r="C4752" s="2" t="s">
        <v>15</v>
      </c>
      <c r="D4752" s="1">
        <v>25</v>
      </c>
      <c r="E4752" s="1">
        <f t="shared" si="1"/>
        <v>59</v>
      </c>
      <c r="F4752" s="1">
        <v>3.9444444444444446</v>
      </c>
      <c r="G4752" s="1">
        <v>0.5898876404494382</v>
      </c>
      <c r="H4752" s="1" t="str">
        <f>IF(IF(F4752&gt;VLOOKUP(C4752,Espec_Produtos!$A$1:$E$3,3,FALSE),0,IF(Dados_produção!F4752&lt;VLOOKUP(Dados_produção!C4752,Espec_Produtos!$A$1:$E$3,2,FALSE),0,1))*IF(G4752&gt;VLOOKUP(C4752,Espec_Produtos!$A$1:$E$3,5,FALSE),0,IF(Dados_produção!G4752&lt;VLOOKUP(Dados_produção!C4752,Espec_Produtos!$A$1:$E$3,4,FALSE),0,1))=1,"OK","Refugo")</f>
        <v>OK</v>
      </c>
      <c r="I4752" s="1" t="s">
        <v>10</v>
      </c>
    </row>
    <row r="4753" spans="1:9" ht="15.75" customHeight="1" x14ac:dyDescent="0.3">
      <c r="A4753" s="1">
        <v>3</v>
      </c>
      <c r="B4753" s="2">
        <f t="shared" si="3"/>
        <v>43112.265972218396</v>
      </c>
      <c r="C4753" s="2" t="s">
        <v>15</v>
      </c>
      <c r="D4753" s="1">
        <v>25</v>
      </c>
      <c r="E4753" s="1">
        <f t="shared" si="1"/>
        <v>60</v>
      </c>
      <c r="F4753" s="1">
        <v>4.0999999999999996</v>
      </c>
      <c r="G4753" s="1">
        <v>0.73239436619718312</v>
      </c>
      <c r="H4753" s="1" t="str">
        <f>IF(IF(F4753&gt;VLOOKUP(C4753,Espec_Produtos!$A$1:$E$3,3,FALSE),0,IF(Dados_produção!F4753&lt;VLOOKUP(Dados_produção!C4753,Espec_Produtos!$A$1:$E$3,2,FALSE),0,1))*IF(G4753&gt;VLOOKUP(C4753,Espec_Produtos!$A$1:$E$3,5,FALSE),0,IF(Dados_produção!G4753&lt;VLOOKUP(Dados_produção!C4753,Espec_Produtos!$A$1:$E$3,4,FALSE),0,1))=1,"OK","Refugo")</f>
        <v>OK</v>
      </c>
      <c r="I4753" s="1" t="s">
        <v>10</v>
      </c>
    </row>
    <row r="4754" spans="1:9" ht="15.75" customHeight="1" x14ac:dyDescent="0.3">
      <c r="A4754" s="1">
        <v>3</v>
      </c>
      <c r="B4754" s="2">
        <f t="shared" si="3"/>
        <v>43112.267361107282</v>
      </c>
      <c r="C4754" s="2" t="s">
        <v>15</v>
      </c>
      <c r="D4754" s="1">
        <v>25</v>
      </c>
      <c r="E4754" s="1">
        <f t="shared" si="1"/>
        <v>61</v>
      </c>
      <c r="F4754" s="1">
        <v>3.6902654867256639</v>
      </c>
      <c r="G4754" s="1">
        <v>0.94656488549618323</v>
      </c>
      <c r="H4754" s="1" t="str">
        <f>IF(IF(F4754&gt;VLOOKUP(C4754,Espec_Produtos!$A$1:$E$3,3,FALSE),0,IF(Dados_produção!F4754&lt;VLOOKUP(Dados_produção!C4754,Espec_Produtos!$A$1:$E$3,2,FALSE),0,1))*IF(G4754&gt;VLOOKUP(C4754,Espec_Produtos!$A$1:$E$3,5,FALSE),0,IF(Dados_produção!G4754&lt;VLOOKUP(Dados_produção!C4754,Espec_Produtos!$A$1:$E$3,4,FALSE),0,1))=1,"OK","Refugo")</f>
        <v>Refugo</v>
      </c>
      <c r="I4754" s="1" t="s">
        <v>14</v>
      </c>
    </row>
    <row r="4755" spans="1:9" ht="15.75" customHeight="1" x14ac:dyDescent="0.3">
      <c r="A4755" s="1">
        <v>3</v>
      </c>
      <c r="B4755" s="2">
        <f t="shared" si="3"/>
        <v>43112.268749996168</v>
      </c>
      <c r="C4755" s="2" t="s">
        <v>15</v>
      </c>
      <c r="D4755" s="1">
        <v>25</v>
      </c>
      <c r="E4755" s="1">
        <f t="shared" si="1"/>
        <v>62</v>
      </c>
      <c r="F4755" s="1">
        <v>4.0882352941176467</v>
      </c>
      <c r="G4755" s="1">
        <v>0.69032258064516128</v>
      </c>
      <c r="H4755" s="1" t="str">
        <f>IF(IF(F4755&gt;VLOOKUP(C4755,Espec_Produtos!$A$1:$E$3,3,FALSE),0,IF(Dados_produção!F4755&lt;VLOOKUP(Dados_produção!C4755,Espec_Produtos!$A$1:$E$3,2,FALSE),0,1))*IF(G4755&gt;VLOOKUP(C4755,Espec_Produtos!$A$1:$E$3,5,FALSE),0,IF(Dados_produção!G4755&lt;VLOOKUP(Dados_produção!C4755,Espec_Produtos!$A$1:$E$3,4,FALSE),0,1))=1,"OK","Refugo")</f>
        <v>OK</v>
      </c>
      <c r="I4755" s="1" t="s">
        <v>10</v>
      </c>
    </row>
    <row r="4756" spans="1:9" ht="15.75" customHeight="1" x14ac:dyDescent="0.3">
      <c r="A4756" s="1">
        <v>3</v>
      </c>
      <c r="B4756" s="2">
        <f t="shared" si="3"/>
        <v>43112.270138885055</v>
      </c>
      <c r="C4756" s="2" t="s">
        <v>15</v>
      </c>
      <c r="D4756" s="1">
        <v>25</v>
      </c>
      <c r="E4756" s="1">
        <f t="shared" si="1"/>
        <v>63</v>
      </c>
      <c r="F4756" s="1">
        <v>4.07</v>
      </c>
      <c r="G4756" s="1">
        <v>0.7151515151515152</v>
      </c>
      <c r="H4756" s="1" t="str">
        <f>IF(IF(F4756&gt;VLOOKUP(C4756,Espec_Produtos!$A$1:$E$3,3,FALSE),0,IF(Dados_produção!F4756&lt;VLOOKUP(Dados_produção!C4756,Espec_Produtos!$A$1:$E$3,2,FALSE),0,1))*IF(G4756&gt;VLOOKUP(C4756,Espec_Produtos!$A$1:$E$3,5,FALSE),0,IF(Dados_produção!G4756&lt;VLOOKUP(Dados_produção!C4756,Espec_Produtos!$A$1:$E$3,4,FALSE),0,1))=1,"OK","Refugo")</f>
        <v>OK</v>
      </c>
      <c r="I4756" s="1" t="s">
        <v>10</v>
      </c>
    </row>
    <row r="4757" spans="1:9" ht="15.75" customHeight="1" x14ac:dyDescent="0.3">
      <c r="A4757" s="1">
        <v>3</v>
      </c>
      <c r="B4757" s="2">
        <f t="shared" si="3"/>
        <v>43112.271527773941</v>
      </c>
      <c r="C4757" s="2" t="s">
        <v>15</v>
      </c>
      <c r="D4757" s="1">
        <v>25</v>
      </c>
      <c r="E4757" s="1">
        <f t="shared" si="1"/>
        <v>64</v>
      </c>
      <c r="F4757" s="1">
        <v>3.8476190476190477</v>
      </c>
      <c r="G4757" s="1">
        <v>0.56497175141242939</v>
      </c>
      <c r="H4757" s="1" t="str">
        <f>IF(IF(F4757&gt;VLOOKUP(C4757,Espec_Produtos!$A$1:$E$3,3,FALSE),0,IF(Dados_produção!F4757&lt;VLOOKUP(Dados_produção!C4757,Espec_Produtos!$A$1:$E$3,2,FALSE),0,1))*IF(G4757&gt;VLOOKUP(C4757,Espec_Produtos!$A$1:$E$3,5,FALSE),0,IF(Dados_produção!G4757&lt;VLOOKUP(Dados_produção!C4757,Espec_Produtos!$A$1:$E$3,4,FALSE),0,1))=1,"OK","Refugo")</f>
        <v>OK</v>
      </c>
      <c r="I4757" s="1" t="s">
        <v>10</v>
      </c>
    </row>
    <row r="4758" spans="1:9" ht="15.75" customHeight="1" x14ac:dyDescent="0.3">
      <c r="A4758" s="1">
        <v>3</v>
      </c>
      <c r="B4758" s="2">
        <f t="shared" si="3"/>
        <v>43112.272916662827</v>
      </c>
      <c r="C4758" s="2" t="s">
        <v>15</v>
      </c>
      <c r="D4758" s="1">
        <v>25</v>
      </c>
      <c r="E4758" s="1">
        <f t="shared" si="1"/>
        <v>65</v>
      </c>
      <c r="F4758" s="1">
        <v>4.1415094339622645</v>
      </c>
      <c r="G4758" s="1">
        <v>0.58823529411764708</v>
      </c>
      <c r="H4758" s="1" t="str">
        <f>IF(IF(F4758&gt;VLOOKUP(C4758,Espec_Produtos!$A$1:$E$3,3,FALSE),0,IF(Dados_produção!F4758&lt;VLOOKUP(Dados_produção!C4758,Espec_Produtos!$A$1:$E$3,2,FALSE),0,1))*IF(G4758&gt;VLOOKUP(C4758,Espec_Produtos!$A$1:$E$3,5,FALSE),0,IF(Dados_produção!G4758&lt;VLOOKUP(Dados_produção!C4758,Espec_Produtos!$A$1:$E$3,4,FALSE),0,1))=1,"OK","Refugo")</f>
        <v>OK</v>
      </c>
      <c r="I4758" s="1" t="s">
        <v>10</v>
      </c>
    </row>
    <row r="4759" spans="1:9" ht="15.75" customHeight="1" x14ac:dyDescent="0.3">
      <c r="A4759" s="1">
        <v>3</v>
      </c>
      <c r="B4759" s="2">
        <f t="shared" si="3"/>
        <v>43112.274305551713</v>
      </c>
      <c r="C4759" s="2" t="s">
        <v>15</v>
      </c>
      <c r="D4759" s="1">
        <v>25</v>
      </c>
      <c r="E4759" s="1">
        <f t="shared" si="1"/>
        <v>66</v>
      </c>
      <c r="F4759" s="1">
        <v>3.7407407407407409</v>
      </c>
      <c r="G4759" s="1">
        <v>0.67763157894736847</v>
      </c>
      <c r="H4759" s="1" t="str">
        <f>IF(IF(F4759&gt;VLOOKUP(C4759,Espec_Produtos!$A$1:$E$3,3,FALSE),0,IF(Dados_produção!F4759&lt;VLOOKUP(Dados_produção!C4759,Espec_Produtos!$A$1:$E$3,2,FALSE),0,1))*IF(G4759&gt;VLOOKUP(C4759,Espec_Produtos!$A$1:$E$3,5,FALSE),0,IF(Dados_produção!G4759&lt;VLOOKUP(Dados_produção!C4759,Espec_Produtos!$A$1:$E$3,4,FALSE),0,1))=1,"OK","Refugo")</f>
        <v>OK</v>
      </c>
      <c r="I4759" s="1" t="s">
        <v>10</v>
      </c>
    </row>
    <row r="4760" spans="1:9" ht="15.75" customHeight="1" x14ac:dyDescent="0.3">
      <c r="A4760" s="1">
        <v>3</v>
      </c>
      <c r="B4760" s="2">
        <f t="shared" si="3"/>
        <v>43112.275694440599</v>
      </c>
      <c r="C4760" s="2" t="s">
        <v>15</v>
      </c>
      <c r="D4760" s="1">
        <v>25</v>
      </c>
      <c r="E4760" s="1">
        <f t="shared" si="1"/>
        <v>67</v>
      </c>
      <c r="F4760" s="1">
        <v>3.9711538461538463</v>
      </c>
      <c r="G4760" s="1">
        <v>0.64912280701754388</v>
      </c>
      <c r="H4760" s="1" t="str">
        <f>IF(IF(F4760&gt;VLOOKUP(C4760,Espec_Produtos!$A$1:$E$3,3,FALSE),0,IF(Dados_produção!F4760&lt;VLOOKUP(Dados_produção!C4760,Espec_Produtos!$A$1:$E$3,2,FALSE),0,1))*IF(G4760&gt;VLOOKUP(C4760,Espec_Produtos!$A$1:$E$3,5,FALSE),0,IF(Dados_produção!G4760&lt;VLOOKUP(Dados_produção!C4760,Espec_Produtos!$A$1:$E$3,4,FALSE),0,1))=1,"OK","Refugo")</f>
        <v>OK</v>
      </c>
      <c r="I4760" s="1" t="s">
        <v>10</v>
      </c>
    </row>
    <row r="4761" spans="1:9" ht="15.75" customHeight="1" x14ac:dyDescent="0.3">
      <c r="A4761" s="1">
        <v>3</v>
      </c>
      <c r="B4761" s="2">
        <f t="shared" si="3"/>
        <v>43112.277083329485</v>
      </c>
      <c r="C4761" s="2" t="s">
        <v>15</v>
      </c>
      <c r="D4761" s="1">
        <v>25</v>
      </c>
      <c r="E4761" s="1">
        <f t="shared" si="1"/>
        <v>68</v>
      </c>
      <c r="F4761" s="1">
        <v>3.7850467289719627</v>
      </c>
      <c r="G4761" s="1">
        <v>0.81506849315068497</v>
      </c>
      <c r="H4761" s="1" t="str">
        <f>IF(IF(F4761&gt;VLOOKUP(C4761,Espec_Produtos!$A$1:$E$3,3,FALSE),0,IF(Dados_produção!F4761&lt;VLOOKUP(Dados_produção!C4761,Espec_Produtos!$A$1:$E$3,2,FALSE),0,1))*IF(G4761&gt;VLOOKUP(C4761,Espec_Produtos!$A$1:$E$3,5,FALSE),0,IF(Dados_produção!G4761&lt;VLOOKUP(Dados_produção!C4761,Espec_Produtos!$A$1:$E$3,4,FALSE),0,1))=1,"OK","Refugo")</f>
        <v>OK</v>
      </c>
      <c r="I4761" s="1" t="s">
        <v>10</v>
      </c>
    </row>
    <row r="4762" spans="1:9" ht="15.75" customHeight="1" x14ac:dyDescent="0.3">
      <c r="A4762" s="1">
        <v>3</v>
      </c>
      <c r="B4762" s="2">
        <f t="shared" si="3"/>
        <v>43112.278472218371</v>
      </c>
      <c r="C4762" s="2" t="s">
        <v>15</v>
      </c>
      <c r="D4762" s="1">
        <v>25</v>
      </c>
      <c r="E4762" s="1">
        <f t="shared" si="1"/>
        <v>69</v>
      </c>
      <c r="F4762" s="1">
        <v>4.1962616822429908</v>
      </c>
      <c r="G4762" s="1">
        <v>0.74269005847953218</v>
      </c>
      <c r="H4762" s="1" t="str">
        <f>IF(IF(F4762&gt;VLOOKUP(C4762,Espec_Produtos!$A$1:$E$3,3,FALSE),0,IF(Dados_produção!F4762&lt;VLOOKUP(Dados_produção!C4762,Espec_Produtos!$A$1:$E$3,2,FALSE),0,1))*IF(G4762&gt;VLOOKUP(C4762,Espec_Produtos!$A$1:$E$3,5,FALSE),0,IF(Dados_produção!G4762&lt;VLOOKUP(Dados_produção!C4762,Espec_Produtos!$A$1:$E$3,4,FALSE),0,1))=1,"OK","Refugo")</f>
        <v>OK</v>
      </c>
      <c r="I4762" s="1" t="s">
        <v>10</v>
      </c>
    </row>
    <row r="4763" spans="1:9" ht="15.75" customHeight="1" x14ac:dyDescent="0.3">
      <c r="A4763" s="1">
        <v>3</v>
      </c>
      <c r="B4763" s="2">
        <f t="shared" si="3"/>
        <v>43112.279861107258</v>
      </c>
      <c r="C4763" s="2" t="s">
        <v>15</v>
      </c>
      <c r="D4763" s="1">
        <v>25</v>
      </c>
      <c r="E4763" s="1">
        <f t="shared" si="1"/>
        <v>70</v>
      </c>
      <c r="F4763" s="1">
        <v>3.7433628318584069</v>
      </c>
      <c r="G4763" s="1">
        <v>0.80303030303030298</v>
      </c>
      <c r="H4763" s="1" t="str">
        <f>IF(IF(F4763&gt;VLOOKUP(C4763,Espec_Produtos!$A$1:$E$3,3,FALSE),0,IF(Dados_produção!F4763&lt;VLOOKUP(Dados_produção!C4763,Espec_Produtos!$A$1:$E$3,2,FALSE),0,1))*IF(G4763&gt;VLOOKUP(C4763,Espec_Produtos!$A$1:$E$3,5,FALSE),0,IF(Dados_produção!G4763&lt;VLOOKUP(Dados_produção!C4763,Espec_Produtos!$A$1:$E$3,4,FALSE),0,1))=1,"OK","Refugo")</f>
        <v>OK</v>
      </c>
      <c r="I4763" s="1" t="s">
        <v>10</v>
      </c>
    </row>
    <row r="4764" spans="1:9" ht="15.75" customHeight="1" x14ac:dyDescent="0.3">
      <c r="A4764" s="1">
        <v>3</v>
      </c>
      <c r="B4764" s="2">
        <f t="shared" si="3"/>
        <v>43112.281249996144</v>
      </c>
      <c r="C4764" s="2" t="s">
        <v>15</v>
      </c>
      <c r="D4764" s="1">
        <v>25</v>
      </c>
      <c r="E4764" s="1">
        <f t="shared" si="1"/>
        <v>71</v>
      </c>
      <c r="F4764" s="1">
        <v>4.1037735849056602</v>
      </c>
      <c r="G4764" s="1">
        <v>0.78321678321678323</v>
      </c>
      <c r="H4764" s="1" t="str">
        <f>IF(IF(F4764&gt;VLOOKUP(C4764,Espec_Produtos!$A$1:$E$3,3,FALSE),0,IF(Dados_produção!F4764&lt;VLOOKUP(Dados_produção!C4764,Espec_Produtos!$A$1:$E$3,2,FALSE),0,1))*IF(G4764&gt;VLOOKUP(C4764,Espec_Produtos!$A$1:$E$3,5,FALSE),0,IF(Dados_produção!G4764&lt;VLOOKUP(Dados_produção!C4764,Espec_Produtos!$A$1:$E$3,4,FALSE),0,1))=1,"OK","Refugo")</f>
        <v>OK</v>
      </c>
      <c r="I4764" s="1" t="s">
        <v>10</v>
      </c>
    </row>
    <row r="4765" spans="1:9" ht="15.75" customHeight="1" x14ac:dyDescent="0.3">
      <c r="A4765" s="1">
        <v>3</v>
      </c>
      <c r="B4765" s="2">
        <f t="shared" si="3"/>
        <v>43112.28263888503</v>
      </c>
      <c r="C4765" s="2" t="s">
        <v>15</v>
      </c>
      <c r="D4765" s="1">
        <v>25</v>
      </c>
      <c r="E4765" s="1">
        <f t="shared" si="1"/>
        <v>72</v>
      </c>
      <c r="F4765" s="1">
        <v>3.8303571428571428</v>
      </c>
      <c r="G4765" s="1">
        <v>0.76100628930817615</v>
      </c>
      <c r="H4765" s="1" t="str">
        <f>IF(IF(F4765&gt;VLOOKUP(C4765,Espec_Produtos!$A$1:$E$3,3,FALSE),0,IF(Dados_produção!F4765&lt;VLOOKUP(Dados_produção!C4765,Espec_Produtos!$A$1:$E$3,2,FALSE),0,1))*IF(G4765&gt;VLOOKUP(C4765,Espec_Produtos!$A$1:$E$3,5,FALSE),0,IF(Dados_produção!G4765&lt;VLOOKUP(Dados_produção!C4765,Espec_Produtos!$A$1:$E$3,4,FALSE),0,1))=1,"OK","Refugo")</f>
        <v>OK</v>
      </c>
      <c r="I4765" s="1" t="s">
        <v>10</v>
      </c>
    </row>
    <row r="4766" spans="1:9" ht="15.75" customHeight="1" x14ac:dyDescent="0.3">
      <c r="A4766" s="1">
        <v>3</v>
      </c>
      <c r="B4766" s="2">
        <f t="shared" si="3"/>
        <v>43112.284027773916</v>
      </c>
      <c r="C4766" s="2" t="s">
        <v>15</v>
      </c>
      <c r="D4766" s="1">
        <v>25</v>
      </c>
      <c r="E4766" s="1">
        <f t="shared" si="1"/>
        <v>73</v>
      </c>
      <c r="F4766" s="1">
        <v>4.0188679245283021</v>
      </c>
      <c r="G4766" s="1">
        <v>0.66101694915254239</v>
      </c>
      <c r="H4766" s="1" t="str">
        <f>IF(IF(F4766&gt;VLOOKUP(C4766,Espec_Produtos!$A$1:$E$3,3,FALSE),0,IF(Dados_produção!F4766&lt;VLOOKUP(Dados_produção!C4766,Espec_Produtos!$A$1:$E$3,2,FALSE),0,1))*IF(G4766&gt;VLOOKUP(C4766,Espec_Produtos!$A$1:$E$3,5,FALSE),0,IF(Dados_produção!G4766&lt;VLOOKUP(Dados_produção!C4766,Espec_Produtos!$A$1:$E$3,4,FALSE),0,1))=1,"OK","Refugo")</f>
        <v>OK</v>
      </c>
      <c r="I4766" s="1" t="s">
        <v>10</v>
      </c>
    </row>
    <row r="4767" spans="1:9" ht="15.75" customHeight="1" x14ac:dyDescent="0.3">
      <c r="A4767" s="1">
        <v>3</v>
      </c>
      <c r="B4767" s="2">
        <f t="shared" si="3"/>
        <v>43112.285416662802</v>
      </c>
      <c r="C4767" s="2" t="s">
        <v>15</v>
      </c>
      <c r="D4767" s="1">
        <v>25</v>
      </c>
      <c r="E4767" s="1">
        <f t="shared" si="1"/>
        <v>74</v>
      </c>
      <c r="F4767" s="1">
        <v>3.9523809523809526</v>
      </c>
      <c r="G4767" s="1">
        <v>0.75595238095238093</v>
      </c>
      <c r="H4767" s="1" t="str">
        <f>IF(IF(F4767&gt;VLOOKUP(C4767,Espec_Produtos!$A$1:$E$3,3,FALSE),0,IF(Dados_produção!F4767&lt;VLOOKUP(Dados_produção!C4767,Espec_Produtos!$A$1:$E$3,2,FALSE),0,1))*IF(G4767&gt;VLOOKUP(C4767,Espec_Produtos!$A$1:$E$3,5,FALSE),0,IF(Dados_produção!G4767&lt;VLOOKUP(Dados_produção!C4767,Espec_Produtos!$A$1:$E$3,4,FALSE),0,1))=1,"OK","Refugo")</f>
        <v>OK</v>
      </c>
      <c r="I4767" s="1" t="s">
        <v>10</v>
      </c>
    </row>
    <row r="4768" spans="1:9" ht="15.75" customHeight="1" x14ac:dyDescent="0.3">
      <c r="A4768" s="1">
        <v>3</v>
      </c>
      <c r="B4768" s="2">
        <f t="shared" si="3"/>
        <v>43112.286805551688</v>
      </c>
      <c r="C4768" s="2" t="s">
        <v>15</v>
      </c>
      <c r="D4768" s="1">
        <v>25</v>
      </c>
      <c r="E4768" s="1">
        <f t="shared" si="1"/>
        <v>75</v>
      </c>
      <c r="F4768" s="1">
        <v>4.26</v>
      </c>
      <c r="G4768" s="1">
        <v>0.86206896551724133</v>
      </c>
      <c r="H4768" s="1" t="str">
        <f>IF(IF(F4768&gt;VLOOKUP(C4768,Espec_Produtos!$A$1:$E$3,3,FALSE),0,IF(Dados_produção!F4768&lt;VLOOKUP(Dados_produção!C4768,Espec_Produtos!$A$1:$E$3,2,FALSE),0,1))*IF(G4768&gt;VLOOKUP(C4768,Espec_Produtos!$A$1:$E$3,5,FALSE),0,IF(Dados_produção!G4768&lt;VLOOKUP(Dados_produção!C4768,Espec_Produtos!$A$1:$E$3,4,FALSE),0,1))=1,"OK","Refugo")</f>
        <v>OK</v>
      </c>
      <c r="I4768" s="1" t="s">
        <v>10</v>
      </c>
    </row>
    <row r="4769" spans="1:9" ht="15.75" customHeight="1" x14ac:dyDescent="0.3">
      <c r="A4769" s="1">
        <v>3</v>
      </c>
      <c r="B4769" s="2">
        <f t="shared" si="3"/>
        <v>43112.288194440574</v>
      </c>
      <c r="C4769" s="2" t="s">
        <v>15</v>
      </c>
      <c r="D4769" s="1">
        <v>25</v>
      </c>
      <c r="E4769" s="1">
        <f t="shared" si="1"/>
        <v>76</v>
      </c>
      <c r="F4769" s="1">
        <v>3.7747747747747749</v>
      </c>
      <c r="G4769" s="1">
        <v>0.84868421052631582</v>
      </c>
      <c r="H4769" s="1" t="str">
        <f>IF(IF(F4769&gt;VLOOKUP(C4769,Espec_Produtos!$A$1:$E$3,3,FALSE),0,IF(Dados_produção!F4769&lt;VLOOKUP(Dados_produção!C4769,Espec_Produtos!$A$1:$E$3,2,FALSE),0,1))*IF(G4769&gt;VLOOKUP(C4769,Espec_Produtos!$A$1:$E$3,5,FALSE),0,IF(Dados_produção!G4769&lt;VLOOKUP(Dados_produção!C4769,Espec_Produtos!$A$1:$E$3,4,FALSE),0,1))=1,"OK","Refugo")</f>
        <v>OK</v>
      </c>
      <c r="I4769" s="1" t="s">
        <v>10</v>
      </c>
    </row>
    <row r="4770" spans="1:9" ht="15.75" customHeight="1" x14ac:dyDescent="0.3">
      <c r="A4770" s="1">
        <v>3</v>
      </c>
      <c r="B4770" s="2">
        <f t="shared" si="3"/>
        <v>43112.289583329461</v>
      </c>
      <c r="C4770" s="2" t="s">
        <v>15</v>
      </c>
      <c r="D4770" s="1">
        <v>25</v>
      </c>
      <c r="E4770" s="1">
        <f t="shared" si="1"/>
        <v>77</v>
      </c>
      <c r="F4770" s="1">
        <v>4.1132075471698117</v>
      </c>
      <c r="G4770" s="1">
        <v>0.68944099378881984</v>
      </c>
      <c r="H4770" s="1" t="str">
        <f>IF(IF(F4770&gt;VLOOKUP(C4770,Espec_Produtos!$A$1:$E$3,3,FALSE),0,IF(Dados_produção!F4770&lt;VLOOKUP(Dados_produção!C4770,Espec_Produtos!$A$1:$E$3,2,FALSE),0,1))*IF(G4770&gt;VLOOKUP(C4770,Espec_Produtos!$A$1:$E$3,5,FALSE),0,IF(Dados_produção!G4770&lt;VLOOKUP(Dados_produção!C4770,Espec_Produtos!$A$1:$E$3,4,FALSE),0,1))=1,"OK","Refugo")</f>
        <v>OK</v>
      </c>
      <c r="I4770" s="1" t="s">
        <v>10</v>
      </c>
    </row>
    <row r="4771" spans="1:9" ht="15.75" customHeight="1" x14ac:dyDescent="0.3">
      <c r="A4771" s="1">
        <v>3</v>
      </c>
      <c r="B4771" s="2">
        <f t="shared" si="3"/>
        <v>43112.290972218347</v>
      </c>
      <c r="C4771" s="2" t="s">
        <v>15</v>
      </c>
      <c r="D4771" s="1">
        <v>25</v>
      </c>
      <c r="E4771" s="1">
        <f t="shared" si="1"/>
        <v>78</v>
      </c>
      <c r="F4771" s="1">
        <v>3.6991150442477876</v>
      </c>
      <c r="G4771" s="1">
        <v>0.81756756756756754</v>
      </c>
      <c r="H4771" s="1" t="str">
        <f>IF(IF(F4771&gt;VLOOKUP(C4771,Espec_Produtos!$A$1:$E$3,3,FALSE),0,IF(Dados_produção!F4771&lt;VLOOKUP(Dados_produção!C4771,Espec_Produtos!$A$1:$E$3,2,FALSE),0,1))*IF(G4771&gt;VLOOKUP(C4771,Espec_Produtos!$A$1:$E$3,5,FALSE),0,IF(Dados_produção!G4771&lt;VLOOKUP(Dados_produção!C4771,Espec_Produtos!$A$1:$E$3,4,FALSE),0,1))=1,"OK","Refugo")</f>
        <v>Refugo</v>
      </c>
      <c r="I4771" s="1" t="s">
        <v>14</v>
      </c>
    </row>
    <row r="4772" spans="1:9" ht="15.75" customHeight="1" x14ac:dyDescent="0.3">
      <c r="A4772" s="1">
        <v>3</v>
      </c>
      <c r="B4772" s="2">
        <f t="shared" si="3"/>
        <v>43112.292361107233</v>
      </c>
      <c r="C4772" s="2" t="s">
        <v>15</v>
      </c>
      <c r="D4772" s="1">
        <v>25</v>
      </c>
      <c r="E4772" s="1">
        <f t="shared" si="1"/>
        <v>79</v>
      </c>
      <c r="F4772" s="1">
        <v>4</v>
      </c>
      <c r="G4772" s="1">
        <v>0.61988304093567248</v>
      </c>
      <c r="H4772" s="1" t="str">
        <f>IF(IF(F4772&gt;VLOOKUP(C4772,Espec_Produtos!$A$1:$E$3,3,FALSE),0,IF(Dados_produção!F4772&lt;VLOOKUP(Dados_produção!C4772,Espec_Produtos!$A$1:$E$3,2,FALSE),0,1))*IF(G4772&gt;VLOOKUP(C4772,Espec_Produtos!$A$1:$E$3,5,FALSE),0,IF(Dados_produção!G4772&lt;VLOOKUP(Dados_produção!C4772,Espec_Produtos!$A$1:$E$3,4,FALSE),0,1))=1,"OK","Refugo")</f>
        <v>OK</v>
      </c>
      <c r="I4772" s="1" t="s">
        <v>10</v>
      </c>
    </row>
    <row r="4773" spans="1:9" ht="15.75" customHeight="1" x14ac:dyDescent="0.3">
      <c r="A4773" s="1">
        <v>3</v>
      </c>
      <c r="B4773" s="2">
        <f t="shared" si="3"/>
        <v>43112.293749996119</v>
      </c>
      <c r="C4773" s="2" t="s">
        <v>15</v>
      </c>
      <c r="D4773" s="1">
        <v>25</v>
      </c>
      <c r="E4773" s="1">
        <f t="shared" si="1"/>
        <v>80</v>
      </c>
      <c r="F4773" s="1">
        <v>4.1037735849056602</v>
      </c>
      <c r="G4773" s="1">
        <v>0.78260869565217395</v>
      </c>
      <c r="H4773" s="1" t="str">
        <f>IF(IF(F4773&gt;VLOOKUP(C4773,Espec_Produtos!$A$1:$E$3,3,FALSE),0,IF(Dados_produção!F4773&lt;VLOOKUP(Dados_produção!C4773,Espec_Produtos!$A$1:$E$3,2,FALSE),0,1))*IF(G4773&gt;VLOOKUP(C4773,Espec_Produtos!$A$1:$E$3,5,FALSE),0,IF(Dados_produção!G4773&lt;VLOOKUP(Dados_produção!C4773,Espec_Produtos!$A$1:$E$3,4,FALSE),0,1))=1,"OK","Refugo")</f>
        <v>OK</v>
      </c>
      <c r="I4773" s="1" t="s">
        <v>10</v>
      </c>
    </row>
    <row r="4774" spans="1:9" ht="15.75" customHeight="1" x14ac:dyDescent="0.3">
      <c r="A4774" s="1">
        <v>3</v>
      </c>
      <c r="B4774" s="2">
        <f t="shared" si="3"/>
        <v>43112.295138885005</v>
      </c>
      <c r="C4774" s="2" t="s">
        <v>15</v>
      </c>
      <c r="D4774" s="1">
        <v>25</v>
      </c>
      <c r="E4774" s="1">
        <f t="shared" si="1"/>
        <v>81</v>
      </c>
      <c r="F4774" s="1">
        <v>4.0917431192660549</v>
      </c>
      <c r="G4774" s="1">
        <v>0.7183908045977011</v>
      </c>
      <c r="H4774" s="1" t="str">
        <f>IF(IF(F4774&gt;VLOOKUP(C4774,Espec_Produtos!$A$1:$E$3,3,FALSE),0,IF(Dados_produção!F4774&lt;VLOOKUP(Dados_produção!C4774,Espec_Produtos!$A$1:$E$3,2,FALSE),0,1))*IF(G4774&gt;VLOOKUP(C4774,Espec_Produtos!$A$1:$E$3,5,FALSE),0,IF(Dados_produção!G4774&lt;VLOOKUP(Dados_produção!C4774,Espec_Produtos!$A$1:$E$3,4,FALSE),0,1))=1,"OK","Refugo")</f>
        <v>OK</v>
      </c>
      <c r="I4774" s="1" t="s">
        <v>10</v>
      </c>
    </row>
    <row r="4775" spans="1:9" ht="15.75" customHeight="1" x14ac:dyDescent="0.3">
      <c r="A4775" s="1">
        <v>3</v>
      </c>
      <c r="B4775" s="2">
        <f t="shared" si="3"/>
        <v>43112.296527773891</v>
      </c>
      <c r="C4775" s="2" t="s">
        <v>15</v>
      </c>
      <c r="D4775" s="1">
        <v>25</v>
      </c>
      <c r="E4775" s="1">
        <f t="shared" si="1"/>
        <v>82</v>
      </c>
      <c r="F4775" s="1">
        <v>4.1100917431192663</v>
      </c>
      <c r="G4775" s="1">
        <v>0.83333333333333337</v>
      </c>
      <c r="H4775" s="1" t="str">
        <f>IF(IF(F4775&gt;VLOOKUP(C4775,Espec_Produtos!$A$1:$E$3,3,FALSE),0,IF(Dados_produção!F4775&lt;VLOOKUP(Dados_produção!C4775,Espec_Produtos!$A$1:$E$3,2,FALSE),0,1))*IF(G4775&gt;VLOOKUP(C4775,Espec_Produtos!$A$1:$E$3,5,FALSE),0,IF(Dados_produção!G4775&lt;VLOOKUP(Dados_produção!C4775,Espec_Produtos!$A$1:$E$3,4,FALSE),0,1))=1,"OK","Refugo")</f>
        <v>OK</v>
      </c>
      <c r="I4775" s="1" t="s">
        <v>10</v>
      </c>
    </row>
    <row r="4776" spans="1:9" ht="15.75" customHeight="1" x14ac:dyDescent="0.3">
      <c r="A4776" s="1">
        <v>3</v>
      </c>
      <c r="B4776" s="2">
        <f t="shared" si="3"/>
        <v>43112.297916662777</v>
      </c>
      <c r="C4776" s="2" t="s">
        <v>15</v>
      </c>
      <c r="D4776" s="1">
        <v>25</v>
      </c>
      <c r="E4776" s="1">
        <f t="shared" si="1"/>
        <v>83</v>
      </c>
      <c r="F4776" s="1">
        <v>3.9903846153846154</v>
      </c>
      <c r="G4776" s="1">
        <v>0.89051094890510951</v>
      </c>
      <c r="H4776" s="1" t="str">
        <f>IF(IF(F4776&gt;VLOOKUP(C4776,Espec_Produtos!$A$1:$E$3,3,FALSE),0,IF(Dados_produção!F4776&lt;VLOOKUP(Dados_produção!C4776,Espec_Produtos!$A$1:$E$3,2,FALSE),0,1))*IF(G4776&gt;VLOOKUP(C4776,Espec_Produtos!$A$1:$E$3,5,FALSE),0,IF(Dados_produção!G4776&lt;VLOOKUP(Dados_produção!C4776,Espec_Produtos!$A$1:$E$3,4,FALSE),0,1))=1,"OK","Refugo")</f>
        <v>OK</v>
      </c>
      <c r="I4776" s="1" t="s">
        <v>10</v>
      </c>
    </row>
    <row r="4777" spans="1:9" ht="15.75" customHeight="1" x14ac:dyDescent="0.3">
      <c r="A4777" s="1">
        <v>3</v>
      </c>
      <c r="B4777" s="2">
        <f t="shared" si="3"/>
        <v>43112.299305551664</v>
      </c>
      <c r="C4777" s="2" t="s">
        <v>15</v>
      </c>
      <c r="D4777" s="1">
        <v>25</v>
      </c>
      <c r="E4777" s="1">
        <f t="shared" si="1"/>
        <v>84</v>
      </c>
      <c r="F4777" s="1">
        <v>4.4117647058823533</v>
      </c>
      <c r="G4777" s="1">
        <v>0.72368421052631582</v>
      </c>
      <c r="H4777" s="1" t="str">
        <f>IF(IF(F4777&gt;VLOOKUP(C4777,Espec_Produtos!$A$1:$E$3,3,FALSE),0,IF(Dados_produção!F4777&lt;VLOOKUP(Dados_produção!C4777,Espec_Produtos!$A$1:$E$3,2,FALSE),0,1))*IF(G4777&gt;VLOOKUP(C4777,Espec_Produtos!$A$1:$E$3,5,FALSE),0,IF(Dados_produção!G4777&lt;VLOOKUP(Dados_produção!C4777,Espec_Produtos!$A$1:$E$3,4,FALSE),0,1))=1,"OK","Refugo")</f>
        <v>Refugo</v>
      </c>
      <c r="I4777" s="1" t="s">
        <v>14</v>
      </c>
    </row>
    <row r="4778" spans="1:9" ht="15.75" customHeight="1" x14ac:dyDescent="0.3">
      <c r="A4778" s="1">
        <v>3</v>
      </c>
      <c r="B4778" s="2">
        <f t="shared" si="3"/>
        <v>43112.30069444055</v>
      </c>
      <c r="C4778" s="2" t="s">
        <v>15</v>
      </c>
      <c r="D4778" s="1">
        <v>25</v>
      </c>
      <c r="E4778" s="1">
        <f t="shared" si="1"/>
        <v>85</v>
      </c>
      <c r="F4778" s="1">
        <v>3.8504672897196262</v>
      </c>
      <c r="G4778" s="1">
        <v>0.75510204081632648</v>
      </c>
      <c r="H4778" s="1" t="str">
        <f>IF(IF(F4778&gt;VLOOKUP(C4778,Espec_Produtos!$A$1:$E$3,3,FALSE),0,IF(Dados_produção!F4778&lt;VLOOKUP(Dados_produção!C4778,Espec_Produtos!$A$1:$E$3,2,FALSE),0,1))*IF(G4778&gt;VLOOKUP(C4778,Espec_Produtos!$A$1:$E$3,5,FALSE),0,IF(Dados_produção!G4778&lt;VLOOKUP(Dados_produção!C4778,Espec_Produtos!$A$1:$E$3,4,FALSE),0,1))=1,"OK","Refugo")</f>
        <v>OK</v>
      </c>
      <c r="I4778" s="1" t="s">
        <v>10</v>
      </c>
    </row>
    <row r="4779" spans="1:9" ht="15.75" customHeight="1" x14ac:dyDescent="0.3">
      <c r="A4779" s="1">
        <v>3</v>
      </c>
      <c r="B4779" s="2">
        <f t="shared" si="3"/>
        <v>43112.302083329436</v>
      </c>
      <c r="C4779" s="2" t="s">
        <v>15</v>
      </c>
      <c r="D4779" s="1">
        <v>25</v>
      </c>
      <c r="E4779" s="1">
        <f t="shared" si="1"/>
        <v>86</v>
      </c>
      <c r="F4779" s="1">
        <v>4</v>
      </c>
      <c r="G4779" s="1">
        <v>0.70930232558139539</v>
      </c>
      <c r="H4779" s="1" t="str">
        <f>IF(IF(F4779&gt;VLOOKUP(C4779,Espec_Produtos!$A$1:$E$3,3,FALSE),0,IF(Dados_produção!F4779&lt;VLOOKUP(Dados_produção!C4779,Espec_Produtos!$A$1:$E$3,2,FALSE),0,1))*IF(G4779&gt;VLOOKUP(C4779,Espec_Produtos!$A$1:$E$3,5,FALSE),0,IF(Dados_produção!G4779&lt;VLOOKUP(Dados_produção!C4779,Espec_Produtos!$A$1:$E$3,4,FALSE),0,1))=1,"OK","Refugo")</f>
        <v>OK</v>
      </c>
      <c r="I4779" s="1" t="s">
        <v>10</v>
      </c>
    </row>
    <row r="4780" spans="1:9" ht="15.75" customHeight="1" x14ac:dyDescent="0.3">
      <c r="A4780" s="1">
        <v>3</v>
      </c>
      <c r="B4780" s="2">
        <f t="shared" si="3"/>
        <v>43112.303472218322</v>
      </c>
      <c r="C4780" s="2" t="s">
        <v>15</v>
      </c>
      <c r="D4780" s="1">
        <v>25</v>
      </c>
      <c r="E4780" s="1">
        <f t="shared" si="1"/>
        <v>87</v>
      </c>
      <c r="F4780" s="1">
        <v>4.0673076923076925</v>
      </c>
      <c r="G4780" s="1">
        <v>0.66242038216560506</v>
      </c>
      <c r="H4780" s="1" t="str">
        <f>IF(IF(F4780&gt;VLOOKUP(C4780,Espec_Produtos!$A$1:$E$3,3,FALSE),0,IF(Dados_produção!F4780&lt;VLOOKUP(Dados_produção!C4780,Espec_Produtos!$A$1:$E$3,2,FALSE),0,1))*IF(G4780&gt;VLOOKUP(C4780,Espec_Produtos!$A$1:$E$3,5,FALSE),0,IF(Dados_produção!G4780&lt;VLOOKUP(Dados_produção!C4780,Espec_Produtos!$A$1:$E$3,4,FALSE),0,1))=1,"OK","Refugo")</f>
        <v>OK</v>
      </c>
      <c r="I4780" s="1" t="s">
        <v>10</v>
      </c>
    </row>
    <row r="4781" spans="1:9" ht="15.75" customHeight="1" x14ac:dyDescent="0.3">
      <c r="A4781" s="1">
        <v>3</v>
      </c>
      <c r="B4781" s="2">
        <f t="shared" si="3"/>
        <v>43112.304861107208</v>
      </c>
      <c r="C4781" s="2" t="s">
        <v>15</v>
      </c>
      <c r="D4781" s="1">
        <v>25</v>
      </c>
      <c r="E4781" s="1">
        <f t="shared" si="1"/>
        <v>88</v>
      </c>
      <c r="F4781" s="1">
        <v>4.2549019607843137</v>
      </c>
      <c r="G4781" s="1">
        <v>0.74842767295597479</v>
      </c>
      <c r="H4781" s="1" t="str">
        <f>IF(IF(F4781&gt;VLOOKUP(C4781,Espec_Produtos!$A$1:$E$3,3,FALSE),0,IF(Dados_produção!F4781&lt;VLOOKUP(Dados_produção!C4781,Espec_Produtos!$A$1:$E$3,2,FALSE),0,1))*IF(G4781&gt;VLOOKUP(C4781,Espec_Produtos!$A$1:$E$3,5,FALSE),0,IF(Dados_produção!G4781&lt;VLOOKUP(Dados_produção!C4781,Espec_Produtos!$A$1:$E$3,4,FALSE),0,1))=1,"OK","Refugo")</f>
        <v>OK</v>
      </c>
      <c r="I4781" s="1" t="s">
        <v>10</v>
      </c>
    </row>
    <row r="4782" spans="1:9" ht="15.75" customHeight="1" x14ac:dyDescent="0.3">
      <c r="A4782" s="1">
        <v>3</v>
      </c>
      <c r="B4782" s="2">
        <f t="shared" si="3"/>
        <v>43112.306249996094</v>
      </c>
      <c r="C4782" s="2" t="s">
        <v>15</v>
      </c>
      <c r="D4782" s="1">
        <v>25</v>
      </c>
      <c r="E4782" s="1">
        <f t="shared" si="1"/>
        <v>89</v>
      </c>
      <c r="F4782" s="1">
        <v>4.1962616822429908</v>
      </c>
      <c r="G4782" s="1">
        <v>0.68125000000000002</v>
      </c>
      <c r="H4782" s="1" t="str">
        <f>IF(IF(F4782&gt;VLOOKUP(C4782,Espec_Produtos!$A$1:$E$3,3,FALSE),0,IF(Dados_produção!F4782&lt;VLOOKUP(Dados_produção!C4782,Espec_Produtos!$A$1:$E$3,2,FALSE),0,1))*IF(G4782&gt;VLOOKUP(C4782,Espec_Produtos!$A$1:$E$3,5,FALSE),0,IF(Dados_produção!G4782&lt;VLOOKUP(Dados_produção!C4782,Espec_Produtos!$A$1:$E$3,4,FALSE),0,1))=1,"OK","Refugo")</f>
        <v>OK</v>
      </c>
      <c r="I4782" s="1" t="s">
        <v>10</v>
      </c>
    </row>
    <row r="4783" spans="1:9" ht="15.75" customHeight="1" x14ac:dyDescent="0.3">
      <c r="A4783" s="1">
        <v>3</v>
      </c>
      <c r="B4783" s="2">
        <f t="shared" si="3"/>
        <v>43112.30763888498</v>
      </c>
      <c r="C4783" s="2" t="s">
        <v>15</v>
      </c>
      <c r="D4783" s="1">
        <v>25</v>
      </c>
      <c r="E4783" s="1">
        <f t="shared" si="1"/>
        <v>90</v>
      </c>
      <c r="F4783" s="1">
        <v>3.652173913043478</v>
      </c>
      <c r="G4783" s="1">
        <v>0.87769784172661869</v>
      </c>
      <c r="H4783" s="1" t="str">
        <f>IF(IF(F4783&gt;VLOOKUP(C4783,Espec_Produtos!$A$1:$E$3,3,FALSE),0,IF(Dados_produção!F4783&lt;VLOOKUP(Dados_produção!C4783,Espec_Produtos!$A$1:$E$3,2,FALSE),0,1))*IF(G4783&gt;VLOOKUP(C4783,Espec_Produtos!$A$1:$E$3,5,FALSE),0,IF(Dados_produção!G4783&lt;VLOOKUP(Dados_produção!C4783,Espec_Produtos!$A$1:$E$3,4,FALSE),0,1))=1,"OK","Refugo")</f>
        <v>Refugo</v>
      </c>
      <c r="I4783" s="1" t="s">
        <v>14</v>
      </c>
    </row>
    <row r="4784" spans="1:9" ht="15.75" customHeight="1" x14ac:dyDescent="0.3">
      <c r="A4784" s="1">
        <v>3</v>
      </c>
      <c r="B4784" s="2">
        <f t="shared" si="3"/>
        <v>43112.309027773867</v>
      </c>
      <c r="C4784" s="2" t="s">
        <v>15</v>
      </c>
      <c r="D4784" s="1">
        <v>25</v>
      </c>
      <c r="E4784" s="1">
        <f t="shared" si="1"/>
        <v>91</v>
      </c>
      <c r="F4784" s="1">
        <v>4.1100000000000003</v>
      </c>
      <c r="G4784" s="1">
        <v>0.77611940298507465</v>
      </c>
      <c r="H4784" s="1" t="str">
        <f>IF(IF(F4784&gt;VLOOKUP(C4784,Espec_Produtos!$A$1:$E$3,3,FALSE),0,IF(Dados_produção!F4784&lt;VLOOKUP(Dados_produção!C4784,Espec_Produtos!$A$1:$E$3,2,FALSE),0,1))*IF(G4784&gt;VLOOKUP(C4784,Espec_Produtos!$A$1:$E$3,5,FALSE),0,IF(Dados_produção!G4784&lt;VLOOKUP(Dados_produção!C4784,Espec_Produtos!$A$1:$E$3,4,FALSE),0,1))=1,"OK","Refugo")</f>
        <v>OK</v>
      </c>
      <c r="I4784" s="1" t="s">
        <v>10</v>
      </c>
    </row>
    <row r="4785" spans="1:9" ht="15.75" customHeight="1" x14ac:dyDescent="0.3">
      <c r="A4785" s="1">
        <v>3</v>
      </c>
      <c r="B4785" s="2">
        <f t="shared" si="3"/>
        <v>43112.310416662753</v>
      </c>
      <c r="C4785" s="2" t="s">
        <v>15</v>
      </c>
      <c r="D4785" s="1">
        <v>25</v>
      </c>
      <c r="E4785" s="1">
        <f t="shared" si="1"/>
        <v>92</v>
      </c>
      <c r="F4785" s="1">
        <v>4.0291262135922334</v>
      </c>
      <c r="G4785" s="1">
        <v>0.69461077844311381</v>
      </c>
      <c r="H4785" s="1" t="str">
        <f>IF(IF(F4785&gt;VLOOKUP(C4785,Espec_Produtos!$A$1:$E$3,3,FALSE),0,IF(Dados_produção!F4785&lt;VLOOKUP(Dados_produção!C4785,Espec_Produtos!$A$1:$E$3,2,FALSE),0,1))*IF(G4785&gt;VLOOKUP(C4785,Espec_Produtos!$A$1:$E$3,5,FALSE),0,IF(Dados_produção!G4785&lt;VLOOKUP(Dados_produção!C4785,Espec_Produtos!$A$1:$E$3,4,FALSE),0,1))=1,"OK","Refugo")</f>
        <v>OK</v>
      </c>
      <c r="I4785" s="1" t="s">
        <v>10</v>
      </c>
    </row>
    <row r="4786" spans="1:9" ht="15.75" customHeight="1" x14ac:dyDescent="0.3">
      <c r="A4786" s="1">
        <v>3</v>
      </c>
      <c r="B4786" s="2">
        <f t="shared" si="3"/>
        <v>43112.311805551639</v>
      </c>
      <c r="C4786" s="2" t="s">
        <v>15</v>
      </c>
      <c r="D4786" s="1">
        <v>25</v>
      </c>
      <c r="E4786" s="1">
        <f t="shared" si="1"/>
        <v>93</v>
      </c>
      <c r="F4786" s="1">
        <v>3.6666666666666665</v>
      </c>
      <c r="G4786" s="1">
        <v>0.63749999999999996</v>
      </c>
      <c r="H4786" s="1" t="str">
        <f>IF(IF(F4786&gt;VLOOKUP(C4786,Espec_Produtos!$A$1:$E$3,3,FALSE),0,IF(Dados_produção!F4786&lt;VLOOKUP(Dados_produção!C4786,Espec_Produtos!$A$1:$E$3,2,FALSE),0,1))*IF(G4786&gt;VLOOKUP(C4786,Espec_Produtos!$A$1:$E$3,5,FALSE),0,IF(Dados_produção!G4786&lt;VLOOKUP(Dados_produção!C4786,Espec_Produtos!$A$1:$E$3,4,FALSE),0,1))=1,"OK","Refugo")</f>
        <v>Refugo</v>
      </c>
      <c r="I4786" s="1" t="s">
        <v>11</v>
      </c>
    </row>
    <row r="4787" spans="1:9" ht="15.75" customHeight="1" x14ac:dyDescent="0.3">
      <c r="A4787" s="1">
        <v>3</v>
      </c>
      <c r="B4787" s="2">
        <f t="shared" si="3"/>
        <v>43112.313194440525</v>
      </c>
      <c r="C4787" s="2" t="s">
        <v>15</v>
      </c>
      <c r="D4787" s="1">
        <v>25</v>
      </c>
      <c r="E4787" s="1">
        <f t="shared" si="1"/>
        <v>94</v>
      </c>
      <c r="F4787" s="1">
        <v>3.9150943396226414</v>
      </c>
      <c r="G4787" s="1">
        <v>0.68902439024390238</v>
      </c>
      <c r="H4787" s="1" t="str">
        <f>IF(IF(F4787&gt;VLOOKUP(C4787,Espec_Produtos!$A$1:$E$3,3,FALSE),0,IF(Dados_produção!F4787&lt;VLOOKUP(Dados_produção!C4787,Espec_Produtos!$A$1:$E$3,2,FALSE),0,1))*IF(G4787&gt;VLOOKUP(C4787,Espec_Produtos!$A$1:$E$3,5,FALSE),0,IF(Dados_produção!G4787&lt;VLOOKUP(Dados_produção!C4787,Espec_Produtos!$A$1:$E$3,4,FALSE),0,1))=1,"OK","Refugo")</f>
        <v>OK</v>
      </c>
      <c r="I4787" s="1" t="s">
        <v>10</v>
      </c>
    </row>
    <row r="4788" spans="1:9" ht="15.75" customHeight="1" x14ac:dyDescent="0.3">
      <c r="A4788" s="1">
        <v>3</v>
      </c>
      <c r="B4788" s="2">
        <f t="shared" si="3"/>
        <v>43112.314583329411</v>
      </c>
      <c r="C4788" s="2" t="s">
        <v>15</v>
      </c>
      <c r="D4788" s="1">
        <v>25</v>
      </c>
      <c r="E4788" s="1">
        <f t="shared" si="1"/>
        <v>95</v>
      </c>
      <c r="F4788" s="1">
        <v>4.0178571428571432</v>
      </c>
      <c r="G4788" s="1">
        <v>0.73856209150326801</v>
      </c>
      <c r="H4788" s="1" t="str">
        <f>IF(IF(F4788&gt;VLOOKUP(C4788,Espec_Produtos!$A$1:$E$3,3,FALSE),0,IF(Dados_produção!F4788&lt;VLOOKUP(Dados_produção!C4788,Espec_Produtos!$A$1:$E$3,2,FALSE),0,1))*IF(G4788&gt;VLOOKUP(C4788,Espec_Produtos!$A$1:$E$3,5,FALSE),0,IF(Dados_produção!G4788&lt;VLOOKUP(Dados_produção!C4788,Espec_Produtos!$A$1:$E$3,4,FALSE),0,1))=1,"OK","Refugo")</f>
        <v>OK</v>
      </c>
      <c r="I4788" s="1" t="s">
        <v>10</v>
      </c>
    </row>
    <row r="4789" spans="1:9" ht="15.75" customHeight="1" x14ac:dyDescent="0.3">
      <c r="A4789" s="1">
        <v>3</v>
      </c>
      <c r="B4789" s="2">
        <f t="shared" si="3"/>
        <v>43112.315972218297</v>
      </c>
      <c r="C4789" s="2" t="s">
        <v>15</v>
      </c>
      <c r="D4789" s="1">
        <v>25</v>
      </c>
      <c r="E4789" s="1">
        <f t="shared" si="1"/>
        <v>96</v>
      </c>
      <c r="F4789" s="1">
        <v>4.1401869158878508</v>
      </c>
      <c r="G4789" s="1">
        <v>0.5780346820809249</v>
      </c>
      <c r="H4789" s="1" t="str">
        <f>IF(IF(F4789&gt;VLOOKUP(C4789,Espec_Produtos!$A$1:$E$3,3,FALSE),0,IF(Dados_produção!F4789&lt;VLOOKUP(Dados_produção!C4789,Espec_Produtos!$A$1:$E$3,2,FALSE),0,1))*IF(G4789&gt;VLOOKUP(C4789,Espec_Produtos!$A$1:$E$3,5,FALSE),0,IF(Dados_produção!G4789&lt;VLOOKUP(Dados_produção!C4789,Espec_Produtos!$A$1:$E$3,4,FALSE),0,1))=1,"OK","Refugo")</f>
        <v>OK</v>
      </c>
      <c r="I4789" s="1" t="s">
        <v>10</v>
      </c>
    </row>
    <row r="4790" spans="1:9" ht="15.75" customHeight="1" x14ac:dyDescent="0.3">
      <c r="A4790" s="1">
        <v>3</v>
      </c>
      <c r="B4790" s="2">
        <f t="shared" si="3"/>
        <v>43112.317361107183</v>
      </c>
      <c r="C4790" s="2" t="s">
        <v>15</v>
      </c>
      <c r="D4790" s="1">
        <v>25</v>
      </c>
      <c r="E4790" s="1">
        <f t="shared" si="1"/>
        <v>97</v>
      </c>
      <c r="F4790" s="1">
        <v>3.9633027522935782</v>
      </c>
      <c r="G4790" s="1">
        <v>0.67052023121387283</v>
      </c>
      <c r="H4790" s="1" t="str">
        <f>IF(IF(F4790&gt;VLOOKUP(C4790,Espec_Produtos!$A$1:$E$3,3,FALSE),0,IF(Dados_produção!F4790&lt;VLOOKUP(Dados_produção!C4790,Espec_Produtos!$A$1:$E$3,2,FALSE),0,1))*IF(G4790&gt;VLOOKUP(C4790,Espec_Produtos!$A$1:$E$3,5,FALSE),0,IF(Dados_produção!G4790&lt;VLOOKUP(Dados_produção!C4790,Espec_Produtos!$A$1:$E$3,4,FALSE),0,1))=1,"OK","Refugo")</f>
        <v>OK</v>
      </c>
      <c r="I4790" s="1" t="s">
        <v>10</v>
      </c>
    </row>
    <row r="4791" spans="1:9" ht="15.75" customHeight="1" x14ac:dyDescent="0.3">
      <c r="A4791" s="1">
        <v>3</v>
      </c>
      <c r="B4791" s="2">
        <f t="shared" si="3"/>
        <v>43112.31874999607</v>
      </c>
      <c r="C4791" s="2" t="s">
        <v>15</v>
      </c>
      <c r="D4791" s="1">
        <v>25</v>
      </c>
      <c r="E4791" s="1">
        <f t="shared" si="1"/>
        <v>98</v>
      </c>
      <c r="F4791" s="1">
        <v>3.9807692307692308</v>
      </c>
      <c r="G4791" s="1">
        <v>0.89393939393939392</v>
      </c>
      <c r="H4791" s="1" t="str">
        <f>IF(IF(F4791&gt;VLOOKUP(C4791,Espec_Produtos!$A$1:$E$3,3,FALSE),0,IF(Dados_produção!F4791&lt;VLOOKUP(Dados_produção!C4791,Espec_Produtos!$A$1:$E$3,2,FALSE),0,1))*IF(G4791&gt;VLOOKUP(C4791,Espec_Produtos!$A$1:$E$3,5,FALSE),0,IF(Dados_produção!G4791&lt;VLOOKUP(Dados_produção!C4791,Espec_Produtos!$A$1:$E$3,4,FALSE),0,1))=1,"OK","Refugo")</f>
        <v>OK</v>
      </c>
      <c r="I4791" s="1" t="s">
        <v>10</v>
      </c>
    </row>
    <row r="4792" spans="1:9" ht="15.75" customHeight="1" x14ac:dyDescent="0.3">
      <c r="A4792" s="1">
        <v>3</v>
      </c>
      <c r="B4792" s="2">
        <f t="shared" si="3"/>
        <v>43112.320138884956</v>
      </c>
      <c r="C4792" s="2" t="s">
        <v>15</v>
      </c>
      <c r="D4792" s="1">
        <v>25</v>
      </c>
      <c r="E4792" s="1">
        <f t="shared" si="1"/>
        <v>99</v>
      </c>
      <c r="F4792" s="1">
        <v>4.0370370370370372</v>
      </c>
      <c r="G4792" s="1">
        <v>0.91044776119402981</v>
      </c>
      <c r="H4792" s="1" t="str">
        <f>IF(IF(F4792&gt;VLOOKUP(C4792,Espec_Produtos!$A$1:$E$3,3,FALSE),0,IF(Dados_produção!F4792&lt;VLOOKUP(Dados_produção!C4792,Espec_Produtos!$A$1:$E$3,2,FALSE),0,1))*IF(G4792&gt;VLOOKUP(C4792,Espec_Produtos!$A$1:$E$3,5,FALSE),0,IF(Dados_produção!G4792&lt;VLOOKUP(Dados_produção!C4792,Espec_Produtos!$A$1:$E$3,4,FALSE),0,1))=1,"OK","Refugo")</f>
        <v>Refugo</v>
      </c>
      <c r="I4792" s="1" t="s">
        <v>16</v>
      </c>
    </row>
    <row r="4793" spans="1:9" ht="15.75" customHeight="1" x14ac:dyDescent="0.3">
      <c r="A4793" s="1">
        <v>3</v>
      </c>
      <c r="B4793" s="2">
        <f t="shared" si="3"/>
        <v>43112.321527773842</v>
      </c>
      <c r="C4793" s="2" t="s">
        <v>15</v>
      </c>
      <c r="D4793" s="1">
        <v>25</v>
      </c>
      <c r="E4793" s="1">
        <f t="shared" si="1"/>
        <v>100</v>
      </c>
      <c r="F4793" s="1">
        <v>3.8947368421052633</v>
      </c>
      <c r="G4793" s="1">
        <v>0.81756756756756754</v>
      </c>
      <c r="H4793" s="1" t="str">
        <f>IF(IF(F4793&gt;VLOOKUP(C4793,Espec_Produtos!$A$1:$E$3,3,FALSE),0,IF(Dados_produção!F4793&lt;VLOOKUP(Dados_produção!C4793,Espec_Produtos!$A$1:$E$3,2,FALSE),0,1))*IF(G4793&gt;VLOOKUP(C4793,Espec_Produtos!$A$1:$E$3,5,FALSE),0,IF(Dados_produção!G4793&lt;VLOOKUP(Dados_produção!C4793,Espec_Produtos!$A$1:$E$3,4,FALSE),0,1))=1,"OK","Refugo")</f>
        <v>OK</v>
      </c>
      <c r="I4793" s="1" t="s">
        <v>10</v>
      </c>
    </row>
    <row r="4794" spans="1:9" ht="15.75" customHeight="1" x14ac:dyDescent="0.3">
      <c r="A4794" s="1">
        <v>3</v>
      </c>
      <c r="B4794" s="2">
        <f t="shared" si="3"/>
        <v>43112.322916662728</v>
      </c>
      <c r="C4794" s="2" t="s">
        <v>15</v>
      </c>
      <c r="D4794" s="1">
        <v>25</v>
      </c>
      <c r="E4794" s="1">
        <f t="shared" si="1"/>
        <v>101</v>
      </c>
      <c r="F4794" s="1">
        <v>4.0588235294117645</v>
      </c>
      <c r="G4794" s="1">
        <v>0.93382352941176472</v>
      </c>
      <c r="H4794" s="1" t="str">
        <f>IF(IF(F4794&gt;VLOOKUP(C4794,Espec_Produtos!$A$1:$E$3,3,FALSE),0,IF(Dados_produção!F4794&lt;VLOOKUP(Dados_produção!C4794,Espec_Produtos!$A$1:$E$3,2,FALSE),0,1))*IF(G4794&gt;VLOOKUP(C4794,Espec_Produtos!$A$1:$E$3,5,FALSE),0,IF(Dados_produção!G4794&lt;VLOOKUP(Dados_produção!C4794,Espec_Produtos!$A$1:$E$3,4,FALSE),0,1))=1,"OK","Refugo")</f>
        <v>Refugo</v>
      </c>
      <c r="I4794" s="1" t="s">
        <v>13</v>
      </c>
    </row>
    <row r="4795" spans="1:9" ht="15.75" customHeight="1" x14ac:dyDescent="0.3">
      <c r="A4795" s="1">
        <v>3</v>
      </c>
      <c r="B4795" s="2">
        <f t="shared" si="3"/>
        <v>43112.324305551614</v>
      </c>
      <c r="C4795" s="2" t="s">
        <v>15</v>
      </c>
      <c r="D4795" s="1">
        <v>25</v>
      </c>
      <c r="E4795" s="1">
        <f t="shared" si="1"/>
        <v>102</v>
      </c>
      <c r="F4795" s="1">
        <v>3.7217391304347824</v>
      </c>
      <c r="G4795" s="1">
        <v>0.58333333333333337</v>
      </c>
      <c r="H4795" s="1" t="str">
        <f>IF(IF(F4795&gt;VLOOKUP(C4795,Espec_Produtos!$A$1:$E$3,3,FALSE),0,IF(Dados_produção!F4795&lt;VLOOKUP(Dados_produção!C4795,Espec_Produtos!$A$1:$E$3,2,FALSE),0,1))*IF(G4795&gt;VLOOKUP(C4795,Espec_Produtos!$A$1:$E$3,5,FALSE),0,IF(Dados_produção!G4795&lt;VLOOKUP(Dados_produção!C4795,Espec_Produtos!$A$1:$E$3,4,FALSE),0,1))=1,"OK","Refugo")</f>
        <v>OK</v>
      </c>
      <c r="I4795" s="1" t="s">
        <v>10</v>
      </c>
    </row>
    <row r="4796" spans="1:9" ht="15.75" customHeight="1" x14ac:dyDescent="0.3">
      <c r="A4796" s="1">
        <v>3</v>
      </c>
      <c r="B4796" s="2">
        <f t="shared" si="3"/>
        <v>43112.3256944405</v>
      </c>
      <c r="C4796" s="2" t="s">
        <v>15</v>
      </c>
      <c r="D4796" s="1">
        <v>25</v>
      </c>
      <c r="E4796" s="1">
        <f t="shared" si="1"/>
        <v>103</v>
      </c>
      <c r="F4796" s="1">
        <v>3.7767857142857144</v>
      </c>
      <c r="G4796" s="1">
        <v>0.79230769230769227</v>
      </c>
      <c r="H4796" s="1" t="str">
        <f>IF(IF(F4796&gt;VLOOKUP(C4796,Espec_Produtos!$A$1:$E$3,3,FALSE),0,IF(Dados_produção!F4796&lt;VLOOKUP(Dados_produção!C4796,Espec_Produtos!$A$1:$E$3,2,FALSE),0,1))*IF(G4796&gt;VLOOKUP(C4796,Espec_Produtos!$A$1:$E$3,5,FALSE),0,IF(Dados_produção!G4796&lt;VLOOKUP(Dados_produção!C4796,Espec_Produtos!$A$1:$E$3,4,FALSE),0,1))=1,"OK","Refugo")</f>
        <v>OK</v>
      </c>
      <c r="I4796" s="1" t="s">
        <v>10</v>
      </c>
    </row>
    <row r="4797" spans="1:9" ht="15.75" customHeight="1" x14ac:dyDescent="0.3">
      <c r="A4797" s="1">
        <v>3</v>
      </c>
      <c r="B4797" s="2">
        <f t="shared" si="3"/>
        <v>43112.327083329386</v>
      </c>
      <c r="C4797" s="2" t="s">
        <v>15</v>
      </c>
      <c r="D4797" s="1">
        <v>25</v>
      </c>
      <c r="E4797" s="1">
        <f t="shared" si="1"/>
        <v>104</v>
      </c>
      <c r="F4797" s="1">
        <v>3.7410714285714284</v>
      </c>
      <c r="G4797" s="1">
        <v>0.6586826347305389</v>
      </c>
      <c r="H4797" s="1" t="str">
        <f>IF(IF(F4797&gt;VLOOKUP(C4797,Espec_Produtos!$A$1:$E$3,3,FALSE),0,IF(Dados_produção!F4797&lt;VLOOKUP(Dados_produção!C4797,Espec_Produtos!$A$1:$E$3,2,FALSE),0,1))*IF(G4797&gt;VLOOKUP(C4797,Espec_Produtos!$A$1:$E$3,5,FALSE),0,IF(Dados_produção!G4797&lt;VLOOKUP(Dados_produção!C4797,Espec_Produtos!$A$1:$E$3,4,FALSE),0,1))=1,"OK","Refugo")</f>
        <v>OK</v>
      </c>
      <c r="I4797" s="1" t="s">
        <v>10</v>
      </c>
    </row>
    <row r="4798" spans="1:9" ht="15.75" customHeight="1" x14ac:dyDescent="0.3">
      <c r="A4798" s="1">
        <v>3</v>
      </c>
      <c r="B4798" s="2">
        <f t="shared" si="3"/>
        <v>43112.328472218273</v>
      </c>
      <c r="C4798" s="2" t="s">
        <v>15</v>
      </c>
      <c r="D4798" s="1">
        <v>25</v>
      </c>
      <c r="E4798" s="1">
        <f t="shared" si="1"/>
        <v>105</v>
      </c>
      <c r="F4798" s="1">
        <v>4.1226415094339623</v>
      </c>
      <c r="G4798" s="1">
        <v>0.94656488549618323</v>
      </c>
      <c r="H4798" s="1" t="str">
        <f>IF(IF(F4798&gt;VLOOKUP(C4798,Espec_Produtos!$A$1:$E$3,3,FALSE),0,IF(Dados_produção!F4798&lt;VLOOKUP(Dados_produção!C4798,Espec_Produtos!$A$1:$E$3,2,FALSE),0,1))*IF(G4798&gt;VLOOKUP(C4798,Espec_Produtos!$A$1:$E$3,5,FALSE),0,IF(Dados_produção!G4798&lt;VLOOKUP(Dados_produção!C4798,Espec_Produtos!$A$1:$E$3,4,FALSE),0,1))=1,"OK","Refugo")</f>
        <v>Refugo</v>
      </c>
      <c r="I4798" s="1" t="s">
        <v>13</v>
      </c>
    </row>
    <row r="4799" spans="1:9" ht="15.75" customHeight="1" x14ac:dyDescent="0.3">
      <c r="A4799" s="1">
        <v>3</v>
      </c>
      <c r="B4799" s="2">
        <f t="shared" si="3"/>
        <v>43112.329861107159</v>
      </c>
      <c r="C4799" s="2" t="s">
        <v>15</v>
      </c>
      <c r="D4799" s="1">
        <v>25</v>
      </c>
      <c r="E4799" s="1">
        <f t="shared" si="1"/>
        <v>106</v>
      </c>
      <c r="F4799" s="1">
        <v>3.8782608695652172</v>
      </c>
      <c r="G4799" s="1">
        <v>0.89629629629629626</v>
      </c>
      <c r="H4799" s="1" t="str">
        <f>IF(IF(F4799&gt;VLOOKUP(C4799,Espec_Produtos!$A$1:$E$3,3,FALSE),0,IF(Dados_produção!F4799&lt;VLOOKUP(Dados_produção!C4799,Espec_Produtos!$A$1:$E$3,2,FALSE),0,1))*IF(G4799&gt;VLOOKUP(C4799,Espec_Produtos!$A$1:$E$3,5,FALSE),0,IF(Dados_produção!G4799&lt;VLOOKUP(Dados_produção!C4799,Espec_Produtos!$A$1:$E$3,4,FALSE),0,1))=1,"OK","Refugo")</f>
        <v>OK</v>
      </c>
      <c r="I4799" s="1" t="s">
        <v>10</v>
      </c>
    </row>
    <row r="4800" spans="1:9" ht="15.75" customHeight="1" x14ac:dyDescent="0.3">
      <c r="A4800" s="1">
        <v>3</v>
      </c>
      <c r="B4800" s="2">
        <f t="shared" si="3"/>
        <v>43112.331249996045</v>
      </c>
      <c r="C4800" s="2" t="s">
        <v>15</v>
      </c>
      <c r="D4800" s="1">
        <v>25</v>
      </c>
      <c r="E4800" s="1">
        <f t="shared" si="1"/>
        <v>107</v>
      </c>
      <c r="F4800" s="1">
        <v>3.6460176991150441</v>
      </c>
      <c r="G4800" s="1">
        <v>0.7191011235955056</v>
      </c>
      <c r="H4800" s="1" t="str">
        <f>IF(IF(F4800&gt;VLOOKUP(C4800,Espec_Produtos!$A$1:$E$3,3,FALSE),0,IF(Dados_produção!F4800&lt;VLOOKUP(Dados_produção!C4800,Espec_Produtos!$A$1:$E$3,2,FALSE),0,1))*IF(G4800&gt;VLOOKUP(C4800,Espec_Produtos!$A$1:$E$3,5,FALSE),0,IF(Dados_produção!G4800&lt;VLOOKUP(Dados_produção!C4800,Espec_Produtos!$A$1:$E$3,4,FALSE),0,1))=1,"OK","Refugo")</f>
        <v>Refugo</v>
      </c>
      <c r="I4800" s="1" t="s">
        <v>12</v>
      </c>
    </row>
    <row r="4801" spans="1:9" ht="15.75" customHeight="1" x14ac:dyDescent="0.3">
      <c r="A4801" s="1">
        <v>3</v>
      </c>
      <c r="B4801" s="2">
        <f t="shared" si="3"/>
        <v>43112.332638884931</v>
      </c>
      <c r="C4801" s="2" t="s">
        <v>15</v>
      </c>
      <c r="D4801" s="1">
        <v>25</v>
      </c>
      <c r="E4801" s="1">
        <f t="shared" si="1"/>
        <v>108</v>
      </c>
      <c r="F4801" s="1">
        <v>4.1960784313725492</v>
      </c>
      <c r="G4801" s="1">
        <v>0.84671532846715325</v>
      </c>
      <c r="H4801" s="1" t="str">
        <f>IF(IF(F4801&gt;VLOOKUP(C4801,Espec_Produtos!$A$1:$E$3,3,FALSE),0,IF(Dados_produção!F4801&lt;VLOOKUP(Dados_produção!C4801,Espec_Produtos!$A$1:$E$3,2,FALSE),0,1))*IF(G4801&gt;VLOOKUP(C4801,Espec_Produtos!$A$1:$E$3,5,FALSE),0,IF(Dados_produção!G4801&lt;VLOOKUP(Dados_produção!C4801,Espec_Produtos!$A$1:$E$3,4,FALSE),0,1))=1,"OK","Refugo")</f>
        <v>OK</v>
      </c>
      <c r="I4801" s="1" t="s">
        <v>10</v>
      </c>
    </row>
    <row r="4802" spans="1:9" ht="15.75" customHeight="1" x14ac:dyDescent="0.3">
      <c r="A4802" s="1">
        <v>3</v>
      </c>
      <c r="B4802" s="2">
        <f t="shared" si="3"/>
        <v>43112.334027773817</v>
      </c>
      <c r="C4802" s="2" t="s">
        <v>15</v>
      </c>
      <c r="D4802" s="1">
        <v>25</v>
      </c>
      <c r="E4802" s="1">
        <f t="shared" si="1"/>
        <v>109</v>
      </c>
      <c r="F4802" s="1">
        <v>3.7387387387387387</v>
      </c>
      <c r="G4802" s="1">
        <v>0.72413793103448276</v>
      </c>
      <c r="H4802" s="1" t="str">
        <f>IF(IF(F4802&gt;VLOOKUP(C4802,Espec_Produtos!$A$1:$E$3,3,FALSE),0,IF(Dados_produção!F4802&lt;VLOOKUP(Dados_produção!C4802,Espec_Produtos!$A$1:$E$3,2,FALSE),0,1))*IF(G4802&gt;VLOOKUP(C4802,Espec_Produtos!$A$1:$E$3,5,FALSE),0,IF(Dados_produção!G4802&lt;VLOOKUP(Dados_produção!C4802,Espec_Produtos!$A$1:$E$3,4,FALSE),0,1))=1,"OK","Refugo")</f>
        <v>OK</v>
      </c>
      <c r="I4802" s="1" t="s">
        <v>10</v>
      </c>
    </row>
    <row r="4803" spans="1:9" ht="15.75" customHeight="1" x14ac:dyDescent="0.3">
      <c r="A4803" s="1">
        <v>3</v>
      </c>
      <c r="B4803" s="2">
        <f t="shared" si="3"/>
        <v>43112.335416662703</v>
      </c>
      <c r="C4803" s="2" t="s">
        <v>15</v>
      </c>
      <c r="D4803" s="1">
        <v>25</v>
      </c>
      <c r="E4803" s="1">
        <f t="shared" si="1"/>
        <v>110</v>
      </c>
      <c r="F4803" s="1">
        <v>4.0285714285714285</v>
      </c>
      <c r="G4803" s="1">
        <v>0.82706766917293228</v>
      </c>
      <c r="H4803" s="1" t="str">
        <f>IF(IF(F4803&gt;VLOOKUP(C4803,Espec_Produtos!$A$1:$E$3,3,FALSE),0,IF(Dados_produção!F4803&lt;VLOOKUP(Dados_produção!C4803,Espec_Produtos!$A$1:$E$3,2,FALSE),0,1))*IF(G4803&gt;VLOOKUP(C4803,Espec_Produtos!$A$1:$E$3,5,FALSE),0,IF(Dados_produção!G4803&lt;VLOOKUP(Dados_produção!C4803,Espec_Produtos!$A$1:$E$3,4,FALSE),0,1))=1,"OK","Refugo")</f>
        <v>OK</v>
      </c>
      <c r="I4803" s="1" t="s">
        <v>10</v>
      </c>
    </row>
    <row r="4804" spans="1:9" ht="15.75" customHeight="1" x14ac:dyDescent="0.3">
      <c r="A4804" s="1">
        <v>3</v>
      </c>
      <c r="B4804" s="2">
        <f t="shared" si="3"/>
        <v>43112.336805551589</v>
      </c>
      <c r="C4804" s="2" t="s">
        <v>15</v>
      </c>
      <c r="D4804" s="1">
        <v>25</v>
      </c>
      <c r="E4804" s="1">
        <f t="shared" si="1"/>
        <v>111</v>
      </c>
      <c r="F4804" s="1">
        <v>4.0370370370370372</v>
      </c>
      <c r="G4804" s="1">
        <v>0.6987951807228916</v>
      </c>
      <c r="H4804" s="1" t="str">
        <f>IF(IF(F4804&gt;VLOOKUP(C4804,Espec_Produtos!$A$1:$E$3,3,FALSE),0,IF(Dados_produção!F4804&lt;VLOOKUP(Dados_produção!C4804,Espec_Produtos!$A$1:$E$3,2,FALSE),0,1))*IF(G4804&gt;VLOOKUP(C4804,Espec_Produtos!$A$1:$E$3,5,FALSE),0,IF(Dados_produção!G4804&lt;VLOOKUP(Dados_produção!C4804,Espec_Produtos!$A$1:$E$3,4,FALSE),0,1))=1,"OK","Refugo")</f>
        <v>OK</v>
      </c>
      <c r="I4804" s="1" t="s">
        <v>10</v>
      </c>
    </row>
    <row r="4805" spans="1:9" ht="15.75" customHeight="1" x14ac:dyDescent="0.3">
      <c r="A4805" s="1">
        <v>3</v>
      </c>
      <c r="B4805" s="2">
        <f t="shared" si="3"/>
        <v>43112.338194440475</v>
      </c>
      <c r="C4805" s="2" t="s">
        <v>15</v>
      </c>
      <c r="D4805" s="1">
        <v>25</v>
      </c>
      <c r="E4805" s="1">
        <f t="shared" si="1"/>
        <v>112</v>
      </c>
      <c r="F4805" s="1">
        <v>3.8173913043478263</v>
      </c>
      <c r="G4805" s="1">
        <v>0.76543209876543206</v>
      </c>
      <c r="H4805" s="1" t="str">
        <f>IF(IF(F4805&gt;VLOOKUP(C4805,Espec_Produtos!$A$1:$E$3,3,FALSE),0,IF(Dados_produção!F4805&lt;VLOOKUP(Dados_produção!C4805,Espec_Produtos!$A$1:$E$3,2,FALSE),0,1))*IF(G4805&gt;VLOOKUP(C4805,Espec_Produtos!$A$1:$E$3,5,FALSE),0,IF(Dados_produção!G4805&lt;VLOOKUP(Dados_produção!C4805,Espec_Produtos!$A$1:$E$3,4,FALSE),0,1))=1,"OK","Refugo")</f>
        <v>OK</v>
      </c>
      <c r="I4805" s="1" t="s">
        <v>10</v>
      </c>
    </row>
    <row r="4806" spans="1:9" ht="15.75" customHeight="1" x14ac:dyDescent="0.3">
      <c r="A4806" s="1">
        <v>3</v>
      </c>
      <c r="B4806" s="2">
        <f t="shared" si="3"/>
        <v>43112.339583329362</v>
      </c>
      <c r="C4806" s="2" t="s">
        <v>15</v>
      </c>
      <c r="D4806" s="1">
        <v>25</v>
      </c>
      <c r="E4806" s="1">
        <f t="shared" si="1"/>
        <v>113</v>
      </c>
      <c r="F4806" s="1">
        <v>3.9043478260869566</v>
      </c>
      <c r="G4806" s="1">
        <v>0.80882352941176472</v>
      </c>
      <c r="H4806" s="1" t="str">
        <f>IF(IF(F4806&gt;VLOOKUP(C4806,Espec_Produtos!$A$1:$E$3,3,FALSE),0,IF(Dados_produção!F4806&lt;VLOOKUP(Dados_produção!C4806,Espec_Produtos!$A$1:$E$3,2,FALSE),0,1))*IF(G4806&gt;VLOOKUP(C4806,Espec_Produtos!$A$1:$E$3,5,FALSE),0,IF(Dados_produção!G4806&lt;VLOOKUP(Dados_produção!C4806,Espec_Produtos!$A$1:$E$3,4,FALSE),0,1))=1,"OK","Refugo")</f>
        <v>OK</v>
      </c>
      <c r="I4806" s="1" t="s">
        <v>10</v>
      </c>
    </row>
    <row r="4807" spans="1:9" ht="15.75" customHeight="1" x14ac:dyDescent="0.3">
      <c r="A4807" s="1">
        <v>3</v>
      </c>
      <c r="B4807" s="2">
        <f t="shared" si="3"/>
        <v>43112.340972218248</v>
      </c>
      <c r="C4807" s="2" t="s">
        <v>15</v>
      </c>
      <c r="D4807" s="1">
        <v>25</v>
      </c>
      <c r="E4807" s="1">
        <f t="shared" si="1"/>
        <v>114</v>
      </c>
      <c r="F4807" s="1">
        <v>3.8440366972477062</v>
      </c>
      <c r="G4807" s="1">
        <v>0.75694444444444442</v>
      </c>
      <c r="H4807" s="1" t="str">
        <f>IF(IF(F4807&gt;VLOOKUP(C4807,Espec_Produtos!$A$1:$E$3,3,FALSE),0,IF(Dados_produção!F4807&lt;VLOOKUP(Dados_produção!C4807,Espec_Produtos!$A$1:$E$3,2,FALSE),0,1))*IF(G4807&gt;VLOOKUP(C4807,Espec_Produtos!$A$1:$E$3,5,FALSE),0,IF(Dados_produção!G4807&lt;VLOOKUP(Dados_produção!C4807,Espec_Produtos!$A$1:$E$3,4,FALSE),0,1))=1,"OK","Refugo")</f>
        <v>OK</v>
      </c>
      <c r="I4807" s="1" t="s">
        <v>10</v>
      </c>
    </row>
    <row r="4808" spans="1:9" ht="15.75" customHeight="1" x14ac:dyDescent="0.3">
      <c r="A4808" s="1">
        <v>3</v>
      </c>
      <c r="B4808" s="2">
        <f t="shared" si="3"/>
        <v>43112.342361107134</v>
      </c>
      <c r="C4808" s="2" t="s">
        <v>15</v>
      </c>
      <c r="D4808" s="1">
        <v>25</v>
      </c>
      <c r="E4808" s="1">
        <f t="shared" si="1"/>
        <v>115</v>
      </c>
      <c r="F4808" s="1">
        <v>3.6486486486486487</v>
      </c>
      <c r="G4808" s="1">
        <v>0.74846625766871167</v>
      </c>
      <c r="H4808" s="1" t="str">
        <f>IF(IF(F4808&gt;VLOOKUP(C4808,Espec_Produtos!$A$1:$E$3,3,FALSE),0,IF(Dados_produção!F4808&lt;VLOOKUP(Dados_produção!C4808,Espec_Produtos!$A$1:$E$3,2,FALSE),0,1))*IF(G4808&gt;VLOOKUP(C4808,Espec_Produtos!$A$1:$E$3,5,FALSE),0,IF(Dados_produção!G4808&lt;VLOOKUP(Dados_produção!C4808,Espec_Produtos!$A$1:$E$3,4,FALSE),0,1))=1,"OK","Refugo")</f>
        <v>Refugo</v>
      </c>
      <c r="I4808" s="1" t="s">
        <v>11</v>
      </c>
    </row>
    <row r="4809" spans="1:9" ht="15.75" customHeight="1" x14ac:dyDescent="0.3">
      <c r="A4809" s="1">
        <v>3</v>
      </c>
      <c r="B4809" s="2">
        <f t="shared" si="3"/>
        <v>43112.34374999602</v>
      </c>
      <c r="C4809" s="2" t="s">
        <v>15</v>
      </c>
      <c r="D4809" s="1">
        <v>25</v>
      </c>
      <c r="E4809" s="1">
        <f t="shared" si="1"/>
        <v>116</v>
      </c>
      <c r="F4809" s="1">
        <v>3.6608695652173915</v>
      </c>
      <c r="G4809" s="1">
        <v>0.63690476190476186</v>
      </c>
      <c r="H4809" s="1" t="str">
        <f>IF(IF(F4809&gt;VLOOKUP(C4809,Espec_Produtos!$A$1:$E$3,3,FALSE),0,IF(Dados_produção!F4809&lt;VLOOKUP(Dados_produção!C4809,Espec_Produtos!$A$1:$E$3,2,FALSE),0,1))*IF(G4809&gt;VLOOKUP(C4809,Espec_Produtos!$A$1:$E$3,5,FALSE),0,IF(Dados_produção!G4809&lt;VLOOKUP(Dados_produção!C4809,Espec_Produtos!$A$1:$E$3,4,FALSE),0,1))=1,"OK","Refugo")</f>
        <v>Refugo</v>
      </c>
      <c r="I4809" s="1" t="s">
        <v>13</v>
      </c>
    </row>
    <row r="4810" spans="1:9" ht="15.75" customHeight="1" x14ac:dyDescent="0.3">
      <c r="A4810" s="1">
        <v>3</v>
      </c>
      <c r="B4810" s="2">
        <f t="shared" si="3"/>
        <v>43112.345138884906</v>
      </c>
      <c r="C4810" s="2" t="s">
        <v>15</v>
      </c>
      <c r="D4810" s="1">
        <v>25</v>
      </c>
      <c r="E4810" s="1">
        <f t="shared" si="1"/>
        <v>117</v>
      </c>
      <c r="F4810" s="1">
        <v>4.2549019607843137</v>
      </c>
      <c r="G4810" s="1">
        <v>0.84671532846715325</v>
      </c>
      <c r="H4810" s="1" t="str">
        <f>IF(IF(F4810&gt;VLOOKUP(C4810,Espec_Produtos!$A$1:$E$3,3,FALSE),0,IF(Dados_produção!F4810&lt;VLOOKUP(Dados_produção!C4810,Espec_Produtos!$A$1:$E$3,2,FALSE),0,1))*IF(G4810&gt;VLOOKUP(C4810,Espec_Produtos!$A$1:$E$3,5,FALSE),0,IF(Dados_produção!G4810&lt;VLOOKUP(Dados_produção!C4810,Espec_Produtos!$A$1:$E$3,4,FALSE),0,1))=1,"OK","Refugo")</f>
        <v>OK</v>
      </c>
      <c r="I4810" s="1" t="s">
        <v>10</v>
      </c>
    </row>
    <row r="4811" spans="1:9" ht="15.75" customHeight="1" x14ac:dyDescent="0.3">
      <c r="A4811" s="1">
        <v>3</v>
      </c>
      <c r="B4811" s="2">
        <f t="shared" si="3"/>
        <v>43112.346527773792</v>
      </c>
      <c r="C4811" s="2" t="s">
        <v>15</v>
      </c>
      <c r="D4811" s="1">
        <v>25</v>
      </c>
      <c r="E4811" s="1">
        <f t="shared" si="1"/>
        <v>118</v>
      </c>
      <c r="F4811" s="1">
        <v>4.02803738317757</v>
      </c>
      <c r="G4811" s="1">
        <v>0.71052631578947367</v>
      </c>
      <c r="H4811" s="1" t="str">
        <f>IF(IF(F4811&gt;VLOOKUP(C4811,Espec_Produtos!$A$1:$E$3,3,FALSE),0,IF(Dados_produção!F4811&lt;VLOOKUP(Dados_produção!C4811,Espec_Produtos!$A$1:$E$3,2,FALSE),0,1))*IF(G4811&gt;VLOOKUP(C4811,Espec_Produtos!$A$1:$E$3,5,FALSE),0,IF(Dados_produção!G4811&lt;VLOOKUP(Dados_produção!C4811,Espec_Produtos!$A$1:$E$3,4,FALSE),0,1))=1,"OK","Refugo")</f>
        <v>OK</v>
      </c>
      <c r="I4811" s="1" t="s">
        <v>10</v>
      </c>
    </row>
    <row r="4812" spans="1:9" ht="15.75" customHeight="1" x14ac:dyDescent="0.3">
      <c r="A4812" s="1">
        <v>3</v>
      </c>
      <c r="B4812" s="2">
        <f t="shared" si="3"/>
        <v>43112.347916662678</v>
      </c>
      <c r="C4812" s="2" t="s">
        <v>15</v>
      </c>
      <c r="D4812" s="1">
        <v>25</v>
      </c>
      <c r="E4812" s="1">
        <f t="shared" si="1"/>
        <v>119</v>
      </c>
      <c r="F4812" s="1">
        <v>3.8018867924528301</v>
      </c>
      <c r="G4812" s="1">
        <v>0.80666666666666664</v>
      </c>
      <c r="H4812" s="1" t="str">
        <f>IF(IF(F4812&gt;VLOOKUP(C4812,Espec_Produtos!$A$1:$E$3,3,FALSE),0,IF(Dados_produção!F4812&lt;VLOOKUP(Dados_produção!C4812,Espec_Produtos!$A$1:$E$3,2,FALSE),0,1))*IF(G4812&gt;VLOOKUP(C4812,Espec_Produtos!$A$1:$E$3,5,FALSE),0,IF(Dados_produção!G4812&lt;VLOOKUP(Dados_produção!C4812,Espec_Produtos!$A$1:$E$3,4,FALSE),0,1))=1,"OK","Refugo")</f>
        <v>OK</v>
      </c>
      <c r="I4812" s="1" t="s">
        <v>10</v>
      </c>
    </row>
    <row r="4813" spans="1:9" ht="15.75" customHeight="1" x14ac:dyDescent="0.3">
      <c r="A4813" s="1">
        <v>3</v>
      </c>
      <c r="B4813" s="2">
        <f t="shared" si="3"/>
        <v>43112.349305551565</v>
      </c>
      <c r="C4813" s="2" t="s">
        <v>15</v>
      </c>
      <c r="D4813" s="1">
        <v>25</v>
      </c>
      <c r="E4813" s="1">
        <f t="shared" si="1"/>
        <v>120</v>
      </c>
      <c r="F4813" s="1">
        <v>4.46</v>
      </c>
      <c r="G4813" s="1">
        <v>0.81560283687943258</v>
      </c>
      <c r="H4813" s="1" t="str">
        <f>IF(IF(F4813&gt;VLOOKUP(C4813,Espec_Produtos!$A$1:$E$3,3,FALSE),0,IF(Dados_produção!F4813&lt;VLOOKUP(Dados_produção!C4813,Espec_Produtos!$A$1:$E$3,2,FALSE),0,1))*IF(G4813&gt;VLOOKUP(C4813,Espec_Produtos!$A$1:$E$3,5,FALSE),0,IF(Dados_produção!G4813&lt;VLOOKUP(Dados_produção!C4813,Espec_Produtos!$A$1:$E$3,4,FALSE),0,1))=1,"OK","Refugo")</f>
        <v>Refugo</v>
      </c>
      <c r="I4813" s="1" t="s">
        <v>12</v>
      </c>
    </row>
    <row r="4814" spans="1:9" ht="15.75" customHeight="1" x14ac:dyDescent="0.3">
      <c r="A4814" s="1">
        <v>3</v>
      </c>
      <c r="B4814" s="2">
        <f t="shared" si="3"/>
        <v>43112.350694440451</v>
      </c>
      <c r="C4814" s="2" t="s">
        <v>15</v>
      </c>
      <c r="D4814" s="1">
        <v>25</v>
      </c>
      <c r="E4814" s="1">
        <f t="shared" si="1"/>
        <v>121</v>
      </c>
      <c r="F4814" s="1">
        <v>3.7663551401869158</v>
      </c>
      <c r="G4814" s="1">
        <v>0.91851851851851851</v>
      </c>
      <c r="H4814" s="1" t="str">
        <f>IF(IF(F4814&gt;VLOOKUP(C4814,Espec_Produtos!$A$1:$E$3,3,FALSE),0,IF(Dados_produção!F4814&lt;VLOOKUP(Dados_produção!C4814,Espec_Produtos!$A$1:$E$3,2,FALSE),0,1))*IF(G4814&gt;VLOOKUP(C4814,Espec_Produtos!$A$1:$E$3,5,FALSE),0,IF(Dados_produção!G4814&lt;VLOOKUP(Dados_produção!C4814,Espec_Produtos!$A$1:$E$3,4,FALSE),0,1))=1,"OK","Refugo")</f>
        <v>Refugo</v>
      </c>
      <c r="I4814" s="1" t="s">
        <v>16</v>
      </c>
    </row>
    <row r="4815" spans="1:9" ht="15.75" customHeight="1" x14ac:dyDescent="0.3">
      <c r="A4815" s="1">
        <v>3</v>
      </c>
      <c r="B4815" s="2">
        <f t="shared" si="3"/>
        <v>43112.352083329337</v>
      </c>
      <c r="C4815" s="2" t="s">
        <v>15</v>
      </c>
      <c r="D4815" s="1">
        <v>25</v>
      </c>
      <c r="E4815" s="1">
        <f t="shared" si="1"/>
        <v>122</v>
      </c>
      <c r="F4815" s="1">
        <v>3.912621359223301</v>
      </c>
      <c r="G4815" s="1">
        <v>0.67549668874172186</v>
      </c>
      <c r="H4815" s="1" t="str">
        <f>IF(IF(F4815&gt;VLOOKUP(C4815,Espec_Produtos!$A$1:$E$3,3,FALSE),0,IF(Dados_produção!F4815&lt;VLOOKUP(Dados_produção!C4815,Espec_Produtos!$A$1:$E$3,2,FALSE),0,1))*IF(G4815&gt;VLOOKUP(C4815,Espec_Produtos!$A$1:$E$3,5,FALSE),0,IF(Dados_produção!G4815&lt;VLOOKUP(Dados_produção!C4815,Espec_Produtos!$A$1:$E$3,4,FALSE),0,1))=1,"OK","Refugo")</f>
        <v>OK</v>
      </c>
      <c r="I4815" s="1" t="s">
        <v>10</v>
      </c>
    </row>
    <row r="4816" spans="1:9" ht="15.75" customHeight="1" x14ac:dyDescent="0.3">
      <c r="A4816" s="1">
        <v>3</v>
      </c>
      <c r="B4816" s="2">
        <f t="shared" si="3"/>
        <v>43112.353472218223</v>
      </c>
      <c r="C4816" s="2" t="s">
        <v>15</v>
      </c>
      <c r="D4816" s="1">
        <v>25</v>
      </c>
      <c r="E4816" s="1">
        <f t="shared" si="1"/>
        <v>123</v>
      </c>
      <c r="F4816" s="1">
        <v>4.2135922330097086</v>
      </c>
      <c r="G4816" s="1">
        <v>0.77914110429447858</v>
      </c>
      <c r="H4816" s="1" t="str">
        <f>IF(IF(F4816&gt;VLOOKUP(C4816,Espec_Produtos!$A$1:$E$3,3,FALSE),0,IF(Dados_produção!F4816&lt;VLOOKUP(Dados_produção!C4816,Espec_Produtos!$A$1:$E$3,2,FALSE),0,1))*IF(G4816&gt;VLOOKUP(C4816,Espec_Produtos!$A$1:$E$3,5,FALSE),0,IF(Dados_produção!G4816&lt;VLOOKUP(Dados_produção!C4816,Espec_Produtos!$A$1:$E$3,4,FALSE),0,1))=1,"OK","Refugo")</f>
        <v>OK</v>
      </c>
      <c r="I4816" s="1" t="s">
        <v>10</v>
      </c>
    </row>
    <row r="4817" spans="1:9" ht="15.75" customHeight="1" x14ac:dyDescent="0.3">
      <c r="A4817" s="1">
        <v>3</v>
      </c>
      <c r="B4817" s="2">
        <f t="shared" si="3"/>
        <v>43112.354861107109</v>
      </c>
      <c r="C4817" s="2" t="s">
        <v>15</v>
      </c>
      <c r="D4817" s="1">
        <v>25</v>
      </c>
      <c r="E4817" s="1">
        <f t="shared" si="1"/>
        <v>124</v>
      </c>
      <c r="F4817" s="1">
        <v>3.6788990825688073</v>
      </c>
      <c r="G4817" s="1">
        <v>0.81954887218045114</v>
      </c>
      <c r="H4817" s="1" t="str">
        <f>IF(IF(F4817&gt;VLOOKUP(C4817,Espec_Produtos!$A$1:$E$3,3,FALSE),0,IF(Dados_produção!F4817&lt;VLOOKUP(Dados_produção!C4817,Espec_Produtos!$A$1:$E$3,2,FALSE),0,1))*IF(G4817&gt;VLOOKUP(C4817,Espec_Produtos!$A$1:$E$3,5,FALSE),0,IF(Dados_produção!G4817&lt;VLOOKUP(Dados_produção!C4817,Espec_Produtos!$A$1:$E$3,4,FALSE),0,1))=1,"OK","Refugo")</f>
        <v>Refugo</v>
      </c>
      <c r="I4817" s="1" t="s">
        <v>12</v>
      </c>
    </row>
    <row r="4818" spans="1:9" ht="15.75" customHeight="1" x14ac:dyDescent="0.3">
      <c r="A4818" s="1">
        <v>3</v>
      </c>
      <c r="B4818" s="2">
        <f t="shared" si="3"/>
        <v>43112.356249995995</v>
      </c>
      <c r="C4818" s="2" t="s">
        <v>15</v>
      </c>
      <c r="D4818" s="1">
        <v>26</v>
      </c>
      <c r="E4818" s="1">
        <f t="shared" si="1"/>
        <v>1</v>
      </c>
      <c r="F4818" s="1">
        <v>4.0999999999999996</v>
      </c>
      <c r="G4818" s="1">
        <v>0.85906040268456374</v>
      </c>
      <c r="H4818" s="1" t="str">
        <f>IF(IF(F4818&gt;VLOOKUP(C4818,Espec_Produtos!$A$1:$E$3,3,FALSE),0,IF(Dados_produção!F4818&lt;VLOOKUP(Dados_produção!C4818,Espec_Produtos!$A$1:$E$3,2,FALSE),0,1))*IF(G4818&gt;VLOOKUP(C4818,Espec_Produtos!$A$1:$E$3,5,FALSE),0,IF(Dados_produção!G4818&lt;VLOOKUP(Dados_produção!C4818,Espec_Produtos!$A$1:$E$3,4,FALSE),0,1))=1,"OK","Refugo")</f>
        <v>OK</v>
      </c>
      <c r="I4818" s="1" t="s">
        <v>10</v>
      </c>
    </row>
    <row r="4819" spans="1:9" ht="15.75" customHeight="1" x14ac:dyDescent="0.3">
      <c r="A4819" s="1">
        <v>3</v>
      </c>
      <c r="B4819" s="2">
        <f t="shared" si="3"/>
        <v>43112.357638884881</v>
      </c>
      <c r="C4819" s="2" t="s">
        <v>15</v>
      </c>
      <c r="D4819" s="1">
        <v>26</v>
      </c>
      <c r="E4819" s="1">
        <f t="shared" si="1"/>
        <v>2</v>
      </c>
      <c r="F4819" s="1">
        <v>4.0458715596330279</v>
      </c>
      <c r="G4819" s="1">
        <v>0.68181818181818177</v>
      </c>
      <c r="H4819" s="1" t="str">
        <f>IF(IF(F4819&gt;VLOOKUP(C4819,Espec_Produtos!$A$1:$E$3,3,FALSE),0,IF(Dados_produção!F4819&lt;VLOOKUP(Dados_produção!C4819,Espec_Produtos!$A$1:$E$3,2,FALSE),0,1))*IF(G4819&gt;VLOOKUP(C4819,Espec_Produtos!$A$1:$E$3,5,FALSE),0,IF(Dados_produção!G4819&lt;VLOOKUP(Dados_produção!C4819,Espec_Produtos!$A$1:$E$3,4,FALSE),0,1))=1,"OK","Refugo")</f>
        <v>OK</v>
      </c>
      <c r="I4819" s="1" t="s">
        <v>10</v>
      </c>
    </row>
    <row r="4820" spans="1:9" ht="15.75" customHeight="1" x14ac:dyDescent="0.3">
      <c r="A4820" s="1">
        <v>3</v>
      </c>
      <c r="B4820" s="2">
        <f t="shared" si="3"/>
        <v>43112.359027773768</v>
      </c>
      <c r="C4820" s="2" t="s">
        <v>15</v>
      </c>
      <c r="D4820" s="1">
        <v>26</v>
      </c>
      <c r="E4820" s="1">
        <f t="shared" si="1"/>
        <v>3</v>
      </c>
      <c r="F4820" s="1">
        <v>3.8623853211009176</v>
      </c>
      <c r="G4820" s="1">
        <v>0.80147058823529416</v>
      </c>
      <c r="H4820" s="1" t="str">
        <f>IF(IF(F4820&gt;VLOOKUP(C4820,Espec_Produtos!$A$1:$E$3,3,FALSE),0,IF(Dados_produção!F4820&lt;VLOOKUP(Dados_produção!C4820,Espec_Produtos!$A$1:$E$3,2,FALSE),0,1))*IF(G4820&gt;VLOOKUP(C4820,Espec_Produtos!$A$1:$E$3,5,FALSE),0,IF(Dados_produção!G4820&lt;VLOOKUP(Dados_produção!C4820,Espec_Produtos!$A$1:$E$3,4,FALSE),0,1))=1,"OK","Refugo")</f>
        <v>OK</v>
      </c>
      <c r="I4820" s="1" t="s">
        <v>10</v>
      </c>
    </row>
    <row r="4821" spans="1:9" ht="15.75" customHeight="1" x14ac:dyDescent="0.3">
      <c r="A4821" s="1">
        <v>3</v>
      </c>
      <c r="B4821" s="2">
        <f t="shared" si="3"/>
        <v>43112.360416662654</v>
      </c>
      <c r="C4821" s="2" t="s">
        <v>15</v>
      </c>
      <c r="D4821" s="1">
        <v>26</v>
      </c>
      <c r="E4821" s="1">
        <f t="shared" si="1"/>
        <v>4</v>
      </c>
      <c r="F4821" s="1">
        <v>4.1568627450980395</v>
      </c>
      <c r="G4821" s="1">
        <v>0.64912280701754388</v>
      </c>
      <c r="H4821" s="1" t="str">
        <f>IF(IF(F4821&gt;VLOOKUP(C4821,Espec_Produtos!$A$1:$E$3,3,FALSE),0,IF(Dados_produção!F4821&lt;VLOOKUP(Dados_produção!C4821,Espec_Produtos!$A$1:$E$3,2,FALSE),0,1))*IF(G4821&gt;VLOOKUP(C4821,Espec_Produtos!$A$1:$E$3,5,FALSE),0,IF(Dados_produção!G4821&lt;VLOOKUP(Dados_produção!C4821,Espec_Produtos!$A$1:$E$3,4,FALSE),0,1))=1,"OK","Refugo")</f>
        <v>OK</v>
      </c>
      <c r="I4821" s="1" t="s">
        <v>10</v>
      </c>
    </row>
    <row r="4822" spans="1:9" ht="15.75" customHeight="1" x14ac:dyDescent="0.3">
      <c r="A4822" s="1">
        <v>3</v>
      </c>
      <c r="B4822" s="2">
        <f t="shared" si="3"/>
        <v>43112.36180555154</v>
      </c>
      <c r="C4822" s="2" t="s">
        <v>15</v>
      </c>
      <c r="D4822" s="1">
        <v>26</v>
      </c>
      <c r="E4822" s="1">
        <f t="shared" si="1"/>
        <v>5</v>
      </c>
      <c r="F4822" s="1">
        <v>3.9811320754716979</v>
      </c>
      <c r="G4822" s="1">
        <v>0.86713286713286708</v>
      </c>
      <c r="H4822" s="1" t="str">
        <f>IF(IF(F4822&gt;VLOOKUP(C4822,Espec_Produtos!$A$1:$E$3,3,FALSE),0,IF(Dados_produção!F4822&lt;VLOOKUP(Dados_produção!C4822,Espec_Produtos!$A$1:$E$3,2,FALSE),0,1))*IF(G4822&gt;VLOOKUP(C4822,Espec_Produtos!$A$1:$E$3,5,FALSE),0,IF(Dados_produção!G4822&lt;VLOOKUP(Dados_produção!C4822,Espec_Produtos!$A$1:$E$3,4,FALSE),0,1))=1,"OK","Refugo")</f>
        <v>OK</v>
      </c>
      <c r="I4822" s="1" t="s">
        <v>10</v>
      </c>
    </row>
    <row r="4823" spans="1:9" ht="15.75" customHeight="1" x14ac:dyDescent="0.3">
      <c r="A4823" s="1">
        <v>3</v>
      </c>
      <c r="B4823" s="2">
        <f t="shared" si="3"/>
        <v>43112.363194440426</v>
      </c>
      <c r="C4823" s="2" t="s">
        <v>15</v>
      </c>
      <c r="D4823" s="1">
        <v>26</v>
      </c>
      <c r="E4823" s="1">
        <f t="shared" si="1"/>
        <v>6</v>
      </c>
      <c r="F4823" s="1">
        <v>4.1634615384615383</v>
      </c>
      <c r="G4823" s="1">
        <v>0.8152866242038217</v>
      </c>
      <c r="H4823" s="1" t="str">
        <f>IF(IF(F4823&gt;VLOOKUP(C4823,Espec_Produtos!$A$1:$E$3,3,FALSE),0,IF(Dados_produção!F4823&lt;VLOOKUP(Dados_produção!C4823,Espec_Produtos!$A$1:$E$3,2,FALSE),0,1))*IF(G4823&gt;VLOOKUP(C4823,Espec_Produtos!$A$1:$E$3,5,FALSE),0,IF(Dados_produção!G4823&lt;VLOOKUP(Dados_produção!C4823,Espec_Produtos!$A$1:$E$3,4,FALSE),0,1))=1,"OK","Refugo")</f>
        <v>OK</v>
      </c>
      <c r="I4823" s="1" t="s">
        <v>10</v>
      </c>
    </row>
    <row r="4824" spans="1:9" ht="15.75" customHeight="1" x14ac:dyDescent="0.3">
      <c r="A4824" s="1">
        <v>3</v>
      </c>
      <c r="B4824" s="2">
        <f t="shared" si="3"/>
        <v>43112.364583329312</v>
      </c>
      <c r="C4824" s="2" t="s">
        <v>15</v>
      </c>
      <c r="D4824" s="1">
        <v>26</v>
      </c>
      <c r="E4824" s="1">
        <f t="shared" si="1"/>
        <v>7</v>
      </c>
      <c r="F4824" s="1">
        <v>3.6403508771929824</v>
      </c>
      <c r="G4824" s="1">
        <v>0.84931506849315064</v>
      </c>
      <c r="H4824" s="1" t="str">
        <f>IF(IF(F4824&gt;VLOOKUP(C4824,Espec_Produtos!$A$1:$E$3,3,FALSE),0,IF(Dados_produção!F4824&lt;VLOOKUP(Dados_produção!C4824,Espec_Produtos!$A$1:$E$3,2,FALSE),0,1))*IF(G4824&gt;VLOOKUP(C4824,Espec_Produtos!$A$1:$E$3,5,FALSE),0,IF(Dados_produção!G4824&lt;VLOOKUP(Dados_produção!C4824,Espec_Produtos!$A$1:$E$3,4,FALSE),0,1))=1,"OK","Refugo")</f>
        <v>Refugo</v>
      </c>
      <c r="I4824" s="1" t="s">
        <v>14</v>
      </c>
    </row>
    <row r="4825" spans="1:9" ht="15.75" customHeight="1" x14ac:dyDescent="0.3">
      <c r="A4825" s="1">
        <v>3</v>
      </c>
      <c r="B4825" s="2">
        <f t="shared" si="3"/>
        <v>43112.365972218198</v>
      </c>
      <c r="C4825" s="2" t="s">
        <v>15</v>
      </c>
      <c r="D4825" s="1">
        <v>26</v>
      </c>
      <c r="E4825" s="1">
        <f t="shared" si="1"/>
        <v>8</v>
      </c>
      <c r="F4825" s="1">
        <v>3.6880733944954129</v>
      </c>
      <c r="G4825" s="1">
        <v>0.83892617449664431</v>
      </c>
      <c r="H4825" s="1" t="str">
        <f>IF(IF(F4825&gt;VLOOKUP(C4825,Espec_Produtos!$A$1:$E$3,3,FALSE),0,IF(Dados_produção!F4825&lt;VLOOKUP(Dados_produção!C4825,Espec_Produtos!$A$1:$E$3,2,FALSE),0,1))*IF(G4825&gt;VLOOKUP(C4825,Espec_Produtos!$A$1:$E$3,5,FALSE),0,IF(Dados_produção!G4825&lt;VLOOKUP(Dados_produção!C4825,Espec_Produtos!$A$1:$E$3,4,FALSE),0,1))=1,"OK","Refugo")</f>
        <v>Refugo</v>
      </c>
      <c r="I4825" s="1" t="s">
        <v>13</v>
      </c>
    </row>
    <row r="4826" spans="1:9" ht="15.75" customHeight="1" x14ac:dyDescent="0.3">
      <c r="A4826" s="1">
        <v>3</v>
      </c>
      <c r="B4826" s="2">
        <f t="shared" si="3"/>
        <v>43112.367361107084</v>
      </c>
      <c r="C4826" s="2" t="s">
        <v>15</v>
      </c>
      <c r="D4826" s="1">
        <v>26</v>
      </c>
      <c r="E4826" s="1">
        <f t="shared" si="1"/>
        <v>9</v>
      </c>
      <c r="F4826" s="1">
        <v>3.9903846153846154</v>
      </c>
      <c r="G4826" s="1">
        <v>0.91304347826086951</v>
      </c>
      <c r="H4826" s="1" t="str">
        <f>IF(IF(F4826&gt;VLOOKUP(C4826,Espec_Produtos!$A$1:$E$3,3,FALSE),0,IF(Dados_produção!F4826&lt;VLOOKUP(Dados_produção!C4826,Espec_Produtos!$A$1:$E$3,2,FALSE),0,1))*IF(G4826&gt;VLOOKUP(C4826,Espec_Produtos!$A$1:$E$3,5,FALSE),0,IF(Dados_produção!G4826&lt;VLOOKUP(Dados_produção!C4826,Espec_Produtos!$A$1:$E$3,4,FALSE),0,1))=1,"OK","Refugo")</f>
        <v>Refugo</v>
      </c>
      <c r="I4826" s="1" t="s">
        <v>11</v>
      </c>
    </row>
    <row r="4827" spans="1:9" ht="15.75" customHeight="1" x14ac:dyDescent="0.3">
      <c r="A4827" s="1">
        <v>3</v>
      </c>
      <c r="B4827" s="2">
        <f t="shared" si="3"/>
        <v>43112.368749995971</v>
      </c>
      <c r="C4827" s="2" t="s">
        <v>15</v>
      </c>
      <c r="D4827" s="1">
        <v>26</v>
      </c>
      <c r="E4827" s="1">
        <f t="shared" si="1"/>
        <v>10</v>
      </c>
      <c r="F4827" s="1">
        <v>3.8018867924528301</v>
      </c>
      <c r="G4827" s="1">
        <v>0.79432624113475181</v>
      </c>
      <c r="H4827" s="1" t="str">
        <f>IF(IF(F4827&gt;VLOOKUP(C4827,Espec_Produtos!$A$1:$E$3,3,FALSE),0,IF(Dados_produção!F4827&lt;VLOOKUP(Dados_produção!C4827,Espec_Produtos!$A$1:$E$3,2,FALSE),0,1))*IF(G4827&gt;VLOOKUP(C4827,Espec_Produtos!$A$1:$E$3,5,FALSE),0,IF(Dados_produção!G4827&lt;VLOOKUP(Dados_produção!C4827,Espec_Produtos!$A$1:$E$3,4,FALSE),0,1))=1,"OK","Refugo")</f>
        <v>OK</v>
      </c>
      <c r="I4827" s="1" t="s">
        <v>10</v>
      </c>
    </row>
    <row r="4828" spans="1:9" ht="15.75" customHeight="1" x14ac:dyDescent="0.3">
      <c r="A4828" s="1">
        <v>3</v>
      </c>
      <c r="B4828" s="2">
        <f t="shared" si="3"/>
        <v>43112.370138884857</v>
      </c>
      <c r="C4828" s="2" t="s">
        <v>15</v>
      </c>
      <c r="D4828" s="1">
        <v>26</v>
      </c>
      <c r="E4828" s="1">
        <f t="shared" si="1"/>
        <v>11</v>
      </c>
      <c r="F4828" s="1">
        <v>4.0891089108910892</v>
      </c>
      <c r="G4828" s="1">
        <v>0.92198581560283688</v>
      </c>
      <c r="H4828" s="1" t="str">
        <f>IF(IF(F4828&gt;VLOOKUP(C4828,Espec_Produtos!$A$1:$E$3,3,FALSE),0,IF(Dados_produção!F4828&lt;VLOOKUP(Dados_produção!C4828,Espec_Produtos!$A$1:$E$3,2,FALSE),0,1))*IF(G4828&gt;VLOOKUP(C4828,Espec_Produtos!$A$1:$E$3,5,FALSE),0,IF(Dados_produção!G4828&lt;VLOOKUP(Dados_produção!C4828,Espec_Produtos!$A$1:$E$3,4,FALSE),0,1))=1,"OK","Refugo")</f>
        <v>Refugo</v>
      </c>
      <c r="I4828" s="1" t="s">
        <v>11</v>
      </c>
    </row>
    <row r="4829" spans="1:9" ht="15.75" customHeight="1" x14ac:dyDescent="0.3">
      <c r="A4829" s="1">
        <v>3</v>
      </c>
      <c r="B4829" s="2">
        <f t="shared" si="3"/>
        <v>43112.371527773743</v>
      </c>
      <c r="C4829" s="2" t="s">
        <v>15</v>
      </c>
      <c r="D4829" s="1">
        <v>26</v>
      </c>
      <c r="E4829" s="1">
        <f t="shared" si="1"/>
        <v>12</v>
      </c>
      <c r="F4829" s="1">
        <v>3.9158878504672896</v>
      </c>
      <c r="G4829" s="1">
        <v>0.65822784810126578</v>
      </c>
      <c r="H4829" s="1" t="str">
        <f>IF(IF(F4829&gt;VLOOKUP(C4829,Espec_Produtos!$A$1:$E$3,3,FALSE),0,IF(Dados_produção!F4829&lt;VLOOKUP(Dados_produção!C4829,Espec_Produtos!$A$1:$E$3,2,FALSE),0,1))*IF(G4829&gt;VLOOKUP(C4829,Espec_Produtos!$A$1:$E$3,5,FALSE),0,IF(Dados_produção!G4829&lt;VLOOKUP(Dados_produção!C4829,Espec_Produtos!$A$1:$E$3,4,FALSE),0,1))=1,"OK","Refugo")</f>
        <v>OK</v>
      </c>
      <c r="I4829" s="1" t="s">
        <v>10</v>
      </c>
    </row>
    <row r="4830" spans="1:9" ht="15.75" customHeight="1" x14ac:dyDescent="0.3">
      <c r="A4830" s="1">
        <v>3</v>
      </c>
      <c r="B4830" s="2">
        <f t="shared" si="3"/>
        <v>43112.372916662629</v>
      </c>
      <c r="C4830" s="2" t="s">
        <v>15</v>
      </c>
      <c r="D4830" s="1">
        <v>26</v>
      </c>
      <c r="E4830" s="1">
        <f t="shared" si="1"/>
        <v>13</v>
      </c>
      <c r="F4830" s="1">
        <v>4.1980198019801982</v>
      </c>
      <c r="G4830" s="1">
        <v>0.625</v>
      </c>
      <c r="H4830" s="1" t="str">
        <f>IF(IF(F4830&gt;VLOOKUP(C4830,Espec_Produtos!$A$1:$E$3,3,FALSE),0,IF(Dados_produção!F4830&lt;VLOOKUP(Dados_produção!C4830,Espec_Produtos!$A$1:$E$3,2,FALSE),0,1))*IF(G4830&gt;VLOOKUP(C4830,Espec_Produtos!$A$1:$E$3,5,FALSE),0,IF(Dados_produção!G4830&lt;VLOOKUP(Dados_produção!C4830,Espec_Produtos!$A$1:$E$3,4,FALSE),0,1))=1,"OK","Refugo")</f>
        <v>OK</v>
      </c>
      <c r="I4830" s="1" t="s">
        <v>10</v>
      </c>
    </row>
    <row r="4831" spans="1:9" ht="15.75" customHeight="1" x14ac:dyDescent="0.3">
      <c r="A4831" s="1">
        <v>3</v>
      </c>
      <c r="B4831" s="2">
        <f t="shared" si="3"/>
        <v>43112.374305551515</v>
      </c>
      <c r="C4831" s="2" t="s">
        <v>15</v>
      </c>
      <c r="D4831" s="1">
        <v>26</v>
      </c>
      <c r="E4831" s="1">
        <f t="shared" si="1"/>
        <v>14</v>
      </c>
      <c r="F4831" s="1">
        <v>3.9611650485436893</v>
      </c>
      <c r="G4831" s="1">
        <v>0.77564102564102566</v>
      </c>
      <c r="H4831" s="1" t="str">
        <f>IF(IF(F4831&gt;VLOOKUP(C4831,Espec_Produtos!$A$1:$E$3,3,FALSE),0,IF(Dados_produção!F4831&lt;VLOOKUP(Dados_produção!C4831,Espec_Produtos!$A$1:$E$3,2,FALSE),0,1))*IF(G4831&gt;VLOOKUP(C4831,Espec_Produtos!$A$1:$E$3,5,FALSE),0,IF(Dados_produção!G4831&lt;VLOOKUP(Dados_produção!C4831,Espec_Produtos!$A$1:$E$3,4,FALSE),0,1))=1,"OK","Refugo")</f>
        <v>OK</v>
      </c>
      <c r="I4831" s="1" t="s">
        <v>10</v>
      </c>
    </row>
    <row r="4832" spans="1:9" ht="15.75" customHeight="1" x14ac:dyDescent="0.3">
      <c r="A4832" s="1">
        <v>3</v>
      </c>
      <c r="B4832" s="2">
        <f t="shared" si="3"/>
        <v>43112.375694440401</v>
      </c>
      <c r="C4832" s="2" t="s">
        <v>15</v>
      </c>
      <c r="D4832" s="1">
        <v>26</v>
      </c>
      <c r="E4832" s="1">
        <f t="shared" si="1"/>
        <v>15</v>
      </c>
      <c r="F4832" s="1">
        <v>3.7927927927927927</v>
      </c>
      <c r="G4832" s="1">
        <v>0.77914110429447858</v>
      </c>
      <c r="H4832" s="1" t="str">
        <f>IF(IF(F4832&gt;VLOOKUP(C4832,Espec_Produtos!$A$1:$E$3,3,FALSE),0,IF(Dados_produção!F4832&lt;VLOOKUP(Dados_produção!C4832,Espec_Produtos!$A$1:$E$3,2,FALSE),0,1))*IF(G4832&gt;VLOOKUP(C4832,Espec_Produtos!$A$1:$E$3,5,FALSE),0,IF(Dados_produção!G4832&lt;VLOOKUP(Dados_produção!C4832,Espec_Produtos!$A$1:$E$3,4,FALSE),0,1))=1,"OK","Refugo")</f>
        <v>OK</v>
      </c>
      <c r="I4832" s="1" t="s">
        <v>10</v>
      </c>
    </row>
    <row r="4833" spans="1:9" ht="15.75" customHeight="1" x14ac:dyDescent="0.3">
      <c r="A4833" s="1">
        <v>3</v>
      </c>
      <c r="B4833" s="2">
        <f t="shared" si="3"/>
        <v>43112.377083329287</v>
      </c>
      <c r="C4833" s="2" t="s">
        <v>15</v>
      </c>
      <c r="D4833" s="1">
        <v>26</v>
      </c>
      <c r="E4833" s="1">
        <f t="shared" si="1"/>
        <v>16</v>
      </c>
      <c r="F4833" s="1">
        <v>4.0909090909090908</v>
      </c>
      <c r="G4833" s="1">
        <v>0.61849710982658956</v>
      </c>
      <c r="H4833" s="1" t="str">
        <f>IF(IF(F4833&gt;VLOOKUP(C4833,Espec_Produtos!$A$1:$E$3,3,FALSE),0,IF(Dados_produção!F4833&lt;VLOOKUP(Dados_produção!C4833,Espec_Produtos!$A$1:$E$3,2,FALSE),0,1))*IF(G4833&gt;VLOOKUP(C4833,Espec_Produtos!$A$1:$E$3,5,FALSE),0,IF(Dados_produção!G4833&lt;VLOOKUP(Dados_produção!C4833,Espec_Produtos!$A$1:$E$3,4,FALSE),0,1))=1,"OK","Refugo")</f>
        <v>OK</v>
      </c>
      <c r="I4833" s="1" t="s">
        <v>10</v>
      </c>
    </row>
    <row r="4834" spans="1:9" ht="15.75" customHeight="1" x14ac:dyDescent="0.3">
      <c r="A4834" s="1">
        <v>3</v>
      </c>
      <c r="B4834" s="2">
        <f t="shared" si="3"/>
        <v>43112.378472218174</v>
      </c>
      <c r="C4834" s="2" t="s">
        <v>15</v>
      </c>
      <c r="D4834" s="1">
        <v>26</v>
      </c>
      <c r="E4834" s="1">
        <f t="shared" si="1"/>
        <v>17</v>
      </c>
      <c r="F4834" s="1">
        <v>4.1603773584905657</v>
      </c>
      <c r="G4834" s="1">
        <v>0.84353741496598644</v>
      </c>
      <c r="H4834" s="1" t="str">
        <f>IF(IF(F4834&gt;VLOOKUP(C4834,Espec_Produtos!$A$1:$E$3,3,FALSE),0,IF(Dados_produção!F4834&lt;VLOOKUP(Dados_produção!C4834,Espec_Produtos!$A$1:$E$3,2,FALSE),0,1))*IF(G4834&gt;VLOOKUP(C4834,Espec_Produtos!$A$1:$E$3,5,FALSE),0,IF(Dados_produção!G4834&lt;VLOOKUP(Dados_produção!C4834,Espec_Produtos!$A$1:$E$3,4,FALSE),0,1))=1,"OK","Refugo")</f>
        <v>OK</v>
      </c>
      <c r="I4834" s="1" t="s">
        <v>10</v>
      </c>
    </row>
    <row r="4835" spans="1:9" ht="15.75" customHeight="1" x14ac:dyDescent="0.3">
      <c r="A4835" s="1">
        <v>3</v>
      </c>
      <c r="B4835" s="2">
        <f t="shared" si="3"/>
        <v>43112.37986110706</v>
      </c>
      <c r="C4835" s="2" t="s">
        <v>15</v>
      </c>
      <c r="D4835" s="1">
        <v>26</v>
      </c>
      <c r="E4835" s="1">
        <f t="shared" si="1"/>
        <v>18</v>
      </c>
      <c r="F4835" s="1">
        <v>4.0545454545454547</v>
      </c>
      <c r="G4835" s="1">
        <v>0.83823529411764708</v>
      </c>
      <c r="H4835" s="1" t="str">
        <f>IF(IF(F4835&gt;VLOOKUP(C4835,Espec_Produtos!$A$1:$E$3,3,FALSE),0,IF(Dados_produção!F4835&lt;VLOOKUP(Dados_produção!C4835,Espec_Produtos!$A$1:$E$3,2,FALSE),0,1))*IF(G4835&gt;VLOOKUP(C4835,Espec_Produtos!$A$1:$E$3,5,FALSE),0,IF(Dados_produção!G4835&lt;VLOOKUP(Dados_produção!C4835,Espec_Produtos!$A$1:$E$3,4,FALSE),0,1))=1,"OK","Refugo")</f>
        <v>OK</v>
      </c>
      <c r="I4835" s="1" t="s">
        <v>10</v>
      </c>
    </row>
    <row r="4836" spans="1:9" ht="15.75" customHeight="1" x14ac:dyDescent="0.3">
      <c r="A4836" s="1">
        <v>3</v>
      </c>
      <c r="B4836" s="2">
        <f t="shared" si="3"/>
        <v>43112.381249995946</v>
      </c>
      <c r="C4836" s="2" t="s">
        <v>15</v>
      </c>
      <c r="D4836" s="1">
        <v>26</v>
      </c>
      <c r="E4836" s="1">
        <f t="shared" si="1"/>
        <v>19</v>
      </c>
      <c r="F4836" s="1">
        <v>4.45</v>
      </c>
      <c r="G4836" s="1">
        <v>0.75882352941176467</v>
      </c>
      <c r="H4836" s="1" t="str">
        <f>IF(IF(F4836&gt;VLOOKUP(C4836,Espec_Produtos!$A$1:$E$3,3,FALSE),0,IF(Dados_produção!F4836&lt;VLOOKUP(Dados_produção!C4836,Espec_Produtos!$A$1:$E$3,2,FALSE),0,1))*IF(G4836&gt;VLOOKUP(C4836,Espec_Produtos!$A$1:$E$3,5,FALSE),0,IF(Dados_produção!G4836&lt;VLOOKUP(Dados_produção!C4836,Espec_Produtos!$A$1:$E$3,4,FALSE),0,1))=1,"OK","Refugo")</f>
        <v>Refugo</v>
      </c>
      <c r="I4836" s="1" t="s">
        <v>17</v>
      </c>
    </row>
    <row r="4837" spans="1:9" ht="15.75" customHeight="1" x14ac:dyDescent="0.3">
      <c r="A4837" s="1">
        <v>3</v>
      </c>
      <c r="B4837" s="2">
        <f t="shared" si="3"/>
        <v>43112.382638884832</v>
      </c>
      <c r="C4837" s="2" t="s">
        <v>15</v>
      </c>
      <c r="D4837" s="1">
        <v>26</v>
      </c>
      <c r="E4837" s="1">
        <f t="shared" si="1"/>
        <v>20</v>
      </c>
      <c r="F4837" s="1">
        <v>3.6126126126126126</v>
      </c>
      <c r="G4837" s="1">
        <v>0.7769784172661871</v>
      </c>
      <c r="H4837" s="1" t="str">
        <f>IF(IF(F4837&gt;VLOOKUP(C4837,Espec_Produtos!$A$1:$E$3,3,FALSE),0,IF(Dados_produção!F4837&lt;VLOOKUP(Dados_produção!C4837,Espec_Produtos!$A$1:$E$3,2,FALSE),0,1))*IF(G4837&gt;VLOOKUP(C4837,Espec_Produtos!$A$1:$E$3,5,FALSE),0,IF(Dados_produção!G4837&lt;VLOOKUP(Dados_produção!C4837,Espec_Produtos!$A$1:$E$3,4,FALSE),0,1))=1,"OK","Refugo")</f>
        <v>Refugo</v>
      </c>
      <c r="I4837" s="1" t="s">
        <v>12</v>
      </c>
    </row>
    <row r="4838" spans="1:9" ht="15.75" customHeight="1" x14ac:dyDescent="0.3">
      <c r="A4838" s="1">
        <v>3</v>
      </c>
      <c r="B4838" s="2">
        <f t="shared" si="3"/>
        <v>43112.384027773718</v>
      </c>
      <c r="C4838" s="2" t="s">
        <v>15</v>
      </c>
      <c r="D4838" s="1">
        <v>26</v>
      </c>
      <c r="E4838" s="1">
        <f t="shared" si="1"/>
        <v>21</v>
      </c>
      <c r="F4838" s="1">
        <v>3.6283185840707963</v>
      </c>
      <c r="G4838" s="1">
        <v>0.79354838709677422</v>
      </c>
      <c r="H4838" s="1" t="str">
        <f>IF(IF(F4838&gt;VLOOKUP(C4838,Espec_Produtos!$A$1:$E$3,3,FALSE),0,IF(Dados_produção!F4838&lt;VLOOKUP(Dados_produção!C4838,Espec_Produtos!$A$1:$E$3,2,FALSE),0,1))*IF(G4838&gt;VLOOKUP(C4838,Espec_Produtos!$A$1:$E$3,5,FALSE),0,IF(Dados_produção!G4838&lt;VLOOKUP(Dados_produção!C4838,Espec_Produtos!$A$1:$E$3,4,FALSE),0,1))=1,"OK","Refugo")</f>
        <v>Refugo</v>
      </c>
      <c r="I4838" s="1" t="s">
        <v>12</v>
      </c>
    </row>
    <row r="4839" spans="1:9" ht="15.75" customHeight="1" x14ac:dyDescent="0.3">
      <c r="A4839" s="1">
        <v>3</v>
      </c>
      <c r="B4839" s="2">
        <f t="shared" si="3"/>
        <v>43112.385416662604</v>
      </c>
      <c r="C4839" s="2" t="s">
        <v>15</v>
      </c>
      <c r="D4839" s="1">
        <v>26</v>
      </c>
      <c r="E4839" s="1">
        <f t="shared" si="1"/>
        <v>22</v>
      </c>
      <c r="F4839" s="1">
        <v>3.8256880733944953</v>
      </c>
      <c r="G4839" s="1">
        <v>0.66447368421052633</v>
      </c>
      <c r="H4839" s="1" t="str">
        <f>IF(IF(F4839&gt;VLOOKUP(C4839,Espec_Produtos!$A$1:$E$3,3,FALSE),0,IF(Dados_produção!F4839&lt;VLOOKUP(Dados_produção!C4839,Espec_Produtos!$A$1:$E$3,2,FALSE),0,1))*IF(G4839&gt;VLOOKUP(C4839,Espec_Produtos!$A$1:$E$3,5,FALSE),0,IF(Dados_produção!G4839&lt;VLOOKUP(Dados_produção!C4839,Espec_Produtos!$A$1:$E$3,4,FALSE),0,1))=1,"OK","Refugo")</f>
        <v>OK</v>
      </c>
      <c r="I4839" s="1" t="s">
        <v>10</v>
      </c>
    </row>
    <row r="4840" spans="1:9" ht="15.75" customHeight="1" x14ac:dyDescent="0.3">
      <c r="A4840" s="1">
        <v>3</v>
      </c>
      <c r="B4840" s="2">
        <f t="shared" si="3"/>
        <v>43112.38680555149</v>
      </c>
      <c r="C4840" s="2" t="s">
        <v>15</v>
      </c>
      <c r="D4840" s="1">
        <v>26</v>
      </c>
      <c r="E4840" s="1">
        <f t="shared" si="1"/>
        <v>23</v>
      </c>
      <c r="F4840" s="1">
        <v>4.1401869158878508</v>
      </c>
      <c r="G4840" s="1">
        <v>0.86466165413533835</v>
      </c>
      <c r="H4840" s="1" t="str">
        <f>IF(IF(F4840&gt;VLOOKUP(C4840,Espec_Produtos!$A$1:$E$3,3,FALSE),0,IF(Dados_produção!F4840&lt;VLOOKUP(Dados_produção!C4840,Espec_Produtos!$A$1:$E$3,2,FALSE),0,1))*IF(G4840&gt;VLOOKUP(C4840,Espec_Produtos!$A$1:$E$3,5,FALSE),0,IF(Dados_produção!G4840&lt;VLOOKUP(Dados_produção!C4840,Espec_Produtos!$A$1:$E$3,4,FALSE),0,1))=1,"OK","Refugo")</f>
        <v>OK</v>
      </c>
      <c r="I4840" s="1" t="s">
        <v>10</v>
      </c>
    </row>
    <row r="4841" spans="1:9" ht="15.75" customHeight="1" x14ac:dyDescent="0.3">
      <c r="A4841" s="1">
        <v>3</v>
      </c>
      <c r="B4841" s="2">
        <f t="shared" si="3"/>
        <v>43112.388194440377</v>
      </c>
      <c r="C4841" s="2" t="s">
        <v>15</v>
      </c>
      <c r="D4841" s="1">
        <v>26</v>
      </c>
      <c r="E4841" s="1">
        <f t="shared" si="1"/>
        <v>24</v>
      </c>
      <c r="F4841" s="1">
        <v>4</v>
      </c>
      <c r="G4841" s="1">
        <v>0.66666666666666663</v>
      </c>
      <c r="H4841" s="1" t="str">
        <f>IF(IF(F4841&gt;VLOOKUP(C4841,Espec_Produtos!$A$1:$E$3,3,FALSE),0,IF(Dados_produção!F4841&lt;VLOOKUP(Dados_produção!C4841,Espec_Produtos!$A$1:$E$3,2,FALSE),0,1))*IF(G4841&gt;VLOOKUP(C4841,Espec_Produtos!$A$1:$E$3,5,FALSE),0,IF(Dados_produção!G4841&lt;VLOOKUP(Dados_produção!C4841,Espec_Produtos!$A$1:$E$3,4,FALSE),0,1))=1,"OK","Refugo")</f>
        <v>OK</v>
      </c>
      <c r="I4841" s="1" t="s">
        <v>10</v>
      </c>
    </row>
    <row r="4842" spans="1:9" ht="15.75" customHeight="1" x14ac:dyDescent="0.3">
      <c r="A4842" s="1">
        <v>3</v>
      </c>
      <c r="B4842" s="2">
        <f t="shared" si="3"/>
        <v>43112.389583329263</v>
      </c>
      <c r="C4842" s="2" t="s">
        <v>15</v>
      </c>
      <c r="D4842" s="1">
        <v>26</v>
      </c>
      <c r="E4842" s="1">
        <f t="shared" si="1"/>
        <v>25</v>
      </c>
      <c r="F4842" s="1">
        <v>3.8521739130434782</v>
      </c>
      <c r="G4842" s="1">
        <v>0.60451977401129942</v>
      </c>
      <c r="H4842" s="1" t="str">
        <f>IF(IF(F4842&gt;VLOOKUP(C4842,Espec_Produtos!$A$1:$E$3,3,FALSE),0,IF(Dados_produção!F4842&lt;VLOOKUP(Dados_produção!C4842,Espec_Produtos!$A$1:$E$3,2,FALSE),0,1))*IF(G4842&gt;VLOOKUP(C4842,Espec_Produtos!$A$1:$E$3,5,FALSE),0,IF(Dados_produção!G4842&lt;VLOOKUP(Dados_produção!C4842,Espec_Produtos!$A$1:$E$3,4,FALSE),0,1))=1,"OK","Refugo")</f>
        <v>OK</v>
      </c>
      <c r="I4842" s="1" t="s">
        <v>10</v>
      </c>
    </row>
    <row r="4843" spans="1:9" ht="15.75" customHeight="1" x14ac:dyDescent="0.3">
      <c r="A4843" s="1">
        <v>3</v>
      </c>
      <c r="B4843" s="2">
        <f t="shared" si="3"/>
        <v>43112.390972218149</v>
      </c>
      <c r="C4843" s="2" t="s">
        <v>15</v>
      </c>
      <c r="D4843" s="1">
        <v>26</v>
      </c>
      <c r="E4843" s="1">
        <f t="shared" si="1"/>
        <v>26</v>
      </c>
      <c r="F4843" s="1">
        <v>3.6842105263157894</v>
      </c>
      <c r="G4843" s="1">
        <v>0.62130177514792895</v>
      </c>
      <c r="H4843" s="1" t="str">
        <f>IF(IF(F4843&gt;VLOOKUP(C4843,Espec_Produtos!$A$1:$E$3,3,FALSE),0,IF(Dados_produção!F4843&lt;VLOOKUP(Dados_produção!C4843,Espec_Produtos!$A$1:$E$3,2,FALSE),0,1))*IF(G4843&gt;VLOOKUP(C4843,Espec_Produtos!$A$1:$E$3,5,FALSE),0,IF(Dados_produção!G4843&lt;VLOOKUP(Dados_produção!C4843,Espec_Produtos!$A$1:$E$3,4,FALSE),0,1))=1,"OK","Refugo")</f>
        <v>Refugo</v>
      </c>
      <c r="I4843" s="1" t="s">
        <v>16</v>
      </c>
    </row>
    <row r="4844" spans="1:9" ht="15.75" customHeight="1" x14ac:dyDescent="0.3">
      <c r="A4844" s="1">
        <v>3</v>
      </c>
      <c r="B4844" s="2">
        <f t="shared" si="3"/>
        <v>43112.392361107035</v>
      </c>
      <c r="C4844" s="2" t="s">
        <v>15</v>
      </c>
      <c r="D4844" s="1">
        <v>26</v>
      </c>
      <c r="E4844" s="1">
        <f t="shared" si="1"/>
        <v>27</v>
      </c>
      <c r="F4844" s="1">
        <v>4.0288461538461542</v>
      </c>
      <c r="G4844" s="1">
        <v>0.75471698113207553</v>
      </c>
      <c r="H4844" s="1" t="str">
        <f>IF(IF(F4844&gt;VLOOKUP(C4844,Espec_Produtos!$A$1:$E$3,3,FALSE),0,IF(Dados_produção!F4844&lt;VLOOKUP(Dados_produção!C4844,Espec_Produtos!$A$1:$E$3,2,FALSE),0,1))*IF(G4844&gt;VLOOKUP(C4844,Espec_Produtos!$A$1:$E$3,5,FALSE),0,IF(Dados_produção!G4844&lt;VLOOKUP(Dados_produção!C4844,Espec_Produtos!$A$1:$E$3,4,FALSE),0,1))=1,"OK","Refugo")</f>
        <v>OK</v>
      </c>
      <c r="I4844" s="1" t="s">
        <v>10</v>
      </c>
    </row>
    <row r="4845" spans="1:9" ht="15.75" customHeight="1" x14ac:dyDescent="0.3">
      <c r="A4845" s="1">
        <v>3</v>
      </c>
      <c r="B4845" s="2">
        <f t="shared" si="3"/>
        <v>43112.393749995921</v>
      </c>
      <c r="C4845" s="2" t="s">
        <v>15</v>
      </c>
      <c r="D4845" s="1">
        <v>26</v>
      </c>
      <c r="E4845" s="1">
        <f t="shared" si="1"/>
        <v>28</v>
      </c>
      <c r="F4845" s="1">
        <v>3.5304347826086957</v>
      </c>
      <c r="G4845" s="1">
        <v>0.79259259259259263</v>
      </c>
      <c r="H4845" s="1" t="str">
        <f>IF(IF(F4845&gt;VLOOKUP(C4845,Espec_Produtos!$A$1:$E$3,3,FALSE),0,IF(Dados_produção!F4845&lt;VLOOKUP(Dados_produção!C4845,Espec_Produtos!$A$1:$E$3,2,FALSE),0,1))*IF(G4845&gt;VLOOKUP(C4845,Espec_Produtos!$A$1:$E$3,5,FALSE),0,IF(Dados_produção!G4845&lt;VLOOKUP(Dados_produção!C4845,Espec_Produtos!$A$1:$E$3,4,FALSE),0,1))=1,"OK","Refugo")</f>
        <v>Refugo</v>
      </c>
      <c r="I4845" s="1" t="s">
        <v>13</v>
      </c>
    </row>
    <row r="4846" spans="1:9" ht="15.75" customHeight="1" x14ac:dyDescent="0.3">
      <c r="A4846" s="1">
        <v>3</v>
      </c>
      <c r="B4846" s="2">
        <f t="shared" si="3"/>
        <v>43112.395138884807</v>
      </c>
      <c r="C4846" s="2" t="s">
        <v>15</v>
      </c>
      <c r="D4846" s="1">
        <v>26</v>
      </c>
      <c r="E4846" s="1">
        <f t="shared" si="1"/>
        <v>29</v>
      </c>
      <c r="F4846" s="1">
        <v>3.7297297297297298</v>
      </c>
      <c r="G4846" s="1">
        <v>0.76470588235294112</v>
      </c>
      <c r="H4846" s="1" t="str">
        <f>IF(IF(F4846&gt;VLOOKUP(C4846,Espec_Produtos!$A$1:$E$3,3,FALSE),0,IF(Dados_produção!F4846&lt;VLOOKUP(Dados_produção!C4846,Espec_Produtos!$A$1:$E$3,2,FALSE),0,1))*IF(G4846&gt;VLOOKUP(C4846,Espec_Produtos!$A$1:$E$3,5,FALSE),0,IF(Dados_produção!G4846&lt;VLOOKUP(Dados_produção!C4846,Espec_Produtos!$A$1:$E$3,4,FALSE),0,1))=1,"OK","Refugo")</f>
        <v>OK</v>
      </c>
      <c r="I4846" s="1" t="s">
        <v>10</v>
      </c>
    </row>
    <row r="4847" spans="1:9" ht="15.75" customHeight="1" x14ac:dyDescent="0.3">
      <c r="A4847" s="1">
        <v>3</v>
      </c>
      <c r="B4847" s="2">
        <f t="shared" si="3"/>
        <v>43112.396527773693</v>
      </c>
      <c r="C4847" s="2" t="s">
        <v>15</v>
      </c>
      <c r="D4847" s="1">
        <v>26</v>
      </c>
      <c r="E4847" s="1">
        <f t="shared" si="1"/>
        <v>30</v>
      </c>
      <c r="F4847" s="1">
        <v>3.7476635514018692</v>
      </c>
      <c r="G4847" s="1">
        <v>0.64242424242424245</v>
      </c>
      <c r="H4847" s="1" t="str">
        <f>IF(IF(F4847&gt;VLOOKUP(C4847,Espec_Produtos!$A$1:$E$3,3,FALSE),0,IF(Dados_produção!F4847&lt;VLOOKUP(Dados_produção!C4847,Espec_Produtos!$A$1:$E$3,2,FALSE),0,1))*IF(G4847&gt;VLOOKUP(C4847,Espec_Produtos!$A$1:$E$3,5,FALSE),0,IF(Dados_produção!G4847&lt;VLOOKUP(Dados_produção!C4847,Espec_Produtos!$A$1:$E$3,4,FALSE),0,1))=1,"OK","Refugo")</f>
        <v>OK</v>
      </c>
      <c r="I4847" s="1" t="s">
        <v>10</v>
      </c>
    </row>
    <row r="4848" spans="1:9" ht="15.75" customHeight="1" x14ac:dyDescent="0.3">
      <c r="A4848" s="1">
        <v>3</v>
      </c>
      <c r="B4848" s="2">
        <f t="shared" si="3"/>
        <v>43112.39791666258</v>
      </c>
      <c r="C4848" s="2" t="s">
        <v>15</v>
      </c>
      <c r="D4848" s="1">
        <v>26</v>
      </c>
      <c r="E4848" s="1">
        <f t="shared" si="1"/>
        <v>31</v>
      </c>
      <c r="F4848" s="1">
        <v>3.8648648648648649</v>
      </c>
      <c r="G4848" s="1">
        <v>0.8413793103448276</v>
      </c>
      <c r="H4848" s="1" t="str">
        <f>IF(IF(F4848&gt;VLOOKUP(C4848,Espec_Produtos!$A$1:$E$3,3,FALSE),0,IF(Dados_produção!F4848&lt;VLOOKUP(Dados_produção!C4848,Espec_Produtos!$A$1:$E$3,2,FALSE),0,1))*IF(G4848&gt;VLOOKUP(C4848,Espec_Produtos!$A$1:$E$3,5,FALSE),0,IF(Dados_produção!G4848&lt;VLOOKUP(Dados_produção!C4848,Espec_Produtos!$A$1:$E$3,4,FALSE),0,1))=1,"OK","Refugo")</f>
        <v>OK</v>
      </c>
      <c r="I4848" s="1" t="s">
        <v>10</v>
      </c>
    </row>
    <row r="4849" spans="1:9" ht="15.75" customHeight="1" x14ac:dyDescent="0.3">
      <c r="A4849" s="1">
        <v>3</v>
      </c>
      <c r="B4849" s="2">
        <f t="shared" si="3"/>
        <v>43112.399305551466</v>
      </c>
      <c r="C4849" s="2" t="s">
        <v>15</v>
      </c>
      <c r="D4849" s="1">
        <v>26</v>
      </c>
      <c r="E4849" s="1">
        <f t="shared" si="1"/>
        <v>32</v>
      </c>
      <c r="F4849" s="1">
        <v>3.7757009345794392</v>
      </c>
      <c r="G4849" s="1">
        <v>0.62790697674418605</v>
      </c>
      <c r="H4849" s="1" t="str">
        <f>IF(IF(F4849&gt;VLOOKUP(C4849,Espec_Produtos!$A$1:$E$3,3,FALSE),0,IF(Dados_produção!F4849&lt;VLOOKUP(Dados_produção!C4849,Espec_Produtos!$A$1:$E$3,2,FALSE),0,1))*IF(G4849&gt;VLOOKUP(C4849,Espec_Produtos!$A$1:$E$3,5,FALSE),0,IF(Dados_produção!G4849&lt;VLOOKUP(Dados_produção!C4849,Espec_Produtos!$A$1:$E$3,4,FALSE),0,1))=1,"OK","Refugo")</f>
        <v>OK</v>
      </c>
      <c r="I4849" s="1" t="s">
        <v>10</v>
      </c>
    </row>
    <row r="4850" spans="1:9" ht="15.75" customHeight="1" x14ac:dyDescent="0.3">
      <c r="A4850" s="1">
        <v>3</v>
      </c>
      <c r="B4850" s="2">
        <f t="shared" si="3"/>
        <v>43112.400694440352</v>
      </c>
      <c r="C4850" s="2" t="s">
        <v>15</v>
      </c>
      <c r="D4850" s="1">
        <v>26</v>
      </c>
      <c r="E4850" s="1">
        <f t="shared" si="1"/>
        <v>33</v>
      </c>
      <c r="F4850" s="1">
        <v>4.1714285714285717</v>
      </c>
      <c r="G4850" s="1">
        <v>0.55865921787709494</v>
      </c>
      <c r="H4850" s="1" t="str">
        <f>IF(IF(F4850&gt;VLOOKUP(C4850,Espec_Produtos!$A$1:$E$3,3,FALSE),0,IF(Dados_produção!F4850&lt;VLOOKUP(Dados_produção!C4850,Espec_Produtos!$A$1:$E$3,2,FALSE),0,1))*IF(G4850&gt;VLOOKUP(C4850,Espec_Produtos!$A$1:$E$3,5,FALSE),0,IF(Dados_produção!G4850&lt;VLOOKUP(Dados_produção!C4850,Espec_Produtos!$A$1:$E$3,4,FALSE),0,1))=1,"OK","Refugo")</f>
        <v>OK</v>
      </c>
      <c r="I4850" s="1" t="s">
        <v>10</v>
      </c>
    </row>
    <row r="4851" spans="1:9" ht="15.75" customHeight="1" x14ac:dyDescent="0.3">
      <c r="A4851" s="1">
        <v>3</v>
      </c>
      <c r="B4851" s="2">
        <f t="shared" si="3"/>
        <v>43112.402083329238</v>
      </c>
      <c r="C4851" s="2" t="s">
        <v>15</v>
      </c>
      <c r="D4851" s="1">
        <v>26</v>
      </c>
      <c r="E4851" s="1">
        <f t="shared" si="1"/>
        <v>34</v>
      </c>
      <c r="F4851" s="1">
        <v>3.6991150442477876</v>
      </c>
      <c r="G4851" s="1">
        <v>0.69942196531791911</v>
      </c>
      <c r="H4851" s="1" t="str">
        <f>IF(IF(F4851&gt;VLOOKUP(C4851,Espec_Produtos!$A$1:$E$3,3,FALSE),0,IF(Dados_produção!F4851&lt;VLOOKUP(Dados_produção!C4851,Espec_Produtos!$A$1:$E$3,2,FALSE),0,1))*IF(G4851&gt;VLOOKUP(C4851,Espec_Produtos!$A$1:$E$3,5,FALSE),0,IF(Dados_produção!G4851&lt;VLOOKUP(Dados_produção!C4851,Espec_Produtos!$A$1:$E$3,4,FALSE),0,1))=1,"OK","Refugo")</f>
        <v>Refugo</v>
      </c>
      <c r="I4851" s="1" t="s">
        <v>12</v>
      </c>
    </row>
    <row r="4852" spans="1:9" ht="15.75" customHeight="1" x14ac:dyDescent="0.3">
      <c r="A4852" s="1">
        <v>3</v>
      </c>
      <c r="B4852" s="2">
        <f t="shared" si="3"/>
        <v>43112.403472218124</v>
      </c>
      <c r="C4852" s="2" t="s">
        <v>15</v>
      </c>
      <c r="D4852" s="1">
        <v>26</v>
      </c>
      <c r="E4852" s="1">
        <f t="shared" si="1"/>
        <v>35</v>
      </c>
      <c r="F4852" s="1">
        <v>3.9115044247787609</v>
      </c>
      <c r="G4852" s="1">
        <v>0.93129770992366412</v>
      </c>
      <c r="H4852" s="1" t="str">
        <f>IF(IF(F4852&gt;VLOOKUP(C4852,Espec_Produtos!$A$1:$E$3,3,FALSE),0,IF(Dados_produção!F4852&lt;VLOOKUP(Dados_produção!C4852,Espec_Produtos!$A$1:$E$3,2,FALSE),0,1))*IF(G4852&gt;VLOOKUP(C4852,Espec_Produtos!$A$1:$E$3,5,FALSE),0,IF(Dados_produção!G4852&lt;VLOOKUP(Dados_produção!C4852,Espec_Produtos!$A$1:$E$3,4,FALSE),0,1))=1,"OK","Refugo")</f>
        <v>Refugo</v>
      </c>
      <c r="I4852" s="1" t="s">
        <v>17</v>
      </c>
    </row>
    <row r="4853" spans="1:9" ht="15.75" customHeight="1" x14ac:dyDescent="0.3">
      <c r="A4853" s="1">
        <v>3</v>
      </c>
      <c r="B4853" s="2">
        <f t="shared" si="3"/>
        <v>43112.40486110701</v>
      </c>
      <c r="C4853" s="2" t="s">
        <v>15</v>
      </c>
      <c r="D4853" s="1">
        <v>26</v>
      </c>
      <c r="E4853" s="1">
        <f t="shared" si="1"/>
        <v>36</v>
      </c>
      <c r="F4853" s="1">
        <v>3.8938053097345131</v>
      </c>
      <c r="G4853" s="1">
        <v>0.82089552238805974</v>
      </c>
      <c r="H4853" s="1" t="str">
        <f>IF(IF(F4853&gt;VLOOKUP(C4853,Espec_Produtos!$A$1:$E$3,3,FALSE),0,IF(Dados_produção!F4853&lt;VLOOKUP(Dados_produção!C4853,Espec_Produtos!$A$1:$E$3,2,FALSE),0,1))*IF(G4853&gt;VLOOKUP(C4853,Espec_Produtos!$A$1:$E$3,5,FALSE),0,IF(Dados_produção!G4853&lt;VLOOKUP(Dados_produção!C4853,Espec_Produtos!$A$1:$E$3,4,FALSE),0,1))=1,"OK","Refugo")</f>
        <v>OK</v>
      </c>
      <c r="I4853" s="1" t="s">
        <v>10</v>
      </c>
    </row>
    <row r="4854" spans="1:9" ht="15.75" customHeight="1" x14ac:dyDescent="0.3">
      <c r="A4854" s="1">
        <v>3</v>
      </c>
      <c r="B4854" s="2">
        <f t="shared" si="3"/>
        <v>43112.406249995896</v>
      </c>
      <c r="C4854" s="2" t="s">
        <v>15</v>
      </c>
      <c r="D4854" s="1">
        <v>26</v>
      </c>
      <c r="E4854" s="1">
        <f t="shared" si="1"/>
        <v>37</v>
      </c>
      <c r="F4854" s="1">
        <v>4.1826923076923075</v>
      </c>
      <c r="G4854" s="1">
        <v>0.70138888888888884</v>
      </c>
      <c r="H4854" s="1" t="str">
        <f>IF(IF(F4854&gt;VLOOKUP(C4854,Espec_Produtos!$A$1:$E$3,3,FALSE),0,IF(Dados_produção!F4854&lt;VLOOKUP(Dados_produção!C4854,Espec_Produtos!$A$1:$E$3,2,FALSE),0,1))*IF(G4854&gt;VLOOKUP(C4854,Espec_Produtos!$A$1:$E$3,5,FALSE),0,IF(Dados_produção!G4854&lt;VLOOKUP(Dados_produção!C4854,Espec_Produtos!$A$1:$E$3,4,FALSE),0,1))=1,"OK","Refugo")</f>
        <v>OK</v>
      </c>
      <c r="I4854" s="1" t="s">
        <v>10</v>
      </c>
    </row>
    <row r="4855" spans="1:9" ht="15.75" customHeight="1" x14ac:dyDescent="0.3">
      <c r="A4855" s="1">
        <v>3</v>
      </c>
      <c r="B4855" s="2">
        <f t="shared" si="3"/>
        <v>43112.407638884783</v>
      </c>
      <c r="C4855" s="2" t="s">
        <v>15</v>
      </c>
      <c r="D4855" s="1">
        <v>26</v>
      </c>
      <c r="E4855" s="1">
        <f t="shared" si="1"/>
        <v>38</v>
      </c>
      <c r="F4855" s="1">
        <v>4.34</v>
      </c>
      <c r="G4855" s="1">
        <v>0.59090909090909094</v>
      </c>
      <c r="H4855" s="1" t="str">
        <f>IF(IF(F4855&gt;VLOOKUP(C4855,Espec_Produtos!$A$1:$E$3,3,FALSE),0,IF(Dados_produção!F4855&lt;VLOOKUP(Dados_produção!C4855,Espec_Produtos!$A$1:$E$3,2,FALSE),0,1))*IF(G4855&gt;VLOOKUP(C4855,Espec_Produtos!$A$1:$E$3,5,FALSE),0,IF(Dados_produção!G4855&lt;VLOOKUP(Dados_produção!C4855,Espec_Produtos!$A$1:$E$3,4,FALSE),0,1))=1,"OK","Refugo")</f>
        <v>Refugo</v>
      </c>
      <c r="I4855" s="1" t="s">
        <v>12</v>
      </c>
    </row>
    <row r="4856" spans="1:9" ht="15.75" customHeight="1" x14ac:dyDescent="0.3">
      <c r="A4856" s="1">
        <v>3</v>
      </c>
      <c r="B4856" s="2">
        <f t="shared" si="3"/>
        <v>43112.409027773669</v>
      </c>
      <c r="C4856" s="2" t="s">
        <v>15</v>
      </c>
      <c r="D4856" s="1">
        <v>26</v>
      </c>
      <c r="E4856" s="1">
        <f t="shared" si="1"/>
        <v>39</v>
      </c>
      <c r="F4856" s="1">
        <v>3.9705882352941178</v>
      </c>
      <c r="G4856" s="1">
        <v>0.71698113207547165</v>
      </c>
      <c r="H4856" s="1" t="str">
        <f>IF(IF(F4856&gt;VLOOKUP(C4856,Espec_Produtos!$A$1:$E$3,3,FALSE),0,IF(Dados_produção!F4856&lt;VLOOKUP(Dados_produção!C4856,Espec_Produtos!$A$1:$E$3,2,FALSE),0,1))*IF(G4856&gt;VLOOKUP(C4856,Espec_Produtos!$A$1:$E$3,5,FALSE),0,IF(Dados_produção!G4856&lt;VLOOKUP(Dados_produção!C4856,Espec_Produtos!$A$1:$E$3,4,FALSE),0,1))=1,"OK","Refugo")</f>
        <v>OK</v>
      </c>
      <c r="I4856" s="1" t="s">
        <v>10</v>
      </c>
    </row>
    <row r="4857" spans="1:9" ht="15.75" customHeight="1" x14ac:dyDescent="0.3">
      <c r="A4857" s="1">
        <v>3</v>
      </c>
      <c r="B4857" s="2">
        <f t="shared" si="3"/>
        <v>43112.410416662555</v>
      </c>
      <c r="C4857" s="2" t="s">
        <v>15</v>
      </c>
      <c r="D4857" s="1">
        <v>26</v>
      </c>
      <c r="E4857" s="1">
        <f t="shared" si="1"/>
        <v>40</v>
      </c>
      <c r="F4857" s="1">
        <v>4.166666666666667</v>
      </c>
      <c r="G4857" s="1">
        <v>0.76249999999999996</v>
      </c>
      <c r="H4857" s="1" t="str">
        <f>IF(IF(F4857&gt;VLOOKUP(C4857,Espec_Produtos!$A$1:$E$3,3,FALSE),0,IF(Dados_produção!F4857&lt;VLOOKUP(Dados_produção!C4857,Espec_Produtos!$A$1:$E$3,2,FALSE),0,1))*IF(G4857&gt;VLOOKUP(C4857,Espec_Produtos!$A$1:$E$3,5,FALSE),0,IF(Dados_produção!G4857&lt;VLOOKUP(Dados_produção!C4857,Espec_Produtos!$A$1:$E$3,4,FALSE),0,1))=1,"OK","Refugo")</f>
        <v>OK</v>
      </c>
      <c r="I4857" s="1" t="s">
        <v>10</v>
      </c>
    </row>
    <row r="4858" spans="1:9" ht="15.75" customHeight="1" x14ac:dyDescent="0.3">
      <c r="A4858" s="1">
        <v>3</v>
      </c>
      <c r="B4858" s="2">
        <f t="shared" si="3"/>
        <v>43112.411805551441</v>
      </c>
      <c r="C4858" s="2" t="s">
        <v>15</v>
      </c>
      <c r="D4858" s="1">
        <v>26</v>
      </c>
      <c r="E4858" s="1">
        <f t="shared" si="1"/>
        <v>41</v>
      </c>
      <c r="F4858" s="1">
        <v>4.21</v>
      </c>
      <c r="G4858" s="1">
        <v>0.66279069767441856</v>
      </c>
      <c r="H4858" s="1" t="str">
        <f>IF(IF(F4858&gt;VLOOKUP(C4858,Espec_Produtos!$A$1:$E$3,3,FALSE),0,IF(Dados_produção!F4858&lt;VLOOKUP(Dados_produção!C4858,Espec_Produtos!$A$1:$E$3,2,FALSE),0,1))*IF(G4858&gt;VLOOKUP(C4858,Espec_Produtos!$A$1:$E$3,5,FALSE),0,IF(Dados_produção!G4858&lt;VLOOKUP(Dados_produção!C4858,Espec_Produtos!$A$1:$E$3,4,FALSE),0,1))=1,"OK","Refugo")</f>
        <v>OK</v>
      </c>
      <c r="I4858" s="1" t="s">
        <v>10</v>
      </c>
    </row>
    <row r="4859" spans="1:9" ht="15.75" customHeight="1" x14ac:dyDescent="0.3">
      <c r="A4859" s="1">
        <v>3</v>
      </c>
      <c r="B4859" s="2">
        <f t="shared" si="3"/>
        <v>43112.413194440327</v>
      </c>
      <c r="C4859" s="2" t="s">
        <v>15</v>
      </c>
      <c r="D4859" s="1">
        <v>26</v>
      </c>
      <c r="E4859" s="1">
        <f t="shared" si="1"/>
        <v>42</v>
      </c>
      <c r="F4859" s="1">
        <v>4.1603773584905657</v>
      </c>
      <c r="G4859" s="1">
        <v>0.93233082706766912</v>
      </c>
      <c r="H4859" s="1" t="str">
        <f>IF(IF(F4859&gt;VLOOKUP(C4859,Espec_Produtos!$A$1:$E$3,3,FALSE),0,IF(Dados_produção!F4859&lt;VLOOKUP(Dados_produção!C4859,Espec_Produtos!$A$1:$E$3,2,FALSE),0,1))*IF(G4859&gt;VLOOKUP(C4859,Espec_Produtos!$A$1:$E$3,5,FALSE),0,IF(Dados_produção!G4859&lt;VLOOKUP(Dados_produção!C4859,Espec_Produtos!$A$1:$E$3,4,FALSE),0,1))=1,"OK","Refugo")</f>
        <v>Refugo</v>
      </c>
      <c r="I4859" s="1" t="s">
        <v>16</v>
      </c>
    </row>
    <row r="4860" spans="1:9" ht="15.75" customHeight="1" x14ac:dyDescent="0.3">
      <c r="A4860" s="1">
        <v>3</v>
      </c>
      <c r="B4860" s="2">
        <f t="shared" si="3"/>
        <v>43112.414583329213</v>
      </c>
      <c r="C4860" s="2" t="s">
        <v>15</v>
      </c>
      <c r="D4860" s="1">
        <v>26</v>
      </c>
      <c r="E4860" s="1">
        <f t="shared" si="1"/>
        <v>43</v>
      </c>
      <c r="F4860" s="1">
        <v>3.8518518518518516</v>
      </c>
      <c r="G4860" s="1">
        <v>0.85185185185185186</v>
      </c>
      <c r="H4860" s="1" t="str">
        <f>IF(IF(F4860&gt;VLOOKUP(C4860,Espec_Produtos!$A$1:$E$3,3,FALSE),0,IF(Dados_produção!F4860&lt;VLOOKUP(Dados_produção!C4860,Espec_Produtos!$A$1:$E$3,2,FALSE),0,1))*IF(G4860&gt;VLOOKUP(C4860,Espec_Produtos!$A$1:$E$3,5,FALSE),0,IF(Dados_produção!G4860&lt;VLOOKUP(Dados_produção!C4860,Espec_Produtos!$A$1:$E$3,4,FALSE),0,1))=1,"OK","Refugo")</f>
        <v>OK</v>
      </c>
      <c r="I4860" s="1" t="s">
        <v>10</v>
      </c>
    </row>
    <row r="4861" spans="1:9" ht="15.75" customHeight="1" x14ac:dyDescent="0.3">
      <c r="A4861" s="1">
        <v>3</v>
      </c>
      <c r="B4861" s="2">
        <f t="shared" si="3"/>
        <v>43112.415972218099</v>
      </c>
      <c r="C4861" s="2" t="s">
        <v>15</v>
      </c>
      <c r="D4861" s="1">
        <v>26</v>
      </c>
      <c r="E4861" s="1">
        <f t="shared" si="1"/>
        <v>44</v>
      </c>
      <c r="F4861" s="1">
        <v>3.75</v>
      </c>
      <c r="G4861" s="1">
        <v>0.71604938271604934</v>
      </c>
      <c r="H4861" s="1" t="str">
        <f>IF(IF(F4861&gt;VLOOKUP(C4861,Espec_Produtos!$A$1:$E$3,3,FALSE),0,IF(Dados_produção!F4861&lt;VLOOKUP(Dados_produção!C4861,Espec_Produtos!$A$1:$E$3,2,FALSE),0,1))*IF(G4861&gt;VLOOKUP(C4861,Espec_Produtos!$A$1:$E$3,5,FALSE),0,IF(Dados_produção!G4861&lt;VLOOKUP(Dados_produção!C4861,Espec_Produtos!$A$1:$E$3,4,FALSE),0,1))=1,"OK","Refugo")</f>
        <v>OK</v>
      </c>
      <c r="I4861" s="1" t="s">
        <v>10</v>
      </c>
    </row>
    <row r="4862" spans="1:9" ht="15.75" customHeight="1" x14ac:dyDescent="0.3">
      <c r="A4862" s="1">
        <v>3</v>
      </c>
      <c r="B4862" s="2">
        <f t="shared" si="3"/>
        <v>43112.417361106985</v>
      </c>
      <c r="C4862" s="2" t="s">
        <v>15</v>
      </c>
      <c r="D4862" s="1">
        <v>26</v>
      </c>
      <c r="E4862" s="1">
        <f t="shared" si="1"/>
        <v>45</v>
      </c>
      <c r="F4862" s="1">
        <v>3.8679245283018866</v>
      </c>
      <c r="G4862" s="1">
        <v>0.77397260273972601</v>
      </c>
      <c r="H4862" s="1" t="str">
        <f>IF(IF(F4862&gt;VLOOKUP(C4862,Espec_Produtos!$A$1:$E$3,3,FALSE),0,IF(Dados_produção!F4862&lt;VLOOKUP(Dados_produção!C4862,Espec_Produtos!$A$1:$E$3,2,FALSE),0,1))*IF(G4862&gt;VLOOKUP(C4862,Espec_Produtos!$A$1:$E$3,5,FALSE),0,IF(Dados_produção!G4862&lt;VLOOKUP(Dados_produção!C4862,Espec_Produtos!$A$1:$E$3,4,FALSE),0,1))=1,"OK","Refugo")</f>
        <v>OK</v>
      </c>
      <c r="I4862" s="1" t="s">
        <v>10</v>
      </c>
    </row>
    <row r="4863" spans="1:9" ht="15.75" customHeight="1" x14ac:dyDescent="0.3">
      <c r="A4863" s="1">
        <v>3</v>
      </c>
      <c r="B4863" s="2">
        <f t="shared" si="3"/>
        <v>43112.418749995872</v>
      </c>
      <c r="C4863" s="2" t="s">
        <v>15</v>
      </c>
      <c r="D4863" s="1">
        <v>26</v>
      </c>
      <c r="E4863" s="1">
        <f t="shared" si="1"/>
        <v>46</v>
      </c>
      <c r="F4863" s="1">
        <v>3.8928571428571428</v>
      </c>
      <c r="G4863" s="1">
        <v>0.82733812949640284</v>
      </c>
      <c r="H4863" s="1" t="str">
        <f>IF(IF(F4863&gt;VLOOKUP(C4863,Espec_Produtos!$A$1:$E$3,3,FALSE),0,IF(Dados_produção!F4863&lt;VLOOKUP(Dados_produção!C4863,Espec_Produtos!$A$1:$E$3,2,FALSE),0,1))*IF(G4863&gt;VLOOKUP(C4863,Espec_Produtos!$A$1:$E$3,5,FALSE),0,IF(Dados_produção!G4863&lt;VLOOKUP(Dados_produção!C4863,Espec_Produtos!$A$1:$E$3,4,FALSE),0,1))=1,"OK","Refugo")</f>
        <v>OK</v>
      </c>
      <c r="I4863" s="1" t="s">
        <v>10</v>
      </c>
    </row>
    <row r="4864" spans="1:9" ht="15.75" customHeight="1" x14ac:dyDescent="0.3">
      <c r="A4864" s="1">
        <v>3</v>
      </c>
      <c r="B4864" s="2">
        <f t="shared" si="3"/>
        <v>43112.420138884758</v>
      </c>
      <c r="C4864" s="2" t="s">
        <v>15</v>
      </c>
      <c r="D4864" s="1">
        <v>26</v>
      </c>
      <c r="E4864" s="1">
        <f t="shared" si="1"/>
        <v>47</v>
      </c>
      <c r="F4864" s="1">
        <v>3.7314814814814814</v>
      </c>
      <c r="G4864" s="1">
        <v>0.80625000000000002</v>
      </c>
      <c r="H4864" s="1" t="str">
        <f>IF(IF(F4864&gt;VLOOKUP(C4864,Espec_Produtos!$A$1:$E$3,3,FALSE),0,IF(Dados_produção!F4864&lt;VLOOKUP(Dados_produção!C4864,Espec_Produtos!$A$1:$E$3,2,FALSE),0,1))*IF(G4864&gt;VLOOKUP(C4864,Espec_Produtos!$A$1:$E$3,5,FALSE),0,IF(Dados_produção!G4864&lt;VLOOKUP(Dados_produção!C4864,Espec_Produtos!$A$1:$E$3,4,FALSE),0,1))=1,"OK","Refugo")</f>
        <v>OK</v>
      </c>
      <c r="I4864" s="1" t="s">
        <v>10</v>
      </c>
    </row>
    <row r="4865" spans="1:9" ht="15.75" customHeight="1" x14ac:dyDescent="0.3">
      <c r="A4865" s="1">
        <v>3</v>
      </c>
      <c r="B4865" s="2">
        <f t="shared" si="3"/>
        <v>43112.421527773644</v>
      </c>
      <c r="C4865" s="2" t="s">
        <v>15</v>
      </c>
      <c r="D4865" s="1">
        <v>26</v>
      </c>
      <c r="E4865" s="1">
        <f t="shared" si="1"/>
        <v>48</v>
      </c>
      <c r="F4865" s="1">
        <v>4.259615384615385</v>
      </c>
      <c r="G4865" s="1">
        <v>0.5955056179775281</v>
      </c>
      <c r="H4865" s="1" t="str">
        <f>IF(IF(F4865&gt;VLOOKUP(C4865,Espec_Produtos!$A$1:$E$3,3,FALSE),0,IF(Dados_produção!F4865&lt;VLOOKUP(Dados_produção!C4865,Espec_Produtos!$A$1:$E$3,2,FALSE),0,1))*IF(G4865&gt;VLOOKUP(C4865,Espec_Produtos!$A$1:$E$3,5,FALSE),0,IF(Dados_produção!G4865&lt;VLOOKUP(Dados_produção!C4865,Espec_Produtos!$A$1:$E$3,4,FALSE),0,1))=1,"OK","Refugo")</f>
        <v>OK</v>
      </c>
      <c r="I4865" s="1" t="s">
        <v>10</v>
      </c>
    </row>
    <row r="4866" spans="1:9" ht="15.75" customHeight="1" x14ac:dyDescent="0.3">
      <c r="A4866" s="1">
        <v>3</v>
      </c>
      <c r="B4866" s="2">
        <f t="shared" si="3"/>
        <v>43112.42291666253</v>
      </c>
      <c r="C4866" s="2" t="s">
        <v>15</v>
      </c>
      <c r="D4866" s="1">
        <v>26</v>
      </c>
      <c r="E4866" s="1">
        <f t="shared" si="1"/>
        <v>49</v>
      </c>
      <c r="F4866" s="1">
        <v>4.0285714285714285</v>
      </c>
      <c r="G4866" s="1">
        <v>0.61988304093567248</v>
      </c>
      <c r="H4866" s="1" t="str">
        <f>IF(IF(F4866&gt;VLOOKUP(C4866,Espec_Produtos!$A$1:$E$3,3,FALSE),0,IF(Dados_produção!F4866&lt;VLOOKUP(Dados_produção!C4866,Espec_Produtos!$A$1:$E$3,2,FALSE),0,1))*IF(G4866&gt;VLOOKUP(C4866,Espec_Produtos!$A$1:$E$3,5,FALSE),0,IF(Dados_produção!G4866&lt;VLOOKUP(Dados_produção!C4866,Espec_Produtos!$A$1:$E$3,4,FALSE),0,1))=1,"OK","Refugo")</f>
        <v>OK</v>
      </c>
      <c r="I4866" s="1" t="s">
        <v>10</v>
      </c>
    </row>
    <row r="4867" spans="1:9" ht="15.75" customHeight="1" x14ac:dyDescent="0.3">
      <c r="A4867" s="1">
        <v>3</v>
      </c>
      <c r="B4867" s="2">
        <f t="shared" si="3"/>
        <v>43112.424305551416</v>
      </c>
      <c r="C4867" s="2" t="s">
        <v>15</v>
      </c>
      <c r="D4867" s="1">
        <v>26</v>
      </c>
      <c r="E4867" s="1">
        <f t="shared" si="1"/>
        <v>50</v>
      </c>
      <c r="F4867" s="1">
        <v>3.8807339449541285</v>
      </c>
      <c r="G4867" s="1">
        <v>0.97744360902255634</v>
      </c>
      <c r="H4867" s="1" t="str">
        <f>IF(IF(F4867&gt;VLOOKUP(C4867,Espec_Produtos!$A$1:$E$3,3,FALSE),0,IF(Dados_produção!F4867&lt;VLOOKUP(Dados_produção!C4867,Espec_Produtos!$A$1:$E$3,2,FALSE),0,1))*IF(G4867&gt;VLOOKUP(C4867,Espec_Produtos!$A$1:$E$3,5,FALSE),0,IF(Dados_produção!G4867&lt;VLOOKUP(Dados_produção!C4867,Espec_Produtos!$A$1:$E$3,4,FALSE),0,1))=1,"OK","Refugo")</f>
        <v>Refugo</v>
      </c>
      <c r="I4867" s="1" t="s">
        <v>13</v>
      </c>
    </row>
    <row r="4868" spans="1:9" ht="15.75" customHeight="1" x14ac:dyDescent="0.3">
      <c r="A4868" s="1">
        <v>3</v>
      </c>
      <c r="B4868" s="2">
        <f t="shared" si="3"/>
        <v>43112.425694440302</v>
      </c>
      <c r="C4868" s="2" t="s">
        <v>15</v>
      </c>
      <c r="D4868" s="1">
        <v>26</v>
      </c>
      <c r="E4868" s="1">
        <f t="shared" si="1"/>
        <v>51</v>
      </c>
      <c r="F4868" s="1">
        <v>3.8869565217391306</v>
      </c>
      <c r="G4868" s="1">
        <v>0.7407407407407407</v>
      </c>
      <c r="H4868" s="1" t="str">
        <f>IF(IF(F4868&gt;VLOOKUP(C4868,Espec_Produtos!$A$1:$E$3,3,FALSE),0,IF(Dados_produção!F4868&lt;VLOOKUP(Dados_produção!C4868,Espec_Produtos!$A$1:$E$3,2,FALSE),0,1))*IF(G4868&gt;VLOOKUP(C4868,Espec_Produtos!$A$1:$E$3,5,FALSE),0,IF(Dados_produção!G4868&lt;VLOOKUP(Dados_produção!C4868,Espec_Produtos!$A$1:$E$3,4,FALSE),0,1))=1,"OK","Refugo")</f>
        <v>OK</v>
      </c>
      <c r="I4868" s="1" t="s">
        <v>10</v>
      </c>
    </row>
    <row r="4869" spans="1:9" ht="15.75" customHeight="1" x14ac:dyDescent="0.3">
      <c r="A4869" s="1">
        <v>3</v>
      </c>
      <c r="B4869" s="2">
        <f t="shared" si="3"/>
        <v>43112.427083329188</v>
      </c>
      <c r="C4869" s="2" t="s">
        <v>15</v>
      </c>
      <c r="D4869" s="1">
        <v>26</v>
      </c>
      <c r="E4869" s="1">
        <f t="shared" si="1"/>
        <v>52</v>
      </c>
      <c r="F4869" s="1">
        <v>3.9134615384615383</v>
      </c>
      <c r="G4869" s="1">
        <v>0.94074074074074077</v>
      </c>
      <c r="H4869" s="1" t="str">
        <f>IF(IF(F4869&gt;VLOOKUP(C4869,Espec_Produtos!$A$1:$E$3,3,FALSE),0,IF(Dados_produção!F4869&lt;VLOOKUP(Dados_produção!C4869,Espec_Produtos!$A$1:$E$3,2,FALSE),0,1))*IF(G4869&gt;VLOOKUP(C4869,Espec_Produtos!$A$1:$E$3,5,FALSE),0,IF(Dados_produção!G4869&lt;VLOOKUP(Dados_produção!C4869,Espec_Produtos!$A$1:$E$3,4,FALSE),0,1))=1,"OK","Refugo")</f>
        <v>Refugo</v>
      </c>
      <c r="I4869" s="1" t="s">
        <v>17</v>
      </c>
    </row>
    <row r="4870" spans="1:9" ht="15.75" customHeight="1" x14ac:dyDescent="0.3">
      <c r="A4870" s="1">
        <v>3</v>
      </c>
      <c r="B4870" s="2">
        <f t="shared" si="3"/>
        <v>43112.428472218075</v>
      </c>
      <c r="C4870" s="2" t="s">
        <v>15</v>
      </c>
      <c r="D4870" s="1">
        <v>26</v>
      </c>
      <c r="E4870" s="1">
        <f t="shared" si="1"/>
        <v>53</v>
      </c>
      <c r="F4870" s="1">
        <v>3.9339622641509435</v>
      </c>
      <c r="G4870" s="1">
        <v>0.64327485380116955</v>
      </c>
      <c r="H4870" s="1" t="str">
        <f>IF(IF(F4870&gt;VLOOKUP(C4870,Espec_Produtos!$A$1:$E$3,3,FALSE),0,IF(Dados_produção!F4870&lt;VLOOKUP(Dados_produção!C4870,Espec_Produtos!$A$1:$E$3,2,FALSE),0,1))*IF(G4870&gt;VLOOKUP(C4870,Espec_Produtos!$A$1:$E$3,5,FALSE),0,IF(Dados_produção!G4870&lt;VLOOKUP(Dados_produção!C4870,Espec_Produtos!$A$1:$E$3,4,FALSE),0,1))=1,"OK","Refugo")</f>
        <v>OK</v>
      </c>
      <c r="I4870" s="1" t="s">
        <v>10</v>
      </c>
    </row>
    <row r="4871" spans="1:9" ht="15.75" customHeight="1" x14ac:dyDescent="0.3">
      <c r="A4871" s="1">
        <v>3</v>
      </c>
      <c r="B4871" s="2">
        <f t="shared" si="3"/>
        <v>43112.429861106961</v>
      </c>
      <c r="C4871" s="2" t="s">
        <v>15</v>
      </c>
      <c r="D4871" s="1">
        <v>26</v>
      </c>
      <c r="E4871" s="1">
        <f t="shared" si="1"/>
        <v>54</v>
      </c>
      <c r="F4871" s="1">
        <v>4.34</v>
      </c>
      <c r="G4871" s="1">
        <v>0.79865771812080533</v>
      </c>
      <c r="H4871" s="1" t="str">
        <f>IF(IF(F4871&gt;VLOOKUP(C4871,Espec_Produtos!$A$1:$E$3,3,FALSE),0,IF(Dados_produção!F4871&lt;VLOOKUP(Dados_produção!C4871,Espec_Produtos!$A$1:$E$3,2,FALSE),0,1))*IF(G4871&gt;VLOOKUP(C4871,Espec_Produtos!$A$1:$E$3,5,FALSE),0,IF(Dados_produção!G4871&lt;VLOOKUP(Dados_produção!C4871,Espec_Produtos!$A$1:$E$3,4,FALSE),0,1))=1,"OK","Refugo")</f>
        <v>Refugo</v>
      </c>
      <c r="I4871" s="1" t="s">
        <v>12</v>
      </c>
    </row>
    <row r="4872" spans="1:9" ht="15.75" customHeight="1" x14ac:dyDescent="0.3">
      <c r="A4872" s="1">
        <v>3</v>
      </c>
      <c r="B4872" s="2">
        <f t="shared" si="3"/>
        <v>43112.431249995847</v>
      </c>
      <c r="C4872" s="2" t="s">
        <v>15</v>
      </c>
      <c r="D4872" s="1">
        <v>26</v>
      </c>
      <c r="E4872" s="1">
        <f t="shared" si="1"/>
        <v>55</v>
      </c>
      <c r="F4872" s="1">
        <v>3.9823008849557522</v>
      </c>
      <c r="G4872" s="1">
        <v>0.79166666666666663</v>
      </c>
      <c r="H4872" s="1" t="str">
        <f>IF(IF(F4872&gt;VLOOKUP(C4872,Espec_Produtos!$A$1:$E$3,3,FALSE),0,IF(Dados_produção!F4872&lt;VLOOKUP(Dados_produção!C4872,Espec_Produtos!$A$1:$E$3,2,FALSE),0,1))*IF(G4872&gt;VLOOKUP(C4872,Espec_Produtos!$A$1:$E$3,5,FALSE),0,IF(Dados_produção!G4872&lt;VLOOKUP(Dados_produção!C4872,Espec_Produtos!$A$1:$E$3,4,FALSE),0,1))=1,"OK","Refugo")</f>
        <v>OK</v>
      </c>
      <c r="I4872" s="1" t="s">
        <v>10</v>
      </c>
    </row>
    <row r="4873" spans="1:9" ht="15.75" customHeight="1" x14ac:dyDescent="0.3">
      <c r="A4873" s="1">
        <v>3</v>
      </c>
      <c r="B4873" s="2">
        <f t="shared" si="3"/>
        <v>43112.432638884733</v>
      </c>
      <c r="C4873" s="2" t="s">
        <v>15</v>
      </c>
      <c r="D4873" s="1">
        <v>26</v>
      </c>
      <c r="E4873" s="1">
        <f t="shared" si="1"/>
        <v>56</v>
      </c>
      <c r="F4873" s="1">
        <v>4.38</v>
      </c>
      <c r="G4873" s="1">
        <v>0.79354838709677422</v>
      </c>
      <c r="H4873" s="1" t="str">
        <f>IF(IF(F4873&gt;VLOOKUP(C4873,Espec_Produtos!$A$1:$E$3,3,FALSE),0,IF(Dados_produção!F4873&lt;VLOOKUP(Dados_produção!C4873,Espec_Produtos!$A$1:$E$3,2,FALSE),0,1))*IF(G4873&gt;VLOOKUP(C4873,Espec_Produtos!$A$1:$E$3,5,FALSE),0,IF(Dados_produção!G4873&lt;VLOOKUP(Dados_produção!C4873,Espec_Produtos!$A$1:$E$3,4,FALSE),0,1))=1,"OK","Refugo")</f>
        <v>Refugo</v>
      </c>
      <c r="I4873" s="1" t="s">
        <v>17</v>
      </c>
    </row>
    <row r="4874" spans="1:9" ht="15.75" customHeight="1" x14ac:dyDescent="0.3">
      <c r="A4874" s="1">
        <v>3</v>
      </c>
      <c r="B4874" s="2">
        <f t="shared" si="3"/>
        <v>43112.434027773619</v>
      </c>
      <c r="C4874" s="2" t="s">
        <v>15</v>
      </c>
      <c r="D4874" s="1">
        <v>26</v>
      </c>
      <c r="E4874" s="1">
        <f t="shared" si="1"/>
        <v>57</v>
      </c>
      <c r="F4874" s="1">
        <v>3.9459459459459461</v>
      </c>
      <c r="G4874" s="1">
        <v>0.81506849315068497</v>
      </c>
      <c r="H4874" s="1" t="str">
        <f>IF(IF(F4874&gt;VLOOKUP(C4874,Espec_Produtos!$A$1:$E$3,3,FALSE),0,IF(Dados_produção!F4874&lt;VLOOKUP(Dados_produção!C4874,Espec_Produtos!$A$1:$E$3,2,FALSE),0,1))*IF(G4874&gt;VLOOKUP(C4874,Espec_Produtos!$A$1:$E$3,5,FALSE),0,IF(Dados_produção!G4874&lt;VLOOKUP(Dados_produção!C4874,Espec_Produtos!$A$1:$E$3,4,FALSE),0,1))=1,"OK","Refugo")</f>
        <v>OK</v>
      </c>
      <c r="I4874" s="1" t="s">
        <v>10</v>
      </c>
    </row>
    <row r="4875" spans="1:9" ht="15.75" customHeight="1" x14ac:dyDescent="0.3">
      <c r="A4875" s="1">
        <v>3</v>
      </c>
      <c r="B4875" s="2">
        <f t="shared" si="3"/>
        <v>43112.435416662505</v>
      </c>
      <c r="C4875" s="2" t="s">
        <v>15</v>
      </c>
      <c r="D4875" s="1">
        <v>26</v>
      </c>
      <c r="E4875" s="1">
        <f t="shared" si="1"/>
        <v>58</v>
      </c>
      <c r="F4875" s="1">
        <v>3.8198198198198199</v>
      </c>
      <c r="G4875" s="1">
        <v>0.84962406015037595</v>
      </c>
      <c r="H4875" s="1" t="str">
        <f>IF(IF(F4875&gt;VLOOKUP(C4875,Espec_Produtos!$A$1:$E$3,3,FALSE),0,IF(Dados_produção!F4875&lt;VLOOKUP(Dados_produção!C4875,Espec_Produtos!$A$1:$E$3,2,FALSE),0,1))*IF(G4875&gt;VLOOKUP(C4875,Espec_Produtos!$A$1:$E$3,5,FALSE),0,IF(Dados_produção!G4875&lt;VLOOKUP(Dados_produção!C4875,Espec_Produtos!$A$1:$E$3,4,FALSE),0,1))=1,"OK","Refugo")</f>
        <v>OK</v>
      </c>
      <c r="I4875" s="1" t="s">
        <v>10</v>
      </c>
    </row>
    <row r="4876" spans="1:9" ht="15.75" customHeight="1" x14ac:dyDescent="0.3">
      <c r="A4876" s="1">
        <v>3</v>
      </c>
      <c r="B4876" s="2">
        <f t="shared" si="3"/>
        <v>43112.436805551391</v>
      </c>
      <c r="C4876" s="2" t="s">
        <v>15</v>
      </c>
      <c r="D4876" s="1">
        <v>26</v>
      </c>
      <c r="E4876" s="1">
        <f t="shared" si="1"/>
        <v>59</v>
      </c>
      <c r="F4876" s="1">
        <v>4.1028037383177569</v>
      </c>
      <c r="G4876" s="1">
        <v>0.82962962962962961</v>
      </c>
      <c r="H4876" s="1" t="str">
        <f>IF(IF(F4876&gt;VLOOKUP(C4876,Espec_Produtos!$A$1:$E$3,3,FALSE),0,IF(Dados_produção!F4876&lt;VLOOKUP(Dados_produção!C4876,Espec_Produtos!$A$1:$E$3,2,FALSE),0,1))*IF(G4876&gt;VLOOKUP(C4876,Espec_Produtos!$A$1:$E$3,5,FALSE),0,IF(Dados_produção!G4876&lt;VLOOKUP(Dados_produção!C4876,Espec_Produtos!$A$1:$E$3,4,FALSE),0,1))=1,"OK","Refugo")</f>
        <v>OK</v>
      </c>
      <c r="I4876" s="1" t="s">
        <v>10</v>
      </c>
    </row>
    <row r="4877" spans="1:9" ht="15.75" customHeight="1" x14ac:dyDescent="0.3">
      <c r="A4877" s="1">
        <v>3</v>
      </c>
      <c r="B4877" s="2">
        <f t="shared" si="3"/>
        <v>43112.438194440278</v>
      </c>
      <c r="C4877" s="2" t="s">
        <v>15</v>
      </c>
      <c r="D4877" s="1">
        <v>26</v>
      </c>
      <c r="E4877" s="1">
        <f t="shared" si="1"/>
        <v>60</v>
      </c>
      <c r="F4877" s="1">
        <v>4.1900000000000004</v>
      </c>
      <c r="G4877" s="1">
        <v>0.84</v>
      </c>
      <c r="H4877" s="1" t="str">
        <f>IF(IF(F4877&gt;VLOOKUP(C4877,Espec_Produtos!$A$1:$E$3,3,FALSE),0,IF(Dados_produção!F4877&lt;VLOOKUP(Dados_produção!C4877,Espec_Produtos!$A$1:$E$3,2,FALSE),0,1))*IF(G4877&gt;VLOOKUP(C4877,Espec_Produtos!$A$1:$E$3,5,FALSE),0,IF(Dados_produção!G4877&lt;VLOOKUP(Dados_produção!C4877,Espec_Produtos!$A$1:$E$3,4,FALSE),0,1))=1,"OK","Refugo")</f>
        <v>OK</v>
      </c>
      <c r="I4877" s="1" t="s">
        <v>10</v>
      </c>
    </row>
    <row r="4878" spans="1:9" ht="15.75" customHeight="1" x14ac:dyDescent="0.3">
      <c r="A4878" s="1">
        <v>3</v>
      </c>
      <c r="B4878" s="2">
        <f t="shared" si="3"/>
        <v>43112.439583329164</v>
      </c>
      <c r="C4878" s="2" t="s">
        <v>15</v>
      </c>
      <c r="D4878" s="1">
        <v>26</v>
      </c>
      <c r="E4878" s="1">
        <f t="shared" si="1"/>
        <v>61</v>
      </c>
      <c r="F4878" s="1">
        <v>3.8918918918918921</v>
      </c>
      <c r="G4878" s="1">
        <v>0.72067039106145248</v>
      </c>
      <c r="H4878" s="1" t="str">
        <f>IF(IF(F4878&gt;VLOOKUP(C4878,Espec_Produtos!$A$1:$E$3,3,FALSE),0,IF(Dados_produção!F4878&lt;VLOOKUP(Dados_produção!C4878,Espec_Produtos!$A$1:$E$3,2,FALSE),0,1))*IF(G4878&gt;VLOOKUP(C4878,Espec_Produtos!$A$1:$E$3,5,FALSE),0,IF(Dados_produção!G4878&lt;VLOOKUP(Dados_produção!C4878,Espec_Produtos!$A$1:$E$3,4,FALSE),0,1))=1,"OK","Refugo")</f>
        <v>OK</v>
      </c>
      <c r="I4878" s="1" t="s">
        <v>10</v>
      </c>
    </row>
    <row r="4879" spans="1:9" ht="15.75" customHeight="1" x14ac:dyDescent="0.3">
      <c r="A4879" s="1">
        <v>3</v>
      </c>
      <c r="B4879" s="2">
        <f t="shared" si="3"/>
        <v>43112.44097221805</v>
      </c>
      <c r="C4879" s="2" t="s">
        <v>15</v>
      </c>
      <c r="D4879" s="1">
        <v>26</v>
      </c>
      <c r="E4879" s="1">
        <f t="shared" si="1"/>
        <v>62</v>
      </c>
      <c r="F4879" s="1">
        <v>4.0576923076923075</v>
      </c>
      <c r="G4879" s="1">
        <v>0.93181818181818177</v>
      </c>
      <c r="H4879" s="1" t="str">
        <f>IF(IF(F4879&gt;VLOOKUP(C4879,Espec_Produtos!$A$1:$E$3,3,FALSE),0,IF(Dados_produção!F4879&lt;VLOOKUP(Dados_produção!C4879,Espec_Produtos!$A$1:$E$3,2,FALSE),0,1))*IF(G4879&gt;VLOOKUP(C4879,Espec_Produtos!$A$1:$E$3,5,FALSE),0,IF(Dados_produção!G4879&lt;VLOOKUP(Dados_produção!C4879,Espec_Produtos!$A$1:$E$3,4,FALSE),0,1))=1,"OK","Refugo")</f>
        <v>Refugo</v>
      </c>
      <c r="I4879" s="1" t="s">
        <v>17</v>
      </c>
    </row>
    <row r="4880" spans="1:9" ht="15.75" customHeight="1" x14ac:dyDescent="0.3">
      <c r="A4880" s="1">
        <v>3</v>
      </c>
      <c r="B4880" s="2">
        <f t="shared" si="3"/>
        <v>43112.442361106936</v>
      </c>
      <c r="C4880" s="2" t="s">
        <v>15</v>
      </c>
      <c r="D4880" s="1">
        <v>26</v>
      </c>
      <c r="E4880" s="1">
        <f t="shared" si="1"/>
        <v>63</v>
      </c>
      <c r="F4880" s="1">
        <v>4.1509433962264151</v>
      </c>
      <c r="G4880" s="1">
        <v>0.67320261437908502</v>
      </c>
      <c r="H4880" s="1" t="str">
        <f>IF(IF(F4880&gt;VLOOKUP(C4880,Espec_Produtos!$A$1:$E$3,3,FALSE),0,IF(Dados_produção!F4880&lt;VLOOKUP(Dados_produção!C4880,Espec_Produtos!$A$1:$E$3,2,FALSE),0,1))*IF(G4880&gt;VLOOKUP(C4880,Espec_Produtos!$A$1:$E$3,5,FALSE),0,IF(Dados_produção!G4880&lt;VLOOKUP(Dados_produção!C4880,Espec_Produtos!$A$1:$E$3,4,FALSE),0,1))=1,"OK","Refugo")</f>
        <v>OK</v>
      </c>
      <c r="I4880" s="1" t="s">
        <v>10</v>
      </c>
    </row>
    <row r="4881" spans="1:9" ht="15.75" customHeight="1" x14ac:dyDescent="0.3">
      <c r="A4881" s="1">
        <v>3</v>
      </c>
      <c r="B4881" s="2">
        <f t="shared" si="3"/>
        <v>43112.443749995822</v>
      </c>
      <c r="C4881" s="2" t="s">
        <v>15</v>
      </c>
      <c r="D4881" s="1">
        <v>26</v>
      </c>
      <c r="E4881" s="1">
        <f t="shared" si="1"/>
        <v>64</v>
      </c>
      <c r="F4881" s="1">
        <v>4</v>
      </c>
      <c r="G4881" s="1">
        <v>0.83561643835616439</v>
      </c>
      <c r="H4881" s="1" t="str">
        <f>IF(IF(F4881&gt;VLOOKUP(C4881,Espec_Produtos!$A$1:$E$3,3,FALSE),0,IF(Dados_produção!F4881&lt;VLOOKUP(Dados_produção!C4881,Espec_Produtos!$A$1:$E$3,2,FALSE),0,1))*IF(G4881&gt;VLOOKUP(C4881,Espec_Produtos!$A$1:$E$3,5,FALSE),0,IF(Dados_produção!G4881&lt;VLOOKUP(Dados_produção!C4881,Espec_Produtos!$A$1:$E$3,4,FALSE),0,1))=1,"OK","Refugo")</f>
        <v>OK</v>
      </c>
      <c r="I4881" s="1" t="s">
        <v>10</v>
      </c>
    </row>
    <row r="4882" spans="1:9" ht="15.75" customHeight="1" x14ac:dyDescent="0.3">
      <c r="A4882" s="1">
        <v>3</v>
      </c>
      <c r="B4882" s="2">
        <f t="shared" si="3"/>
        <v>43112.445138884708</v>
      </c>
      <c r="C4882" s="2" t="s">
        <v>15</v>
      </c>
      <c r="D4882" s="1">
        <v>26</v>
      </c>
      <c r="E4882" s="1">
        <f t="shared" si="1"/>
        <v>65</v>
      </c>
      <c r="F4882" s="1">
        <v>4.0693069306930694</v>
      </c>
      <c r="G4882" s="1">
        <v>0.74820143884892087</v>
      </c>
      <c r="H4882" s="1" t="str">
        <f>IF(IF(F4882&gt;VLOOKUP(C4882,Espec_Produtos!$A$1:$E$3,3,FALSE),0,IF(Dados_produção!F4882&lt;VLOOKUP(Dados_produção!C4882,Espec_Produtos!$A$1:$E$3,2,FALSE),0,1))*IF(G4882&gt;VLOOKUP(C4882,Espec_Produtos!$A$1:$E$3,5,FALSE),0,IF(Dados_produção!G4882&lt;VLOOKUP(Dados_produção!C4882,Espec_Produtos!$A$1:$E$3,4,FALSE),0,1))=1,"OK","Refugo")</f>
        <v>OK</v>
      </c>
      <c r="I4882" s="1" t="s">
        <v>10</v>
      </c>
    </row>
    <row r="4883" spans="1:9" ht="15.75" customHeight="1" x14ac:dyDescent="0.3">
      <c r="A4883" s="1">
        <v>3</v>
      </c>
      <c r="B4883" s="2">
        <f t="shared" si="3"/>
        <v>43112.446527773594</v>
      </c>
      <c r="C4883" s="2" t="s">
        <v>15</v>
      </c>
      <c r="D4883" s="1">
        <v>26</v>
      </c>
      <c r="E4883" s="1">
        <f t="shared" si="1"/>
        <v>66</v>
      </c>
      <c r="F4883" s="1">
        <v>3.7181818181818183</v>
      </c>
      <c r="G4883" s="1">
        <v>0.6</v>
      </c>
      <c r="H4883" s="1" t="str">
        <f>IF(IF(F4883&gt;VLOOKUP(C4883,Espec_Produtos!$A$1:$E$3,3,FALSE),0,IF(Dados_produção!F4883&lt;VLOOKUP(Dados_produção!C4883,Espec_Produtos!$A$1:$E$3,2,FALSE),0,1))*IF(G4883&gt;VLOOKUP(C4883,Espec_Produtos!$A$1:$E$3,5,FALSE),0,IF(Dados_produção!G4883&lt;VLOOKUP(Dados_produção!C4883,Espec_Produtos!$A$1:$E$3,4,FALSE),0,1))=1,"OK","Refugo")</f>
        <v>OK</v>
      </c>
      <c r="I4883" s="1" t="s">
        <v>10</v>
      </c>
    </row>
    <row r="4884" spans="1:9" ht="15.75" customHeight="1" x14ac:dyDescent="0.3">
      <c r="A4884" s="1">
        <v>3</v>
      </c>
      <c r="B4884" s="2">
        <f t="shared" si="3"/>
        <v>43112.447916662481</v>
      </c>
      <c r="C4884" s="2" t="s">
        <v>15</v>
      </c>
      <c r="D4884" s="1">
        <v>26</v>
      </c>
      <c r="E4884" s="1">
        <f t="shared" si="1"/>
        <v>67</v>
      </c>
      <c r="F4884" s="1">
        <v>3.8073394495412844</v>
      </c>
      <c r="G4884" s="1">
        <v>0.67045454545454541</v>
      </c>
      <c r="H4884" s="1" t="str">
        <f>IF(IF(F4884&gt;VLOOKUP(C4884,Espec_Produtos!$A$1:$E$3,3,FALSE),0,IF(Dados_produção!F4884&lt;VLOOKUP(Dados_produção!C4884,Espec_Produtos!$A$1:$E$3,2,FALSE),0,1))*IF(G4884&gt;VLOOKUP(C4884,Espec_Produtos!$A$1:$E$3,5,FALSE),0,IF(Dados_produção!G4884&lt;VLOOKUP(Dados_produção!C4884,Espec_Produtos!$A$1:$E$3,4,FALSE),0,1))=1,"OK","Refugo")</f>
        <v>OK</v>
      </c>
      <c r="I4884" s="1" t="s">
        <v>10</v>
      </c>
    </row>
    <row r="4885" spans="1:9" ht="15.75" customHeight="1" x14ac:dyDescent="0.3">
      <c r="A4885" s="1">
        <v>3</v>
      </c>
      <c r="B4885" s="2">
        <f t="shared" si="3"/>
        <v>43112.449305551367</v>
      </c>
      <c r="C4885" s="2" t="s">
        <v>15</v>
      </c>
      <c r="D4885" s="1">
        <v>26</v>
      </c>
      <c r="E4885" s="1">
        <f t="shared" si="1"/>
        <v>68</v>
      </c>
      <c r="F4885" s="1">
        <v>4.2647058823529411</v>
      </c>
      <c r="G4885" s="1">
        <v>0.69822485207100593</v>
      </c>
      <c r="H4885" s="1" t="str">
        <f>IF(IF(F4885&gt;VLOOKUP(C4885,Espec_Produtos!$A$1:$E$3,3,FALSE),0,IF(Dados_produção!F4885&lt;VLOOKUP(Dados_produção!C4885,Espec_Produtos!$A$1:$E$3,2,FALSE),0,1))*IF(G4885&gt;VLOOKUP(C4885,Espec_Produtos!$A$1:$E$3,5,FALSE),0,IF(Dados_produção!G4885&lt;VLOOKUP(Dados_produção!C4885,Espec_Produtos!$A$1:$E$3,4,FALSE),0,1))=1,"OK","Refugo")</f>
        <v>OK</v>
      </c>
      <c r="I4885" s="1" t="s">
        <v>10</v>
      </c>
    </row>
    <row r="4886" spans="1:9" ht="15.75" customHeight="1" x14ac:dyDescent="0.3">
      <c r="A4886" s="1">
        <v>3</v>
      </c>
      <c r="B4886" s="2">
        <f t="shared" si="3"/>
        <v>43112.450694440253</v>
      </c>
      <c r="C4886" s="2" t="s">
        <v>15</v>
      </c>
      <c r="D4886" s="1">
        <v>26</v>
      </c>
      <c r="E4886" s="1">
        <f t="shared" si="1"/>
        <v>69</v>
      </c>
      <c r="F4886" s="1">
        <v>3.6071428571428572</v>
      </c>
      <c r="G4886" s="1">
        <v>0.79629629629629628</v>
      </c>
      <c r="H4886" s="1" t="str">
        <f>IF(IF(F4886&gt;VLOOKUP(C4886,Espec_Produtos!$A$1:$E$3,3,FALSE),0,IF(Dados_produção!F4886&lt;VLOOKUP(Dados_produção!C4886,Espec_Produtos!$A$1:$E$3,2,FALSE),0,1))*IF(G4886&gt;VLOOKUP(C4886,Espec_Produtos!$A$1:$E$3,5,FALSE),0,IF(Dados_produção!G4886&lt;VLOOKUP(Dados_produção!C4886,Espec_Produtos!$A$1:$E$3,4,FALSE),0,1))=1,"OK","Refugo")</f>
        <v>Refugo</v>
      </c>
      <c r="I4886" s="1" t="s">
        <v>13</v>
      </c>
    </row>
    <row r="4887" spans="1:9" ht="15.75" customHeight="1" x14ac:dyDescent="0.3">
      <c r="A4887" s="1">
        <v>3</v>
      </c>
      <c r="B4887" s="2">
        <f t="shared" si="3"/>
        <v>43112.452083329139</v>
      </c>
      <c r="C4887" s="2" t="s">
        <v>15</v>
      </c>
      <c r="D4887" s="1">
        <v>26</v>
      </c>
      <c r="E4887" s="1">
        <f t="shared" si="1"/>
        <v>70</v>
      </c>
      <c r="F4887" s="1">
        <v>3.9082568807339451</v>
      </c>
      <c r="G4887" s="1">
        <v>0.78181818181818186</v>
      </c>
      <c r="H4887" s="1" t="str">
        <f>IF(IF(F4887&gt;VLOOKUP(C4887,Espec_Produtos!$A$1:$E$3,3,FALSE),0,IF(Dados_produção!F4887&lt;VLOOKUP(Dados_produção!C4887,Espec_Produtos!$A$1:$E$3,2,FALSE),0,1))*IF(G4887&gt;VLOOKUP(C4887,Espec_Produtos!$A$1:$E$3,5,FALSE),0,IF(Dados_produção!G4887&lt;VLOOKUP(Dados_produção!C4887,Espec_Produtos!$A$1:$E$3,4,FALSE),0,1))=1,"OK","Refugo")</f>
        <v>OK</v>
      </c>
      <c r="I4887" s="1" t="s">
        <v>10</v>
      </c>
    </row>
    <row r="4888" spans="1:9" ht="15.75" customHeight="1" x14ac:dyDescent="0.3">
      <c r="A4888" s="1">
        <v>3</v>
      </c>
      <c r="B4888" s="2">
        <f t="shared" si="3"/>
        <v>43112.453472218025</v>
      </c>
      <c r="C4888" s="2" t="s">
        <v>15</v>
      </c>
      <c r="D4888" s="1">
        <v>26</v>
      </c>
      <c r="E4888" s="1">
        <f t="shared" si="1"/>
        <v>71</v>
      </c>
      <c r="F4888" s="1">
        <v>3.918181818181818</v>
      </c>
      <c r="G4888" s="1">
        <v>0.68421052631578949</v>
      </c>
      <c r="H4888" s="1" t="str">
        <f>IF(IF(F4888&gt;VLOOKUP(C4888,Espec_Produtos!$A$1:$E$3,3,FALSE),0,IF(Dados_produção!F4888&lt;VLOOKUP(Dados_produção!C4888,Espec_Produtos!$A$1:$E$3,2,FALSE),0,1))*IF(G4888&gt;VLOOKUP(C4888,Espec_Produtos!$A$1:$E$3,5,FALSE),0,IF(Dados_produção!G4888&lt;VLOOKUP(Dados_produção!C4888,Espec_Produtos!$A$1:$E$3,4,FALSE),0,1))=1,"OK","Refugo")</f>
        <v>OK</v>
      </c>
      <c r="I4888" s="1" t="s">
        <v>10</v>
      </c>
    </row>
    <row r="4889" spans="1:9" ht="15.75" customHeight="1" x14ac:dyDescent="0.3">
      <c r="A4889" s="1">
        <v>3</v>
      </c>
      <c r="B4889" s="2">
        <f t="shared" si="3"/>
        <v>43112.454861106911</v>
      </c>
      <c r="C4889" s="2" t="s">
        <v>15</v>
      </c>
      <c r="D4889" s="1">
        <v>26</v>
      </c>
      <c r="E4889" s="1">
        <f t="shared" si="1"/>
        <v>72</v>
      </c>
      <c r="F4889" s="1">
        <v>3.9130434782608696</v>
      </c>
      <c r="G4889" s="1">
        <v>0.8601398601398601</v>
      </c>
      <c r="H4889" s="1" t="str">
        <f>IF(IF(F4889&gt;VLOOKUP(C4889,Espec_Produtos!$A$1:$E$3,3,FALSE),0,IF(Dados_produção!F4889&lt;VLOOKUP(Dados_produção!C4889,Espec_Produtos!$A$1:$E$3,2,FALSE),0,1))*IF(G4889&gt;VLOOKUP(C4889,Espec_Produtos!$A$1:$E$3,5,FALSE),0,IF(Dados_produção!G4889&lt;VLOOKUP(Dados_produção!C4889,Espec_Produtos!$A$1:$E$3,4,FALSE),0,1))=1,"OK","Refugo")</f>
        <v>OK</v>
      </c>
      <c r="I4889" s="1" t="s">
        <v>10</v>
      </c>
    </row>
    <row r="4890" spans="1:9" ht="15.75" customHeight="1" x14ac:dyDescent="0.3">
      <c r="A4890" s="1">
        <v>3</v>
      </c>
      <c r="B4890" s="2">
        <f t="shared" si="3"/>
        <v>43112.456249995797</v>
      </c>
      <c r="C4890" s="2" t="s">
        <v>15</v>
      </c>
      <c r="D4890" s="1">
        <v>26</v>
      </c>
      <c r="E4890" s="1">
        <f t="shared" si="1"/>
        <v>73</v>
      </c>
      <c r="F4890" s="1">
        <v>4.0360360360360357</v>
      </c>
      <c r="G4890" s="1">
        <v>0.76870748299319724</v>
      </c>
      <c r="H4890" s="1" t="str">
        <f>IF(IF(F4890&gt;VLOOKUP(C4890,Espec_Produtos!$A$1:$E$3,3,FALSE),0,IF(Dados_produção!F4890&lt;VLOOKUP(Dados_produção!C4890,Espec_Produtos!$A$1:$E$3,2,FALSE),0,1))*IF(G4890&gt;VLOOKUP(C4890,Espec_Produtos!$A$1:$E$3,5,FALSE),0,IF(Dados_produção!G4890&lt;VLOOKUP(Dados_produção!C4890,Espec_Produtos!$A$1:$E$3,4,FALSE),0,1))=1,"OK","Refugo")</f>
        <v>OK</v>
      </c>
      <c r="I4890" s="1" t="s">
        <v>10</v>
      </c>
    </row>
    <row r="4891" spans="1:9" ht="15.75" customHeight="1" x14ac:dyDescent="0.3">
      <c r="A4891" s="1">
        <v>3</v>
      </c>
      <c r="B4891" s="2">
        <f t="shared" si="3"/>
        <v>43112.457638884684</v>
      </c>
      <c r="C4891" s="2" t="s">
        <v>15</v>
      </c>
      <c r="D4891" s="1">
        <v>26</v>
      </c>
      <c r="E4891" s="1">
        <f t="shared" si="1"/>
        <v>74</v>
      </c>
      <c r="F4891" s="1">
        <v>3.8818181818181818</v>
      </c>
      <c r="G4891" s="1">
        <v>0.71604938271604934</v>
      </c>
      <c r="H4891" s="1" t="str">
        <f>IF(IF(F4891&gt;VLOOKUP(C4891,Espec_Produtos!$A$1:$E$3,3,FALSE),0,IF(Dados_produção!F4891&lt;VLOOKUP(Dados_produção!C4891,Espec_Produtos!$A$1:$E$3,2,FALSE),0,1))*IF(G4891&gt;VLOOKUP(C4891,Espec_Produtos!$A$1:$E$3,5,FALSE),0,IF(Dados_produção!G4891&lt;VLOOKUP(Dados_produção!C4891,Espec_Produtos!$A$1:$E$3,4,FALSE),0,1))=1,"OK","Refugo")</f>
        <v>OK</v>
      </c>
      <c r="I4891" s="1" t="s">
        <v>10</v>
      </c>
    </row>
    <row r="4892" spans="1:9" ht="15.75" customHeight="1" x14ac:dyDescent="0.3">
      <c r="A4892" s="1">
        <v>3</v>
      </c>
      <c r="B4892" s="2">
        <f t="shared" si="3"/>
        <v>43112.45902777357</v>
      </c>
      <c r="C4892" s="2" t="s">
        <v>15</v>
      </c>
      <c r="D4892" s="1">
        <v>26</v>
      </c>
      <c r="E4892" s="1">
        <f t="shared" si="1"/>
        <v>75</v>
      </c>
      <c r="F4892" s="1">
        <v>4.3069306930693072</v>
      </c>
      <c r="G4892" s="1">
        <v>0.84105960264900659</v>
      </c>
      <c r="H4892" s="1" t="str">
        <f>IF(IF(F4892&gt;VLOOKUP(C4892,Espec_Produtos!$A$1:$E$3,3,FALSE),0,IF(Dados_produção!F4892&lt;VLOOKUP(Dados_produção!C4892,Espec_Produtos!$A$1:$E$3,2,FALSE),0,1))*IF(G4892&gt;VLOOKUP(C4892,Espec_Produtos!$A$1:$E$3,5,FALSE),0,IF(Dados_produção!G4892&lt;VLOOKUP(Dados_produção!C4892,Espec_Produtos!$A$1:$E$3,4,FALSE),0,1))=1,"OK","Refugo")</f>
        <v>Refugo</v>
      </c>
      <c r="I4892" s="1" t="s">
        <v>12</v>
      </c>
    </row>
    <row r="4893" spans="1:9" ht="15.75" customHeight="1" x14ac:dyDescent="0.3">
      <c r="A4893" s="1">
        <v>3</v>
      </c>
      <c r="B4893" s="2">
        <f t="shared" si="3"/>
        <v>43112.460416662456</v>
      </c>
      <c r="C4893" s="2" t="s">
        <v>15</v>
      </c>
      <c r="D4893" s="1">
        <v>26</v>
      </c>
      <c r="E4893" s="1">
        <f t="shared" si="1"/>
        <v>76</v>
      </c>
      <c r="F4893" s="1">
        <v>3.6306306306306309</v>
      </c>
      <c r="G4893" s="1">
        <v>0.65644171779141103</v>
      </c>
      <c r="H4893" s="1" t="str">
        <f>IF(IF(F4893&gt;VLOOKUP(C4893,Espec_Produtos!$A$1:$E$3,3,FALSE),0,IF(Dados_produção!F4893&lt;VLOOKUP(Dados_produção!C4893,Espec_Produtos!$A$1:$E$3,2,FALSE),0,1))*IF(G4893&gt;VLOOKUP(C4893,Espec_Produtos!$A$1:$E$3,5,FALSE),0,IF(Dados_produção!G4893&lt;VLOOKUP(Dados_produção!C4893,Espec_Produtos!$A$1:$E$3,4,FALSE),0,1))=1,"OK","Refugo")</f>
        <v>Refugo</v>
      </c>
      <c r="I4893" s="1" t="s">
        <v>14</v>
      </c>
    </row>
    <row r="4894" spans="1:9" ht="15.75" customHeight="1" x14ac:dyDescent="0.3">
      <c r="A4894" s="1">
        <v>3</v>
      </c>
      <c r="B4894" s="2">
        <f t="shared" si="3"/>
        <v>43112.461805551342</v>
      </c>
      <c r="C4894" s="2" t="s">
        <v>15</v>
      </c>
      <c r="D4894" s="1">
        <v>26</v>
      </c>
      <c r="E4894" s="1">
        <f t="shared" si="1"/>
        <v>77</v>
      </c>
      <c r="F4894" s="1">
        <v>3.7017543859649122</v>
      </c>
      <c r="G4894" s="1">
        <v>0.77707006369426757</v>
      </c>
      <c r="H4894" s="1" t="str">
        <f>IF(IF(F4894&gt;VLOOKUP(C4894,Espec_Produtos!$A$1:$E$3,3,FALSE),0,IF(Dados_produção!F4894&lt;VLOOKUP(Dados_produção!C4894,Espec_Produtos!$A$1:$E$3,2,FALSE),0,1))*IF(G4894&gt;VLOOKUP(C4894,Espec_Produtos!$A$1:$E$3,5,FALSE),0,IF(Dados_produção!G4894&lt;VLOOKUP(Dados_produção!C4894,Espec_Produtos!$A$1:$E$3,4,FALSE),0,1))=1,"OK","Refugo")</f>
        <v>OK</v>
      </c>
      <c r="I4894" s="1" t="s">
        <v>10</v>
      </c>
    </row>
    <row r="4895" spans="1:9" ht="15.75" customHeight="1" x14ac:dyDescent="0.3">
      <c r="A4895" s="1">
        <v>3</v>
      </c>
      <c r="B4895" s="2">
        <f t="shared" si="3"/>
        <v>43112.463194440228</v>
      </c>
      <c r="C4895" s="2" t="s">
        <v>15</v>
      </c>
      <c r="D4895" s="1">
        <v>26</v>
      </c>
      <c r="E4895" s="1">
        <f t="shared" si="1"/>
        <v>78</v>
      </c>
      <c r="F4895" s="1">
        <v>3.8224299065420562</v>
      </c>
      <c r="G4895" s="1">
        <v>0.67045454545454541</v>
      </c>
      <c r="H4895" s="1" t="str">
        <f>IF(IF(F4895&gt;VLOOKUP(C4895,Espec_Produtos!$A$1:$E$3,3,FALSE),0,IF(Dados_produção!F4895&lt;VLOOKUP(Dados_produção!C4895,Espec_Produtos!$A$1:$E$3,2,FALSE),0,1))*IF(G4895&gt;VLOOKUP(C4895,Espec_Produtos!$A$1:$E$3,5,FALSE),0,IF(Dados_produção!G4895&lt;VLOOKUP(Dados_produção!C4895,Espec_Produtos!$A$1:$E$3,4,FALSE),0,1))=1,"OK","Refugo")</f>
        <v>OK</v>
      </c>
      <c r="I4895" s="1" t="s">
        <v>10</v>
      </c>
    </row>
    <row r="4896" spans="1:9" ht="15.75" customHeight="1" x14ac:dyDescent="0.3">
      <c r="A4896" s="1">
        <v>3</v>
      </c>
      <c r="B4896" s="2">
        <f t="shared" si="3"/>
        <v>43112.464583329114</v>
      </c>
      <c r="C4896" s="2" t="s">
        <v>15</v>
      </c>
      <c r="D4896" s="1">
        <v>26</v>
      </c>
      <c r="E4896" s="1">
        <f t="shared" si="1"/>
        <v>79</v>
      </c>
      <c r="F4896" s="1">
        <v>4.2673267326732676</v>
      </c>
      <c r="G4896" s="1">
        <v>0.68072289156626509</v>
      </c>
      <c r="H4896" s="1" t="str">
        <f>IF(IF(F4896&gt;VLOOKUP(C4896,Espec_Produtos!$A$1:$E$3,3,FALSE),0,IF(Dados_produção!F4896&lt;VLOOKUP(Dados_produção!C4896,Espec_Produtos!$A$1:$E$3,2,FALSE),0,1))*IF(G4896&gt;VLOOKUP(C4896,Espec_Produtos!$A$1:$E$3,5,FALSE),0,IF(Dados_produção!G4896&lt;VLOOKUP(Dados_produção!C4896,Espec_Produtos!$A$1:$E$3,4,FALSE),0,1))=1,"OK","Refugo")</f>
        <v>OK</v>
      </c>
      <c r="I4896" s="1" t="s">
        <v>10</v>
      </c>
    </row>
    <row r="4897" spans="1:9" ht="15.75" customHeight="1" x14ac:dyDescent="0.3">
      <c r="A4897" s="1">
        <v>3</v>
      </c>
      <c r="B4897" s="2">
        <f t="shared" si="3"/>
        <v>43112.465972218</v>
      </c>
      <c r="C4897" s="2" t="s">
        <v>15</v>
      </c>
      <c r="D4897" s="1">
        <v>26</v>
      </c>
      <c r="E4897" s="1">
        <f t="shared" si="1"/>
        <v>80</v>
      </c>
      <c r="F4897" s="1">
        <v>3.7433628318584069</v>
      </c>
      <c r="G4897" s="1">
        <v>0.89583333333333337</v>
      </c>
      <c r="H4897" s="1" t="str">
        <f>IF(IF(F4897&gt;VLOOKUP(C4897,Espec_Produtos!$A$1:$E$3,3,FALSE),0,IF(Dados_produção!F4897&lt;VLOOKUP(Dados_produção!C4897,Espec_Produtos!$A$1:$E$3,2,FALSE),0,1))*IF(G4897&gt;VLOOKUP(C4897,Espec_Produtos!$A$1:$E$3,5,FALSE),0,IF(Dados_produção!G4897&lt;VLOOKUP(Dados_produção!C4897,Espec_Produtos!$A$1:$E$3,4,FALSE),0,1))=1,"OK","Refugo")</f>
        <v>OK</v>
      </c>
      <c r="I4897" s="1" t="s">
        <v>10</v>
      </c>
    </row>
    <row r="4898" spans="1:9" ht="15.75" customHeight="1" x14ac:dyDescent="0.3">
      <c r="A4898" s="1">
        <v>3</v>
      </c>
      <c r="B4898" s="2">
        <f t="shared" si="3"/>
        <v>43112.467361106887</v>
      </c>
      <c r="C4898" s="2" t="s">
        <v>15</v>
      </c>
      <c r="D4898" s="1">
        <v>26</v>
      </c>
      <c r="E4898" s="1">
        <f t="shared" si="1"/>
        <v>81</v>
      </c>
      <c r="F4898" s="1">
        <v>4.2452830188679247</v>
      </c>
      <c r="G4898" s="1">
        <v>0.75155279503105588</v>
      </c>
      <c r="H4898" s="1" t="str">
        <f>IF(IF(F4898&gt;VLOOKUP(C4898,Espec_Produtos!$A$1:$E$3,3,FALSE),0,IF(Dados_produção!F4898&lt;VLOOKUP(Dados_produção!C4898,Espec_Produtos!$A$1:$E$3,2,FALSE),0,1))*IF(G4898&gt;VLOOKUP(C4898,Espec_Produtos!$A$1:$E$3,5,FALSE),0,IF(Dados_produção!G4898&lt;VLOOKUP(Dados_produção!C4898,Espec_Produtos!$A$1:$E$3,4,FALSE),0,1))=1,"OK","Refugo")</f>
        <v>OK</v>
      </c>
      <c r="I4898" s="1" t="s">
        <v>10</v>
      </c>
    </row>
    <row r="4899" spans="1:9" ht="15.75" customHeight="1" x14ac:dyDescent="0.3">
      <c r="A4899" s="1">
        <v>3</v>
      </c>
      <c r="B4899" s="2">
        <f t="shared" si="3"/>
        <v>43112.468749995773</v>
      </c>
      <c r="C4899" s="2" t="s">
        <v>15</v>
      </c>
      <c r="D4899" s="1">
        <v>26</v>
      </c>
      <c r="E4899" s="1">
        <f t="shared" si="1"/>
        <v>82</v>
      </c>
      <c r="F4899" s="1">
        <v>4.2075471698113205</v>
      </c>
      <c r="G4899" s="1">
        <v>0.71779141104294475</v>
      </c>
      <c r="H4899" s="1" t="str">
        <f>IF(IF(F4899&gt;VLOOKUP(C4899,Espec_Produtos!$A$1:$E$3,3,FALSE),0,IF(Dados_produção!F4899&lt;VLOOKUP(Dados_produção!C4899,Espec_Produtos!$A$1:$E$3,2,FALSE),0,1))*IF(G4899&gt;VLOOKUP(C4899,Espec_Produtos!$A$1:$E$3,5,FALSE),0,IF(Dados_produção!G4899&lt;VLOOKUP(Dados_produção!C4899,Espec_Produtos!$A$1:$E$3,4,FALSE),0,1))=1,"OK","Refugo")</f>
        <v>OK</v>
      </c>
      <c r="I4899" s="1" t="s">
        <v>10</v>
      </c>
    </row>
    <row r="4900" spans="1:9" ht="15.75" customHeight="1" x14ac:dyDescent="0.3">
      <c r="A4900" s="1">
        <v>3</v>
      </c>
      <c r="B4900" s="2">
        <f t="shared" si="3"/>
        <v>43112.470138884659</v>
      </c>
      <c r="C4900" s="2" t="s">
        <v>15</v>
      </c>
      <c r="D4900" s="1">
        <v>26</v>
      </c>
      <c r="E4900" s="1">
        <f t="shared" si="1"/>
        <v>83</v>
      </c>
      <c r="F4900" s="1">
        <v>4.1028037383177569</v>
      </c>
      <c r="G4900" s="1">
        <v>0.66463414634146345</v>
      </c>
      <c r="H4900" s="1" t="str">
        <f>IF(IF(F4900&gt;VLOOKUP(C4900,Espec_Produtos!$A$1:$E$3,3,FALSE),0,IF(Dados_produção!F4900&lt;VLOOKUP(Dados_produção!C4900,Espec_Produtos!$A$1:$E$3,2,FALSE),0,1))*IF(G4900&gt;VLOOKUP(C4900,Espec_Produtos!$A$1:$E$3,5,FALSE),0,IF(Dados_produção!G4900&lt;VLOOKUP(Dados_produção!C4900,Espec_Produtos!$A$1:$E$3,4,FALSE),0,1))=1,"OK","Refugo")</f>
        <v>OK</v>
      </c>
      <c r="I4900" s="1" t="s">
        <v>10</v>
      </c>
    </row>
    <row r="4901" spans="1:9" ht="15.75" customHeight="1" x14ac:dyDescent="0.3">
      <c r="A4901" s="1">
        <v>3</v>
      </c>
      <c r="B4901" s="2">
        <f t="shared" si="3"/>
        <v>43112.471527773545</v>
      </c>
      <c r="C4901" s="2" t="s">
        <v>15</v>
      </c>
      <c r="D4901" s="1">
        <v>26</v>
      </c>
      <c r="E4901" s="1">
        <f t="shared" si="1"/>
        <v>84</v>
      </c>
      <c r="F4901" s="1">
        <v>3.8288288288288288</v>
      </c>
      <c r="G4901" s="1">
        <v>0.73988439306358378</v>
      </c>
      <c r="H4901" s="1" t="str">
        <f>IF(IF(F4901&gt;VLOOKUP(C4901,Espec_Produtos!$A$1:$E$3,3,FALSE),0,IF(Dados_produção!F4901&lt;VLOOKUP(Dados_produção!C4901,Espec_Produtos!$A$1:$E$3,2,FALSE),0,1))*IF(G4901&gt;VLOOKUP(C4901,Espec_Produtos!$A$1:$E$3,5,FALSE),0,IF(Dados_produção!G4901&lt;VLOOKUP(Dados_produção!C4901,Espec_Produtos!$A$1:$E$3,4,FALSE),0,1))=1,"OK","Refugo")</f>
        <v>OK</v>
      </c>
      <c r="I4901" s="1" t="s">
        <v>10</v>
      </c>
    </row>
    <row r="4902" spans="1:9" ht="15.75" customHeight="1" x14ac:dyDescent="0.3">
      <c r="A4902" s="1">
        <v>3</v>
      </c>
      <c r="B4902" s="2">
        <f t="shared" si="3"/>
        <v>43112.472916662431</v>
      </c>
      <c r="C4902" s="2" t="s">
        <v>15</v>
      </c>
      <c r="D4902" s="1">
        <v>26</v>
      </c>
      <c r="E4902" s="1">
        <f t="shared" si="1"/>
        <v>85</v>
      </c>
      <c r="F4902" s="1">
        <v>4.01</v>
      </c>
      <c r="G4902" s="1">
        <v>0.94029850746268662</v>
      </c>
      <c r="H4902" s="1" t="str">
        <f>IF(IF(F4902&gt;VLOOKUP(C4902,Espec_Produtos!$A$1:$E$3,3,FALSE),0,IF(Dados_produção!F4902&lt;VLOOKUP(Dados_produção!C4902,Espec_Produtos!$A$1:$E$3,2,FALSE),0,1))*IF(G4902&gt;VLOOKUP(C4902,Espec_Produtos!$A$1:$E$3,5,FALSE),0,IF(Dados_produção!G4902&lt;VLOOKUP(Dados_produção!C4902,Espec_Produtos!$A$1:$E$3,4,FALSE),0,1))=1,"OK","Refugo")</f>
        <v>Refugo</v>
      </c>
      <c r="I4902" s="1" t="s">
        <v>11</v>
      </c>
    </row>
    <row r="4903" spans="1:9" ht="15.75" customHeight="1" x14ac:dyDescent="0.3">
      <c r="A4903" s="1">
        <v>3</v>
      </c>
      <c r="B4903" s="2">
        <f t="shared" si="3"/>
        <v>43112.474305551317</v>
      </c>
      <c r="C4903" s="2" t="s">
        <v>15</v>
      </c>
      <c r="D4903" s="1">
        <v>26</v>
      </c>
      <c r="E4903" s="1">
        <f t="shared" si="1"/>
        <v>86</v>
      </c>
      <c r="F4903" s="1">
        <v>3.9134615384615383</v>
      </c>
      <c r="G4903" s="1">
        <v>0.75</v>
      </c>
      <c r="H4903" s="1" t="str">
        <f>IF(IF(F4903&gt;VLOOKUP(C4903,Espec_Produtos!$A$1:$E$3,3,FALSE),0,IF(Dados_produção!F4903&lt;VLOOKUP(Dados_produção!C4903,Espec_Produtos!$A$1:$E$3,2,FALSE),0,1))*IF(G4903&gt;VLOOKUP(C4903,Espec_Produtos!$A$1:$E$3,5,FALSE),0,IF(Dados_produção!G4903&lt;VLOOKUP(Dados_produção!C4903,Espec_Produtos!$A$1:$E$3,4,FALSE),0,1))=1,"OK","Refugo")</f>
        <v>OK</v>
      </c>
      <c r="I4903" s="1" t="s">
        <v>10</v>
      </c>
    </row>
    <row r="4904" spans="1:9" ht="15.75" customHeight="1" x14ac:dyDescent="0.3">
      <c r="A4904" s="1">
        <v>3</v>
      </c>
      <c r="B4904" s="2">
        <f t="shared" si="3"/>
        <v>43112.475694440203</v>
      </c>
      <c r="C4904" s="2" t="s">
        <v>15</v>
      </c>
      <c r="D4904" s="1">
        <v>26</v>
      </c>
      <c r="E4904" s="1">
        <f t="shared" si="1"/>
        <v>87</v>
      </c>
      <c r="F4904" s="1">
        <v>4.0571428571428569</v>
      </c>
      <c r="G4904" s="1">
        <v>0.72560975609756095</v>
      </c>
      <c r="H4904" s="1" t="str">
        <f>IF(IF(F4904&gt;VLOOKUP(C4904,Espec_Produtos!$A$1:$E$3,3,FALSE),0,IF(Dados_produção!F4904&lt;VLOOKUP(Dados_produção!C4904,Espec_Produtos!$A$1:$E$3,2,FALSE),0,1))*IF(G4904&gt;VLOOKUP(C4904,Espec_Produtos!$A$1:$E$3,5,FALSE),0,IF(Dados_produção!G4904&lt;VLOOKUP(Dados_produção!C4904,Espec_Produtos!$A$1:$E$3,4,FALSE),0,1))=1,"OK","Refugo")</f>
        <v>OK</v>
      </c>
      <c r="I4904" s="1" t="s">
        <v>10</v>
      </c>
    </row>
    <row r="4905" spans="1:9" ht="15.75" customHeight="1" x14ac:dyDescent="0.3">
      <c r="A4905" s="1">
        <v>3</v>
      </c>
      <c r="B4905" s="2">
        <f t="shared" si="3"/>
        <v>43112.47708332909</v>
      </c>
      <c r="C4905" s="2" t="s">
        <v>15</v>
      </c>
      <c r="D4905" s="1">
        <v>26</v>
      </c>
      <c r="E4905" s="1">
        <f t="shared" si="1"/>
        <v>88</v>
      </c>
      <c r="F4905" s="1">
        <v>3.7943925233644862</v>
      </c>
      <c r="G4905" s="1">
        <v>0.63694267515923564</v>
      </c>
      <c r="H4905" s="1" t="str">
        <f>IF(IF(F4905&gt;VLOOKUP(C4905,Espec_Produtos!$A$1:$E$3,3,FALSE),0,IF(Dados_produção!F4905&lt;VLOOKUP(Dados_produção!C4905,Espec_Produtos!$A$1:$E$3,2,FALSE),0,1))*IF(G4905&gt;VLOOKUP(C4905,Espec_Produtos!$A$1:$E$3,5,FALSE),0,IF(Dados_produção!G4905&lt;VLOOKUP(Dados_produção!C4905,Espec_Produtos!$A$1:$E$3,4,FALSE),0,1))=1,"OK","Refugo")</f>
        <v>OK</v>
      </c>
      <c r="I4905" s="1" t="s">
        <v>10</v>
      </c>
    </row>
    <row r="4906" spans="1:9" ht="15.75" customHeight="1" x14ac:dyDescent="0.3">
      <c r="A4906" s="1">
        <v>3</v>
      </c>
      <c r="B4906" s="2">
        <f t="shared" si="3"/>
        <v>43112.478472217976</v>
      </c>
      <c r="C4906" s="2" t="s">
        <v>15</v>
      </c>
      <c r="D4906" s="1">
        <v>26</v>
      </c>
      <c r="E4906" s="1">
        <f t="shared" si="1"/>
        <v>89</v>
      </c>
      <c r="F4906" s="1">
        <v>3.6666666666666665</v>
      </c>
      <c r="G4906" s="1">
        <v>0.81343283582089554</v>
      </c>
      <c r="H4906" s="1" t="str">
        <f>IF(IF(F4906&gt;VLOOKUP(C4906,Espec_Produtos!$A$1:$E$3,3,FALSE),0,IF(Dados_produção!F4906&lt;VLOOKUP(Dados_produção!C4906,Espec_Produtos!$A$1:$E$3,2,FALSE),0,1))*IF(G4906&gt;VLOOKUP(C4906,Espec_Produtos!$A$1:$E$3,5,FALSE),0,IF(Dados_produção!G4906&lt;VLOOKUP(Dados_produção!C4906,Espec_Produtos!$A$1:$E$3,4,FALSE),0,1))=1,"OK","Refugo")</f>
        <v>Refugo</v>
      </c>
      <c r="I4906" s="1" t="s">
        <v>12</v>
      </c>
    </row>
    <row r="4907" spans="1:9" ht="15.75" customHeight="1" x14ac:dyDescent="0.3">
      <c r="A4907" s="1">
        <v>3</v>
      </c>
      <c r="B4907" s="2">
        <f t="shared" si="3"/>
        <v>43112.479861106862</v>
      </c>
      <c r="C4907" s="2" t="s">
        <v>15</v>
      </c>
      <c r="D4907" s="1">
        <v>26</v>
      </c>
      <c r="E4907" s="1">
        <f t="shared" si="1"/>
        <v>90</v>
      </c>
      <c r="F4907" s="1">
        <v>4.0471698113207548</v>
      </c>
      <c r="G4907" s="1">
        <v>0.65644171779141103</v>
      </c>
      <c r="H4907" s="1" t="str">
        <f>IF(IF(F4907&gt;VLOOKUP(C4907,Espec_Produtos!$A$1:$E$3,3,FALSE),0,IF(Dados_produção!F4907&lt;VLOOKUP(Dados_produção!C4907,Espec_Produtos!$A$1:$E$3,2,FALSE),0,1))*IF(G4907&gt;VLOOKUP(C4907,Espec_Produtos!$A$1:$E$3,5,FALSE),0,IF(Dados_produção!G4907&lt;VLOOKUP(Dados_produção!C4907,Espec_Produtos!$A$1:$E$3,4,FALSE),0,1))=1,"OK","Refugo")</f>
        <v>OK</v>
      </c>
      <c r="I4907" s="1" t="s">
        <v>10</v>
      </c>
    </row>
    <row r="4908" spans="1:9" ht="15.75" customHeight="1" x14ac:dyDescent="0.3">
      <c r="A4908" s="1">
        <v>3</v>
      </c>
      <c r="B4908" s="2">
        <f t="shared" si="3"/>
        <v>43112.481249995748</v>
      </c>
      <c r="C4908" s="2" t="s">
        <v>15</v>
      </c>
      <c r="D4908" s="1">
        <v>26</v>
      </c>
      <c r="E4908" s="1">
        <f t="shared" si="1"/>
        <v>91</v>
      </c>
      <c r="F4908" s="1">
        <v>3.7807017543859649</v>
      </c>
      <c r="G4908" s="1">
        <v>0.68322981366459623</v>
      </c>
      <c r="H4908" s="1" t="str">
        <f>IF(IF(F4908&gt;VLOOKUP(C4908,Espec_Produtos!$A$1:$E$3,3,FALSE),0,IF(Dados_produção!F4908&lt;VLOOKUP(Dados_produção!C4908,Espec_Produtos!$A$1:$E$3,2,FALSE),0,1))*IF(G4908&gt;VLOOKUP(C4908,Espec_Produtos!$A$1:$E$3,5,FALSE),0,IF(Dados_produção!G4908&lt;VLOOKUP(Dados_produção!C4908,Espec_Produtos!$A$1:$E$3,4,FALSE),0,1))=1,"OK","Refugo")</f>
        <v>OK</v>
      </c>
      <c r="I4908" s="1" t="s">
        <v>10</v>
      </c>
    </row>
    <row r="4909" spans="1:9" ht="15.75" customHeight="1" x14ac:dyDescent="0.3">
      <c r="A4909" s="1">
        <v>3</v>
      </c>
      <c r="B4909" s="2">
        <f t="shared" si="3"/>
        <v>43112.482638884634</v>
      </c>
      <c r="C4909" s="2" t="s">
        <v>15</v>
      </c>
      <c r="D4909" s="1">
        <v>26</v>
      </c>
      <c r="E4909" s="1">
        <f t="shared" si="1"/>
        <v>92</v>
      </c>
      <c r="F4909" s="1">
        <v>4.2352941176470589</v>
      </c>
      <c r="G4909" s="1">
        <v>0.79710144927536231</v>
      </c>
      <c r="H4909" s="1" t="str">
        <f>IF(IF(F4909&gt;VLOOKUP(C4909,Espec_Produtos!$A$1:$E$3,3,FALSE),0,IF(Dados_produção!F4909&lt;VLOOKUP(Dados_produção!C4909,Espec_Produtos!$A$1:$E$3,2,FALSE),0,1))*IF(G4909&gt;VLOOKUP(C4909,Espec_Produtos!$A$1:$E$3,5,FALSE),0,IF(Dados_produção!G4909&lt;VLOOKUP(Dados_produção!C4909,Espec_Produtos!$A$1:$E$3,4,FALSE),0,1))=1,"OK","Refugo")</f>
        <v>OK</v>
      </c>
      <c r="I4909" s="1" t="s">
        <v>10</v>
      </c>
    </row>
    <row r="4910" spans="1:9" ht="15.75" customHeight="1" x14ac:dyDescent="0.3">
      <c r="A4910" s="1">
        <v>3</v>
      </c>
      <c r="B4910" s="2">
        <f t="shared" si="3"/>
        <v>43112.48402777352</v>
      </c>
      <c r="C4910" s="2" t="s">
        <v>15</v>
      </c>
      <c r="D4910" s="1">
        <v>26</v>
      </c>
      <c r="E4910" s="1">
        <f t="shared" si="1"/>
        <v>93</v>
      </c>
      <c r="F4910" s="1">
        <v>3.9553571428571428</v>
      </c>
      <c r="G4910" s="1">
        <v>0.83211678832116787</v>
      </c>
      <c r="H4910" s="1" t="str">
        <f>IF(IF(F4910&gt;VLOOKUP(C4910,Espec_Produtos!$A$1:$E$3,3,FALSE),0,IF(Dados_produção!F4910&lt;VLOOKUP(Dados_produção!C4910,Espec_Produtos!$A$1:$E$3,2,FALSE),0,1))*IF(G4910&gt;VLOOKUP(C4910,Espec_Produtos!$A$1:$E$3,5,FALSE),0,IF(Dados_produção!G4910&lt;VLOOKUP(Dados_produção!C4910,Espec_Produtos!$A$1:$E$3,4,FALSE),0,1))=1,"OK","Refugo")</f>
        <v>OK</v>
      </c>
      <c r="I4910" s="1" t="s">
        <v>10</v>
      </c>
    </row>
    <row r="4911" spans="1:9" ht="15.75" customHeight="1" x14ac:dyDescent="0.3">
      <c r="A4911" s="1">
        <v>3</v>
      </c>
      <c r="B4911" s="2">
        <f t="shared" si="3"/>
        <v>43112.485416662406</v>
      </c>
      <c r="C4911" s="2" t="s">
        <v>15</v>
      </c>
      <c r="D4911" s="1">
        <v>26</v>
      </c>
      <c r="E4911" s="1">
        <f t="shared" si="1"/>
        <v>94</v>
      </c>
      <c r="F4911" s="1">
        <v>3.5752212389380529</v>
      </c>
      <c r="G4911" s="1">
        <v>0.8783783783783784</v>
      </c>
      <c r="H4911" s="1" t="str">
        <f>IF(IF(F4911&gt;VLOOKUP(C4911,Espec_Produtos!$A$1:$E$3,3,FALSE),0,IF(Dados_produção!F4911&lt;VLOOKUP(Dados_produção!C4911,Espec_Produtos!$A$1:$E$3,2,FALSE),0,1))*IF(G4911&gt;VLOOKUP(C4911,Espec_Produtos!$A$1:$E$3,5,FALSE),0,IF(Dados_produção!G4911&lt;VLOOKUP(Dados_produção!C4911,Espec_Produtos!$A$1:$E$3,4,FALSE),0,1))=1,"OK","Refugo")</f>
        <v>Refugo</v>
      </c>
      <c r="I4911" s="1" t="s">
        <v>16</v>
      </c>
    </row>
    <row r="4912" spans="1:9" ht="15.75" customHeight="1" x14ac:dyDescent="0.3">
      <c r="A4912" s="1">
        <v>3</v>
      </c>
      <c r="B4912" s="2">
        <f t="shared" si="3"/>
        <v>43112.486805551292</v>
      </c>
      <c r="C4912" s="2" t="s">
        <v>15</v>
      </c>
      <c r="D4912" s="1">
        <v>26</v>
      </c>
      <c r="E4912" s="1">
        <f t="shared" si="1"/>
        <v>95</v>
      </c>
      <c r="F4912" s="1">
        <v>4.1308411214953269</v>
      </c>
      <c r="G4912" s="1">
        <v>0.58045977011494254</v>
      </c>
      <c r="H4912" s="1" t="str">
        <f>IF(IF(F4912&gt;VLOOKUP(C4912,Espec_Produtos!$A$1:$E$3,3,FALSE),0,IF(Dados_produção!F4912&lt;VLOOKUP(Dados_produção!C4912,Espec_Produtos!$A$1:$E$3,2,FALSE),0,1))*IF(G4912&gt;VLOOKUP(C4912,Espec_Produtos!$A$1:$E$3,5,FALSE),0,IF(Dados_produção!G4912&lt;VLOOKUP(Dados_produção!C4912,Espec_Produtos!$A$1:$E$3,4,FALSE),0,1))=1,"OK","Refugo")</f>
        <v>OK</v>
      </c>
      <c r="I4912" s="1" t="s">
        <v>10</v>
      </c>
    </row>
    <row r="4913" spans="1:9" ht="15.75" customHeight="1" x14ac:dyDescent="0.3">
      <c r="A4913" s="1">
        <v>3</v>
      </c>
      <c r="B4913" s="2">
        <f t="shared" si="3"/>
        <v>43112.488194440179</v>
      </c>
      <c r="C4913" s="2" t="s">
        <v>15</v>
      </c>
      <c r="D4913" s="1">
        <v>26</v>
      </c>
      <c r="E4913" s="1">
        <f t="shared" si="1"/>
        <v>96</v>
      </c>
      <c r="F4913" s="1">
        <v>4.0970873786407767</v>
      </c>
      <c r="G4913" s="1">
        <v>0.70857142857142852</v>
      </c>
      <c r="H4913" s="1" t="str">
        <f>IF(IF(F4913&gt;VLOOKUP(C4913,Espec_Produtos!$A$1:$E$3,3,FALSE),0,IF(Dados_produção!F4913&lt;VLOOKUP(Dados_produção!C4913,Espec_Produtos!$A$1:$E$3,2,FALSE),0,1))*IF(G4913&gt;VLOOKUP(C4913,Espec_Produtos!$A$1:$E$3,5,FALSE),0,IF(Dados_produção!G4913&lt;VLOOKUP(Dados_produção!C4913,Espec_Produtos!$A$1:$E$3,4,FALSE),0,1))=1,"OK","Refugo")</f>
        <v>OK</v>
      </c>
      <c r="I4913" s="1" t="s">
        <v>10</v>
      </c>
    </row>
    <row r="4914" spans="1:9" ht="15.75" customHeight="1" x14ac:dyDescent="0.3">
      <c r="A4914" s="1">
        <v>3</v>
      </c>
      <c r="B4914" s="2">
        <f t="shared" si="3"/>
        <v>43112.489583329065</v>
      </c>
      <c r="C4914" s="2" t="s">
        <v>15</v>
      </c>
      <c r="D4914" s="1">
        <v>26</v>
      </c>
      <c r="E4914" s="1">
        <f t="shared" si="1"/>
        <v>97</v>
      </c>
      <c r="F4914" s="1">
        <v>4</v>
      </c>
      <c r="G4914" s="1">
        <v>0.59171597633136097</v>
      </c>
      <c r="H4914" s="1" t="str">
        <f>IF(IF(F4914&gt;VLOOKUP(C4914,Espec_Produtos!$A$1:$E$3,3,FALSE),0,IF(Dados_produção!F4914&lt;VLOOKUP(Dados_produção!C4914,Espec_Produtos!$A$1:$E$3,2,FALSE),0,1))*IF(G4914&gt;VLOOKUP(C4914,Espec_Produtos!$A$1:$E$3,5,FALSE),0,IF(Dados_produção!G4914&lt;VLOOKUP(Dados_produção!C4914,Espec_Produtos!$A$1:$E$3,4,FALSE),0,1))=1,"OK","Refugo")</f>
        <v>OK</v>
      </c>
      <c r="I4914" s="1" t="s">
        <v>10</v>
      </c>
    </row>
    <row r="4915" spans="1:9" ht="15.75" customHeight="1" x14ac:dyDescent="0.3">
      <c r="A4915" s="1">
        <v>3</v>
      </c>
      <c r="B4915" s="2">
        <f t="shared" si="3"/>
        <v>43112.490972217951</v>
      </c>
      <c r="C4915" s="2" t="s">
        <v>15</v>
      </c>
      <c r="D4915" s="1">
        <v>26</v>
      </c>
      <c r="E4915" s="1">
        <f t="shared" si="1"/>
        <v>98</v>
      </c>
      <c r="F4915" s="1">
        <v>3.8738738738738738</v>
      </c>
      <c r="G4915" s="1">
        <v>0.65243902439024393</v>
      </c>
      <c r="H4915" s="1" t="str">
        <f>IF(IF(F4915&gt;VLOOKUP(C4915,Espec_Produtos!$A$1:$E$3,3,FALSE),0,IF(Dados_produção!F4915&lt;VLOOKUP(Dados_produção!C4915,Espec_Produtos!$A$1:$E$3,2,FALSE),0,1))*IF(G4915&gt;VLOOKUP(C4915,Espec_Produtos!$A$1:$E$3,5,FALSE),0,IF(Dados_produção!G4915&lt;VLOOKUP(Dados_produção!C4915,Espec_Produtos!$A$1:$E$3,4,FALSE),0,1))=1,"OK","Refugo")</f>
        <v>OK</v>
      </c>
      <c r="I4915" s="1" t="s">
        <v>10</v>
      </c>
    </row>
    <row r="4916" spans="1:9" ht="15.75" customHeight="1" x14ac:dyDescent="0.3">
      <c r="A4916" s="1">
        <v>3</v>
      </c>
      <c r="B4916" s="2">
        <f t="shared" si="3"/>
        <v>43112.492361106837</v>
      </c>
      <c r="C4916" s="2" t="s">
        <v>15</v>
      </c>
      <c r="D4916" s="1">
        <v>26</v>
      </c>
      <c r="E4916" s="1">
        <f t="shared" si="1"/>
        <v>99</v>
      </c>
      <c r="F4916" s="1">
        <v>3.8598130841121496</v>
      </c>
      <c r="G4916" s="1">
        <v>0.97709923664122134</v>
      </c>
      <c r="H4916" s="1" t="str">
        <f>IF(IF(F4916&gt;VLOOKUP(C4916,Espec_Produtos!$A$1:$E$3,3,FALSE),0,IF(Dados_produção!F4916&lt;VLOOKUP(Dados_produção!C4916,Espec_Produtos!$A$1:$E$3,2,FALSE),0,1))*IF(G4916&gt;VLOOKUP(C4916,Espec_Produtos!$A$1:$E$3,5,FALSE),0,IF(Dados_produção!G4916&lt;VLOOKUP(Dados_produção!C4916,Espec_Produtos!$A$1:$E$3,4,FALSE),0,1))=1,"OK","Refugo")</f>
        <v>Refugo</v>
      </c>
      <c r="I4916" s="1" t="s">
        <v>16</v>
      </c>
    </row>
    <row r="4917" spans="1:9" ht="15.75" customHeight="1" x14ac:dyDescent="0.3">
      <c r="A4917" s="1">
        <v>3</v>
      </c>
      <c r="B4917" s="2">
        <f t="shared" si="3"/>
        <v>43112.493749995723</v>
      </c>
      <c r="C4917" s="2" t="s">
        <v>15</v>
      </c>
      <c r="D4917" s="1">
        <v>26</v>
      </c>
      <c r="E4917" s="1">
        <f t="shared" si="1"/>
        <v>100</v>
      </c>
      <c r="F4917" s="1">
        <v>3.6173913043478261</v>
      </c>
      <c r="G4917" s="1">
        <v>0.67231638418079098</v>
      </c>
      <c r="H4917" s="1" t="str">
        <f>IF(IF(F4917&gt;VLOOKUP(C4917,Espec_Produtos!$A$1:$E$3,3,FALSE),0,IF(Dados_produção!F4917&lt;VLOOKUP(Dados_produção!C4917,Espec_Produtos!$A$1:$E$3,2,FALSE),0,1))*IF(G4917&gt;VLOOKUP(C4917,Espec_Produtos!$A$1:$E$3,5,FALSE),0,IF(Dados_produção!G4917&lt;VLOOKUP(Dados_produção!C4917,Espec_Produtos!$A$1:$E$3,4,FALSE),0,1))=1,"OK","Refugo")</f>
        <v>Refugo</v>
      </c>
      <c r="I4917" s="1" t="s">
        <v>14</v>
      </c>
    </row>
    <row r="4918" spans="1:9" ht="15.75" customHeight="1" x14ac:dyDescent="0.3">
      <c r="A4918" s="1">
        <v>3</v>
      </c>
      <c r="B4918" s="2">
        <f t="shared" si="3"/>
        <v>43112.495138884609</v>
      </c>
      <c r="C4918" s="2" t="s">
        <v>15</v>
      </c>
      <c r="D4918" s="1">
        <v>26</v>
      </c>
      <c r="E4918" s="1">
        <f t="shared" si="1"/>
        <v>101</v>
      </c>
      <c r="F4918" s="1">
        <v>3.6460176991150441</v>
      </c>
      <c r="G4918" s="1">
        <v>0.91549295774647887</v>
      </c>
      <c r="H4918" s="1" t="str">
        <f>IF(IF(F4918&gt;VLOOKUP(C4918,Espec_Produtos!$A$1:$E$3,3,FALSE),0,IF(Dados_produção!F4918&lt;VLOOKUP(Dados_produção!C4918,Espec_Produtos!$A$1:$E$3,2,FALSE),0,1))*IF(G4918&gt;VLOOKUP(C4918,Espec_Produtos!$A$1:$E$3,5,FALSE),0,IF(Dados_produção!G4918&lt;VLOOKUP(Dados_produção!C4918,Espec_Produtos!$A$1:$E$3,4,FALSE),0,1))=1,"OK","Refugo")</f>
        <v>Refugo</v>
      </c>
      <c r="I4918" s="1" t="s">
        <v>16</v>
      </c>
    </row>
    <row r="4919" spans="1:9" ht="15.75" customHeight="1" x14ac:dyDescent="0.3">
      <c r="A4919" s="1">
        <v>3</v>
      </c>
      <c r="B4919" s="2">
        <f t="shared" si="3"/>
        <v>43112.496527773495</v>
      </c>
      <c r="C4919" s="2" t="s">
        <v>15</v>
      </c>
      <c r="D4919" s="1">
        <v>26</v>
      </c>
      <c r="E4919" s="1">
        <f t="shared" si="1"/>
        <v>102</v>
      </c>
      <c r="F4919" s="1">
        <v>3.8521739130434782</v>
      </c>
      <c r="G4919" s="1">
        <v>0.87755102040816324</v>
      </c>
      <c r="H4919" s="1" t="str">
        <f>IF(IF(F4919&gt;VLOOKUP(C4919,Espec_Produtos!$A$1:$E$3,3,FALSE),0,IF(Dados_produção!F4919&lt;VLOOKUP(Dados_produção!C4919,Espec_Produtos!$A$1:$E$3,2,FALSE),0,1))*IF(G4919&gt;VLOOKUP(C4919,Espec_Produtos!$A$1:$E$3,5,FALSE),0,IF(Dados_produção!G4919&lt;VLOOKUP(Dados_produção!C4919,Espec_Produtos!$A$1:$E$3,4,FALSE),0,1))=1,"OK","Refugo")</f>
        <v>OK</v>
      </c>
      <c r="I4919" s="1" t="s">
        <v>10</v>
      </c>
    </row>
    <row r="4920" spans="1:9" ht="15.75" customHeight="1" x14ac:dyDescent="0.3">
      <c r="A4920" s="1">
        <v>3</v>
      </c>
      <c r="B4920" s="2">
        <f t="shared" si="3"/>
        <v>43112.497916662382</v>
      </c>
      <c r="C4920" s="2" t="s">
        <v>15</v>
      </c>
      <c r="D4920" s="1">
        <v>26</v>
      </c>
      <c r="E4920" s="1">
        <f t="shared" si="1"/>
        <v>103</v>
      </c>
      <c r="F4920" s="1">
        <v>3.6228070175438596</v>
      </c>
      <c r="G4920" s="1">
        <v>0.93333333333333335</v>
      </c>
      <c r="H4920" s="1" t="str">
        <f>IF(IF(F4920&gt;VLOOKUP(C4920,Espec_Produtos!$A$1:$E$3,3,FALSE),0,IF(Dados_produção!F4920&lt;VLOOKUP(Dados_produção!C4920,Espec_Produtos!$A$1:$E$3,2,FALSE),0,1))*IF(G4920&gt;VLOOKUP(C4920,Espec_Produtos!$A$1:$E$3,5,FALSE),0,IF(Dados_produção!G4920&lt;VLOOKUP(Dados_produção!C4920,Espec_Produtos!$A$1:$E$3,4,FALSE),0,1))=1,"OK","Refugo")</f>
        <v>Refugo</v>
      </c>
      <c r="I4920" s="1" t="s">
        <v>17</v>
      </c>
    </row>
    <row r="4921" spans="1:9" ht="15.75" customHeight="1" x14ac:dyDescent="0.3">
      <c r="A4921" s="1">
        <v>3</v>
      </c>
      <c r="B4921" s="2">
        <f t="shared" si="3"/>
        <v>43112.499305551268</v>
      </c>
      <c r="C4921" s="2" t="s">
        <v>15</v>
      </c>
      <c r="D4921" s="1">
        <v>26</v>
      </c>
      <c r="E4921" s="1">
        <f t="shared" si="1"/>
        <v>104</v>
      </c>
      <c r="F4921" s="1">
        <v>3.9702970297029703</v>
      </c>
      <c r="G4921" s="1">
        <v>0.70547945205479456</v>
      </c>
      <c r="H4921" s="1" t="str">
        <f>IF(IF(F4921&gt;VLOOKUP(C4921,Espec_Produtos!$A$1:$E$3,3,FALSE),0,IF(Dados_produção!F4921&lt;VLOOKUP(Dados_produção!C4921,Espec_Produtos!$A$1:$E$3,2,FALSE),0,1))*IF(G4921&gt;VLOOKUP(C4921,Espec_Produtos!$A$1:$E$3,5,FALSE),0,IF(Dados_produção!G4921&lt;VLOOKUP(Dados_produção!C4921,Espec_Produtos!$A$1:$E$3,4,FALSE),0,1))=1,"OK","Refugo")</f>
        <v>OK</v>
      </c>
      <c r="I4921" s="1" t="s">
        <v>10</v>
      </c>
    </row>
    <row r="4922" spans="1:9" ht="15.75" customHeight="1" x14ac:dyDescent="0.3">
      <c r="A4922" s="1">
        <v>3</v>
      </c>
      <c r="B4922" s="2">
        <f t="shared" si="3"/>
        <v>43112.500694440154</v>
      </c>
      <c r="C4922" s="2" t="s">
        <v>15</v>
      </c>
      <c r="D4922" s="1">
        <v>26</v>
      </c>
      <c r="E4922" s="1">
        <f t="shared" si="1"/>
        <v>105</v>
      </c>
      <c r="F4922" s="1">
        <v>4.333333333333333</v>
      </c>
      <c r="G4922" s="1">
        <v>0.66081871345029242</v>
      </c>
      <c r="H4922" s="1" t="str">
        <f>IF(IF(F4922&gt;VLOOKUP(C4922,Espec_Produtos!$A$1:$E$3,3,FALSE),0,IF(Dados_produção!F4922&lt;VLOOKUP(Dados_produção!C4922,Espec_Produtos!$A$1:$E$3,2,FALSE),0,1))*IF(G4922&gt;VLOOKUP(C4922,Espec_Produtos!$A$1:$E$3,5,FALSE),0,IF(Dados_produção!G4922&lt;VLOOKUP(Dados_produção!C4922,Espec_Produtos!$A$1:$E$3,4,FALSE),0,1))=1,"OK","Refugo")</f>
        <v>Refugo</v>
      </c>
      <c r="I4922" s="1" t="s">
        <v>11</v>
      </c>
    </row>
    <row r="4923" spans="1:9" ht="15.75" customHeight="1" x14ac:dyDescent="0.3">
      <c r="A4923" s="1">
        <v>3</v>
      </c>
      <c r="B4923" s="2">
        <f t="shared" si="3"/>
        <v>43112.50208332904</v>
      </c>
      <c r="C4923" s="2" t="s">
        <v>15</v>
      </c>
      <c r="D4923" s="1">
        <v>26</v>
      </c>
      <c r="E4923" s="1">
        <f t="shared" si="1"/>
        <v>106</v>
      </c>
      <c r="F4923" s="1">
        <v>4.2285714285714286</v>
      </c>
      <c r="G4923" s="1">
        <v>0.7231638418079096</v>
      </c>
      <c r="H4923" s="1" t="str">
        <f>IF(IF(F4923&gt;VLOOKUP(C4923,Espec_Produtos!$A$1:$E$3,3,FALSE),0,IF(Dados_produção!F4923&lt;VLOOKUP(Dados_produção!C4923,Espec_Produtos!$A$1:$E$3,2,FALSE),0,1))*IF(G4923&gt;VLOOKUP(C4923,Espec_Produtos!$A$1:$E$3,5,FALSE),0,IF(Dados_produção!G4923&lt;VLOOKUP(Dados_produção!C4923,Espec_Produtos!$A$1:$E$3,4,FALSE),0,1))=1,"OK","Refugo")</f>
        <v>OK</v>
      </c>
      <c r="I4923" s="1" t="s">
        <v>10</v>
      </c>
    </row>
    <row r="4924" spans="1:9" ht="15.75" customHeight="1" x14ac:dyDescent="0.3">
      <c r="A4924" s="1">
        <v>3</v>
      </c>
      <c r="B4924" s="2">
        <f t="shared" si="3"/>
        <v>43112.503472217926</v>
      </c>
      <c r="C4924" s="2" t="s">
        <v>15</v>
      </c>
      <c r="D4924" s="1">
        <v>26</v>
      </c>
      <c r="E4924" s="1">
        <f t="shared" si="1"/>
        <v>107</v>
      </c>
      <c r="F4924" s="1">
        <v>3.5217391304347827</v>
      </c>
      <c r="G4924" s="1">
        <v>0.79720279720279719</v>
      </c>
      <c r="H4924" s="1" t="str">
        <f>IF(IF(F4924&gt;VLOOKUP(C4924,Espec_Produtos!$A$1:$E$3,3,FALSE),0,IF(Dados_produção!F4924&lt;VLOOKUP(Dados_produção!C4924,Espec_Produtos!$A$1:$E$3,2,FALSE),0,1))*IF(G4924&gt;VLOOKUP(C4924,Espec_Produtos!$A$1:$E$3,5,FALSE),0,IF(Dados_produção!G4924&lt;VLOOKUP(Dados_produção!C4924,Espec_Produtos!$A$1:$E$3,4,FALSE),0,1))=1,"OK","Refugo")</f>
        <v>Refugo</v>
      </c>
      <c r="I4924" s="1" t="s">
        <v>17</v>
      </c>
    </row>
    <row r="4925" spans="1:9" ht="15.75" customHeight="1" x14ac:dyDescent="0.3">
      <c r="A4925" s="1">
        <v>3</v>
      </c>
      <c r="B4925" s="2">
        <f t="shared" si="3"/>
        <v>43112.504861106812</v>
      </c>
      <c r="C4925" s="2" t="s">
        <v>15</v>
      </c>
      <c r="D4925" s="1">
        <v>26</v>
      </c>
      <c r="E4925" s="1">
        <f t="shared" si="1"/>
        <v>108</v>
      </c>
      <c r="F4925" s="1">
        <v>3.8</v>
      </c>
      <c r="G4925" s="1">
        <v>0.65161290322580645</v>
      </c>
      <c r="H4925" s="1" t="str">
        <f>IF(IF(F4925&gt;VLOOKUP(C4925,Espec_Produtos!$A$1:$E$3,3,FALSE),0,IF(Dados_produção!F4925&lt;VLOOKUP(Dados_produção!C4925,Espec_Produtos!$A$1:$E$3,2,FALSE),0,1))*IF(G4925&gt;VLOOKUP(C4925,Espec_Produtos!$A$1:$E$3,5,FALSE),0,IF(Dados_produção!G4925&lt;VLOOKUP(Dados_produção!C4925,Espec_Produtos!$A$1:$E$3,4,FALSE),0,1))=1,"OK","Refugo")</f>
        <v>OK</v>
      </c>
      <c r="I4925" s="1" t="s">
        <v>10</v>
      </c>
    </row>
    <row r="4926" spans="1:9" ht="15.75" customHeight="1" x14ac:dyDescent="0.3">
      <c r="A4926" s="1">
        <v>3</v>
      </c>
      <c r="B4926" s="2">
        <f t="shared" si="3"/>
        <v>43112.506249995698</v>
      </c>
      <c r="C4926" s="2" t="s">
        <v>15</v>
      </c>
      <c r="D4926" s="1">
        <v>26</v>
      </c>
      <c r="E4926" s="1">
        <f t="shared" si="1"/>
        <v>109</v>
      </c>
      <c r="F4926" s="1">
        <v>3.7747747747747749</v>
      </c>
      <c r="G4926" s="1">
        <v>0.70121951219512191</v>
      </c>
      <c r="H4926" s="1" t="str">
        <f>IF(IF(F4926&gt;VLOOKUP(C4926,Espec_Produtos!$A$1:$E$3,3,FALSE),0,IF(Dados_produção!F4926&lt;VLOOKUP(Dados_produção!C4926,Espec_Produtos!$A$1:$E$3,2,FALSE),0,1))*IF(G4926&gt;VLOOKUP(C4926,Espec_Produtos!$A$1:$E$3,5,FALSE),0,IF(Dados_produção!G4926&lt;VLOOKUP(Dados_produção!C4926,Espec_Produtos!$A$1:$E$3,4,FALSE),0,1))=1,"OK","Refugo")</f>
        <v>OK</v>
      </c>
      <c r="I4926" s="1" t="s">
        <v>10</v>
      </c>
    </row>
    <row r="4927" spans="1:9" ht="15.75" customHeight="1" x14ac:dyDescent="0.3">
      <c r="A4927" s="1">
        <v>3</v>
      </c>
      <c r="B4927" s="2">
        <f t="shared" si="3"/>
        <v>43112.507638884585</v>
      </c>
      <c r="C4927" s="2" t="s">
        <v>15</v>
      </c>
      <c r="D4927" s="1">
        <v>26</v>
      </c>
      <c r="E4927" s="1">
        <f t="shared" si="1"/>
        <v>110</v>
      </c>
      <c r="F4927" s="1">
        <v>3.4956521739130433</v>
      </c>
      <c r="G4927" s="1">
        <v>0.75301204819277112</v>
      </c>
      <c r="H4927" s="1" t="str">
        <f>IF(IF(F4927&gt;VLOOKUP(C4927,Espec_Produtos!$A$1:$E$3,3,FALSE),0,IF(Dados_produção!F4927&lt;VLOOKUP(Dados_produção!C4927,Espec_Produtos!$A$1:$E$3,2,FALSE),0,1))*IF(G4927&gt;VLOOKUP(C4927,Espec_Produtos!$A$1:$E$3,5,FALSE),0,IF(Dados_produção!G4927&lt;VLOOKUP(Dados_produção!C4927,Espec_Produtos!$A$1:$E$3,4,FALSE),0,1))=1,"OK","Refugo")</f>
        <v>Refugo</v>
      </c>
      <c r="I4927" s="1" t="s">
        <v>16</v>
      </c>
    </row>
    <row r="4928" spans="1:9" ht="15.75" customHeight="1" x14ac:dyDescent="0.3">
      <c r="A4928" s="1">
        <v>3</v>
      </c>
      <c r="B4928" s="2">
        <f t="shared" si="3"/>
        <v>43112.509027773471</v>
      </c>
      <c r="C4928" s="2" t="s">
        <v>15</v>
      </c>
      <c r="D4928" s="1">
        <v>26</v>
      </c>
      <c r="E4928" s="1">
        <f t="shared" si="1"/>
        <v>111</v>
      </c>
      <c r="F4928" s="1">
        <v>4.1203703703703702</v>
      </c>
      <c r="G4928" s="1">
        <v>0.70860927152317876</v>
      </c>
      <c r="H4928" s="1" t="str">
        <f>IF(IF(F4928&gt;VLOOKUP(C4928,Espec_Produtos!$A$1:$E$3,3,FALSE),0,IF(Dados_produção!F4928&lt;VLOOKUP(Dados_produção!C4928,Espec_Produtos!$A$1:$E$3,2,FALSE),0,1))*IF(G4928&gt;VLOOKUP(C4928,Espec_Produtos!$A$1:$E$3,5,FALSE),0,IF(Dados_produção!G4928&lt;VLOOKUP(Dados_produção!C4928,Espec_Produtos!$A$1:$E$3,4,FALSE),0,1))=1,"OK","Refugo")</f>
        <v>OK</v>
      </c>
      <c r="I4928" s="1" t="s">
        <v>10</v>
      </c>
    </row>
    <row r="4929" spans="1:9" ht="15.75" customHeight="1" x14ac:dyDescent="0.3">
      <c r="A4929" s="1">
        <v>3</v>
      </c>
      <c r="B4929" s="2">
        <f t="shared" si="3"/>
        <v>43112.510416662357</v>
      </c>
      <c r="C4929" s="2" t="s">
        <v>15</v>
      </c>
      <c r="D4929" s="1">
        <v>26</v>
      </c>
      <c r="E4929" s="1">
        <f t="shared" si="1"/>
        <v>112</v>
      </c>
      <c r="F4929" s="1">
        <v>4.1881188118811883</v>
      </c>
      <c r="G4929" s="1">
        <v>0.74193548387096775</v>
      </c>
      <c r="H4929" s="1" t="str">
        <f>IF(IF(F4929&gt;VLOOKUP(C4929,Espec_Produtos!$A$1:$E$3,3,FALSE),0,IF(Dados_produção!F4929&lt;VLOOKUP(Dados_produção!C4929,Espec_Produtos!$A$1:$E$3,2,FALSE),0,1))*IF(G4929&gt;VLOOKUP(C4929,Espec_Produtos!$A$1:$E$3,5,FALSE),0,IF(Dados_produção!G4929&lt;VLOOKUP(Dados_produção!C4929,Espec_Produtos!$A$1:$E$3,4,FALSE),0,1))=1,"OK","Refugo")</f>
        <v>OK</v>
      </c>
      <c r="I4929" s="1" t="s">
        <v>10</v>
      </c>
    </row>
    <row r="4930" spans="1:9" ht="15.75" customHeight="1" x14ac:dyDescent="0.3">
      <c r="A4930" s="1">
        <v>3</v>
      </c>
      <c r="B4930" s="2">
        <f t="shared" si="3"/>
        <v>43112.511805551243</v>
      </c>
      <c r="C4930" s="2" t="s">
        <v>15</v>
      </c>
      <c r="D4930" s="1">
        <v>27</v>
      </c>
      <c r="E4930" s="1">
        <f t="shared" si="1"/>
        <v>1</v>
      </c>
      <c r="F4930" s="1">
        <v>3.7064220183486238</v>
      </c>
      <c r="G4930" s="1">
        <v>0.74</v>
      </c>
      <c r="H4930" s="1" t="str">
        <f>IF(IF(F4930&gt;VLOOKUP(C4930,Espec_Produtos!$A$1:$E$3,3,FALSE),0,IF(Dados_produção!F4930&lt;VLOOKUP(Dados_produção!C4930,Espec_Produtos!$A$1:$E$3,2,FALSE),0,1))*IF(G4930&gt;VLOOKUP(C4930,Espec_Produtos!$A$1:$E$3,5,FALSE),0,IF(Dados_produção!G4930&lt;VLOOKUP(Dados_produção!C4930,Espec_Produtos!$A$1:$E$3,4,FALSE),0,1))=1,"OK","Refugo")</f>
        <v>OK</v>
      </c>
      <c r="I4930" s="1" t="s">
        <v>10</v>
      </c>
    </row>
    <row r="4931" spans="1:9" ht="15.75" customHeight="1" x14ac:dyDescent="0.3">
      <c r="A4931" s="1">
        <v>3</v>
      </c>
      <c r="B4931" s="2">
        <f t="shared" si="3"/>
        <v>43112.513194440129</v>
      </c>
      <c r="C4931" s="2" t="s">
        <v>15</v>
      </c>
      <c r="D4931" s="1">
        <v>27</v>
      </c>
      <c r="E4931" s="1">
        <f t="shared" si="1"/>
        <v>2</v>
      </c>
      <c r="F4931" s="1">
        <v>4.05</v>
      </c>
      <c r="G4931" s="1">
        <v>0.64375000000000004</v>
      </c>
      <c r="H4931" s="1" t="str">
        <f>IF(IF(F4931&gt;VLOOKUP(C4931,Espec_Produtos!$A$1:$E$3,3,FALSE),0,IF(Dados_produção!F4931&lt;VLOOKUP(Dados_produção!C4931,Espec_Produtos!$A$1:$E$3,2,FALSE),0,1))*IF(G4931&gt;VLOOKUP(C4931,Espec_Produtos!$A$1:$E$3,5,FALSE),0,IF(Dados_produção!G4931&lt;VLOOKUP(Dados_produção!C4931,Espec_Produtos!$A$1:$E$3,4,FALSE),0,1))=1,"OK","Refugo")</f>
        <v>OK</v>
      </c>
      <c r="I4931" s="1" t="s">
        <v>10</v>
      </c>
    </row>
    <row r="4932" spans="1:9" ht="15.75" customHeight="1" x14ac:dyDescent="0.3">
      <c r="A4932" s="1">
        <v>3</v>
      </c>
      <c r="B4932" s="2">
        <f t="shared" si="3"/>
        <v>43112.514583329015</v>
      </c>
      <c r="C4932" s="2" t="s">
        <v>15</v>
      </c>
      <c r="D4932" s="1">
        <v>27</v>
      </c>
      <c r="E4932" s="1">
        <f t="shared" si="1"/>
        <v>3</v>
      </c>
      <c r="F4932" s="1">
        <v>3.7192982456140351</v>
      </c>
      <c r="G4932" s="1">
        <v>0.82119205298013243</v>
      </c>
      <c r="H4932" s="1" t="str">
        <f>IF(IF(F4932&gt;VLOOKUP(C4932,Espec_Produtos!$A$1:$E$3,3,FALSE),0,IF(Dados_produção!F4932&lt;VLOOKUP(Dados_produção!C4932,Espec_Produtos!$A$1:$E$3,2,FALSE),0,1))*IF(G4932&gt;VLOOKUP(C4932,Espec_Produtos!$A$1:$E$3,5,FALSE),0,IF(Dados_produção!G4932&lt;VLOOKUP(Dados_produção!C4932,Espec_Produtos!$A$1:$E$3,4,FALSE),0,1))=1,"OK","Refugo")</f>
        <v>OK</v>
      </c>
      <c r="I4932" s="1" t="s">
        <v>10</v>
      </c>
    </row>
    <row r="4933" spans="1:9" ht="15.75" customHeight="1" x14ac:dyDescent="0.3">
      <c r="A4933" s="1">
        <v>3</v>
      </c>
      <c r="B4933" s="2">
        <f t="shared" si="3"/>
        <v>43112.515972217901</v>
      </c>
      <c r="C4933" s="2" t="s">
        <v>15</v>
      </c>
      <c r="D4933" s="1">
        <v>27</v>
      </c>
      <c r="E4933" s="1">
        <f t="shared" si="1"/>
        <v>4</v>
      </c>
      <c r="F4933" s="1">
        <v>4.0285714285714285</v>
      </c>
      <c r="G4933" s="1">
        <v>0.8854961832061069</v>
      </c>
      <c r="H4933" s="1" t="str">
        <f>IF(IF(F4933&gt;VLOOKUP(C4933,Espec_Produtos!$A$1:$E$3,3,FALSE),0,IF(Dados_produção!F4933&lt;VLOOKUP(Dados_produção!C4933,Espec_Produtos!$A$1:$E$3,2,FALSE),0,1))*IF(G4933&gt;VLOOKUP(C4933,Espec_Produtos!$A$1:$E$3,5,FALSE),0,IF(Dados_produção!G4933&lt;VLOOKUP(Dados_produção!C4933,Espec_Produtos!$A$1:$E$3,4,FALSE),0,1))=1,"OK","Refugo")</f>
        <v>OK</v>
      </c>
      <c r="I4933" s="1" t="s">
        <v>10</v>
      </c>
    </row>
    <row r="4934" spans="1:9" ht="15.75" customHeight="1" x14ac:dyDescent="0.3">
      <c r="A4934" s="1">
        <v>3</v>
      </c>
      <c r="B4934" s="2">
        <f t="shared" si="3"/>
        <v>43112.517361106788</v>
      </c>
      <c r="C4934" s="2" t="s">
        <v>15</v>
      </c>
      <c r="D4934" s="1">
        <v>27</v>
      </c>
      <c r="E4934" s="1">
        <f t="shared" si="1"/>
        <v>5</v>
      </c>
      <c r="F4934" s="1">
        <v>4.02803738317757</v>
      </c>
      <c r="G4934" s="1">
        <v>0.73863636363636365</v>
      </c>
      <c r="H4934" s="1" t="str">
        <f>IF(IF(F4934&gt;VLOOKUP(C4934,Espec_Produtos!$A$1:$E$3,3,FALSE),0,IF(Dados_produção!F4934&lt;VLOOKUP(Dados_produção!C4934,Espec_Produtos!$A$1:$E$3,2,FALSE),0,1))*IF(G4934&gt;VLOOKUP(C4934,Espec_Produtos!$A$1:$E$3,5,FALSE),0,IF(Dados_produção!G4934&lt;VLOOKUP(Dados_produção!C4934,Espec_Produtos!$A$1:$E$3,4,FALSE),0,1))=1,"OK","Refugo")</f>
        <v>OK</v>
      </c>
      <c r="I4934" s="1" t="s">
        <v>10</v>
      </c>
    </row>
    <row r="4935" spans="1:9" ht="15.75" customHeight="1" x14ac:dyDescent="0.3">
      <c r="A4935" s="1">
        <v>3</v>
      </c>
      <c r="B4935" s="2">
        <f t="shared" si="3"/>
        <v>43112.518749995674</v>
      </c>
      <c r="C4935" s="2" t="s">
        <v>15</v>
      </c>
      <c r="D4935" s="1">
        <v>27</v>
      </c>
      <c r="E4935" s="1">
        <f t="shared" si="1"/>
        <v>6</v>
      </c>
      <c r="F4935" s="1">
        <v>3.8</v>
      </c>
      <c r="G4935" s="1">
        <v>0.77941176470588236</v>
      </c>
      <c r="H4935" s="1" t="str">
        <f>IF(IF(F4935&gt;VLOOKUP(C4935,Espec_Produtos!$A$1:$E$3,3,FALSE),0,IF(Dados_produção!F4935&lt;VLOOKUP(Dados_produção!C4935,Espec_Produtos!$A$1:$E$3,2,FALSE),0,1))*IF(G4935&gt;VLOOKUP(C4935,Espec_Produtos!$A$1:$E$3,5,FALSE),0,IF(Dados_produção!G4935&lt;VLOOKUP(Dados_produção!C4935,Espec_Produtos!$A$1:$E$3,4,FALSE),0,1))=1,"OK","Refugo")</f>
        <v>OK</v>
      </c>
      <c r="I4935" s="1" t="s">
        <v>10</v>
      </c>
    </row>
    <row r="4936" spans="1:9" ht="15.75" customHeight="1" x14ac:dyDescent="0.3">
      <c r="A4936" s="1">
        <v>3</v>
      </c>
      <c r="B4936" s="2">
        <f t="shared" si="3"/>
        <v>43112.52013888456</v>
      </c>
      <c r="C4936" s="2" t="s">
        <v>15</v>
      </c>
      <c r="D4936" s="1">
        <v>27</v>
      </c>
      <c r="E4936" s="1">
        <f t="shared" si="1"/>
        <v>7</v>
      </c>
      <c r="F4936" s="1">
        <v>4.117647058823529</v>
      </c>
      <c r="G4936" s="1">
        <v>0.73417721518987344</v>
      </c>
      <c r="H4936" s="1" t="str">
        <f>IF(IF(F4936&gt;VLOOKUP(C4936,Espec_Produtos!$A$1:$E$3,3,FALSE),0,IF(Dados_produção!F4936&lt;VLOOKUP(Dados_produção!C4936,Espec_Produtos!$A$1:$E$3,2,FALSE),0,1))*IF(G4936&gt;VLOOKUP(C4936,Espec_Produtos!$A$1:$E$3,5,FALSE),0,IF(Dados_produção!G4936&lt;VLOOKUP(Dados_produção!C4936,Espec_Produtos!$A$1:$E$3,4,FALSE),0,1))=1,"OK","Refugo")</f>
        <v>OK</v>
      </c>
      <c r="I4936" s="1" t="s">
        <v>10</v>
      </c>
    </row>
    <row r="4937" spans="1:9" ht="15.75" customHeight="1" x14ac:dyDescent="0.3">
      <c r="A4937" s="1">
        <v>3</v>
      </c>
      <c r="B4937" s="2">
        <f t="shared" si="3"/>
        <v>43112.521527773446</v>
      </c>
      <c r="C4937" s="2" t="s">
        <v>15</v>
      </c>
      <c r="D4937" s="1">
        <v>27</v>
      </c>
      <c r="E4937" s="1">
        <f t="shared" si="1"/>
        <v>8</v>
      </c>
      <c r="F4937" s="1">
        <v>4.42</v>
      </c>
      <c r="G4937" s="1">
        <v>0.73188405797101452</v>
      </c>
      <c r="H4937" s="1" t="str">
        <f>IF(IF(F4937&gt;VLOOKUP(C4937,Espec_Produtos!$A$1:$E$3,3,FALSE),0,IF(Dados_produção!F4937&lt;VLOOKUP(Dados_produção!C4937,Espec_Produtos!$A$1:$E$3,2,FALSE),0,1))*IF(G4937&gt;VLOOKUP(C4937,Espec_Produtos!$A$1:$E$3,5,FALSE),0,IF(Dados_produção!G4937&lt;VLOOKUP(Dados_produção!C4937,Espec_Produtos!$A$1:$E$3,4,FALSE),0,1))=1,"OK","Refugo")</f>
        <v>Refugo</v>
      </c>
      <c r="I4937" s="1" t="s">
        <v>14</v>
      </c>
    </row>
    <row r="4938" spans="1:9" ht="15.75" customHeight="1" x14ac:dyDescent="0.3">
      <c r="A4938" s="1">
        <v>3</v>
      </c>
      <c r="B4938" s="2">
        <f t="shared" si="3"/>
        <v>43112.522916662332</v>
      </c>
      <c r="C4938" s="2" t="s">
        <v>15</v>
      </c>
      <c r="D4938" s="1">
        <v>27</v>
      </c>
      <c r="E4938" s="1">
        <f t="shared" si="1"/>
        <v>9</v>
      </c>
      <c r="F4938" s="1">
        <v>3.736842105263158</v>
      </c>
      <c r="G4938" s="1">
        <v>0.63313609467455623</v>
      </c>
      <c r="H4938" s="1" t="str">
        <f>IF(IF(F4938&gt;VLOOKUP(C4938,Espec_Produtos!$A$1:$E$3,3,FALSE),0,IF(Dados_produção!F4938&lt;VLOOKUP(Dados_produção!C4938,Espec_Produtos!$A$1:$E$3,2,FALSE),0,1))*IF(G4938&gt;VLOOKUP(C4938,Espec_Produtos!$A$1:$E$3,5,FALSE),0,IF(Dados_produção!G4938&lt;VLOOKUP(Dados_produção!C4938,Espec_Produtos!$A$1:$E$3,4,FALSE),0,1))=1,"OK","Refugo")</f>
        <v>OK</v>
      </c>
      <c r="I4938" s="1" t="s">
        <v>10</v>
      </c>
    </row>
    <row r="4939" spans="1:9" ht="15.75" customHeight="1" x14ac:dyDescent="0.3">
      <c r="A4939" s="1">
        <v>3</v>
      </c>
      <c r="B4939" s="2">
        <f t="shared" si="3"/>
        <v>43112.524305551218</v>
      </c>
      <c r="C4939" s="2" t="s">
        <v>15</v>
      </c>
      <c r="D4939" s="1">
        <v>27</v>
      </c>
      <c r="E4939" s="1">
        <f t="shared" si="1"/>
        <v>10</v>
      </c>
      <c r="F4939" s="1">
        <v>3.9805825242718447</v>
      </c>
      <c r="G4939" s="1">
        <v>0.75</v>
      </c>
      <c r="H4939" s="1" t="str">
        <f>IF(IF(F4939&gt;VLOOKUP(C4939,Espec_Produtos!$A$1:$E$3,3,FALSE),0,IF(Dados_produção!F4939&lt;VLOOKUP(Dados_produção!C4939,Espec_Produtos!$A$1:$E$3,2,FALSE),0,1))*IF(G4939&gt;VLOOKUP(C4939,Espec_Produtos!$A$1:$E$3,5,FALSE),0,IF(Dados_produção!G4939&lt;VLOOKUP(Dados_produção!C4939,Espec_Produtos!$A$1:$E$3,4,FALSE),0,1))=1,"OK","Refugo")</f>
        <v>OK</v>
      </c>
      <c r="I4939" s="1" t="s">
        <v>10</v>
      </c>
    </row>
    <row r="4940" spans="1:9" ht="15.75" customHeight="1" x14ac:dyDescent="0.3">
      <c r="A4940" s="1">
        <v>3</v>
      </c>
      <c r="B4940" s="2">
        <f t="shared" si="3"/>
        <v>43112.525694440104</v>
      </c>
      <c r="C4940" s="2" t="s">
        <v>15</v>
      </c>
      <c r="D4940" s="1">
        <v>27</v>
      </c>
      <c r="E4940" s="1">
        <f t="shared" si="1"/>
        <v>11</v>
      </c>
      <c r="F4940" s="1">
        <v>3.8695652173913042</v>
      </c>
      <c r="G4940" s="1">
        <v>0.99230769230769234</v>
      </c>
      <c r="H4940" s="1" t="str">
        <f>IF(IF(F4940&gt;VLOOKUP(C4940,Espec_Produtos!$A$1:$E$3,3,FALSE),0,IF(Dados_produção!F4940&lt;VLOOKUP(Dados_produção!C4940,Espec_Produtos!$A$1:$E$3,2,FALSE),0,1))*IF(G4940&gt;VLOOKUP(C4940,Espec_Produtos!$A$1:$E$3,5,FALSE),0,IF(Dados_produção!G4940&lt;VLOOKUP(Dados_produção!C4940,Espec_Produtos!$A$1:$E$3,4,FALSE),0,1))=1,"OK","Refugo")</f>
        <v>Refugo</v>
      </c>
      <c r="I4940" s="1" t="s">
        <v>11</v>
      </c>
    </row>
    <row r="4941" spans="1:9" ht="15.75" customHeight="1" x14ac:dyDescent="0.3">
      <c r="A4941" s="1">
        <v>3</v>
      </c>
      <c r="B4941" s="2">
        <f t="shared" si="3"/>
        <v>43112.527083328991</v>
      </c>
      <c r="C4941" s="2" t="s">
        <v>15</v>
      </c>
      <c r="D4941" s="1">
        <v>27</v>
      </c>
      <c r="E4941" s="1">
        <f t="shared" si="1"/>
        <v>12</v>
      </c>
      <c r="F4941" s="1">
        <v>3.9615384615384617</v>
      </c>
      <c r="G4941" s="1">
        <v>0.75187969924812026</v>
      </c>
      <c r="H4941" s="1" t="str">
        <f>IF(IF(F4941&gt;VLOOKUP(C4941,Espec_Produtos!$A$1:$E$3,3,FALSE),0,IF(Dados_produção!F4941&lt;VLOOKUP(Dados_produção!C4941,Espec_Produtos!$A$1:$E$3,2,FALSE),0,1))*IF(G4941&gt;VLOOKUP(C4941,Espec_Produtos!$A$1:$E$3,5,FALSE),0,IF(Dados_produção!G4941&lt;VLOOKUP(Dados_produção!C4941,Espec_Produtos!$A$1:$E$3,4,FALSE),0,1))=1,"OK","Refugo")</f>
        <v>OK</v>
      </c>
      <c r="I4941" s="1" t="s">
        <v>10</v>
      </c>
    </row>
    <row r="4942" spans="1:9" ht="15.75" customHeight="1" x14ac:dyDescent="0.3">
      <c r="A4942" s="1">
        <v>3</v>
      </c>
      <c r="B4942" s="2">
        <f t="shared" si="3"/>
        <v>43112.528472217877</v>
      </c>
      <c r="C4942" s="2" t="s">
        <v>15</v>
      </c>
      <c r="D4942" s="1">
        <v>27</v>
      </c>
      <c r="E4942" s="1">
        <f t="shared" si="1"/>
        <v>13</v>
      </c>
      <c r="F4942" s="1">
        <v>3.6936936936936937</v>
      </c>
      <c r="G4942" s="1">
        <v>0.5617977528089888</v>
      </c>
      <c r="H4942" s="1" t="str">
        <f>IF(IF(F4942&gt;VLOOKUP(C4942,Espec_Produtos!$A$1:$E$3,3,FALSE),0,IF(Dados_produção!F4942&lt;VLOOKUP(Dados_produção!C4942,Espec_Produtos!$A$1:$E$3,2,FALSE),0,1))*IF(G4942&gt;VLOOKUP(C4942,Espec_Produtos!$A$1:$E$3,5,FALSE),0,IF(Dados_produção!G4942&lt;VLOOKUP(Dados_produção!C4942,Espec_Produtos!$A$1:$E$3,4,FALSE),0,1))=1,"OK","Refugo")</f>
        <v>Refugo</v>
      </c>
      <c r="I4942" s="1" t="s">
        <v>14</v>
      </c>
    </row>
    <row r="4943" spans="1:9" ht="15.75" customHeight="1" x14ac:dyDescent="0.3">
      <c r="A4943" s="1">
        <v>3</v>
      </c>
      <c r="B4943" s="2">
        <f t="shared" si="3"/>
        <v>43112.529861106763</v>
      </c>
      <c r="C4943" s="2" t="s">
        <v>15</v>
      </c>
      <c r="D4943" s="1">
        <v>27</v>
      </c>
      <c r="E4943" s="1">
        <f t="shared" si="1"/>
        <v>14</v>
      </c>
      <c r="F4943" s="1">
        <v>3.5803571428571428</v>
      </c>
      <c r="G4943" s="1">
        <v>0.7133757961783439</v>
      </c>
      <c r="H4943" s="1" t="str">
        <f>IF(IF(F4943&gt;VLOOKUP(C4943,Espec_Produtos!$A$1:$E$3,3,FALSE),0,IF(Dados_produção!F4943&lt;VLOOKUP(Dados_produção!C4943,Espec_Produtos!$A$1:$E$3,2,FALSE),0,1))*IF(G4943&gt;VLOOKUP(C4943,Espec_Produtos!$A$1:$E$3,5,FALSE),0,IF(Dados_produção!G4943&lt;VLOOKUP(Dados_produção!C4943,Espec_Produtos!$A$1:$E$3,4,FALSE),0,1))=1,"OK","Refugo")</f>
        <v>Refugo</v>
      </c>
      <c r="I4943" s="1" t="s">
        <v>13</v>
      </c>
    </row>
    <row r="4944" spans="1:9" ht="15.75" customHeight="1" x14ac:dyDescent="0.3">
      <c r="A4944" s="1">
        <v>3</v>
      </c>
      <c r="B4944" s="2">
        <f t="shared" si="3"/>
        <v>43112.531249995649</v>
      </c>
      <c r="C4944" s="2" t="s">
        <v>15</v>
      </c>
      <c r="D4944" s="1">
        <v>27</v>
      </c>
      <c r="E4944" s="1">
        <f t="shared" si="1"/>
        <v>15</v>
      </c>
      <c r="F4944" s="1">
        <v>3.9115044247787609</v>
      </c>
      <c r="G4944" s="1">
        <v>0.64942528735632188</v>
      </c>
      <c r="H4944" s="1" t="str">
        <f>IF(IF(F4944&gt;VLOOKUP(C4944,Espec_Produtos!$A$1:$E$3,3,FALSE),0,IF(Dados_produção!F4944&lt;VLOOKUP(Dados_produção!C4944,Espec_Produtos!$A$1:$E$3,2,FALSE),0,1))*IF(G4944&gt;VLOOKUP(C4944,Espec_Produtos!$A$1:$E$3,5,FALSE),0,IF(Dados_produção!G4944&lt;VLOOKUP(Dados_produção!C4944,Espec_Produtos!$A$1:$E$3,4,FALSE),0,1))=1,"OK","Refugo")</f>
        <v>OK</v>
      </c>
      <c r="I4944" s="1" t="s">
        <v>10</v>
      </c>
    </row>
    <row r="4945" spans="1:9" ht="15.75" customHeight="1" x14ac:dyDescent="0.3">
      <c r="A4945" s="1">
        <v>3</v>
      </c>
      <c r="B4945" s="2">
        <f t="shared" si="3"/>
        <v>43112.532638884535</v>
      </c>
      <c r="C4945" s="2" t="s">
        <v>15</v>
      </c>
      <c r="D4945" s="1">
        <v>27</v>
      </c>
      <c r="E4945" s="1">
        <f t="shared" si="1"/>
        <v>16</v>
      </c>
      <c r="F4945" s="1">
        <v>4.25</v>
      </c>
      <c r="G4945" s="1">
        <v>0.85915492957746475</v>
      </c>
      <c r="H4945" s="1" t="str">
        <f>IF(IF(F4945&gt;VLOOKUP(C4945,Espec_Produtos!$A$1:$E$3,3,FALSE),0,IF(Dados_produção!F4945&lt;VLOOKUP(Dados_produção!C4945,Espec_Produtos!$A$1:$E$3,2,FALSE),0,1))*IF(G4945&gt;VLOOKUP(C4945,Espec_Produtos!$A$1:$E$3,5,FALSE),0,IF(Dados_produção!G4945&lt;VLOOKUP(Dados_produção!C4945,Espec_Produtos!$A$1:$E$3,4,FALSE),0,1))=1,"OK","Refugo")</f>
        <v>OK</v>
      </c>
      <c r="I4945" s="1" t="s">
        <v>10</v>
      </c>
    </row>
    <row r="4946" spans="1:9" ht="15.75" customHeight="1" x14ac:dyDescent="0.3">
      <c r="A4946" s="1">
        <v>3</v>
      </c>
      <c r="B4946" s="2">
        <f t="shared" si="3"/>
        <v>43112.534027773421</v>
      </c>
      <c r="C4946" s="2" t="s">
        <v>15</v>
      </c>
      <c r="D4946" s="1">
        <v>27</v>
      </c>
      <c r="E4946" s="1">
        <f t="shared" si="1"/>
        <v>17</v>
      </c>
      <c r="F4946" s="1">
        <v>3.8230088495575223</v>
      </c>
      <c r="G4946" s="1">
        <v>0.96923076923076923</v>
      </c>
      <c r="H4946" s="1" t="str">
        <f>IF(IF(F4946&gt;VLOOKUP(C4946,Espec_Produtos!$A$1:$E$3,3,FALSE),0,IF(Dados_produção!F4946&lt;VLOOKUP(Dados_produção!C4946,Espec_Produtos!$A$1:$E$3,2,FALSE),0,1))*IF(G4946&gt;VLOOKUP(C4946,Espec_Produtos!$A$1:$E$3,5,FALSE),0,IF(Dados_produção!G4946&lt;VLOOKUP(Dados_produção!C4946,Espec_Produtos!$A$1:$E$3,4,FALSE),0,1))=1,"OK","Refugo")</f>
        <v>Refugo</v>
      </c>
      <c r="I4946" s="1" t="s">
        <v>14</v>
      </c>
    </row>
    <row r="4947" spans="1:9" ht="15.75" customHeight="1" x14ac:dyDescent="0.3">
      <c r="A4947" s="1">
        <v>3</v>
      </c>
      <c r="B4947" s="2">
        <f t="shared" si="3"/>
        <v>43112.535416662307</v>
      </c>
      <c r="C4947" s="2" t="s">
        <v>15</v>
      </c>
      <c r="D4947" s="1">
        <v>27</v>
      </c>
      <c r="E4947" s="1">
        <f t="shared" si="1"/>
        <v>18</v>
      </c>
      <c r="F4947" s="1">
        <v>3.5663716814159292</v>
      </c>
      <c r="G4947" s="1">
        <v>0.74375000000000002</v>
      </c>
      <c r="H4947" s="1" t="str">
        <f>IF(IF(F4947&gt;VLOOKUP(C4947,Espec_Produtos!$A$1:$E$3,3,FALSE),0,IF(Dados_produção!F4947&lt;VLOOKUP(Dados_produção!C4947,Espec_Produtos!$A$1:$E$3,2,FALSE),0,1))*IF(G4947&gt;VLOOKUP(C4947,Espec_Produtos!$A$1:$E$3,5,FALSE),0,IF(Dados_produção!G4947&lt;VLOOKUP(Dados_produção!C4947,Espec_Produtos!$A$1:$E$3,4,FALSE),0,1))=1,"OK","Refugo")</f>
        <v>Refugo</v>
      </c>
      <c r="I4947" s="1" t="s">
        <v>12</v>
      </c>
    </row>
    <row r="4948" spans="1:9" ht="15.75" customHeight="1" x14ac:dyDescent="0.3">
      <c r="A4948" s="1">
        <v>3</v>
      </c>
      <c r="B4948" s="2">
        <f t="shared" si="3"/>
        <v>43112.536805551194</v>
      </c>
      <c r="C4948" s="2" t="s">
        <v>15</v>
      </c>
      <c r="D4948" s="1">
        <v>27</v>
      </c>
      <c r="E4948" s="1">
        <f t="shared" si="1"/>
        <v>19</v>
      </c>
      <c r="F4948" s="1">
        <v>4.0285714285714285</v>
      </c>
      <c r="G4948" s="1">
        <v>0.73584905660377353</v>
      </c>
      <c r="H4948" s="1" t="str">
        <f>IF(IF(F4948&gt;VLOOKUP(C4948,Espec_Produtos!$A$1:$E$3,3,FALSE),0,IF(Dados_produção!F4948&lt;VLOOKUP(Dados_produção!C4948,Espec_Produtos!$A$1:$E$3,2,FALSE),0,1))*IF(G4948&gt;VLOOKUP(C4948,Espec_Produtos!$A$1:$E$3,5,FALSE),0,IF(Dados_produção!G4948&lt;VLOOKUP(Dados_produção!C4948,Espec_Produtos!$A$1:$E$3,4,FALSE),0,1))=1,"OK","Refugo")</f>
        <v>OK</v>
      </c>
      <c r="I4948" s="1" t="s">
        <v>10</v>
      </c>
    </row>
    <row r="4949" spans="1:9" ht="15.75" customHeight="1" x14ac:dyDescent="0.3">
      <c r="A4949" s="1">
        <v>3</v>
      </c>
      <c r="B4949" s="2">
        <f t="shared" si="3"/>
        <v>43112.53819444008</v>
      </c>
      <c r="C4949" s="2" t="s">
        <v>15</v>
      </c>
      <c r="D4949" s="1">
        <v>27</v>
      </c>
      <c r="E4949" s="1">
        <f t="shared" si="1"/>
        <v>20</v>
      </c>
      <c r="F4949" s="1">
        <v>3.7339449541284404</v>
      </c>
      <c r="G4949" s="1">
        <v>0.73372781065088755</v>
      </c>
      <c r="H4949" s="1" t="str">
        <f>IF(IF(F4949&gt;VLOOKUP(C4949,Espec_Produtos!$A$1:$E$3,3,FALSE),0,IF(Dados_produção!F4949&lt;VLOOKUP(Dados_produção!C4949,Espec_Produtos!$A$1:$E$3,2,FALSE),0,1))*IF(G4949&gt;VLOOKUP(C4949,Espec_Produtos!$A$1:$E$3,5,FALSE),0,IF(Dados_produção!G4949&lt;VLOOKUP(Dados_produção!C4949,Espec_Produtos!$A$1:$E$3,4,FALSE),0,1))=1,"OK","Refugo")</f>
        <v>OK</v>
      </c>
      <c r="I4949" s="1" t="s">
        <v>10</v>
      </c>
    </row>
    <row r="4950" spans="1:9" ht="15.75" customHeight="1" x14ac:dyDescent="0.3">
      <c r="A4950" s="1">
        <v>3</v>
      </c>
      <c r="B4950" s="2">
        <f t="shared" si="3"/>
        <v>43112.539583328966</v>
      </c>
      <c r="C4950" s="2" t="s">
        <v>15</v>
      </c>
      <c r="D4950" s="1">
        <v>27</v>
      </c>
      <c r="E4950" s="1">
        <f t="shared" si="1"/>
        <v>21</v>
      </c>
      <c r="F4950" s="1">
        <v>4.01</v>
      </c>
      <c r="G4950" s="1">
        <v>0.81818181818181823</v>
      </c>
      <c r="H4950" s="1" t="str">
        <f>IF(IF(F4950&gt;VLOOKUP(C4950,Espec_Produtos!$A$1:$E$3,3,FALSE),0,IF(Dados_produção!F4950&lt;VLOOKUP(Dados_produção!C4950,Espec_Produtos!$A$1:$E$3,2,FALSE),0,1))*IF(G4950&gt;VLOOKUP(C4950,Espec_Produtos!$A$1:$E$3,5,FALSE),0,IF(Dados_produção!G4950&lt;VLOOKUP(Dados_produção!C4950,Espec_Produtos!$A$1:$E$3,4,FALSE),0,1))=1,"OK","Refugo")</f>
        <v>OK</v>
      </c>
      <c r="I4950" s="1" t="s">
        <v>10</v>
      </c>
    </row>
    <row r="4951" spans="1:9" ht="15.75" customHeight="1" x14ac:dyDescent="0.3">
      <c r="A4951" s="1">
        <v>3</v>
      </c>
      <c r="B4951" s="2">
        <f t="shared" si="3"/>
        <v>43112.540972217852</v>
      </c>
      <c r="C4951" s="2" t="s">
        <v>15</v>
      </c>
      <c r="D4951" s="1">
        <v>27</v>
      </c>
      <c r="E4951" s="1">
        <f t="shared" si="1"/>
        <v>22</v>
      </c>
      <c r="F4951" s="1">
        <v>3.9537037037037037</v>
      </c>
      <c r="G4951" s="1">
        <v>0.72839506172839508</v>
      </c>
      <c r="H4951" s="1" t="str">
        <f>IF(IF(F4951&gt;VLOOKUP(C4951,Espec_Produtos!$A$1:$E$3,3,FALSE),0,IF(Dados_produção!F4951&lt;VLOOKUP(Dados_produção!C4951,Espec_Produtos!$A$1:$E$3,2,FALSE),0,1))*IF(G4951&gt;VLOOKUP(C4951,Espec_Produtos!$A$1:$E$3,5,FALSE),0,IF(Dados_produção!G4951&lt;VLOOKUP(Dados_produção!C4951,Espec_Produtos!$A$1:$E$3,4,FALSE),0,1))=1,"OK","Refugo")</f>
        <v>OK</v>
      </c>
      <c r="I4951" s="1" t="s">
        <v>10</v>
      </c>
    </row>
    <row r="4952" spans="1:9" ht="15.75" customHeight="1" x14ac:dyDescent="0.3">
      <c r="A4952" s="1">
        <v>3</v>
      </c>
      <c r="B4952" s="2">
        <f t="shared" si="3"/>
        <v>43112.542361106738</v>
      </c>
      <c r="C4952" s="2" t="s">
        <v>15</v>
      </c>
      <c r="D4952" s="1">
        <v>27</v>
      </c>
      <c r="E4952" s="1">
        <f t="shared" si="1"/>
        <v>23</v>
      </c>
      <c r="F4952" s="1">
        <v>4.0754716981132075</v>
      </c>
      <c r="G4952" s="1">
        <v>0.64417177914110424</v>
      </c>
      <c r="H4952" s="1" t="str">
        <f>IF(IF(F4952&gt;VLOOKUP(C4952,Espec_Produtos!$A$1:$E$3,3,FALSE),0,IF(Dados_produção!F4952&lt;VLOOKUP(Dados_produção!C4952,Espec_Produtos!$A$1:$E$3,2,FALSE),0,1))*IF(G4952&gt;VLOOKUP(C4952,Espec_Produtos!$A$1:$E$3,5,FALSE),0,IF(Dados_produção!G4952&lt;VLOOKUP(Dados_produção!C4952,Espec_Produtos!$A$1:$E$3,4,FALSE),0,1))=1,"OK","Refugo")</f>
        <v>OK</v>
      </c>
      <c r="I4952" s="1" t="s">
        <v>10</v>
      </c>
    </row>
    <row r="4953" spans="1:9" ht="15.75" customHeight="1" x14ac:dyDescent="0.3">
      <c r="A4953" s="1">
        <v>3</v>
      </c>
      <c r="B4953" s="2">
        <f t="shared" si="3"/>
        <v>43112.543749995624</v>
      </c>
      <c r="C4953" s="2" t="s">
        <v>15</v>
      </c>
      <c r="D4953" s="1">
        <v>27</v>
      </c>
      <c r="E4953" s="1">
        <f t="shared" si="1"/>
        <v>24</v>
      </c>
      <c r="F4953" s="1">
        <v>4.34</v>
      </c>
      <c r="G4953" s="1">
        <v>0.74125874125874125</v>
      </c>
      <c r="H4953" s="1" t="str">
        <f>IF(IF(F4953&gt;VLOOKUP(C4953,Espec_Produtos!$A$1:$E$3,3,FALSE),0,IF(Dados_produção!F4953&lt;VLOOKUP(Dados_produção!C4953,Espec_Produtos!$A$1:$E$3,2,FALSE),0,1))*IF(G4953&gt;VLOOKUP(C4953,Espec_Produtos!$A$1:$E$3,5,FALSE),0,IF(Dados_produção!G4953&lt;VLOOKUP(Dados_produção!C4953,Espec_Produtos!$A$1:$E$3,4,FALSE),0,1))=1,"OK","Refugo")</f>
        <v>Refugo</v>
      </c>
      <c r="I4953" s="1" t="s">
        <v>13</v>
      </c>
    </row>
    <row r="4954" spans="1:9" ht="15.75" customHeight="1" x14ac:dyDescent="0.3">
      <c r="A4954" s="1">
        <v>3</v>
      </c>
      <c r="B4954" s="2">
        <f t="shared" si="3"/>
        <v>43112.54513888451</v>
      </c>
      <c r="C4954" s="2" t="s">
        <v>15</v>
      </c>
      <c r="D4954" s="1">
        <v>27</v>
      </c>
      <c r="E4954" s="1">
        <f t="shared" si="1"/>
        <v>25</v>
      </c>
      <c r="F4954" s="1">
        <v>4.0199999999999996</v>
      </c>
      <c r="G4954" s="1">
        <v>0.82467532467532467</v>
      </c>
      <c r="H4954" s="1" t="str">
        <f>IF(IF(F4954&gt;VLOOKUP(C4954,Espec_Produtos!$A$1:$E$3,3,FALSE),0,IF(Dados_produção!F4954&lt;VLOOKUP(Dados_produção!C4954,Espec_Produtos!$A$1:$E$3,2,FALSE),0,1))*IF(G4954&gt;VLOOKUP(C4954,Espec_Produtos!$A$1:$E$3,5,FALSE),0,IF(Dados_produção!G4954&lt;VLOOKUP(Dados_produção!C4954,Espec_Produtos!$A$1:$E$3,4,FALSE),0,1))=1,"OK","Refugo")</f>
        <v>OK</v>
      </c>
      <c r="I4954" s="1" t="s">
        <v>10</v>
      </c>
    </row>
    <row r="4955" spans="1:9" ht="15.75" customHeight="1" x14ac:dyDescent="0.3">
      <c r="A4955" s="1">
        <v>3</v>
      </c>
      <c r="B4955" s="2">
        <f t="shared" si="3"/>
        <v>43112.546527773397</v>
      </c>
      <c r="C4955" s="2" t="s">
        <v>15</v>
      </c>
      <c r="D4955" s="1">
        <v>27</v>
      </c>
      <c r="E4955" s="1">
        <f t="shared" si="1"/>
        <v>26</v>
      </c>
      <c r="F4955" s="1">
        <v>4.217821782178218</v>
      </c>
      <c r="G4955" s="1">
        <v>0.62650602409638556</v>
      </c>
      <c r="H4955" s="1" t="str">
        <f>IF(IF(F4955&gt;VLOOKUP(C4955,Espec_Produtos!$A$1:$E$3,3,FALSE),0,IF(Dados_produção!F4955&lt;VLOOKUP(Dados_produção!C4955,Espec_Produtos!$A$1:$E$3,2,FALSE),0,1))*IF(G4955&gt;VLOOKUP(C4955,Espec_Produtos!$A$1:$E$3,5,FALSE),0,IF(Dados_produção!G4955&lt;VLOOKUP(Dados_produção!C4955,Espec_Produtos!$A$1:$E$3,4,FALSE),0,1))=1,"OK","Refugo")</f>
        <v>OK</v>
      </c>
      <c r="I4955" s="1" t="s">
        <v>10</v>
      </c>
    </row>
    <row r="4956" spans="1:9" ht="15.75" customHeight="1" x14ac:dyDescent="0.3">
      <c r="A4956" s="1">
        <v>3</v>
      </c>
      <c r="B4956" s="2">
        <f t="shared" si="3"/>
        <v>43112.547916662283</v>
      </c>
      <c r="C4956" s="2" t="s">
        <v>15</v>
      </c>
      <c r="D4956" s="1">
        <v>27</v>
      </c>
      <c r="E4956" s="1">
        <f t="shared" si="1"/>
        <v>27</v>
      </c>
      <c r="F4956" s="1">
        <v>3.7383177570093458</v>
      </c>
      <c r="G4956" s="1">
        <v>0.82758620689655171</v>
      </c>
      <c r="H4956" s="1" t="str">
        <f>IF(IF(F4956&gt;VLOOKUP(C4956,Espec_Produtos!$A$1:$E$3,3,FALSE),0,IF(Dados_produção!F4956&lt;VLOOKUP(Dados_produção!C4956,Espec_Produtos!$A$1:$E$3,2,FALSE),0,1))*IF(G4956&gt;VLOOKUP(C4956,Espec_Produtos!$A$1:$E$3,5,FALSE),0,IF(Dados_produção!G4956&lt;VLOOKUP(Dados_produção!C4956,Espec_Produtos!$A$1:$E$3,4,FALSE),0,1))=1,"OK","Refugo")</f>
        <v>OK</v>
      </c>
      <c r="I4956" s="1" t="s">
        <v>10</v>
      </c>
    </row>
    <row r="4957" spans="1:9" ht="15.75" customHeight="1" x14ac:dyDescent="0.3">
      <c r="A4957" s="1">
        <v>3</v>
      </c>
      <c r="B4957" s="2">
        <f t="shared" si="3"/>
        <v>43112.549305551169</v>
      </c>
      <c r="C4957" s="2" t="s">
        <v>15</v>
      </c>
      <c r="D4957" s="1">
        <v>27</v>
      </c>
      <c r="E4957" s="1">
        <f t="shared" si="1"/>
        <v>28</v>
      </c>
      <c r="F4957" s="1">
        <v>4.0183486238532113</v>
      </c>
      <c r="G4957" s="1">
        <v>0.90209790209790208</v>
      </c>
      <c r="H4957" s="1" t="str">
        <f>IF(IF(F4957&gt;VLOOKUP(C4957,Espec_Produtos!$A$1:$E$3,3,FALSE),0,IF(Dados_produção!F4957&lt;VLOOKUP(Dados_produção!C4957,Espec_Produtos!$A$1:$E$3,2,FALSE),0,1))*IF(G4957&gt;VLOOKUP(C4957,Espec_Produtos!$A$1:$E$3,5,FALSE),0,IF(Dados_produção!G4957&lt;VLOOKUP(Dados_produção!C4957,Espec_Produtos!$A$1:$E$3,4,FALSE),0,1))=1,"OK","Refugo")</f>
        <v>Refugo</v>
      </c>
      <c r="I4957" s="1" t="s">
        <v>17</v>
      </c>
    </row>
    <row r="4958" spans="1:9" ht="15.75" customHeight="1" x14ac:dyDescent="0.3">
      <c r="A4958" s="1">
        <v>3</v>
      </c>
      <c r="B4958" s="2">
        <f t="shared" si="3"/>
        <v>43112.550694440055</v>
      </c>
      <c r="C4958" s="2" t="s">
        <v>15</v>
      </c>
      <c r="D4958" s="1">
        <v>27</v>
      </c>
      <c r="E4958" s="1">
        <f t="shared" si="1"/>
        <v>29</v>
      </c>
      <c r="F4958" s="1">
        <v>3.9469026548672566</v>
      </c>
      <c r="G4958" s="1">
        <v>0.81645569620253167</v>
      </c>
      <c r="H4958" s="1" t="str">
        <f>IF(IF(F4958&gt;VLOOKUP(C4958,Espec_Produtos!$A$1:$E$3,3,FALSE),0,IF(Dados_produção!F4958&lt;VLOOKUP(Dados_produção!C4958,Espec_Produtos!$A$1:$E$3,2,FALSE),0,1))*IF(G4958&gt;VLOOKUP(C4958,Espec_Produtos!$A$1:$E$3,5,FALSE),0,IF(Dados_produção!G4958&lt;VLOOKUP(Dados_produção!C4958,Espec_Produtos!$A$1:$E$3,4,FALSE),0,1))=1,"OK","Refugo")</f>
        <v>OK</v>
      </c>
      <c r="I4958" s="1" t="s">
        <v>10</v>
      </c>
    </row>
    <row r="4959" spans="1:9" ht="15.75" customHeight="1" x14ac:dyDescent="0.3">
      <c r="A4959" s="1">
        <v>3</v>
      </c>
      <c r="B4959" s="2">
        <f t="shared" si="3"/>
        <v>43112.552083328941</v>
      </c>
      <c r="C4959" s="2" t="s">
        <v>15</v>
      </c>
      <c r="D4959" s="1">
        <v>27</v>
      </c>
      <c r="E4959" s="1">
        <f t="shared" si="1"/>
        <v>30</v>
      </c>
      <c r="F4959" s="1">
        <v>4.02803738317757</v>
      </c>
      <c r="G4959" s="1">
        <v>0.87407407407407411</v>
      </c>
      <c r="H4959" s="1" t="str">
        <f>IF(IF(F4959&gt;VLOOKUP(C4959,Espec_Produtos!$A$1:$E$3,3,FALSE),0,IF(Dados_produção!F4959&lt;VLOOKUP(Dados_produção!C4959,Espec_Produtos!$A$1:$E$3,2,FALSE),0,1))*IF(G4959&gt;VLOOKUP(C4959,Espec_Produtos!$A$1:$E$3,5,FALSE),0,IF(Dados_produção!G4959&lt;VLOOKUP(Dados_produção!C4959,Espec_Produtos!$A$1:$E$3,4,FALSE),0,1))=1,"OK","Refugo")</f>
        <v>OK</v>
      </c>
      <c r="I4959" s="1" t="s">
        <v>10</v>
      </c>
    </row>
    <row r="4960" spans="1:9" ht="15.75" customHeight="1" x14ac:dyDescent="0.3">
      <c r="A4960" s="1">
        <v>3</v>
      </c>
      <c r="B4960" s="2">
        <f t="shared" si="3"/>
        <v>43112.553472217827</v>
      </c>
      <c r="C4960" s="2" t="s">
        <v>15</v>
      </c>
      <c r="D4960" s="1">
        <v>27</v>
      </c>
      <c r="E4960" s="1">
        <f t="shared" si="1"/>
        <v>31</v>
      </c>
      <c r="F4960" s="1">
        <v>3.7105263157894739</v>
      </c>
      <c r="G4960" s="1">
        <v>0.9</v>
      </c>
      <c r="H4960" s="1" t="str">
        <f>IF(IF(F4960&gt;VLOOKUP(C4960,Espec_Produtos!$A$1:$E$3,3,FALSE),0,IF(Dados_produção!F4960&lt;VLOOKUP(Dados_produção!C4960,Espec_Produtos!$A$1:$E$3,2,FALSE),0,1))*IF(G4960&gt;VLOOKUP(C4960,Espec_Produtos!$A$1:$E$3,5,FALSE),0,IF(Dados_produção!G4960&lt;VLOOKUP(Dados_produção!C4960,Espec_Produtos!$A$1:$E$3,4,FALSE),0,1))=1,"OK","Refugo")</f>
        <v>OK</v>
      </c>
      <c r="I4960" s="1" t="s">
        <v>10</v>
      </c>
    </row>
    <row r="4961" spans="1:9" ht="15.75" customHeight="1" x14ac:dyDescent="0.3">
      <c r="A4961" s="1">
        <v>3</v>
      </c>
      <c r="B4961" s="2">
        <f t="shared" si="3"/>
        <v>43112.554861106713</v>
      </c>
      <c r="C4961" s="2" t="s">
        <v>15</v>
      </c>
      <c r="D4961" s="1">
        <v>27</v>
      </c>
      <c r="E4961" s="1">
        <f t="shared" si="1"/>
        <v>32</v>
      </c>
      <c r="F4961" s="1">
        <v>4.25</v>
      </c>
      <c r="G4961" s="1">
        <v>0.70270270270270274</v>
      </c>
      <c r="H4961" s="1" t="str">
        <f>IF(IF(F4961&gt;VLOOKUP(C4961,Espec_Produtos!$A$1:$E$3,3,FALSE),0,IF(Dados_produção!F4961&lt;VLOOKUP(Dados_produção!C4961,Espec_Produtos!$A$1:$E$3,2,FALSE),0,1))*IF(G4961&gt;VLOOKUP(C4961,Espec_Produtos!$A$1:$E$3,5,FALSE),0,IF(Dados_produção!G4961&lt;VLOOKUP(Dados_produção!C4961,Espec_Produtos!$A$1:$E$3,4,FALSE),0,1))=1,"OK","Refugo")</f>
        <v>OK</v>
      </c>
      <c r="I4961" s="1" t="s">
        <v>10</v>
      </c>
    </row>
    <row r="4962" spans="1:9" ht="15.75" customHeight="1" x14ac:dyDescent="0.3">
      <c r="A4962" s="1">
        <v>3</v>
      </c>
      <c r="B4962" s="2">
        <f t="shared" si="3"/>
        <v>43112.5562499956</v>
      </c>
      <c r="C4962" s="2" t="s">
        <v>15</v>
      </c>
      <c r="D4962" s="1">
        <v>27</v>
      </c>
      <c r="E4962" s="1">
        <f t="shared" si="1"/>
        <v>33</v>
      </c>
      <c r="F4962" s="1">
        <v>3.8846153846153846</v>
      </c>
      <c r="G4962" s="1">
        <v>0.76623376623376627</v>
      </c>
      <c r="H4962" s="1" t="str">
        <f>IF(IF(F4962&gt;VLOOKUP(C4962,Espec_Produtos!$A$1:$E$3,3,FALSE),0,IF(Dados_produção!F4962&lt;VLOOKUP(Dados_produção!C4962,Espec_Produtos!$A$1:$E$3,2,FALSE),0,1))*IF(G4962&gt;VLOOKUP(C4962,Espec_Produtos!$A$1:$E$3,5,FALSE),0,IF(Dados_produção!G4962&lt;VLOOKUP(Dados_produção!C4962,Espec_Produtos!$A$1:$E$3,4,FALSE),0,1))=1,"OK","Refugo")</f>
        <v>OK</v>
      </c>
      <c r="I4962" s="1" t="s">
        <v>10</v>
      </c>
    </row>
    <row r="4963" spans="1:9" ht="15.75" customHeight="1" x14ac:dyDescent="0.3">
      <c r="A4963" s="1">
        <v>3</v>
      </c>
      <c r="B4963" s="2">
        <f t="shared" si="3"/>
        <v>43112.557638884486</v>
      </c>
      <c r="C4963" s="2" t="s">
        <v>15</v>
      </c>
      <c r="D4963" s="1">
        <v>27</v>
      </c>
      <c r="E4963" s="1">
        <f t="shared" si="1"/>
        <v>34</v>
      </c>
      <c r="F4963" s="1">
        <v>3.9</v>
      </c>
      <c r="G4963" s="1">
        <v>0.80745341614906829</v>
      </c>
      <c r="H4963" s="1" t="str">
        <f>IF(IF(F4963&gt;VLOOKUP(C4963,Espec_Produtos!$A$1:$E$3,3,FALSE),0,IF(Dados_produção!F4963&lt;VLOOKUP(Dados_produção!C4963,Espec_Produtos!$A$1:$E$3,2,FALSE),0,1))*IF(G4963&gt;VLOOKUP(C4963,Espec_Produtos!$A$1:$E$3,5,FALSE),0,IF(Dados_produção!G4963&lt;VLOOKUP(Dados_produção!C4963,Espec_Produtos!$A$1:$E$3,4,FALSE),0,1))=1,"OK","Refugo")</f>
        <v>OK</v>
      </c>
      <c r="I4963" s="1" t="s">
        <v>10</v>
      </c>
    </row>
    <row r="4964" spans="1:9" ht="15.75" customHeight="1" x14ac:dyDescent="0.3">
      <c r="A4964" s="1">
        <v>3</v>
      </c>
      <c r="B4964" s="2">
        <f t="shared" si="3"/>
        <v>43112.559027773372</v>
      </c>
      <c r="C4964" s="2" t="s">
        <v>15</v>
      </c>
      <c r="D4964" s="1">
        <v>27</v>
      </c>
      <c r="E4964" s="1">
        <f t="shared" si="1"/>
        <v>35</v>
      </c>
      <c r="F4964" s="1">
        <v>3.9351851851851851</v>
      </c>
      <c r="G4964" s="1">
        <v>0.61764705882352944</v>
      </c>
      <c r="H4964" s="1" t="str">
        <f>IF(IF(F4964&gt;VLOOKUP(C4964,Espec_Produtos!$A$1:$E$3,3,FALSE),0,IF(Dados_produção!F4964&lt;VLOOKUP(Dados_produção!C4964,Espec_Produtos!$A$1:$E$3,2,FALSE),0,1))*IF(G4964&gt;VLOOKUP(C4964,Espec_Produtos!$A$1:$E$3,5,FALSE),0,IF(Dados_produção!G4964&lt;VLOOKUP(Dados_produção!C4964,Espec_Produtos!$A$1:$E$3,4,FALSE),0,1))=1,"OK","Refugo")</f>
        <v>OK</v>
      </c>
      <c r="I4964" s="1" t="s">
        <v>10</v>
      </c>
    </row>
    <row r="4965" spans="1:9" ht="15.75" customHeight="1" x14ac:dyDescent="0.3">
      <c r="A4965" s="1">
        <v>3</v>
      </c>
      <c r="B4965" s="2">
        <f t="shared" si="3"/>
        <v>43112.560416662258</v>
      </c>
      <c r="C4965" s="2" t="s">
        <v>15</v>
      </c>
      <c r="D4965" s="1">
        <v>27</v>
      </c>
      <c r="E4965" s="1">
        <f t="shared" si="1"/>
        <v>36</v>
      </c>
      <c r="F4965" s="1">
        <v>4.2884615384615383</v>
      </c>
      <c r="G4965" s="1">
        <v>0.6428571428571429</v>
      </c>
      <c r="H4965" s="1" t="str">
        <f>IF(IF(F4965&gt;VLOOKUP(C4965,Espec_Produtos!$A$1:$E$3,3,FALSE),0,IF(Dados_produção!F4965&lt;VLOOKUP(Dados_produção!C4965,Espec_Produtos!$A$1:$E$3,2,FALSE),0,1))*IF(G4965&gt;VLOOKUP(C4965,Espec_Produtos!$A$1:$E$3,5,FALSE),0,IF(Dados_produção!G4965&lt;VLOOKUP(Dados_produção!C4965,Espec_Produtos!$A$1:$E$3,4,FALSE),0,1))=1,"OK","Refugo")</f>
        <v>OK</v>
      </c>
      <c r="I4965" s="1" t="s">
        <v>10</v>
      </c>
    </row>
    <row r="4966" spans="1:9" ht="15.75" customHeight="1" x14ac:dyDescent="0.3">
      <c r="A4966" s="1">
        <v>3</v>
      </c>
      <c r="B4966" s="2">
        <f t="shared" si="3"/>
        <v>43112.561805551144</v>
      </c>
      <c r="C4966" s="2" t="s">
        <v>15</v>
      </c>
      <c r="D4966" s="1">
        <v>27</v>
      </c>
      <c r="E4966" s="1">
        <f t="shared" si="1"/>
        <v>37</v>
      </c>
      <c r="F4966" s="1">
        <v>4.2699999999999996</v>
      </c>
      <c r="G4966" s="1">
        <v>0.95588235294117652</v>
      </c>
      <c r="H4966" s="1" t="str">
        <f>IF(IF(F4966&gt;VLOOKUP(C4966,Espec_Produtos!$A$1:$E$3,3,FALSE),0,IF(Dados_produção!F4966&lt;VLOOKUP(Dados_produção!C4966,Espec_Produtos!$A$1:$E$3,2,FALSE),0,1))*IF(G4966&gt;VLOOKUP(C4966,Espec_Produtos!$A$1:$E$3,5,FALSE),0,IF(Dados_produção!G4966&lt;VLOOKUP(Dados_produção!C4966,Espec_Produtos!$A$1:$E$3,4,FALSE),0,1))=1,"OK","Refugo")</f>
        <v>Refugo</v>
      </c>
      <c r="I4966" s="1" t="s">
        <v>13</v>
      </c>
    </row>
    <row r="4967" spans="1:9" ht="15.75" customHeight="1" x14ac:dyDescent="0.3">
      <c r="A4967" s="1">
        <v>3</v>
      </c>
      <c r="B4967" s="2">
        <f t="shared" si="3"/>
        <v>43112.56319444003</v>
      </c>
      <c r="C4967" s="2" t="s">
        <v>15</v>
      </c>
      <c r="D4967" s="1">
        <v>27</v>
      </c>
      <c r="E4967" s="1">
        <f t="shared" si="1"/>
        <v>38</v>
      </c>
      <c r="F4967" s="1">
        <v>4.41</v>
      </c>
      <c r="G4967" s="1">
        <v>0.74172185430463577</v>
      </c>
      <c r="H4967" s="1" t="str">
        <f>IF(IF(F4967&gt;VLOOKUP(C4967,Espec_Produtos!$A$1:$E$3,3,FALSE),0,IF(Dados_produção!F4967&lt;VLOOKUP(Dados_produção!C4967,Espec_Produtos!$A$1:$E$3,2,FALSE),0,1))*IF(G4967&gt;VLOOKUP(C4967,Espec_Produtos!$A$1:$E$3,5,FALSE),0,IF(Dados_produção!G4967&lt;VLOOKUP(Dados_produção!C4967,Espec_Produtos!$A$1:$E$3,4,FALSE),0,1))=1,"OK","Refugo")</f>
        <v>Refugo</v>
      </c>
      <c r="I4967" s="1" t="s">
        <v>12</v>
      </c>
    </row>
    <row r="4968" spans="1:9" ht="15.75" customHeight="1" x14ac:dyDescent="0.3">
      <c r="A4968" s="1">
        <v>3</v>
      </c>
      <c r="B4968" s="2">
        <f t="shared" si="3"/>
        <v>43112.564583328916</v>
      </c>
      <c r="C4968" s="2" t="s">
        <v>15</v>
      </c>
      <c r="D4968" s="1">
        <v>27</v>
      </c>
      <c r="E4968" s="1">
        <f t="shared" si="1"/>
        <v>39</v>
      </c>
      <c r="F4968" s="1">
        <v>4.0594059405940595</v>
      </c>
      <c r="G4968" s="1">
        <v>0.74850299401197606</v>
      </c>
      <c r="H4968" s="1" t="str">
        <f>IF(IF(F4968&gt;VLOOKUP(C4968,Espec_Produtos!$A$1:$E$3,3,FALSE),0,IF(Dados_produção!F4968&lt;VLOOKUP(Dados_produção!C4968,Espec_Produtos!$A$1:$E$3,2,FALSE),0,1))*IF(G4968&gt;VLOOKUP(C4968,Espec_Produtos!$A$1:$E$3,5,FALSE),0,IF(Dados_produção!G4968&lt;VLOOKUP(Dados_produção!C4968,Espec_Produtos!$A$1:$E$3,4,FALSE),0,1))=1,"OK","Refugo")</f>
        <v>OK</v>
      </c>
      <c r="I4968" s="1" t="s">
        <v>10</v>
      </c>
    </row>
    <row r="4969" spans="1:9" ht="15.75" customHeight="1" x14ac:dyDescent="0.3">
      <c r="A4969" s="1">
        <v>3</v>
      </c>
      <c r="B4969" s="2">
        <f t="shared" si="3"/>
        <v>43112.565972217802</v>
      </c>
      <c r="C4969" s="2" t="s">
        <v>15</v>
      </c>
      <c r="D4969" s="1">
        <v>27</v>
      </c>
      <c r="E4969" s="1">
        <f t="shared" si="1"/>
        <v>40</v>
      </c>
      <c r="F4969" s="1">
        <v>3.8878504672897196</v>
      </c>
      <c r="G4969" s="1">
        <v>0.58888888888888891</v>
      </c>
      <c r="H4969" s="1" t="str">
        <f>IF(IF(F4969&gt;VLOOKUP(C4969,Espec_Produtos!$A$1:$E$3,3,FALSE),0,IF(Dados_produção!F4969&lt;VLOOKUP(Dados_produção!C4969,Espec_Produtos!$A$1:$E$3,2,FALSE),0,1))*IF(G4969&gt;VLOOKUP(C4969,Espec_Produtos!$A$1:$E$3,5,FALSE),0,IF(Dados_produção!G4969&lt;VLOOKUP(Dados_produção!C4969,Espec_Produtos!$A$1:$E$3,4,FALSE),0,1))=1,"OK","Refugo")</f>
        <v>OK</v>
      </c>
      <c r="I4969" s="1" t="s">
        <v>10</v>
      </c>
    </row>
    <row r="4970" spans="1:9" ht="15.75" customHeight="1" x14ac:dyDescent="0.3">
      <c r="A4970" s="1">
        <v>3</v>
      </c>
      <c r="B4970" s="2">
        <f t="shared" si="3"/>
        <v>43112.567361106689</v>
      </c>
      <c r="C4970" s="2" t="s">
        <v>15</v>
      </c>
      <c r="D4970" s="1">
        <v>27</v>
      </c>
      <c r="E4970" s="1">
        <f t="shared" si="1"/>
        <v>41</v>
      </c>
      <c r="F4970" s="1">
        <v>4.0776699029126213</v>
      </c>
      <c r="G4970" s="1">
        <v>0.76470588235294112</v>
      </c>
      <c r="H4970" s="1" t="str">
        <f>IF(IF(F4970&gt;VLOOKUP(C4970,Espec_Produtos!$A$1:$E$3,3,FALSE),0,IF(Dados_produção!F4970&lt;VLOOKUP(Dados_produção!C4970,Espec_Produtos!$A$1:$E$3,2,FALSE),0,1))*IF(G4970&gt;VLOOKUP(C4970,Espec_Produtos!$A$1:$E$3,5,FALSE),0,IF(Dados_produção!G4970&lt;VLOOKUP(Dados_produção!C4970,Espec_Produtos!$A$1:$E$3,4,FALSE),0,1))=1,"OK","Refugo")</f>
        <v>OK</v>
      </c>
      <c r="I4970" s="1" t="s">
        <v>10</v>
      </c>
    </row>
    <row r="4971" spans="1:9" ht="15.75" customHeight="1" x14ac:dyDescent="0.3">
      <c r="A4971" s="1">
        <v>3</v>
      </c>
      <c r="B4971" s="2">
        <f t="shared" si="3"/>
        <v>43112.568749995575</v>
      </c>
      <c r="C4971" s="2" t="s">
        <v>15</v>
      </c>
      <c r="D4971" s="1">
        <v>27</v>
      </c>
      <c r="E4971" s="1">
        <f t="shared" si="1"/>
        <v>42</v>
      </c>
      <c r="F4971" s="1">
        <v>3.763157894736842</v>
      </c>
      <c r="G4971" s="1">
        <v>0.71126760563380287</v>
      </c>
      <c r="H4971" s="1" t="str">
        <f>IF(IF(F4971&gt;VLOOKUP(C4971,Espec_Produtos!$A$1:$E$3,3,FALSE),0,IF(Dados_produção!F4971&lt;VLOOKUP(Dados_produção!C4971,Espec_Produtos!$A$1:$E$3,2,FALSE),0,1))*IF(G4971&gt;VLOOKUP(C4971,Espec_Produtos!$A$1:$E$3,5,FALSE),0,IF(Dados_produção!G4971&lt;VLOOKUP(Dados_produção!C4971,Espec_Produtos!$A$1:$E$3,4,FALSE),0,1))=1,"OK","Refugo")</f>
        <v>OK</v>
      </c>
      <c r="I4971" s="1" t="s">
        <v>10</v>
      </c>
    </row>
    <row r="4972" spans="1:9" ht="15.75" customHeight="1" x14ac:dyDescent="0.3">
      <c r="A4972" s="1">
        <v>3</v>
      </c>
      <c r="B4972" s="2">
        <f t="shared" si="3"/>
        <v>43112.570138884461</v>
      </c>
      <c r="C4972" s="2" t="s">
        <v>15</v>
      </c>
      <c r="D4972" s="1">
        <v>27</v>
      </c>
      <c r="E4972" s="1">
        <f t="shared" si="1"/>
        <v>43</v>
      </c>
      <c r="F4972" s="1">
        <v>3.6347826086956521</v>
      </c>
      <c r="G4972" s="1">
        <v>0.72955974842767291</v>
      </c>
      <c r="H4972" s="1" t="str">
        <f>IF(IF(F4972&gt;VLOOKUP(C4972,Espec_Produtos!$A$1:$E$3,3,FALSE),0,IF(Dados_produção!F4972&lt;VLOOKUP(Dados_produção!C4972,Espec_Produtos!$A$1:$E$3,2,FALSE),0,1))*IF(G4972&gt;VLOOKUP(C4972,Espec_Produtos!$A$1:$E$3,5,FALSE),0,IF(Dados_produção!G4972&lt;VLOOKUP(Dados_produção!C4972,Espec_Produtos!$A$1:$E$3,4,FALSE),0,1))=1,"OK","Refugo")</f>
        <v>Refugo</v>
      </c>
      <c r="I4972" s="1" t="s">
        <v>14</v>
      </c>
    </row>
    <row r="4973" spans="1:9" ht="15.75" customHeight="1" x14ac:dyDescent="0.3">
      <c r="A4973" s="1">
        <v>3</v>
      </c>
      <c r="B4973" s="2">
        <f t="shared" si="3"/>
        <v>43112.571527773347</v>
      </c>
      <c r="C4973" s="2" t="s">
        <v>15</v>
      </c>
      <c r="D4973" s="1">
        <v>27</v>
      </c>
      <c r="E4973" s="1">
        <f t="shared" si="1"/>
        <v>44</v>
      </c>
      <c r="F4973" s="1">
        <v>4.2038834951456314</v>
      </c>
      <c r="G4973" s="1">
        <v>0.80124223602484468</v>
      </c>
      <c r="H4973" s="1" t="str">
        <f>IF(IF(F4973&gt;VLOOKUP(C4973,Espec_Produtos!$A$1:$E$3,3,FALSE),0,IF(Dados_produção!F4973&lt;VLOOKUP(Dados_produção!C4973,Espec_Produtos!$A$1:$E$3,2,FALSE),0,1))*IF(G4973&gt;VLOOKUP(C4973,Espec_Produtos!$A$1:$E$3,5,FALSE),0,IF(Dados_produção!G4973&lt;VLOOKUP(Dados_produção!C4973,Espec_Produtos!$A$1:$E$3,4,FALSE),0,1))=1,"OK","Refugo")</f>
        <v>OK</v>
      </c>
      <c r="I4973" s="1" t="s">
        <v>10</v>
      </c>
    </row>
    <row r="4974" spans="1:9" ht="15.75" customHeight="1" x14ac:dyDescent="0.3">
      <c r="A4974" s="1">
        <v>3</v>
      </c>
      <c r="B4974" s="2">
        <f t="shared" si="3"/>
        <v>43112.572916662233</v>
      </c>
      <c r="C4974" s="2" t="s">
        <v>15</v>
      </c>
      <c r="D4974" s="1">
        <v>27</v>
      </c>
      <c r="E4974" s="1">
        <f t="shared" si="1"/>
        <v>45</v>
      </c>
      <c r="F4974" s="1">
        <v>4.0188679245283021</v>
      </c>
      <c r="G4974" s="1">
        <v>0.5780346820809249</v>
      </c>
      <c r="H4974" s="1" t="str">
        <f>IF(IF(F4974&gt;VLOOKUP(C4974,Espec_Produtos!$A$1:$E$3,3,FALSE),0,IF(Dados_produção!F4974&lt;VLOOKUP(Dados_produção!C4974,Espec_Produtos!$A$1:$E$3,2,FALSE),0,1))*IF(G4974&gt;VLOOKUP(C4974,Espec_Produtos!$A$1:$E$3,5,FALSE),0,IF(Dados_produção!G4974&lt;VLOOKUP(Dados_produção!C4974,Espec_Produtos!$A$1:$E$3,4,FALSE),0,1))=1,"OK","Refugo")</f>
        <v>OK</v>
      </c>
      <c r="I4974" s="1" t="s">
        <v>10</v>
      </c>
    </row>
    <row r="4975" spans="1:9" ht="15.75" customHeight="1" x14ac:dyDescent="0.3">
      <c r="A4975" s="1">
        <v>3</v>
      </c>
      <c r="B4975" s="2">
        <f t="shared" si="3"/>
        <v>43112.574305551119</v>
      </c>
      <c r="C4975" s="2" t="s">
        <v>15</v>
      </c>
      <c r="D4975" s="1">
        <v>27</v>
      </c>
      <c r="E4975" s="1">
        <f t="shared" si="1"/>
        <v>46</v>
      </c>
      <c r="F4975" s="1">
        <v>3.807017543859649</v>
      </c>
      <c r="G4975" s="1">
        <v>0.76774193548387093</v>
      </c>
      <c r="H4975" s="1" t="str">
        <f>IF(IF(F4975&gt;VLOOKUP(C4975,Espec_Produtos!$A$1:$E$3,3,FALSE),0,IF(Dados_produção!F4975&lt;VLOOKUP(Dados_produção!C4975,Espec_Produtos!$A$1:$E$3,2,FALSE),0,1))*IF(G4975&gt;VLOOKUP(C4975,Espec_Produtos!$A$1:$E$3,5,FALSE),0,IF(Dados_produção!G4975&lt;VLOOKUP(Dados_produção!C4975,Espec_Produtos!$A$1:$E$3,4,FALSE),0,1))=1,"OK","Refugo")</f>
        <v>OK</v>
      </c>
      <c r="I4975" s="1" t="s">
        <v>10</v>
      </c>
    </row>
    <row r="4976" spans="1:9" ht="15.75" customHeight="1" x14ac:dyDescent="0.3">
      <c r="A4976" s="1">
        <v>3</v>
      </c>
      <c r="B4976" s="2">
        <f t="shared" si="3"/>
        <v>43112.575694440005</v>
      </c>
      <c r="C4976" s="2" t="s">
        <v>15</v>
      </c>
      <c r="D4976" s="1">
        <v>27</v>
      </c>
      <c r="E4976" s="1">
        <f t="shared" si="1"/>
        <v>47</v>
      </c>
      <c r="F4976" s="1">
        <v>4.03</v>
      </c>
      <c r="G4976" s="1">
        <v>0.7533333333333333</v>
      </c>
      <c r="H4976" s="1" t="str">
        <f>IF(IF(F4976&gt;VLOOKUP(C4976,Espec_Produtos!$A$1:$E$3,3,FALSE),0,IF(Dados_produção!F4976&lt;VLOOKUP(Dados_produção!C4976,Espec_Produtos!$A$1:$E$3,2,FALSE),0,1))*IF(G4976&gt;VLOOKUP(C4976,Espec_Produtos!$A$1:$E$3,5,FALSE),0,IF(Dados_produção!G4976&lt;VLOOKUP(Dados_produção!C4976,Espec_Produtos!$A$1:$E$3,4,FALSE),0,1))=1,"OK","Refugo")</f>
        <v>OK</v>
      </c>
      <c r="I4976" s="1" t="s">
        <v>10</v>
      </c>
    </row>
    <row r="4977" spans="1:9" ht="15.75" customHeight="1" x14ac:dyDescent="0.3">
      <c r="A4977" s="1">
        <v>3</v>
      </c>
      <c r="B4977" s="2">
        <f t="shared" si="3"/>
        <v>43112.577083328892</v>
      </c>
      <c r="C4977" s="2" t="s">
        <v>15</v>
      </c>
      <c r="D4977" s="1">
        <v>27</v>
      </c>
      <c r="E4977" s="1">
        <f t="shared" si="1"/>
        <v>48</v>
      </c>
      <c r="F4977" s="1">
        <v>3.4956521739130433</v>
      </c>
      <c r="G4977" s="1">
        <v>0.65497076023391809</v>
      </c>
      <c r="H4977" s="1" t="str">
        <f>IF(IF(F4977&gt;VLOOKUP(C4977,Espec_Produtos!$A$1:$E$3,3,FALSE),0,IF(Dados_produção!F4977&lt;VLOOKUP(Dados_produção!C4977,Espec_Produtos!$A$1:$E$3,2,FALSE),0,1))*IF(G4977&gt;VLOOKUP(C4977,Espec_Produtos!$A$1:$E$3,5,FALSE),0,IF(Dados_produção!G4977&lt;VLOOKUP(Dados_produção!C4977,Espec_Produtos!$A$1:$E$3,4,FALSE),0,1))=1,"OK","Refugo")</f>
        <v>Refugo</v>
      </c>
      <c r="I4977" s="1" t="s">
        <v>13</v>
      </c>
    </row>
    <row r="4978" spans="1:9" ht="15.75" customHeight="1" x14ac:dyDescent="0.3">
      <c r="A4978" s="1">
        <v>3</v>
      </c>
      <c r="B4978" s="2">
        <f t="shared" si="3"/>
        <v>43112.578472217778</v>
      </c>
      <c r="C4978" s="2" t="s">
        <v>15</v>
      </c>
      <c r="D4978" s="1">
        <v>27</v>
      </c>
      <c r="E4978" s="1">
        <f t="shared" si="1"/>
        <v>49</v>
      </c>
      <c r="F4978" s="1">
        <v>4.1981132075471699</v>
      </c>
      <c r="G4978" s="1">
        <v>0.754601226993865</v>
      </c>
      <c r="H4978" s="1" t="str">
        <f>IF(IF(F4978&gt;VLOOKUP(C4978,Espec_Produtos!$A$1:$E$3,3,FALSE),0,IF(Dados_produção!F4978&lt;VLOOKUP(Dados_produção!C4978,Espec_Produtos!$A$1:$E$3,2,FALSE),0,1))*IF(G4978&gt;VLOOKUP(C4978,Espec_Produtos!$A$1:$E$3,5,FALSE),0,IF(Dados_produção!G4978&lt;VLOOKUP(Dados_produção!C4978,Espec_Produtos!$A$1:$E$3,4,FALSE),0,1))=1,"OK","Refugo")</f>
        <v>OK</v>
      </c>
      <c r="I4978" s="1" t="s">
        <v>10</v>
      </c>
    </row>
    <row r="4979" spans="1:9" ht="15.75" customHeight="1" x14ac:dyDescent="0.3">
      <c r="A4979" s="1">
        <v>3</v>
      </c>
      <c r="B4979" s="2">
        <f t="shared" si="3"/>
        <v>43112.579861106664</v>
      </c>
      <c r="C4979" s="2" t="s">
        <v>15</v>
      </c>
      <c r="D4979" s="1">
        <v>27</v>
      </c>
      <c r="E4979" s="1">
        <f t="shared" si="1"/>
        <v>50</v>
      </c>
      <c r="F4979" s="1">
        <v>4.1603773584905657</v>
      </c>
      <c r="G4979" s="1">
        <v>0.74117647058823533</v>
      </c>
      <c r="H4979" s="1" t="str">
        <f>IF(IF(F4979&gt;VLOOKUP(C4979,Espec_Produtos!$A$1:$E$3,3,FALSE),0,IF(Dados_produção!F4979&lt;VLOOKUP(Dados_produção!C4979,Espec_Produtos!$A$1:$E$3,2,FALSE),0,1))*IF(G4979&gt;VLOOKUP(C4979,Espec_Produtos!$A$1:$E$3,5,FALSE),0,IF(Dados_produção!G4979&lt;VLOOKUP(Dados_produção!C4979,Espec_Produtos!$A$1:$E$3,4,FALSE),0,1))=1,"OK","Refugo")</f>
        <v>OK</v>
      </c>
      <c r="I4979" s="1" t="s">
        <v>10</v>
      </c>
    </row>
    <row r="4980" spans="1:9" ht="15.75" customHeight="1" x14ac:dyDescent="0.3">
      <c r="A4980" s="1">
        <v>3</v>
      </c>
      <c r="B4980" s="2">
        <f t="shared" si="3"/>
        <v>43112.58124999555</v>
      </c>
      <c r="C4980" s="2" t="s">
        <v>15</v>
      </c>
      <c r="D4980" s="1">
        <v>27</v>
      </c>
      <c r="E4980" s="1">
        <f t="shared" si="1"/>
        <v>51</v>
      </c>
      <c r="F4980" s="1">
        <v>3.7565217391304349</v>
      </c>
      <c r="G4980" s="1">
        <v>0.76875000000000004</v>
      </c>
      <c r="H4980" s="1" t="str">
        <f>IF(IF(F4980&gt;VLOOKUP(C4980,Espec_Produtos!$A$1:$E$3,3,FALSE),0,IF(Dados_produção!F4980&lt;VLOOKUP(Dados_produção!C4980,Espec_Produtos!$A$1:$E$3,2,FALSE),0,1))*IF(G4980&gt;VLOOKUP(C4980,Espec_Produtos!$A$1:$E$3,5,FALSE),0,IF(Dados_produção!G4980&lt;VLOOKUP(Dados_produção!C4980,Espec_Produtos!$A$1:$E$3,4,FALSE),0,1))=1,"OK","Refugo")</f>
        <v>OK</v>
      </c>
      <c r="I4980" s="1" t="s">
        <v>10</v>
      </c>
    </row>
    <row r="4981" spans="1:9" ht="15.75" customHeight="1" x14ac:dyDescent="0.3">
      <c r="A4981" s="1">
        <v>3</v>
      </c>
      <c r="B4981" s="2">
        <f t="shared" si="3"/>
        <v>43112.582638884436</v>
      </c>
      <c r="C4981" s="2" t="s">
        <v>15</v>
      </c>
      <c r="D4981" s="1">
        <v>27</v>
      </c>
      <c r="E4981" s="1">
        <f t="shared" si="1"/>
        <v>52</v>
      </c>
      <c r="F4981" s="1">
        <v>3.7217391304347824</v>
      </c>
      <c r="G4981" s="1">
        <v>0.7142857142857143</v>
      </c>
      <c r="H4981" s="1" t="str">
        <f>IF(IF(F4981&gt;VLOOKUP(C4981,Espec_Produtos!$A$1:$E$3,3,FALSE),0,IF(Dados_produção!F4981&lt;VLOOKUP(Dados_produção!C4981,Espec_Produtos!$A$1:$E$3,2,FALSE),0,1))*IF(G4981&gt;VLOOKUP(C4981,Espec_Produtos!$A$1:$E$3,5,FALSE),0,IF(Dados_produção!G4981&lt;VLOOKUP(Dados_produção!C4981,Espec_Produtos!$A$1:$E$3,4,FALSE),0,1))=1,"OK","Refugo")</f>
        <v>OK</v>
      </c>
      <c r="I4981" s="1" t="s">
        <v>10</v>
      </c>
    </row>
    <row r="4982" spans="1:9" ht="15.75" customHeight="1" x14ac:dyDescent="0.3">
      <c r="A4982" s="1">
        <v>3</v>
      </c>
      <c r="B4982" s="2">
        <f t="shared" si="3"/>
        <v>43112.584027773322</v>
      </c>
      <c r="C4982" s="2" t="s">
        <v>15</v>
      </c>
      <c r="D4982" s="1">
        <v>27</v>
      </c>
      <c r="E4982" s="1">
        <f t="shared" si="1"/>
        <v>53</v>
      </c>
      <c r="F4982" s="1">
        <v>3.692982456140351</v>
      </c>
      <c r="G4982" s="1">
        <v>0.88636363636363635</v>
      </c>
      <c r="H4982" s="1" t="str">
        <f>IF(IF(F4982&gt;VLOOKUP(C4982,Espec_Produtos!$A$1:$E$3,3,FALSE),0,IF(Dados_produção!F4982&lt;VLOOKUP(Dados_produção!C4982,Espec_Produtos!$A$1:$E$3,2,FALSE),0,1))*IF(G4982&gt;VLOOKUP(C4982,Espec_Produtos!$A$1:$E$3,5,FALSE),0,IF(Dados_produção!G4982&lt;VLOOKUP(Dados_produção!C4982,Espec_Produtos!$A$1:$E$3,4,FALSE),0,1))=1,"OK","Refugo")</f>
        <v>Refugo</v>
      </c>
      <c r="I4982" s="1" t="s">
        <v>11</v>
      </c>
    </row>
    <row r="4983" spans="1:9" ht="15.75" customHeight="1" x14ac:dyDescent="0.3">
      <c r="A4983" s="1">
        <v>3</v>
      </c>
      <c r="B4983" s="2">
        <f t="shared" si="3"/>
        <v>43112.585416662208</v>
      </c>
      <c r="C4983" s="2" t="s">
        <v>15</v>
      </c>
      <c r="D4983" s="1">
        <v>27</v>
      </c>
      <c r="E4983" s="1">
        <f t="shared" si="1"/>
        <v>54</v>
      </c>
      <c r="F4983" s="1">
        <v>4.0571428571428569</v>
      </c>
      <c r="G4983" s="1">
        <v>0.88194444444444442</v>
      </c>
      <c r="H4983" s="1" t="str">
        <f>IF(IF(F4983&gt;VLOOKUP(C4983,Espec_Produtos!$A$1:$E$3,3,FALSE),0,IF(Dados_produção!F4983&lt;VLOOKUP(Dados_produção!C4983,Espec_Produtos!$A$1:$E$3,2,FALSE),0,1))*IF(G4983&gt;VLOOKUP(C4983,Espec_Produtos!$A$1:$E$3,5,FALSE),0,IF(Dados_produção!G4983&lt;VLOOKUP(Dados_produção!C4983,Espec_Produtos!$A$1:$E$3,4,FALSE),0,1))=1,"OK","Refugo")</f>
        <v>OK</v>
      </c>
      <c r="I4983" s="1" t="s">
        <v>10</v>
      </c>
    </row>
    <row r="4984" spans="1:9" ht="15.75" customHeight="1" x14ac:dyDescent="0.3">
      <c r="A4984" s="1">
        <v>3</v>
      </c>
      <c r="B4984" s="2">
        <f t="shared" si="3"/>
        <v>43112.586805551095</v>
      </c>
      <c r="C4984" s="2" t="s">
        <v>15</v>
      </c>
      <c r="D4984" s="1">
        <v>27</v>
      </c>
      <c r="E4984" s="1">
        <f t="shared" si="1"/>
        <v>55</v>
      </c>
      <c r="F4984" s="1">
        <v>4.1485148514851486</v>
      </c>
      <c r="G4984" s="1">
        <v>0.875</v>
      </c>
      <c r="H4984" s="1" t="str">
        <f>IF(IF(F4984&gt;VLOOKUP(C4984,Espec_Produtos!$A$1:$E$3,3,FALSE),0,IF(Dados_produção!F4984&lt;VLOOKUP(Dados_produção!C4984,Espec_Produtos!$A$1:$E$3,2,FALSE),0,1))*IF(G4984&gt;VLOOKUP(C4984,Espec_Produtos!$A$1:$E$3,5,FALSE),0,IF(Dados_produção!G4984&lt;VLOOKUP(Dados_produção!C4984,Espec_Produtos!$A$1:$E$3,4,FALSE),0,1))=1,"OK","Refugo")</f>
        <v>OK</v>
      </c>
      <c r="I4984" s="1" t="s">
        <v>10</v>
      </c>
    </row>
    <row r="4985" spans="1:9" ht="15.75" customHeight="1" x14ac:dyDescent="0.3">
      <c r="A4985" s="1">
        <v>3</v>
      </c>
      <c r="B4985" s="2">
        <f t="shared" si="3"/>
        <v>43112.588194439981</v>
      </c>
      <c r="C4985" s="2" t="s">
        <v>15</v>
      </c>
      <c r="D4985" s="1">
        <v>27</v>
      </c>
      <c r="E4985" s="1">
        <f t="shared" si="1"/>
        <v>56</v>
      </c>
      <c r="F4985" s="1">
        <v>3.7727272727272729</v>
      </c>
      <c r="G4985" s="1">
        <v>0.6987951807228916</v>
      </c>
      <c r="H4985" s="1" t="str">
        <f>IF(IF(F4985&gt;VLOOKUP(C4985,Espec_Produtos!$A$1:$E$3,3,FALSE),0,IF(Dados_produção!F4985&lt;VLOOKUP(Dados_produção!C4985,Espec_Produtos!$A$1:$E$3,2,FALSE),0,1))*IF(G4985&gt;VLOOKUP(C4985,Espec_Produtos!$A$1:$E$3,5,FALSE),0,IF(Dados_produção!G4985&lt;VLOOKUP(Dados_produção!C4985,Espec_Produtos!$A$1:$E$3,4,FALSE),0,1))=1,"OK","Refugo")</f>
        <v>OK</v>
      </c>
      <c r="I4985" s="1" t="s">
        <v>10</v>
      </c>
    </row>
    <row r="4986" spans="1:9" ht="15.75" customHeight="1" x14ac:dyDescent="0.3">
      <c r="A4986" s="1">
        <v>3</v>
      </c>
      <c r="B4986" s="2">
        <f t="shared" si="3"/>
        <v>43112.589583328867</v>
      </c>
      <c r="C4986" s="2" t="s">
        <v>15</v>
      </c>
      <c r="D4986" s="1">
        <v>27</v>
      </c>
      <c r="E4986" s="1">
        <f t="shared" si="1"/>
        <v>57</v>
      </c>
      <c r="F4986" s="1">
        <v>4.1121495327102799</v>
      </c>
      <c r="G4986" s="1">
        <v>0.80645161290322576</v>
      </c>
      <c r="H4986" s="1" t="str">
        <f>IF(IF(F4986&gt;VLOOKUP(C4986,Espec_Produtos!$A$1:$E$3,3,FALSE),0,IF(Dados_produção!F4986&lt;VLOOKUP(Dados_produção!C4986,Espec_Produtos!$A$1:$E$3,2,FALSE),0,1))*IF(G4986&gt;VLOOKUP(C4986,Espec_Produtos!$A$1:$E$3,5,FALSE),0,IF(Dados_produção!G4986&lt;VLOOKUP(Dados_produção!C4986,Espec_Produtos!$A$1:$E$3,4,FALSE),0,1))=1,"OK","Refugo")</f>
        <v>OK</v>
      </c>
      <c r="I4986" s="1" t="s">
        <v>10</v>
      </c>
    </row>
    <row r="4987" spans="1:9" ht="15.75" customHeight="1" x14ac:dyDescent="0.3">
      <c r="A4987" s="1">
        <v>3</v>
      </c>
      <c r="B4987" s="2">
        <f t="shared" si="3"/>
        <v>43112.590972217753</v>
      </c>
      <c r="C4987" s="2" t="s">
        <v>15</v>
      </c>
      <c r="D4987" s="1">
        <v>27</v>
      </c>
      <c r="E4987" s="1">
        <f t="shared" si="1"/>
        <v>58</v>
      </c>
      <c r="F4987" s="1">
        <v>3.4869565217391303</v>
      </c>
      <c r="G4987" s="1">
        <v>0.66233766233766234</v>
      </c>
      <c r="H4987" s="1" t="str">
        <f>IF(IF(F4987&gt;VLOOKUP(C4987,Espec_Produtos!$A$1:$E$3,3,FALSE),0,IF(Dados_produção!F4987&lt;VLOOKUP(Dados_produção!C4987,Espec_Produtos!$A$1:$E$3,2,FALSE),0,1))*IF(G4987&gt;VLOOKUP(C4987,Espec_Produtos!$A$1:$E$3,5,FALSE),0,IF(Dados_produção!G4987&lt;VLOOKUP(Dados_produção!C4987,Espec_Produtos!$A$1:$E$3,4,FALSE),0,1))=1,"OK","Refugo")</f>
        <v>Refugo</v>
      </c>
      <c r="I4987" s="1" t="s">
        <v>12</v>
      </c>
    </row>
    <row r="4988" spans="1:9" ht="15.75" customHeight="1" x14ac:dyDescent="0.3">
      <c r="A4988" s="1">
        <v>3</v>
      </c>
      <c r="B4988" s="2">
        <f t="shared" si="3"/>
        <v>43112.592361106639</v>
      </c>
      <c r="C4988" s="2" t="s">
        <v>15</v>
      </c>
      <c r="D4988" s="1">
        <v>27</v>
      </c>
      <c r="E4988" s="1">
        <f t="shared" si="1"/>
        <v>59</v>
      </c>
      <c r="F4988" s="1">
        <v>3.5877192982456139</v>
      </c>
      <c r="G4988" s="1">
        <v>0.69942196531791911</v>
      </c>
      <c r="H4988" s="1" t="str">
        <f>IF(IF(F4988&gt;VLOOKUP(C4988,Espec_Produtos!$A$1:$E$3,3,FALSE),0,IF(Dados_produção!F4988&lt;VLOOKUP(Dados_produção!C4988,Espec_Produtos!$A$1:$E$3,2,FALSE),0,1))*IF(G4988&gt;VLOOKUP(C4988,Espec_Produtos!$A$1:$E$3,5,FALSE),0,IF(Dados_produção!G4988&lt;VLOOKUP(Dados_produção!C4988,Espec_Produtos!$A$1:$E$3,4,FALSE),0,1))=1,"OK","Refugo")</f>
        <v>Refugo</v>
      </c>
      <c r="I4988" s="1" t="s">
        <v>14</v>
      </c>
    </row>
    <row r="4989" spans="1:9" ht="15.75" customHeight="1" x14ac:dyDescent="0.3">
      <c r="A4989" s="1">
        <v>3</v>
      </c>
      <c r="B4989" s="2">
        <f t="shared" si="3"/>
        <v>43112.593749995525</v>
      </c>
      <c r="C4989" s="2" t="s">
        <v>15</v>
      </c>
      <c r="D4989" s="1">
        <v>27</v>
      </c>
      <c r="E4989" s="1">
        <f t="shared" si="1"/>
        <v>60</v>
      </c>
      <c r="F4989" s="1">
        <v>3.9603960396039604</v>
      </c>
      <c r="G4989" s="1">
        <v>0.62569832402234637</v>
      </c>
      <c r="H4989" s="1" t="str">
        <f>IF(IF(F4989&gt;VLOOKUP(C4989,Espec_Produtos!$A$1:$E$3,3,FALSE),0,IF(Dados_produção!F4989&lt;VLOOKUP(Dados_produção!C4989,Espec_Produtos!$A$1:$E$3,2,FALSE),0,1))*IF(G4989&gt;VLOOKUP(C4989,Espec_Produtos!$A$1:$E$3,5,FALSE),0,IF(Dados_produção!G4989&lt;VLOOKUP(Dados_produção!C4989,Espec_Produtos!$A$1:$E$3,4,FALSE),0,1))=1,"OK","Refugo")</f>
        <v>OK</v>
      </c>
      <c r="I4989" s="1" t="s">
        <v>10</v>
      </c>
    </row>
    <row r="4990" spans="1:9" ht="15.75" customHeight="1" x14ac:dyDescent="0.3">
      <c r="A4990" s="1">
        <v>3</v>
      </c>
      <c r="B4990" s="2">
        <f t="shared" si="3"/>
        <v>43112.595138884411</v>
      </c>
      <c r="C4990" s="2" t="s">
        <v>15</v>
      </c>
      <c r="D4990" s="1">
        <v>27</v>
      </c>
      <c r="E4990" s="1">
        <f t="shared" si="1"/>
        <v>61</v>
      </c>
      <c r="F4990" s="1">
        <v>3.8495575221238938</v>
      </c>
      <c r="G4990" s="1">
        <v>0.75694444444444442</v>
      </c>
      <c r="H4990" s="1" t="str">
        <f>IF(IF(F4990&gt;VLOOKUP(C4990,Espec_Produtos!$A$1:$E$3,3,FALSE),0,IF(Dados_produção!F4990&lt;VLOOKUP(Dados_produção!C4990,Espec_Produtos!$A$1:$E$3,2,FALSE),0,1))*IF(G4990&gt;VLOOKUP(C4990,Espec_Produtos!$A$1:$E$3,5,FALSE),0,IF(Dados_produção!G4990&lt;VLOOKUP(Dados_produção!C4990,Espec_Produtos!$A$1:$E$3,4,FALSE),0,1))=1,"OK","Refugo")</f>
        <v>OK</v>
      </c>
      <c r="I4990" s="1" t="s">
        <v>10</v>
      </c>
    </row>
    <row r="4991" spans="1:9" ht="15.75" customHeight="1" x14ac:dyDescent="0.3">
      <c r="A4991" s="1">
        <v>3</v>
      </c>
      <c r="B4991" s="2">
        <f t="shared" si="3"/>
        <v>43112.596527773298</v>
      </c>
      <c r="C4991" s="2" t="s">
        <v>15</v>
      </c>
      <c r="D4991" s="1">
        <v>27</v>
      </c>
      <c r="E4991" s="1">
        <f t="shared" si="1"/>
        <v>62</v>
      </c>
      <c r="F4991" s="1">
        <v>4.04</v>
      </c>
      <c r="G4991" s="1">
        <v>0.62427745664739887</v>
      </c>
      <c r="H4991" s="1" t="str">
        <f>IF(IF(F4991&gt;VLOOKUP(C4991,Espec_Produtos!$A$1:$E$3,3,FALSE),0,IF(Dados_produção!F4991&lt;VLOOKUP(Dados_produção!C4991,Espec_Produtos!$A$1:$E$3,2,FALSE),0,1))*IF(G4991&gt;VLOOKUP(C4991,Espec_Produtos!$A$1:$E$3,5,FALSE),0,IF(Dados_produção!G4991&lt;VLOOKUP(Dados_produção!C4991,Espec_Produtos!$A$1:$E$3,4,FALSE),0,1))=1,"OK","Refugo")</f>
        <v>OK</v>
      </c>
      <c r="I4991" s="1" t="s">
        <v>10</v>
      </c>
    </row>
    <row r="4992" spans="1:9" ht="15.75" customHeight="1" x14ac:dyDescent="0.3">
      <c r="A4992" s="1">
        <v>3</v>
      </c>
      <c r="B4992" s="2">
        <f t="shared" si="3"/>
        <v>43112.597916662184</v>
      </c>
      <c r="C4992" s="2" t="s">
        <v>15</v>
      </c>
      <c r="D4992" s="1">
        <v>27</v>
      </c>
      <c r="E4992" s="1">
        <f t="shared" si="1"/>
        <v>63</v>
      </c>
      <c r="F4992" s="1">
        <v>4.1386138613861387</v>
      </c>
      <c r="G4992" s="1">
        <v>0.93129770992366412</v>
      </c>
      <c r="H4992" s="1" t="str">
        <f>IF(IF(F4992&gt;VLOOKUP(C4992,Espec_Produtos!$A$1:$E$3,3,FALSE),0,IF(Dados_produção!F4992&lt;VLOOKUP(Dados_produção!C4992,Espec_Produtos!$A$1:$E$3,2,FALSE),0,1))*IF(G4992&gt;VLOOKUP(C4992,Espec_Produtos!$A$1:$E$3,5,FALSE),0,IF(Dados_produção!G4992&lt;VLOOKUP(Dados_produção!C4992,Espec_Produtos!$A$1:$E$3,4,FALSE),0,1))=1,"OK","Refugo")</f>
        <v>Refugo</v>
      </c>
      <c r="I4992" s="1" t="s">
        <v>12</v>
      </c>
    </row>
    <row r="4993" spans="1:9" ht="15.75" customHeight="1" x14ac:dyDescent="0.3">
      <c r="A4993" s="1">
        <v>3</v>
      </c>
      <c r="B4993" s="2">
        <f t="shared" si="3"/>
        <v>43112.59930555107</v>
      </c>
      <c r="C4993" s="2" t="s">
        <v>15</v>
      </c>
      <c r="D4993" s="1">
        <v>27</v>
      </c>
      <c r="E4993" s="1">
        <f t="shared" si="1"/>
        <v>64</v>
      </c>
      <c r="F4993" s="1">
        <v>3.7592592592592591</v>
      </c>
      <c r="G4993" s="1">
        <v>0.89230769230769236</v>
      </c>
      <c r="H4993" s="1" t="str">
        <f>IF(IF(F4993&gt;VLOOKUP(C4993,Espec_Produtos!$A$1:$E$3,3,FALSE),0,IF(Dados_produção!F4993&lt;VLOOKUP(Dados_produção!C4993,Espec_Produtos!$A$1:$E$3,2,FALSE),0,1))*IF(G4993&gt;VLOOKUP(C4993,Espec_Produtos!$A$1:$E$3,5,FALSE),0,IF(Dados_produção!G4993&lt;VLOOKUP(Dados_produção!C4993,Espec_Produtos!$A$1:$E$3,4,FALSE),0,1))=1,"OK","Refugo")</f>
        <v>OK</v>
      </c>
      <c r="I4993" s="1" t="s">
        <v>10</v>
      </c>
    </row>
    <row r="4994" spans="1:9" ht="15.75" customHeight="1" x14ac:dyDescent="0.3">
      <c r="A4994" s="1">
        <v>3</v>
      </c>
      <c r="B4994" s="2">
        <f t="shared" si="3"/>
        <v>43112.600694439956</v>
      </c>
      <c r="C4994" s="2" t="s">
        <v>15</v>
      </c>
      <c r="D4994" s="1">
        <v>27</v>
      </c>
      <c r="E4994" s="1">
        <f t="shared" si="1"/>
        <v>65</v>
      </c>
      <c r="F4994" s="1">
        <v>3.8421052631578947</v>
      </c>
      <c r="G4994" s="1">
        <v>0.90441176470588236</v>
      </c>
      <c r="H4994" s="1" t="str">
        <f>IF(IF(F4994&gt;VLOOKUP(C4994,Espec_Produtos!$A$1:$E$3,3,FALSE),0,IF(Dados_produção!F4994&lt;VLOOKUP(Dados_produção!C4994,Espec_Produtos!$A$1:$E$3,2,FALSE),0,1))*IF(G4994&gt;VLOOKUP(C4994,Espec_Produtos!$A$1:$E$3,5,FALSE),0,IF(Dados_produção!G4994&lt;VLOOKUP(Dados_produção!C4994,Espec_Produtos!$A$1:$E$3,4,FALSE),0,1))=1,"OK","Refugo")</f>
        <v>Refugo</v>
      </c>
      <c r="I4994" s="1" t="s">
        <v>11</v>
      </c>
    </row>
    <row r="4995" spans="1:9" ht="15.75" customHeight="1" x14ac:dyDescent="0.3">
      <c r="A4995" s="1">
        <v>3</v>
      </c>
      <c r="B4995" s="2">
        <f t="shared" si="3"/>
        <v>43112.602083328842</v>
      </c>
      <c r="C4995" s="2" t="s">
        <v>15</v>
      </c>
      <c r="D4995" s="1">
        <v>27</v>
      </c>
      <c r="E4995" s="1">
        <f t="shared" si="1"/>
        <v>66</v>
      </c>
      <c r="F4995" s="1">
        <v>3.9345794392523366</v>
      </c>
      <c r="G4995" s="1">
        <v>0.79259259259259263</v>
      </c>
      <c r="H4995" s="1" t="str">
        <f>IF(IF(F4995&gt;VLOOKUP(C4995,Espec_Produtos!$A$1:$E$3,3,FALSE),0,IF(Dados_produção!F4995&lt;VLOOKUP(Dados_produção!C4995,Espec_Produtos!$A$1:$E$3,2,FALSE),0,1))*IF(G4995&gt;VLOOKUP(C4995,Espec_Produtos!$A$1:$E$3,5,FALSE),0,IF(Dados_produção!G4995&lt;VLOOKUP(Dados_produção!C4995,Espec_Produtos!$A$1:$E$3,4,FALSE),0,1))=1,"OK","Refugo")</f>
        <v>OK</v>
      </c>
      <c r="I4995" s="1" t="s">
        <v>10</v>
      </c>
    </row>
    <row r="4996" spans="1:9" ht="15.75" customHeight="1" x14ac:dyDescent="0.3">
      <c r="A4996" s="1">
        <v>3</v>
      </c>
      <c r="B4996" s="2">
        <f t="shared" si="3"/>
        <v>43112.603472217728</v>
      </c>
      <c r="C4996" s="2" t="s">
        <v>15</v>
      </c>
      <c r="D4996" s="1">
        <v>27</v>
      </c>
      <c r="E4996" s="1">
        <f t="shared" si="1"/>
        <v>67</v>
      </c>
      <c r="F4996" s="1">
        <v>4.215686274509804</v>
      </c>
      <c r="G4996" s="1">
        <v>0.78873239436619713</v>
      </c>
      <c r="H4996" s="1" t="str">
        <f>IF(IF(F4996&gt;VLOOKUP(C4996,Espec_Produtos!$A$1:$E$3,3,FALSE),0,IF(Dados_produção!F4996&lt;VLOOKUP(Dados_produção!C4996,Espec_Produtos!$A$1:$E$3,2,FALSE),0,1))*IF(G4996&gt;VLOOKUP(C4996,Espec_Produtos!$A$1:$E$3,5,FALSE),0,IF(Dados_produção!G4996&lt;VLOOKUP(Dados_produção!C4996,Espec_Produtos!$A$1:$E$3,4,FALSE),0,1))=1,"OK","Refugo")</f>
        <v>OK</v>
      </c>
      <c r="I4996" s="1" t="s">
        <v>10</v>
      </c>
    </row>
    <row r="4997" spans="1:9" ht="15.75" customHeight="1" x14ac:dyDescent="0.3">
      <c r="A4997" s="1">
        <v>3</v>
      </c>
      <c r="B4997" s="2">
        <f t="shared" si="3"/>
        <v>43112.604861106614</v>
      </c>
      <c r="C4997" s="2" t="s">
        <v>15</v>
      </c>
      <c r="D4997" s="1">
        <v>27</v>
      </c>
      <c r="E4997" s="1">
        <f t="shared" si="1"/>
        <v>68</v>
      </c>
      <c r="F4997" s="1">
        <v>4.2772277227722775</v>
      </c>
      <c r="G4997" s="1">
        <v>0.8601398601398601</v>
      </c>
      <c r="H4997" s="1" t="str">
        <f>IF(IF(F4997&gt;VLOOKUP(C4997,Espec_Produtos!$A$1:$E$3,3,FALSE),0,IF(Dados_produção!F4997&lt;VLOOKUP(Dados_produção!C4997,Espec_Produtos!$A$1:$E$3,2,FALSE),0,1))*IF(G4997&gt;VLOOKUP(C4997,Espec_Produtos!$A$1:$E$3,5,FALSE),0,IF(Dados_produção!G4997&lt;VLOOKUP(Dados_produção!C4997,Espec_Produtos!$A$1:$E$3,4,FALSE),0,1))=1,"OK","Refugo")</f>
        <v>OK</v>
      </c>
      <c r="I4997" s="1" t="s">
        <v>10</v>
      </c>
    </row>
    <row r="4998" spans="1:9" ht="15.75" customHeight="1" x14ac:dyDescent="0.3">
      <c r="A4998" s="1">
        <v>3</v>
      </c>
      <c r="B4998" s="2">
        <f t="shared" si="3"/>
        <v>43112.606249995501</v>
      </c>
      <c r="C4998" s="2" t="s">
        <v>15</v>
      </c>
      <c r="D4998" s="1">
        <v>27</v>
      </c>
      <c r="E4998" s="1">
        <f t="shared" si="1"/>
        <v>69</v>
      </c>
      <c r="F4998" s="1">
        <v>3.9464285714285716</v>
      </c>
      <c r="G4998" s="1">
        <v>0.76282051282051277</v>
      </c>
      <c r="H4998" s="1" t="str">
        <f>IF(IF(F4998&gt;VLOOKUP(C4998,Espec_Produtos!$A$1:$E$3,3,FALSE),0,IF(Dados_produção!F4998&lt;VLOOKUP(Dados_produção!C4998,Espec_Produtos!$A$1:$E$3,2,FALSE),0,1))*IF(G4998&gt;VLOOKUP(C4998,Espec_Produtos!$A$1:$E$3,5,FALSE),0,IF(Dados_produção!G4998&lt;VLOOKUP(Dados_produção!C4998,Espec_Produtos!$A$1:$E$3,4,FALSE),0,1))=1,"OK","Refugo")</f>
        <v>OK</v>
      </c>
      <c r="I4998" s="1" t="s">
        <v>10</v>
      </c>
    </row>
    <row r="4999" spans="1:9" ht="15.75" customHeight="1" x14ac:dyDescent="0.3">
      <c r="A4999" s="1">
        <v>3</v>
      </c>
      <c r="B4999" s="2">
        <f t="shared" si="3"/>
        <v>43112.607638884387</v>
      </c>
      <c r="C4999" s="2" t="s">
        <v>15</v>
      </c>
      <c r="D4999" s="1">
        <v>27</v>
      </c>
      <c r="E4999" s="1">
        <f t="shared" si="1"/>
        <v>70</v>
      </c>
      <c r="F4999" s="1">
        <v>3.7</v>
      </c>
      <c r="G4999" s="1">
        <v>0.5714285714285714</v>
      </c>
      <c r="H4999" s="1" t="str">
        <f>IF(IF(F4999&gt;VLOOKUP(C4999,Espec_Produtos!$A$1:$E$3,3,FALSE),0,IF(Dados_produção!F4999&lt;VLOOKUP(Dados_produção!C4999,Espec_Produtos!$A$1:$E$3,2,FALSE),0,1))*IF(G4999&gt;VLOOKUP(C4999,Espec_Produtos!$A$1:$E$3,5,FALSE),0,IF(Dados_produção!G4999&lt;VLOOKUP(Dados_produção!C4999,Espec_Produtos!$A$1:$E$3,4,FALSE),0,1))=1,"OK","Refugo")</f>
        <v>OK</v>
      </c>
      <c r="I4999" s="1" t="s">
        <v>10</v>
      </c>
    </row>
    <row r="5000" spans="1:9" ht="15.75" customHeight="1" x14ac:dyDescent="0.3">
      <c r="A5000" s="1">
        <v>3</v>
      </c>
      <c r="B5000" s="2">
        <f t="shared" si="3"/>
        <v>43112.609027773273</v>
      </c>
      <c r="C5000" s="2" t="s">
        <v>15</v>
      </c>
      <c r="D5000" s="1">
        <v>27</v>
      </c>
      <c r="E5000" s="1">
        <f t="shared" si="1"/>
        <v>71</v>
      </c>
      <c r="F5000" s="1">
        <v>4.1962616822429908</v>
      </c>
      <c r="G5000" s="1">
        <v>0.72455089820359286</v>
      </c>
      <c r="H5000" s="1" t="str">
        <f>IF(IF(F5000&gt;VLOOKUP(C5000,Espec_Produtos!$A$1:$E$3,3,FALSE),0,IF(Dados_produção!F5000&lt;VLOOKUP(Dados_produção!C5000,Espec_Produtos!$A$1:$E$3,2,FALSE),0,1))*IF(G5000&gt;VLOOKUP(C5000,Espec_Produtos!$A$1:$E$3,5,FALSE),0,IF(Dados_produção!G5000&lt;VLOOKUP(Dados_produção!C5000,Espec_Produtos!$A$1:$E$3,4,FALSE),0,1))=1,"OK","Refugo")</f>
        <v>OK</v>
      </c>
      <c r="I5000" s="1" t="s">
        <v>10</v>
      </c>
    </row>
    <row r="5001" spans="1:9" ht="15.75" customHeight="1" x14ac:dyDescent="0.3">
      <c r="A5001" s="1">
        <v>3</v>
      </c>
      <c r="B5001" s="2">
        <f t="shared" si="3"/>
        <v>43112.610416662159</v>
      </c>
      <c r="C5001" s="2" t="s">
        <v>15</v>
      </c>
      <c r="D5001" s="1">
        <v>27</v>
      </c>
      <c r="E5001" s="1">
        <f t="shared" si="1"/>
        <v>72</v>
      </c>
      <c r="F5001" s="1">
        <v>3.858490566037736</v>
      </c>
      <c r="G5001" s="1">
        <v>0.81343283582089554</v>
      </c>
      <c r="H5001" s="1" t="str">
        <f>IF(IF(F5001&gt;VLOOKUP(C5001,Espec_Produtos!$A$1:$E$3,3,FALSE),0,IF(Dados_produção!F5001&lt;VLOOKUP(Dados_produção!C5001,Espec_Produtos!$A$1:$E$3,2,FALSE),0,1))*IF(G5001&gt;VLOOKUP(C5001,Espec_Produtos!$A$1:$E$3,5,FALSE),0,IF(Dados_produção!G5001&lt;VLOOKUP(Dados_produção!C5001,Espec_Produtos!$A$1:$E$3,4,FALSE),0,1))=1,"OK","Refugo")</f>
        <v>OK</v>
      </c>
      <c r="I5001" s="1" t="s">
        <v>10</v>
      </c>
    </row>
    <row r="5002" spans="1:9" ht="15.75" customHeight="1" x14ac:dyDescent="0.3">
      <c r="A5002" s="1">
        <v>3</v>
      </c>
      <c r="B5002" s="2">
        <f t="shared" si="3"/>
        <v>43112.611805551045</v>
      </c>
      <c r="C5002" s="2" t="s">
        <v>15</v>
      </c>
      <c r="D5002" s="1">
        <v>27</v>
      </c>
      <c r="E5002" s="1">
        <f t="shared" si="1"/>
        <v>73</v>
      </c>
      <c r="F5002" s="1">
        <v>3.8272727272727272</v>
      </c>
      <c r="G5002" s="1">
        <v>0.82802547770700641</v>
      </c>
      <c r="H5002" s="1" t="str">
        <f>IF(IF(F5002&gt;VLOOKUP(C5002,Espec_Produtos!$A$1:$E$3,3,FALSE),0,IF(Dados_produção!F5002&lt;VLOOKUP(Dados_produção!C5002,Espec_Produtos!$A$1:$E$3,2,FALSE),0,1))*IF(G5002&gt;VLOOKUP(C5002,Espec_Produtos!$A$1:$E$3,5,FALSE),0,IF(Dados_produção!G5002&lt;VLOOKUP(Dados_produção!C5002,Espec_Produtos!$A$1:$E$3,4,FALSE),0,1))=1,"OK","Refugo")</f>
        <v>OK</v>
      </c>
      <c r="I5002" s="1" t="s">
        <v>10</v>
      </c>
    </row>
    <row r="5003" spans="1:9" ht="15.75" customHeight="1" x14ac:dyDescent="0.3">
      <c r="A5003" s="1">
        <v>3</v>
      </c>
      <c r="B5003" s="2">
        <f t="shared" si="3"/>
        <v>43112.613194439931</v>
      </c>
      <c r="C5003" s="2" t="s">
        <v>15</v>
      </c>
      <c r="D5003" s="1">
        <v>27</v>
      </c>
      <c r="E5003" s="1">
        <f t="shared" si="1"/>
        <v>74</v>
      </c>
      <c r="F5003" s="1">
        <v>4.1388888888888893</v>
      </c>
      <c r="G5003" s="1">
        <v>0.6</v>
      </c>
      <c r="H5003" s="1" t="str">
        <f>IF(IF(F5003&gt;VLOOKUP(C5003,Espec_Produtos!$A$1:$E$3,3,FALSE),0,IF(Dados_produção!F5003&lt;VLOOKUP(Dados_produção!C5003,Espec_Produtos!$A$1:$E$3,2,FALSE),0,1))*IF(G5003&gt;VLOOKUP(C5003,Espec_Produtos!$A$1:$E$3,5,FALSE),0,IF(Dados_produção!G5003&lt;VLOOKUP(Dados_produção!C5003,Espec_Produtos!$A$1:$E$3,4,FALSE),0,1))=1,"OK","Refugo")</f>
        <v>OK</v>
      </c>
      <c r="I5003" s="1" t="s">
        <v>10</v>
      </c>
    </row>
    <row r="5004" spans="1:9" ht="15.75" customHeight="1" x14ac:dyDescent="0.3">
      <c r="A5004" s="1">
        <v>3</v>
      </c>
      <c r="B5004" s="2">
        <f t="shared" si="3"/>
        <v>43112.614583328817</v>
      </c>
      <c r="C5004" s="2" t="s">
        <v>15</v>
      </c>
      <c r="D5004" s="1">
        <v>27</v>
      </c>
      <c r="E5004" s="1">
        <f t="shared" si="1"/>
        <v>75</v>
      </c>
      <c r="F5004" s="1">
        <v>4.0471698113207548</v>
      </c>
      <c r="G5004" s="1">
        <v>0.72455089820359286</v>
      </c>
      <c r="H5004" s="1" t="str">
        <f>IF(IF(F5004&gt;VLOOKUP(C5004,Espec_Produtos!$A$1:$E$3,3,FALSE),0,IF(Dados_produção!F5004&lt;VLOOKUP(Dados_produção!C5004,Espec_Produtos!$A$1:$E$3,2,FALSE),0,1))*IF(G5004&gt;VLOOKUP(C5004,Espec_Produtos!$A$1:$E$3,5,FALSE),0,IF(Dados_produção!G5004&lt;VLOOKUP(Dados_produção!C5004,Espec_Produtos!$A$1:$E$3,4,FALSE),0,1))=1,"OK","Refugo")</f>
        <v>OK</v>
      </c>
      <c r="I5004" s="1" t="s">
        <v>10</v>
      </c>
    </row>
    <row r="5005" spans="1:9" ht="15.75" customHeight="1" x14ac:dyDescent="0.3">
      <c r="A5005" s="1">
        <v>3</v>
      </c>
      <c r="B5005" s="2">
        <f t="shared" si="3"/>
        <v>43112.615972217704</v>
      </c>
      <c r="C5005" s="2" t="s">
        <v>15</v>
      </c>
      <c r="D5005" s="1">
        <v>27</v>
      </c>
      <c r="E5005" s="1">
        <f t="shared" si="1"/>
        <v>76</v>
      </c>
      <c r="F5005" s="1">
        <v>3.8648648648648649</v>
      </c>
      <c r="G5005" s="1">
        <v>0.79605263157894735</v>
      </c>
      <c r="H5005" s="1" t="str">
        <f>IF(IF(F5005&gt;VLOOKUP(C5005,Espec_Produtos!$A$1:$E$3,3,FALSE),0,IF(Dados_produção!F5005&lt;VLOOKUP(Dados_produção!C5005,Espec_Produtos!$A$1:$E$3,2,FALSE),0,1))*IF(G5005&gt;VLOOKUP(C5005,Espec_Produtos!$A$1:$E$3,5,FALSE),0,IF(Dados_produção!G5005&lt;VLOOKUP(Dados_produção!C5005,Espec_Produtos!$A$1:$E$3,4,FALSE),0,1))=1,"OK","Refugo")</f>
        <v>OK</v>
      </c>
      <c r="I5005" s="1" t="s">
        <v>10</v>
      </c>
    </row>
    <row r="5006" spans="1:9" ht="15.75" customHeight="1" x14ac:dyDescent="0.3">
      <c r="A5006" s="1">
        <v>3</v>
      </c>
      <c r="B5006" s="2">
        <f t="shared" si="3"/>
        <v>43112.61736110659</v>
      </c>
      <c r="C5006" s="2" t="s">
        <v>15</v>
      </c>
      <c r="D5006" s="1">
        <v>27</v>
      </c>
      <c r="E5006" s="1">
        <f t="shared" si="1"/>
        <v>77</v>
      </c>
      <c r="F5006" s="1">
        <v>3.9732142857142856</v>
      </c>
      <c r="G5006" s="1">
        <v>0.78518518518518521</v>
      </c>
      <c r="H5006" s="1" t="str">
        <f>IF(IF(F5006&gt;VLOOKUP(C5006,Espec_Produtos!$A$1:$E$3,3,FALSE),0,IF(Dados_produção!F5006&lt;VLOOKUP(Dados_produção!C5006,Espec_Produtos!$A$1:$E$3,2,FALSE),0,1))*IF(G5006&gt;VLOOKUP(C5006,Espec_Produtos!$A$1:$E$3,5,FALSE),0,IF(Dados_produção!G5006&lt;VLOOKUP(Dados_produção!C5006,Espec_Produtos!$A$1:$E$3,4,FALSE),0,1))=1,"OK","Refugo")</f>
        <v>OK</v>
      </c>
      <c r="I5006" s="1" t="s">
        <v>10</v>
      </c>
    </row>
    <row r="5007" spans="1:9" ht="15.75" customHeight="1" x14ac:dyDescent="0.3">
      <c r="A5007" s="1">
        <v>3</v>
      </c>
      <c r="B5007" s="2">
        <f t="shared" si="3"/>
        <v>43112.618749995476</v>
      </c>
      <c r="C5007" s="2" t="s">
        <v>15</v>
      </c>
      <c r="D5007" s="1">
        <v>27</v>
      </c>
      <c r="E5007" s="1">
        <f t="shared" si="1"/>
        <v>78</v>
      </c>
      <c r="F5007" s="1">
        <v>3.9090909090909092</v>
      </c>
      <c r="G5007" s="1">
        <v>0.7466666666666667</v>
      </c>
      <c r="H5007" s="1" t="str">
        <f>IF(IF(F5007&gt;VLOOKUP(C5007,Espec_Produtos!$A$1:$E$3,3,FALSE),0,IF(Dados_produção!F5007&lt;VLOOKUP(Dados_produção!C5007,Espec_Produtos!$A$1:$E$3,2,FALSE),0,1))*IF(G5007&gt;VLOOKUP(C5007,Espec_Produtos!$A$1:$E$3,5,FALSE),0,IF(Dados_produção!G5007&lt;VLOOKUP(Dados_produção!C5007,Espec_Produtos!$A$1:$E$3,4,FALSE),0,1))=1,"OK","Refugo")</f>
        <v>OK</v>
      </c>
      <c r="I5007" s="1" t="s">
        <v>10</v>
      </c>
    </row>
    <row r="5008" spans="1:9" ht="15.75" customHeight="1" x14ac:dyDescent="0.3">
      <c r="A5008" s="1">
        <v>3</v>
      </c>
      <c r="B5008" s="2">
        <f t="shared" si="3"/>
        <v>43112.620138884362</v>
      </c>
      <c r="C5008" s="2" t="s">
        <v>15</v>
      </c>
      <c r="D5008" s="1">
        <v>27</v>
      </c>
      <c r="E5008" s="1">
        <f t="shared" si="1"/>
        <v>79</v>
      </c>
      <c r="F5008" s="1">
        <v>3.9553571428571428</v>
      </c>
      <c r="G5008" s="1">
        <v>0.68888888888888888</v>
      </c>
      <c r="H5008" s="1" t="str">
        <f>IF(IF(F5008&gt;VLOOKUP(C5008,Espec_Produtos!$A$1:$E$3,3,FALSE),0,IF(Dados_produção!F5008&lt;VLOOKUP(Dados_produção!C5008,Espec_Produtos!$A$1:$E$3,2,FALSE),0,1))*IF(G5008&gt;VLOOKUP(C5008,Espec_Produtos!$A$1:$E$3,5,FALSE),0,IF(Dados_produção!G5008&lt;VLOOKUP(Dados_produção!C5008,Espec_Produtos!$A$1:$E$3,4,FALSE),0,1))=1,"OK","Refugo")</f>
        <v>OK</v>
      </c>
      <c r="I5008" s="1" t="s">
        <v>10</v>
      </c>
    </row>
    <row r="5009" spans="1:9" ht="15.75" customHeight="1" x14ac:dyDescent="0.3">
      <c r="A5009" s="1">
        <v>3</v>
      </c>
      <c r="B5009" s="2">
        <f t="shared" si="3"/>
        <v>43112.621527773248</v>
      </c>
      <c r="C5009" s="2" t="s">
        <v>15</v>
      </c>
      <c r="D5009" s="1">
        <v>27</v>
      </c>
      <c r="E5009" s="1">
        <f t="shared" si="1"/>
        <v>80</v>
      </c>
      <c r="F5009" s="1">
        <v>4.17</v>
      </c>
      <c r="G5009" s="1">
        <v>0.77245508982035926</v>
      </c>
      <c r="H5009" s="1" t="str">
        <f>IF(IF(F5009&gt;VLOOKUP(C5009,Espec_Produtos!$A$1:$E$3,3,FALSE),0,IF(Dados_produção!F5009&lt;VLOOKUP(Dados_produção!C5009,Espec_Produtos!$A$1:$E$3,2,FALSE),0,1))*IF(G5009&gt;VLOOKUP(C5009,Espec_Produtos!$A$1:$E$3,5,FALSE),0,IF(Dados_produção!G5009&lt;VLOOKUP(Dados_produção!C5009,Espec_Produtos!$A$1:$E$3,4,FALSE),0,1))=1,"OK","Refugo")</f>
        <v>OK</v>
      </c>
      <c r="I5009" s="1" t="s">
        <v>10</v>
      </c>
    </row>
    <row r="5010" spans="1:9" ht="15.75" customHeight="1" x14ac:dyDescent="0.3">
      <c r="A5010" s="1">
        <v>3</v>
      </c>
      <c r="B5010" s="2">
        <f t="shared" si="3"/>
        <v>43112.622916662134</v>
      </c>
      <c r="C5010" s="2" t="s">
        <v>15</v>
      </c>
      <c r="D5010" s="1">
        <v>27</v>
      </c>
      <c r="E5010" s="1">
        <f t="shared" si="1"/>
        <v>81</v>
      </c>
      <c r="F5010" s="1">
        <v>3.7924528301886791</v>
      </c>
      <c r="G5010" s="1">
        <v>0.72258064516129028</v>
      </c>
      <c r="H5010" s="1" t="str">
        <f>IF(IF(F5010&gt;VLOOKUP(C5010,Espec_Produtos!$A$1:$E$3,3,FALSE),0,IF(Dados_produção!F5010&lt;VLOOKUP(Dados_produção!C5010,Espec_Produtos!$A$1:$E$3,2,FALSE),0,1))*IF(G5010&gt;VLOOKUP(C5010,Espec_Produtos!$A$1:$E$3,5,FALSE),0,IF(Dados_produção!G5010&lt;VLOOKUP(Dados_produção!C5010,Espec_Produtos!$A$1:$E$3,4,FALSE),0,1))=1,"OK","Refugo")</f>
        <v>OK</v>
      </c>
      <c r="I5010" s="1" t="s">
        <v>10</v>
      </c>
    </row>
    <row r="5011" spans="1:9" ht="15.75" customHeight="1" x14ac:dyDescent="0.3">
      <c r="A5011" s="1">
        <v>3</v>
      </c>
      <c r="B5011" s="2">
        <f t="shared" si="3"/>
        <v>43112.62430555102</v>
      </c>
      <c r="C5011" s="2" t="s">
        <v>15</v>
      </c>
      <c r="D5011" s="1">
        <v>27</v>
      </c>
      <c r="E5011" s="1">
        <f t="shared" si="1"/>
        <v>82</v>
      </c>
      <c r="F5011" s="1">
        <v>4.1960784313725492</v>
      </c>
      <c r="G5011" s="1">
        <v>0.7592592592592593</v>
      </c>
      <c r="H5011" s="1" t="str">
        <f>IF(IF(F5011&gt;VLOOKUP(C5011,Espec_Produtos!$A$1:$E$3,3,FALSE),0,IF(Dados_produção!F5011&lt;VLOOKUP(Dados_produção!C5011,Espec_Produtos!$A$1:$E$3,2,FALSE),0,1))*IF(G5011&gt;VLOOKUP(C5011,Espec_Produtos!$A$1:$E$3,5,FALSE),0,IF(Dados_produção!G5011&lt;VLOOKUP(Dados_produção!C5011,Espec_Produtos!$A$1:$E$3,4,FALSE),0,1))=1,"OK","Refugo")</f>
        <v>OK</v>
      </c>
      <c r="I5011" s="1" t="s">
        <v>10</v>
      </c>
    </row>
    <row r="5012" spans="1:9" ht="15.75" customHeight="1" x14ac:dyDescent="0.3">
      <c r="A5012" s="1">
        <v>3</v>
      </c>
      <c r="B5012" s="2">
        <f t="shared" si="3"/>
        <v>43112.625694439907</v>
      </c>
      <c r="C5012" s="2" t="s">
        <v>15</v>
      </c>
      <c r="D5012" s="1">
        <v>27</v>
      </c>
      <c r="E5012" s="1">
        <f t="shared" si="1"/>
        <v>83</v>
      </c>
      <c r="F5012" s="1">
        <v>4.3269230769230766</v>
      </c>
      <c r="G5012" s="1">
        <v>0.69753086419753085</v>
      </c>
      <c r="H5012" s="1" t="str">
        <f>IF(IF(F5012&gt;VLOOKUP(C5012,Espec_Produtos!$A$1:$E$3,3,FALSE),0,IF(Dados_produção!F5012&lt;VLOOKUP(Dados_produção!C5012,Espec_Produtos!$A$1:$E$3,2,FALSE),0,1))*IF(G5012&gt;VLOOKUP(C5012,Espec_Produtos!$A$1:$E$3,5,FALSE),0,IF(Dados_produção!G5012&lt;VLOOKUP(Dados_produção!C5012,Espec_Produtos!$A$1:$E$3,4,FALSE),0,1))=1,"OK","Refugo")</f>
        <v>Refugo</v>
      </c>
      <c r="I5012" s="1" t="s">
        <v>16</v>
      </c>
    </row>
    <row r="5013" spans="1:9" ht="15.75" customHeight="1" x14ac:dyDescent="0.3">
      <c r="A5013" s="1">
        <v>3</v>
      </c>
      <c r="B5013" s="2">
        <f t="shared" si="3"/>
        <v>43112.627083328793</v>
      </c>
      <c r="C5013" s="2" t="s">
        <v>15</v>
      </c>
      <c r="D5013" s="1">
        <v>27</v>
      </c>
      <c r="E5013" s="1">
        <f t="shared" si="1"/>
        <v>84</v>
      </c>
      <c r="F5013" s="1">
        <v>4.240384615384615</v>
      </c>
      <c r="G5013" s="1">
        <v>0.8904109589041096</v>
      </c>
      <c r="H5013" s="1" t="str">
        <f>IF(IF(F5013&gt;VLOOKUP(C5013,Espec_Produtos!$A$1:$E$3,3,FALSE),0,IF(Dados_produção!F5013&lt;VLOOKUP(Dados_produção!C5013,Espec_Produtos!$A$1:$E$3,2,FALSE),0,1))*IF(G5013&gt;VLOOKUP(C5013,Espec_Produtos!$A$1:$E$3,5,FALSE),0,IF(Dados_produção!G5013&lt;VLOOKUP(Dados_produção!C5013,Espec_Produtos!$A$1:$E$3,4,FALSE),0,1))=1,"OK","Refugo")</f>
        <v>OK</v>
      </c>
      <c r="I5013" s="1" t="s">
        <v>10</v>
      </c>
    </row>
    <row r="5014" spans="1:9" ht="15.75" customHeight="1" x14ac:dyDescent="0.3">
      <c r="A5014" s="1">
        <v>3</v>
      </c>
      <c r="B5014" s="2">
        <f t="shared" si="3"/>
        <v>43112.628472217679</v>
      </c>
      <c r="C5014" s="2" t="s">
        <v>15</v>
      </c>
      <c r="D5014" s="1">
        <v>27</v>
      </c>
      <c r="E5014" s="1">
        <f t="shared" si="1"/>
        <v>85</v>
      </c>
      <c r="F5014" s="1">
        <v>4.26</v>
      </c>
      <c r="G5014" s="1">
        <v>0.71176470588235297</v>
      </c>
      <c r="H5014" s="1" t="str">
        <f>IF(IF(F5014&gt;VLOOKUP(C5014,Espec_Produtos!$A$1:$E$3,3,FALSE),0,IF(Dados_produção!F5014&lt;VLOOKUP(Dados_produção!C5014,Espec_Produtos!$A$1:$E$3,2,FALSE),0,1))*IF(G5014&gt;VLOOKUP(C5014,Espec_Produtos!$A$1:$E$3,5,FALSE),0,IF(Dados_produção!G5014&lt;VLOOKUP(Dados_produção!C5014,Espec_Produtos!$A$1:$E$3,4,FALSE),0,1))=1,"OK","Refugo")</f>
        <v>OK</v>
      </c>
      <c r="I5014" s="1" t="s">
        <v>10</v>
      </c>
    </row>
    <row r="5015" spans="1:9" ht="15.75" customHeight="1" x14ac:dyDescent="0.3">
      <c r="A5015" s="1">
        <v>3</v>
      </c>
      <c r="B5015" s="2">
        <f t="shared" si="3"/>
        <v>43112.629861106565</v>
      </c>
      <c r="C5015" s="2" t="s">
        <v>15</v>
      </c>
      <c r="D5015" s="1">
        <v>27</v>
      </c>
      <c r="E5015" s="1">
        <f t="shared" si="1"/>
        <v>86</v>
      </c>
      <c r="F5015" s="1">
        <v>3.8557692307692308</v>
      </c>
      <c r="G5015" s="1">
        <v>0.91240875912408759</v>
      </c>
      <c r="H5015" s="1" t="str">
        <f>IF(IF(F5015&gt;VLOOKUP(C5015,Espec_Produtos!$A$1:$E$3,3,FALSE),0,IF(Dados_produção!F5015&lt;VLOOKUP(Dados_produção!C5015,Espec_Produtos!$A$1:$E$3,2,FALSE),0,1))*IF(G5015&gt;VLOOKUP(C5015,Espec_Produtos!$A$1:$E$3,5,FALSE),0,IF(Dados_produção!G5015&lt;VLOOKUP(Dados_produção!C5015,Espec_Produtos!$A$1:$E$3,4,FALSE),0,1))=1,"OK","Refugo")</f>
        <v>Refugo</v>
      </c>
      <c r="I5015" s="1" t="s">
        <v>13</v>
      </c>
    </row>
    <row r="5016" spans="1:9" ht="15.75" customHeight="1" x14ac:dyDescent="0.3">
      <c r="A5016" s="1">
        <v>3</v>
      </c>
      <c r="B5016" s="2">
        <f t="shared" si="3"/>
        <v>43112.631249995451</v>
      </c>
      <c r="C5016" s="2" t="s">
        <v>15</v>
      </c>
      <c r="D5016" s="1">
        <v>27</v>
      </c>
      <c r="E5016" s="1">
        <f t="shared" si="1"/>
        <v>87</v>
      </c>
      <c r="F5016" s="1">
        <v>4.134615384615385</v>
      </c>
      <c r="G5016" s="1">
        <v>0.6645161290322581</v>
      </c>
      <c r="H5016" s="1" t="str">
        <f>IF(IF(F5016&gt;VLOOKUP(C5016,Espec_Produtos!$A$1:$E$3,3,FALSE),0,IF(Dados_produção!F5016&lt;VLOOKUP(Dados_produção!C5016,Espec_Produtos!$A$1:$E$3,2,FALSE),0,1))*IF(G5016&gt;VLOOKUP(C5016,Espec_Produtos!$A$1:$E$3,5,FALSE),0,IF(Dados_produção!G5016&lt;VLOOKUP(Dados_produção!C5016,Espec_Produtos!$A$1:$E$3,4,FALSE),0,1))=1,"OK","Refugo")</f>
        <v>OK</v>
      </c>
      <c r="I5016" s="1" t="s">
        <v>10</v>
      </c>
    </row>
    <row r="5017" spans="1:9" ht="15.75" customHeight="1" x14ac:dyDescent="0.3">
      <c r="A5017" s="1">
        <v>3</v>
      </c>
      <c r="B5017" s="2">
        <f t="shared" si="3"/>
        <v>43112.632638884337</v>
      </c>
      <c r="C5017" s="2" t="s">
        <v>15</v>
      </c>
      <c r="D5017" s="1">
        <v>27</v>
      </c>
      <c r="E5017" s="1">
        <f t="shared" si="1"/>
        <v>88</v>
      </c>
      <c r="F5017" s="1">
        <v>4.0275229357798166</v>
      </c>
      <c r="G5017" s="1">
        <v>0.62195121951219512</v>
      </c>
      <c r="H5017" s="1" t="str">
        <f>IF(IF(F5017&gt;VLOOKUP(C5017,Espec_Produtos!$A$1:$E$3,3,FALSE),0,IF(Dados_produção!F5017&lt;VLOOKUP(Dados_produção!C5017,Espec_Produtos!$A$1:$E$3,2,FALSE),0,1))*IF(G5017&gt;VLOOKUP(C5017,Espec_Produtos!$A$1:$E$3,5,FALSE),0,IF(Dados_produção!G5017&lt;VLOOKUP(Dados_produção!C5017,Espec_Produtos!$A$1:$E$3,4,FALSE),0,1))=1,"OK","Refugo")</f>
        <v>OK</v>
      </c>
      <c r="I5017" s="1" t="s">
        <v>10</v>
      </c>
    </row>
    <row r="5018" spans="1:9" ht="15.75" customHeight="1" x14ac:dyDescent="0.3">
      <c r="A5018" s="1">
        <v>3</v>
      </c>
      <c r="B5018" s="2">
        <f t="shared" si="3"/>
        <v>43112.634027773223</v>
      </c>
      <c r="C5018" s="2" t="s">
        <v>15</v>
      </c>
      <c r="D5018" s="1">
        <v>27</v>
      </c>
      <c r="E5018" s="1">
        <f t="shared" si="1"/>
        <v>89</v>
      </c>
      <c r="F5018" s="1">
        <v>4.2264150943396226</v>
      </c>
      <c r="G5018" s="1">
        <v>0.85333333333333339</v>
      </c>
      <c r="H5018" s="1" t="str">
        <f>IF(IF(F5018&gt;VLOOKUP(C5018,Espec_Produtos!$A$1:$E$3,3,FALSE),0,IF(Dados_produção!F5018&lt;VLOOKUP(Dados_produção!C5018,Espec_Produtos!$A$1:$E$3,2,FALSE),0,1))*IF(G5018&gt;VLOOKUP(C5018,Espec_Produtos!$A$1:$E$3,5,FALSE),0,IF(Dados_produção!G5018&lt;VLOOKUP(Dados_produção!C5018,Espec_Produtos!$A$1:$E$3,4,FALSE),0,1))=1,"OK","Refugo")</f>
        <v>OK</v>
      </c>
      <c r="I5018" s="1" t="s">
        <v>10</v>
      </c>
    </row>
    <row r="5019" spans="1:9" ht="15.75" customHeight="1" x14ac:dyDescent="0.3">
      <c r="A5019" s="1">
        <v>3</v>
      </c>
      <c r="B5019" s="2">
        <f t="shared" si="3"/>
        <v>43112.635416662109</v>
      </c>
      <c r="C5019" s="2" t="s">
        <v>15</v>
      </c>
      <c r="D5019" s="1">
        <v>27</v>
      </c>
      <c r="E5019" s="1">
        <f t="shared" si="1"/>
        <v>90</v>
      </c>
      <c r="F5019" s="1">
        <v>3.8660714285714284</v>
      </c>
      <c r="G5019" s="1">
        <v>0.84459459459459463</v>
      </c>
      <c r="H5019" s="1" t="str">
        <f>IF(IF(F5019&gt;VLOOKUP(C5019,Espec_Produtos!$A$1:$E$3,3,FALSE),0,IF(Dados_produção!F5019&lt;VLOOKUP(Dados_produção!C5019,Espec_Produtos!$A$1:$E$3,2,FALSE),0,1))*IF(G5019&gt;VLOOKUP(C5019,Espec_Produtos!$A$1:$E$3,5,FALSE),0,IF(Dados_produção!G5019&lt;VLOOKUP(Dados_produção!C5019,Espec_Produtos!$A$1:$E$3,4,FALSE),0,1))=1,"OK","Refugo")</f>
        <v>OK</v>
      </c>
      <c r="I5019" s="1" t="s">
        <v>10</v>
      </c>
    </row>
    <row r="5020" spans="1:9" ht="15.75" customHeight="1" x14ac:dyDescent="0.3">
      <c r="A5020" s="1">
        <v>3</v>
      </c>
      <c r="B5020" s="2">
        <f t="shared" si="3"/>
        <v>43112.636805550996</v>
      </c>
      <c r="C5020" s="2" t="s">
        <v>15</v>
      </c>
      <c r="D5020" s="1">
        <v>27</v>
      </c>
      <c r="E5020" s="1">
        <f t="shared" si="1"/>
        <v>91</v>
      </c>
      <c r="F5020" s="1">
        <v>4.0183486238532113</v>
      </c>
      <c r="G5020" s="1">
        <v>0.689873417721519</v>
      </c>
      <c r="H5020" s="1" t="str">
        <f>IF(IF(F5020&gt;VLOOKUP(C5020,Espec_Produtos!$A$1:$E$3,3,FALSE),0,IF(Dados_produção!F5020&lt;VLOOKUP(Dados_produção!C5020,Espec_Produtos!$A$1:$E$3,2,FALSE),0,1))*IF(G5020&gt;VLOOKUP(C5020,Espec_Produtos!$A$1:$E$3,5,FALSE),0,IF(Dados_produção!G5020&lt;VLOOKUP(Dados_produção!C5020,Espec_Produtos!$A$1:$E$3,4,FALSE),0,1))=1,"OK","Refugo")</f>
        <v>OK</v>
      </c>
      <c r="I5020" s="1" t="s">
        <v>10</v>
      </c>
    </row>
    <row r="5021" spans="1:9" ht="15.75" customHeight="1" x14ac:dyDescent="0.3">
      <c r="A5021" s="1">
        <v>3</v>
      </c>
      <c r="B5021" s="2">
        <f t="shared" si="3"/>
        <v>43112.638194439882</v>
      </c>
      <c r="C5021" s="2" t="s">
        <v>15</v>
      </c>
      <c r="D5021" s="1">
        <v>27</v>
      </c>
      <c r="E5021" s="1">
        <f t="shared" si="1"/>
        <v>92</v>
      </c>
      <c r="F5021" s="1">
        <v>3.7699115044247788</v>
      </c>
      <c r="G5021" s="1">
        <v>0.97709923664122134</v>
      </c>
      <c r="H5021" s="1" t="str">
        <f>IF(IF(F5021&gt;VLOOKUP(C5021,Espec_Produtos!$A$1:$E$3,3,FALSE),0,IF(Dados_produção!F5021&lt;VLOOKUP(Dados_produção!C5021,Espec_Produtos!$A$1:$E$3,2,FALSE),0,1))*IF(G5021&gt;VLOOKUP(C5021,Espec_Produtos!$A$1:$E$3,5,FALSE),0,IF(Dados_produção!G5021&lt;VLOOKUP(Dados_produção!C5021,Espec_Produtos!$A$1:$E$3,4,FALSE),0,1))=1,"OK","Refugo")</f>
        <v>Refugo</v>
      </c>
      <c r="I5021" s="1" t="s">
        <v>16</v>
      </c>
    </row>
    <row r="5022" spans="1:9" ht="15.75" customHeight="1" x14ac:dyDescent="0.3">
      <c r="A5022" s="1">
        <v>3</v>
      </c>
      <c r="B5022" s="2">
        <f t="shared" si="3"/>
        <v>43112.639583328768</v>
      </c>
      <c r="C5022" s="2" t="s">
        <v>15</v>
      </c>
      <c r="D5022" s="1">
        <v>27</v>
      </c>
      <c r="E5022" s="1">
        <f t="shared" si="1"/>
        <v>93</v>
      </c>
      <c r="F5022" s="1">
        <v>3.6283185840707963</v>
      </c>
      <c r="G5022" s="1">
        <v>0.91970802919708028</v>
      </c>
      <c r="H5022" s="1" t="str">
        <f>IF(IF(F5022&gt;VLOOKUP(C5022,Espec_Produtos!$A$1:$E$3,3,FALSE),0,IF(Dados_produção!F5022&lt;VLOOKUP(Dados_produção!C5022,Espec_Produtos!$A$1:$E$3,2,FALSE),0,1))*IF(G5022&gt;VLOOKUP(C5022,Espec_Produtos!$A$1:$E$3,5,FALSE),0,IF(Dados_produção!G5022&lt;VLOOKUP(Dados_produção!C5022,Espec_Produtos!$A$1:$E$3,4,FALSE),0,1))=1,"OK","Refugo")</f>
        <v>Refugo</v>
      </c>
      <c r="I5022" s="1" t="s">
        <v>12</v>
      </c>
    </row>
    <row r="5023" spans="1:9" ht="15.75" customHeight="1" x14ac:dyDescent="0.3">
      <c r="A5023" s="1">
        <v>3</v>
      </c>
      <c r="B5023" s="2">
        <f t="shared" si="3"/>
        <v>43112.640972217654</v>
      </c>
      <c r="C5023" s="2" t="s">
        <v>15</v>
      </c>
      <c r="D5023" s="1">
        <v>27</v>
      </c>
      <c r="E5023" s="1">
        <f t="shared" si="1"/>
        <v>94</v>
      </c>
      <c r="F5023" s="1">
        <v>4.2019230769230766</v>
      </c>
      <c r="G5023" s="1">
        <v>0.68</v>
      </c>
      <c r="H5023" s="1" t="str">
        <f>IF(IF(F5023&gt;VLOOKUP(C5023,Espec_Produtos!$A$1:$E$3,3,FALSE),0,IF(Dados_produção!F5023&lt;VLOOKUP(Dados_produção!C5023,Espec_Produtos!$A$1:$E$3,2,FALSE),0,1))*IF(G5023&gt;VLOOKUP(C5023,Espec_Produtos!$A$1:$E$3,5,FALSE),0,IF(Dados_produção!G5023&lt;VLOOKUP(Dados_produção!C5023,Espec_Produtos!$A$1:$E$3,4,FALSE),0,1))=1,"OK","Refugo")</f>
        <v>OK</v>
      </c>
      <c r="I5023" s="1" t="s">
        <v>10</v>
      </c>
    </row>
    <row r="5024" spans="1:9" ht="15.75" customHeight="1" x14ac:dyDescent="0.3">
      <c r="A5024" s="1">
        <v>3</v>
      </c>
      <c r="B5024" s="2">
        <f t="shared" si="3"/>
        <v>43112.64236110654</v>
      </c>
      <c r="C5024" s="2" t="s">
        <v>15</v>
      </c>
      <c r="D5024" s="1">
        <v>27</v>
      </c>
      <c r="E5024" s="1">
        <f t="shared" si="1"/>
        <v>95</v>
      </c>
      <c r="F5024" s="1">
        <v>3.5714285714285716</v>
      </c>
      <c r="G5024" s="1">
        <v>0.75974025974025972</v>
      </c>
      <c r="H5024" s="1" t="str">
        <f>IF(IF(F5024&gt;VLOOKUP(C5024,Espec_Produtos!$A$1:$E$3,3,FALSE),0,IF(Dados_produção!F5024&lt;VLOOKUP(Dados_produção!C5024,Espec_Produtos!$A$1:$E$3,2,FALSE),0,1))*IF(G5024&gt;VLOOKUP(C5024,Espec_Produtos!$A$1:$E$3,5,FALSE),0,IF(Dados_produção!G5024&lt;VLOOKUP(Dados_produção!C5024,Espec_Produtos!$A$1:$E$3,4,FALSE),0,1))=1,"OK","Refugo")</f>
        <v>Refugo</v>
      </c>
      <c r="I5024" s="1" t="s">
        <v>17</v>
      </c>
    </row>
    <row r="5025" spans="1:9" ht="15.75" customHeight="1" x14ac:dyDescent="0.3">
      <c r="A5025" s="1">
        <v>3</v>
      </c>
      <c r="B5025" s="2">
        <f t="shared" si="3"/>
        <v>43112.643749995426</v>
      </c>
      <c r="C5025" s="2" t="s">
        <v>15</v>
      </c>
      <c r="D5025" s="1">
        <v>27</v>
      </c>
      <c r="E5025" s="1">
        <f t="shared" si="1"/>
        <v>96</v>
      </c>
      <c r="F5025" s="1">
        <v>4.0192307692307692</v>
      </c>
      <c r="G5025" s="1">
        <v>0.91304347826086951</v>
      </c>
      <c r="H5025" s="1" t="str">
        <f>IF(IF(F5025&gt;VLOOKUP(C5025,Espec_Produtos!$A$1:$E$3,3,FALSE),0,IF(Dados_produção!F5025&lt;VLOOKUP(Dados_produção!C5025,Espec_Produtos!$A$1:$E$3,2,FALSE),0,1))*IF(G5025&gt;VLOOKUP(C5025,Espec_Produtos!$A$1:$E$3,5,FALSE),0,IF(Dados_produção!G5025&lt;VLOOKUP(Dados_produção!C5025,Espec_Produtos!$A$1:$E$3,4,FALSE),0,1))=1,"OK","Refugo")</f>
        <v>Refugo</v>
      </c>
      <c r="I5025" s="1" t="s">
        <v>11</v>
      </c>
    </row>
    <row r="5026" spans="1:9" ht="15.75" customHeight="1" x14ac:dyDescent="0.3">
      <c r="A5026" s="1">
        <v>3</v>
      </c>
      <c r="B5026" s="2">
        <f t="shared" si="3"/>
        <v>43112.645138884312</v>
      </c>
      <c r="C5026" s="2" t="s">
        <v>15</v>
      </c>
      <c r="D5026" s="1">
        <v>27</v>
      </c>
      <c r="E5026" s="1">
        <f t="shared" si="1"/>
        <v>97</v>
      </c>
      <c r="F5026" s="1">
        <v>3.7570093457943927</v>
      </c>
      <c r="G5026" s="1">
        <v>0.72781065088757402</v>
      </c>
      <c r="H5026" s="1" t="str">
        <f>IF(IF(F5026&gt;VLOOKUP(C5026,Espec_Produtos!$A$1:$E$3,3,FALSE),0,IF(Dados_produção!F5026&lt;VLOOKUP(Dados_produção!C5026,Espec_Produtos!$A$1:$E$3,2,FALSE),0,1))*IF(G5026&gt;VLOOKUP(C5026,Espec_Produtos!$A$1:$E$3,5,FALSE),0,IF(Dados_produção!G5026&lt;VLOOKUP(Dados_produção!C5026,Espec_Produtos!$A$1:$E$3,4,FALSE),0,1))=1,"OK","Refugo")</f>
        <v>OK</v>
      </c>
      <c r="I5026" s="1" t="s">
        <v>10</v>
      </c>
    </row>
    <row r="5027" spans="1:9" ht="15.75" customHeight="1" x14ac:dyDescent="0.3">
      <c r="A5027" s="1">
        <v>3</v>
      </c>
      <c r="B5027" s="2">
        <f t="shared" si="3"/>
        <v>43112.646527773199</v>
      </c>
      <c r="C5027" s="2" t="s">
        <v>15</v>
      </c>
      <c r="D5027" s="1">
        <v>27</v>
      </c>
      <c r="E5027" s="1">
        <f t="shared" si="1"/>
        <v>98</v>
      </c>
      <c r="F5027" s="1">
        <v>3.5043478260869567</v>
      </c>
      <c r="G5027" s="1">
        <v>0.72847682119205293</v>
      </c>
      <c r="H5027" s="1" t="str">
        <f>IF(IF(F5027&gt;VLOOKUP(C5027,Espec_Produtos!$A$1:$E$3,3,FALSE),0,IF(Dados_produção!F5027&lt;VLOOKUP(Dados_produção!C5027,Espec_Produtos!$A$1:$E$3,2,FALSE),0,1))*IF(G5027&gt;VLOOKUP(C5027,Espec_Produtos!$A$1:$E$3,5,FALSE),0,IF(Dados_produção!G5027&lt;VLOOKUP(Dados_produção!C5027,Espec_Produtos!$A$1:$E$3,4,FALSE),0,1))=1,"OK","Refugo")</f>
        <v>Refugo</v>
      </c>
      <c r="I5027" s="1" t="s">
        <v>14</v>
      </c>
    </row>
    <row r="5028" spans="1:9" ht="15.75" customHeight="1" x14ac:dyDescent="0.3">
      <c r="A5028" s="1">
        <v>3</v>
      </c>
      <c r="B5028" s="2">
        <f t="shared" si="3"/>
        <v>43112.647916662085</v>
      </c>
      <c r="C5028" s="2" t="s">
        <v>15</v>
      </c>
      <c r="D5028" s="1">
        <v>27</v>
      </c>
      <c r="E5028" s="1">
        <f t="shared" si="1"/>
        <v>99</v>
      </c>
      <c r="F5028" s="1">
        <v>4.0792079207920793</v>
      </c>
      <c r="G5028" s="1">
        <v>0.65895953757225434</v>
      </c>
      <c r="H5028" s="1" t="str">
        <f>IF(IF(F5028&gt;VLOOKUP(C5028,Espec_Produtos!$A$1:$E$3,3,FALSE),0,IF(Dados_produção!F5028&lt;VLOOKUP(Dados_produção!C5028,Espec_Produtos!$A$1:$E$3,2,FALSE),0,1))*IF(G5028&gt;VLOOKUP(C5028,Espec_Produtos!$A$1:$E$3,5,FALSE),0,IF(Dados_produção!G5028&lt;VLOOKUP(Dados_produção!C5028,Espec_Produtos!$A$1:$E$3,4,FALSE),0,1))=1,"OK","Refugo")</f>
        <v>OK</v>
      </c>
      <c r="I5028" s="1" t="s">
        <v>10</v>
      </c>
    </row>
    <row r="5029" spans="1:9" ht="15.75" customHeight="1" x14ac:dyDescent="0.3">
      <c r="A5029" s="1">
        <v>3</v>
      </c>
      <c r="B5029" s="2">
        <f t="shared" si="3"/>
        <v>43112.649305550971</v>
      </c>
      <c r="C5029" s="2" t="s">
        <v>15</v>
      </c>
      <c r="D5029" s="1">
        <v>27</v>
      </c>
      <c r="E5029" s="1">
        <f t="shared" si="1"/>
        <v>100</v>
      </c>
      <c r="F5029" s="1">
        <v>4.3960396039603964</v>
      </c>
      <c r="G5029" s="1">
        <v>0.68902439024390238</v>
      </c>
      <c r="H5029" s="1" t="str">
        <f>IF(IF(F5029&gt;VLOOKUP(C5029,Espec_Produtos!$A$1:$E$3,3,FALSE),0,IF(Dados_produção!F5029&lt;VLOOKUP(Dados_produção!C5029,Espec_Produtos!$A$1:$E$3,2,FALSE),0,1))*IF(G5029&gt;VLOOKUP(C5029,Espec_Produtos!$A$1:$E$3,5,FALSE),0,IF(Dados_produção!G5029&lt;VLOOKUP(Dados_produção!C5029,Espec_Produtos!$A$1:$E$3,4,FALSE),0,1))=1,"OK","Refugo")</f>
        <v>Refugo</v>
      </c>
      <c r="I5029" s="1" t="s">
        <v>12</v>
      </c>
    </row>
    <row r="5030" spans="1:9" ht="15.75" customHeight="1" x14ac:dyDescent="0.3">
      <c r="A5030" s="1">
        <v>3</v>
      </c>
      <c r="B5030" s="2">
        <f t="shared" si="3"/>
        <v>43112.650694439857</v>
      </c>
      <c r="C5030" s="2" t="s">
        <v>15</v>
      </c>
      <c r="D5030" s="1">
        <v>27</v>
      </c>
      <c r="E5030" s="1">
        <f t="shared" si="1"/>
        <v>101</v>
      </c>
      <c r="F5030" s="1">
        <v>4</v>
      </c>
      <c r="G5030" s="1">
        <v>0.82876712328767121</v>
      </c>
      <c r="H5030" s="1" t="str">
        <f>IF(IF(F5030&gt;VLOOKUP(C5030,Espec_Produtos!$A$1:$E$3,3,FALSE),0,IF(Dados_produção!F5030&lt;VLOOKUP(Dados_produção!C5030,Espec_Produtos!$A$1:$E$3,2,FALSE),0,1))*IF(G5030&gt;VLOOKUP(C5030,Espec_Produtos!$A$1:$E$3,5,FALSE),0,IF(Dados_produção!G5030&lt;VLOOKUP(Dados_produção!C5030,Espec_Produtos!$A$1:$E$3,4,FALSE),0,1))=1,"OK","Refugo")</f>
        <v>OK</v>
      </c>
      <c r="I5030" s="1" t="s">
        <v>10</v>
      </c>
    </row>
    <row r="5031" spans="1:9" ht="15.75" customHeight="1" x14ac:dyDescent="0.3">
      <c r="A5031" s="1">
        <v>3</v>
      </c>
      <c r="B5031" s="2">
        <f t="shared" si="3"/>
        <v>43112.652083328743</v>
      </c>
      <c r="C5031" s="2" t="s">
        <v>15</v>
      </c>
      <c r="D5031" s="1">
        <v>27</v>
      </c>
      <c r="E5031" s="1">
        <f t="shared" si="1"/>
        <v>102</v>
      </c>
      <c r="F5031" s="1">
        <v>4.1904761904761907</v>
      </c>
      <c r="G5031" s="1">
        <v>0.65363128491620115</v>
      </c>
      <c r="H5031" s="1" t="str">
        <f>IF(IF(F5031&gt;VLOOKUP(C5031,Espec_Produtos!$A$1:$E$3,3,FALSE),0,IF(Dados_produção!F5031&lt;VLOOKUP(Dados_produção!C5031,Espec_Produtos!$A$1:$E$3,2,FALSE),0,1))*IF(G5031&gt;VLOOKUP(C5031,Espec_Produtos!$A$1:$E$3,5,FALSE),0,IF(Dados_produção!G5031&lt;VLOOKUP(Dados_produção!C5031,Espec_Produtos!$A$1:$E$3,4,FALSE),0,1))=1,"OK","Refugo")</f>
        <v>OK</v>
      </c>
      <c r="I5031" s="1" t="s">
        <v>10</v>
      </c>
    </row>
    <row r="5032" spans="1:9" ht="15.75" customHeight="1" x14ac:dyDescent="0.3">
      <c r="A5032" s="1">
        <v>3</v>
      </c>
      <c r="B5032" s="2">
        <f t="shared" si="3"/>
        <v>43112.653472217629</v>
      </c>
      <c r="C5032" s="2" t="s">
        <v>15</v>
      </c>
      <c r="D5032" s="1">
        <v>27</v>
      </c>
      <c r="E5032" s="1">
        <f t="shared" si="1"/>
        <v>103</v>
      </c>
      <c r="F5032" s="1">
        <v>3.980952380952381</v>
      </c>
      <c r="G5032" s="1">
        <v>0.61363636363636365</v>
      </c>
      <c r="H5032" s="1" t="str">
        <f>IF(IF(F5032&gt;VLOOKUP(C5032,Espec_Produtos!$A$1:$E$3,3,FALSE),0,IF(Dados_produção!F5032&lt;VLOOKUP(Dados_produção!C5032,Espec_Produtos!$A$1:$E$3,2,FALSE),0,1))*IF(G5032&gt;VLOOKUP(C5032,Espec_Produtos!$A$1:$E$3,5,FALSE),0,IF(Dados_produção!G5032&lt;VLOOKUP(Dados_produção!C5032,Espec_Produtos!$A$1:$E$3,4,FALSE),0,1))=1,"OK","Refugo")</f>
        <v>OK</v>
      </c>
      <c r="I5032" s="1" t="s">
        <v>10</v>
      </c>
    </row>
    <row r="5033" spans="1:9" ht="15.75" customHeight="1" x14ac:dyDescent="0.3">
      <c r="A5033" s="1">
        <v>3</v>
      </c>
      <c r="B5033" s="2">
        <f t="shared" si="3"/>
        <v>43112.654861106515</v>
      </c>
      <c r="C5033" s="2" t="s">
        <v>15</v>
      </c>
      <c r="D5033" s="1">
        <v>27</v>
      </c>
      <c r="E5033" s="1">
        <f t="shared" si="1"/>
        <v>104</v>
      </c>
      <c r="F5033" s="1">
        <v>4.0980392156862742</v>
      </c>
      <c r="G5033" s="1">
        <v>0.76258992805755399</v>
      </c>
      <c r="H5033" s="1" t="str">
        <f>IF(IF(F5033&gt;VLOOKUP(C5033,Espec_Produtos!$A$1:$E$3,3,FALSE),0,IF(Dados_produção!F5033&lt;VLOOKUP(Dados_produção!C5033,Espec_Produtos!$A$1:$E$3,2,FALSE),0,1))*IF(G5033&gt;VLOOKUP(C5033,Espec_Produtos!$A$1:$E$3,5,FALSE),0,IF(Dados_produção!G5033&lt;VLOOKUP(Dados_produção!C5033,Espec_Produtos!$A$1:$E$3,4,FALSE),0,1))=1,"OK","Refugo")</f>
        <v>OK</v>
      </c>
      <c r="I5033" s="1" t="s">
        <v>10</v>
      </c>
    </row>
    <row r="5034" spans="1:9" ht="15.75" customHeight="1" x14ac:dyDescent="0.3">
      <c r="A5034" s="1">
        <v>3</v>
      </c>
      <c r="B5034" s="2">
        <f t="shared" si="3"/>
        <v>43112.656249995402</v>
      </c>
      <c r="C5034" s="2" t="s">
        <v>15</v>
      </c>
      <c r="D5034" s="1">
        <v>27</v>
      </c>
      <c r="E5034" s="1">
        <f t="shared" si="1"/>
        <v>105</v>
      </c>
      <c r="F5034" s="1">
        <v>3.9115044247787609</v>
      </c>
      <c r="G5034" s="1">
        <v>0.83916083916083917</v>
      </c>
      <c r="H5034" s="1" t="str">
        <f>IF(IF(F5034&gt;VLOOKUP(C5034,Espec_Produtos!$A$1:$E$3,3,FALSE),0,IF(Dados_produção!F5034&lt;VLOOKUP(Dados_produção!C5034,Espec_Produtos!$A$1:$E$3,2,FALSE),0,1))*IF(G5034&gt;VLOOKUP(C5034,Espec_Produtos!$A$1:$E$3,5,FALSE),0,IF(Dados_produção!G5034&lt;VLOOKUP(Dados_produção!C5034,Espec_Produtos!$A$1:$E$3,4,FALSE),0,1))=1,"OK","Refugo")</f>
        <v>OK</v>
      </c>
      <c r="I5034" s="1" t="s">
        <v>10</v>
      </c>
    </row>
    <row r="5035" spans="1:9" ht="15.75" customHeight="1" x14ac:dyDescent="0.3">
      <c r="A5035" s="1">
        <v>3</v>
      </c>
      <c r="B5035" s="2">
        <f t="shared" si="3"/>
        <v>43112.657638884288</v>
      </c>
      <c r="C5035" s="2" t="s">
        <v>15</v>
      </c>
      <c r="D5035" s="1">
        <v>27</v>
      </c>
      <c r="E5035" s="1">
        <f t="shared" si="1"/>
        <v>106</v>
      </c>
      <c r="F5035" s="1">
        <v>3.6846846846846848</v>
      </c>
      <c r="G5035" s="1">
        <v>0.79870129870129869</v>
      </c>
      <c r="H5035" s="1" t="str">
        <f>IF(IF(F5035&gt;VLOOKUP(C5035,Espec_Produtos!$A$1:$E$3,3,FALSE),0,IF(Dados_produção!F5035&lt;VLOOKUP(Dados_produção!C5035,Espec_Produtos!$A$1:$E$3,2,FALSE),0,1))*IF(G5035&gt;VLOOKUP(C5035,Espec_Produtos!$A$1:$E$3,5,FALSE),0,IF(Dados_produção!G5035&lt;VLOOKUP(Dados_produção!C5035,Espec_Produtos!$A$1:$E$3,4,FALSE),0,1))=1,"OK","Refugo")</f>
        <v>Refugo</v>
      </c>
      <c r="I5035" s="1" t="s">
        <v>14</v>
      </c>
    </row>
    <row r="5036" spans="1:9" ht="15.75" customHeight="1" x14ac:dyDescent="0.3">
      <c r="A5036" s="1">
        <v>3</v>
      </c>
      <c r="B5036" s="2">
        <f t="shared" si="3"/>
        <v>43112.659027773174</v>
      </c>
      <c r="C5036" s="2" t="s">
        <v>15</v>
      </c>
      <c r="D5036" s="1">
        <v>27</v>
      </c>
      <c r="E5036" s="1">
        <f t="shared" si="1"/>
        <v>107</v>
      </c>
      <c r="F5036" s="1">
        <v>3.8504672897196262</v>
      </c>
      <c r="G5036" s="1">
        <v>0.71779141104294475</v>
      </c>
      <c r="H5036" s="1" t="str">
        <f>IF(IF(F5036&gt;VLOOKUP(C5036,Espec_Produtos!$A$1:$E$3,3,FALSE),0,IF(Dados_produção!F5036&lt;VLOOKUP(Dados_produção!C5036,Espec_Produtos!$A$1:$E$3,2,FALSE),0,1))*IF(G5036&gt;VLOOKUP(C5036,Espec_Produtos!$A$1:$E$3,5,FALSE),0,IF(Dados_produção!G5036&lt;VLOOKUP(Dados_produção!C5036,Espec_Produtos!$A$1:$E$3,4,FALSE),0,1))=1,"OK","Refugo")</f>
        <v>OK</v>
      </c>
      <c r="I5036" s="1" t="s">
        <v>10</v>
      </c>
    </row>
    <row r="5037" spans="1:9" ht="15.75" customHeight="1" x14ac:dyDescent="0.3">
      <c r="A5037" s="1">
        <v>3</v>
      </c>
      <c r="B5037" s="2">
        <f t="shared" si="3"/>
        <v>43112.66041666206</v>
      </c>
      <c r="C5037" s="2" t="s">
        <v>15</v>
      </c>
      <c r="D5037" s="1">
        <v>27</v>
      </c>
      <c r="E5037" s="1">
        <f t="shared" si="1"/>
        <v>108</v>
      </c>
      <c r="F5037" s="1">
        <v>4.2452830188679247</v>
      </c>
      <c r="G5037" s="1">
        <v>0.76760563380281688</v>
      </c>
      <c r="H5037" s="1" t="str">
        <f>IF(IF(F5037&gt;VLOOKUP(C5037,Espec_Produtos!$A$1:$E$3,3,FALSE),0,IF(Dados_produção!F5037&lt;VLOOKUP(Dados_produção!C5037,Espec_Produtos!$A$1:$E$3,2,FALSE),0,1))*IF(G5037&gt;VLOOKUP(C5037,Espec_Produtos!$A$1:$E$3,5,FALSE),0,IF(Dados_produção!G5037&lt;VLOOKUP(Dados_produção!C5037,Espec_Produtos!$A$1:$E$3,4,FALSE),0,1))=1,"OK","Refugo")</f>
        <v>OK</v>
      </c>
      <c r="I5037" s="1" t="s">
        <v>10</v>
      </c>
    </row>
    <row r="5038" spans="1:9" ht="15.75" customHeight="1" x14ac:dyDescent="0.3">
      <c r="A5038" s="1">
        <v>3</v>
      </c>
      <c r="B5038" s="2">
        <f t="shared" si="3"/>
        <v>43112.661805550946</v>
      </c>
      <c r="C5038" s="2" t="s">
        <v>15</v>
      </c>
      <c r="D5038" s="1">
        <v>27</v>
      </c>
      <c r="E5038" s="1">
        <f t="shared" si="1"/>
        <v>109</v>
      </c>
      <c r="F5038" s="1">
        <v>3.7943925233644862</v>
      </c>
      <c r="G5038" s="1">
        <v>0.84328358208955223</v>
      </c>
      <c r="H5038" s="1" t="str">
        <f>IF(IF(F5038&gt;VLOOKUP(C5038,Espec_Produtos!$A$1:$E$3,3,FALSE),0,IF(Dados_produção!F5038&lt;VLOOKUP(Dados_produção!C5038,Espec_Produtos!$A$1:$E$3,2,FALSE),0,1))*IF(G5038&gt;VLOOKUP(C5038,Espec_Produtos!$A$1:$E$3,5,FALSE),0,IF(Dados_produção!G5038&lt;VLOOKUP(Dados_produção!C5038,Espec_Produtos!$A$1:$E$3,4,FALSE),0,1))=1,"OK","Refugo")</f>
        <v>OK</v>
      </c>
      <c r="I5038" s="1" t="s">
        <v>10</v>
      </c>
    </row>
    <row r="5039" spans="1:9" ht="15.75" customHeight="1" x14ac:dyDescent="0.3">
      <c r="A5039" s="1">
        <v>3</v>
      </c>
      <c r="B5039" s="2">
        <f t="shared" si="3"/>
        <v>43112.663194439832</v>
      </c>
      <c r="C5039" s="2" t="s">
        <v>15</v>
      </c>
      <c r="D5039" s="1">
        <v>27</v>
      </c>
      <c r="E5039" s="1">
        <f t="shared" si="1"/>
        <v>110</v>
      </c>
      <c r="F5039" s="1">
        <v>3.8596491228070176</v>
      </c>
      <c r="G5039" s="1">
        <v>0.88405797101449279</v>
      </c>
      <c r="H5039" s="1" t="str">
        <f>IF(IF(F5039&gt;VLOOKUP(C5039,Espec_Produtos!$A$1:$E$3,3,FALSE),0,IF(Dados_produção!F5039&lt;VLOOKUP(Dados_produção!C5039,Espec_Produtos!$A$1:$E$3,2,FALSE),0,1))*IF(G5039&gt;VLOOKUP(C5039,Espec_Produtos!$A$1:$E$3,5,FALSE),0,IF(Dados_produção!G5039&lt;VLOOKUP(Dados_produção!C5039,Espec_Produtos!$A$1:$E$3,4,FALSE),0,1))=1,"OK","Refugo")</f>
        <v>OK</v>
      </c>
      <c r="I5039" s="1" t="s">
        <v>10</v>
      </c>
    </row>
    <row r="5040" spans="1:9" ht="15.75" customHeight="1" x14ac:dyDescent="0.3">
      <c r="A5040" s="1">
        <v>3</v>
      </c>
      <c r="B5040" s="2">
        <f t="shared" si="3"/>
        <v>43112.664583328718</v>
      </c>
      <c r="C5040" s="2" t="s">
        <v>15</v>
      </c>
      <c r="D5040" s="1">
        <v>27</v>
      </c>
      <c r="E5040" s="1">
        <f t="shared" si="1"/>
        <v>111</v>
      </c>
      <c r="F5040" s="1">
        <v>4.2699999999999996</v>
      </c>
      <c r="G5040" s="1">
        <v>0.79012345679012341</v>
      </c>
      <c r="H5040" s="1" t="str">
        <f>IF(IF(F5040&gt;VLOOKUP(C5040,Espec_Produtos!$A$1:$E$3,3,FALSE),0,IF(Dados_produção!F5040&lt;VLOOKUP(Dados_produção!C5040,Espec_Produtos!$A$1:$E$3,2,FALSE),0,1))*IF(G5040&gt;VLOOKUP(C5040,Espec_Produtos!$A$1:$E$3,5,FALSE),0,IF(Dados_produção!G5040&lt;VLOOKUP(Dados_produção!C5040,Espec_Produtos!$A$1:$E$3,4,FALSE),0,1))=1,"OK","Refugo")</f>
        <v>OK</v>
      </c>
      <c r="I5040" s="1" t="s">
        <v>10</v>
      </c>
    </row>
    <row r="5041" spans="1:9" ht="15.75" customHeight="1" x14ac:dyDescent="0.3">
      <c r="A5041" s="1">
        <v>3</v>
      </c>
      <c r="B5041" s="2">
        <f t="shared" si="3"/>
        <v>43112.665972217605</v>
      </c>
      <c r="C5041" s="2" t="s">
        <v>15</v>
      </c>
      <c r="D5041" s="1">
        <v>27</v>
      </c>
      <c r="E5041" s="1">
        <f t="shared" si="1"/>
        <v>112</v>
      </c>
      <c r="F5041" s="1">
        <v>3.7433628318584069</v>
      </c>
      <c r="G5041" s="1">
        <v>0.7068965517241379</v>
      </c>
      <c r="H5041" s="1" t="str">
        <f>IF(IF(F5041&gt;VLOOKUP(C5041,Espec_Produtos!$A$1:$E$3,3,FALSE),0,IF(Dados_produção!F5041&lt;VLOOKUP(Dados_produção!C5041,Espec_Produtos!$A$1:$E$3,2,FALSE),0,1))*IF(G5041&gt;VLOOKUP(C5041,Espec_Produtos!$A$1:$E$3,5,FALSE),0,IF(Dados_produção!G5041&lt;VLOOKUP(Dados_produção!C5041,Espec_Produtos!$A$1:$E$3,4,FALSE),0,1))=1,"OK","Refugo")</f>
        <v>OK</v>
      </c>
      <c r="I5041" s="1" t="s">
        <v>10</v>
      </c>
    </row>
    <row r="5042" spans="1:9" ht="15.75" customHeight="1" x14ac:dyDescent="0.3">
      <c r="A5042" s="1">
        <v>3</v>
      </c>
      <c r="B5042" s="2">
        <f t="shared" si="3"/>
        <v>43112.667361106491</v>
      </c>
      <c r="C5042" s="2" t="s">
        <v>15</v>
      </c>
      <c r="D5042" s="1">
        <v>28</v>
      </c>
      <c r="E5042" s="1">
        <f t="shared" si="1"/>
        <v>1</v>
      </c>
      <c r="F5042" s="1">
        <v>3.883495145631068</v>
      </c>
      <c r="G5042" s="1">
        <v>0.77848101265822789</v>
      </c>
      <c r="H5042" s="1" t="str">
        <f>IF(IF(F5042&gt;VLOOKUP(C5042,Espec_Produtos!$A$1:$E$3,3,FALSE),0,IF(Dados_produção!F5042&lt;VLOOKUP(Dados_produção!C5042,Espec_Produtos!$A$1:$E$3,2,FALSE),0,1))*IF(G5042&gt;VLOOKUP(C5042,Espec_Produtos!$A$1:$E$3,5,FALSE),0,IF(Dados_produção!G5042&lt;VLOOKUP(Dados_produção!C5042,Espec_Produtos!$A$1:$E$3,4,FALSE),0,1))=1,"OK","Refugo")</f>
        <v>OK</v>
      </c>
      <c r="I5042" s="1" t="s">
        <v>10</v>
      </c>
    </row>
    <row r="5043" spans="1:9" ht="15.75" customHeight="1" x14ac:dyDescent="0.3">
      <c r="A5043" s="1">
        <v>3</v>
      </c>
      <c r="B5043" s="2">
        <f t="shared" si="3"/>
        <v>43112.668749995377</v>
      </c>
      <c r="C5043" s="2" t="s">
        <v>15</v>
      </c>
      <c r="D5043" s="1">
        <v>28</v>
      </c>
      <c r="E5043" s="1">
        <f t="shared" si="1"/>
        <v>2</v>
      </c>
      <c r="F5043" s="1">
        <v>4.3499999999999996</v>
      </c>
      <c r="G5043" s="1">
        <v>0.67682926829268297</v>
      </c>
      <c r="H5043" s="1" t="str">
        <f>IF(IF(F5043&gt;VLOOKUP(C5043,Espec_Produtos!$A$1:$E$3,3,FALSE),0,IF(Dados_produção!F5043&lt;VLOOKUP(Dados_produção!C5043,Espec_Produtos!$A$1:$E$3,2,FALSE),0,1))*IF(G5043&gt;VLOOKUP(C5043,Espec_Produtos!$A$1:$E$3,5,FALSE),0,IF(Dados_produção!G5043&lt;VLOOKUP(Dados_produção!C5043,Espec_Produtos!$A$1:$E$3,4,FALSE),0,1))=1,"OK","Refugo")</f>
        <v>Refugo</v>
      </c>
      <c r="I5043" s="1" t="s">
        <v>14</v>
      </c>
    </row>
    <row r="5044" spans="1:9" ht="15.75" customHeight="1" x14ac:dyDescent="0.3">
      <c r="A5044" s="1">
        <v>3</v>
      </c>
      <c r="B5044" s="2">
        <f t="shared" si="3"/>
        <v>43112.670138884263</v>
      </c>
      <c r="C5044" s="2" t="s">
        <v>15</v>
      </c>
      <c r="D5044" s="1">
        <v>28</v>
      </c>
      <c r="E5044" s="1">
        <f t="shared" si="1"/>
        <v>3</v>
      </c>
      <c r="F5044" s="1">
        <v>3.9909090909090907</v>
      </c>
      <c r="G5044" s="1">
        <v>0.81379310344827582</v>
      </c>
      <c r="H5044" s="1" t="str">
        <f>IF(IF(F5044&gt;VLOOKUP(C5044,Espec_Produtos!$A$1:$E$3,3,FALSE),0,IF(Dados_produção!F5044&lt;VLOOKUP(Dados_produção!C5044,Espec_Produtos!$A$1:$E$3,2,FALSE),0,1))*IF(G5044&gt;VLOOKUP(C5044,Espec_Produtos!$A$1:$E$3,5,FALSE),0,IF(Dados_produção!G5044&lt;VLOOKUP(Dados_produção!C5044,Espec_Produtos!$A$1:$E$3,4,FALSE),0,1))=1,"OK","Refugo")</f>
        <v>OK</v>
      </c>
      <c r="I5044" s="1" t="s">
        <v>10</v>
      </c>
    </row>
    <row r="5045" spans="1:9" ht="15.75" customHeight="1" x14ac:dyDescent="0.3">
      <c r="A5045" s="1">
        <v>3</v>
      </c>
      <c r="B5045" s="2">
        <f t="shared" si="3"/>
        <v>43112.671527773149</v>
      </c>
      <c r="C5045" s="2" t="s">
        <v>15</v>
      </c>
      <c r="D5045" s="1">
        <v>28</v>
      </c>
      <c r="E5045" s="1">
        <f t="shared" si="1"/>
        <v>4</v>
      </c>
      <c r="F5045" s="1">
        <v>4.0294117647058822</v>
      </c>
      <c r="G5045" s="1">
        <v>0.77692307692307694</v>
      </c>
      <c r="H5045" s="1" t="str">
        <f>IF(IF(F5045&gt;VLOOKUP(C5045,Espec_Produtos!$A$1:$E$3,3,FALSE),0,IF(Dados_produção!F5045&lt;VLOOKUP(Dados_produção!C5045,Espec_Produtos!$A$1:$E$3,2,FALSE),0,1))*IF(G5045&gt;VLOOKUP(C5045,Espec_Produtos!$A$1:$E$3,5,FALSE),0,IF(Dados_produção!G5045&lt;VLOOKUP(Dados_produção!C5045,Espec_Produtos!$A$1:$E$3,4,FALSE),0,1))=1,"OK","Refugo")</f>
        <v>OK</v>
      </c>
      <c r="I5045" s="1" t="s">
        <v>10</v>
      </c>
    </row>
    <row r="5046" spans="1:9" ht="15.75" customHeight="1" x14ac:dyDescent="0.3">
      <c r="A5046" s="1">
        <v>3</v>
      </c>
      <c r="B5046" s="2">
        <f t="shared" si="3"/>
        <v>43112.672916662035</v>
      </c>
      <c r="C5046" s="2" t="s">
        <v>15</v>
      </c>
      <c r="D5046" s="1">
        <v>28</v>
      </c>
      <c r="E5046" s="1">
        <f t="shared" si="1"/>
        <v>5</v>
      </c>
      <c r="F5046" s="1">
        <v>3.9541284403669725</v>
      </c>
      <c r="G5046" s="1">
        <v>0.75</v>
      </c>
      <c r="H5046" s="1" t="str">
        <f>IF(IF(F5046&gt;VLOOKUP(C5046,Espec_Produtos!$A$1:$E$3,3,FALSE),0,IF(Dados_produção!F5046&lt;VLOOKUP(Dados_produção!C5046,Espec_Produtos!$A$1:$E$3,2,FALSE),0,1))*IF(G5046&gt;VLOOKUP(C5046,Espec_Produtos!$A$1:$E$3,5,FALSE),0,IF(Dados_produção!G5046&lt;VLOOKUP(Dados_produção!C5046,Espec_Produtos!$A$1:$E$3,4,FALSE),0,1))=1,"OK","Refugo")</f>
        <v>OK</v>
      </c>
      <c r="I5046" s="1" t="s">
        <v>10</v>
      </c>
    </row>
    <row r="5047" spans="1:9" ht="15.75" customHeight="1" x14ac:dyDescent="0.3">
      <c r="A5047" s="1">
        <v>3</v>
      </c>
      <c r="B5047" s="2">
        <f t="shared" si="3"/>
        <v>43112.674305550921</v>
      </c>
      <c r="C5047" s="2" t="s">
        <v>15</v>
      </c>
      <c r="D5047" s="1">
        <v>28</v>
      </c>
      <c r="E5047" s="1">
        <f t="shared" si="1"/>
        <v>6</v>
      </c>
      <c r="F5047" s="1">
        <v>4.1214953271028039</v>
      </c>
      <c r="G5047" s="1">
        <v>0.84090909090909094</v>
      </c>
      <c r="H5047" s="1" t="str">
        <f>IF(IF(F5047&gt;VLOOKUP(C5047,Espec_Produtos!$A$1:$E$3,3,FALSE),0,IF(Dados_produção!F5047&lt;VLOOKUP(Dados_produção!C5047,Espec_Produtos!$A$1:$E$3,2,FALSE),0,1))*IF(G5047&gt;VLOOKUP(C5047,Espec_Produtos!$A$1:$E$3,5,FALSE),0,IF(Dados_produção!G5047&lt;VLOOKUP(Dados_produção!C5047,Espec_Produtos!$A$1:$E$3,4,FALSE),0,1))=1,"OK","Refugo")</f>
        <v>OK</v>
      </c>
      <c r="I5047" s="1" t="s">
        <v>10</v>
      </c>
    </row>
    <row r="5048" spans="1:9" ht="15.75" customHeight="1" x14ac:dyDescent="0.3">
      <c r="A5048" s="1">
        <v>3</v>
      </c>
      <c r="B5048" s="2">
        <f t="shared" si="3"/>
        <v>43112.675694439808</v>
      </c>
      <c r="C5048" s="2" t="s">
        <v>15</v>
      </c>
      <c r="D5048" s="1">
        <v>28</v>
      </c>
      <c r="E5048" s="1">
        <f t="shared" si="1"/>
        <v>7</v>
      </c>
      <c r="F5048" s="1">
        <v>3.8090909090909091</v>
      </c>
      <c r="G5048" s="1">
        <v>0.69411764705882351</v>
      </c>
      <c r="H5048" s="1" t="str">
        <f>IF(IF(F5048&gt;VLOOKUP(C5048,Espec_Produtos!$A$1:$E$3,3,FALSE),0,IF(Dados_produção!F5048&lt;VLOOKUP(Dados_produção!C5048,Espec_Produtos!$A$1:$E$3,2,FALSE),0,1))*IF(G5048&gt;VLOOKUP(C5048,Espec_Produtos!$A$1:$E$3,5,FALSE),0,IF(Dados_produção!G5048&lt;VLOOKUP(Dados_produção!C5048,Espec_Produtos!$A$1:$E$3,4,FALSE),0,1))=1,"OK","Refugo")</f>
        <v>OK</v>
      </c>
      <c r="I5048" s="1" t="s">
        <v>10</v>
      </c>
    </row>
    <row r="5049" spans="1:9" ht="15.75" customHeight="1" x14ac:dyDescent="0.3">
      <c r="A5049" s="1">
        <v>3</v>
      </c>
      <c r="B5049" s="2">
        <f t="shared" si="3"/>
        <v>43112.677083328694</v>
      </c>
      <c r="C5049" s="2" t="s">
        <v>15</v>
      </c>
      <c r="D5049" s="1">
        <v>28</v>
      </c>
      <c r="E5049" s="1">
        <f t="shared" si="1"/>
        <v>8</v>
      </c>
      <c r="F5049" s="1">
        <v>3.8095238095238093</v>
      </c>
      <c r="G5049" s="1">
        <v>0.90845070422535212</v>
      </c>
      <c r="H5049" s="1" t="str">
        <f>IF(IF(F5049&gt;VLOOKUP(C5049,Espec_Produtos!$A$1:$E$3,3,FALSE),0,IF(Dados_produção!F5049&lt;VLOOKUP(Dados_produção!C5049,Espec_Produtos!$A$1:$E$3,2,FALSE),0,1))*IF(G5049&gt;VLOOKUP(C5049,Espec_Produtos!$A$1:$E$3,5,FALSE),0,IF(Dados_produção!G5049&lt;VLOOKUP(Dados_produção!C5049,Espec_Produtos!$A$1:$E$3,4,FALSE),0,1))=1,"OK","Refugo")</f>
        <v>Refugo</v>
      </c>
      <c r="I5049" s="1" t="s">
        <v>16</v>
      </c>
    </row>
    <row r="5050" spans="1:9" ht="15.75" customHeight="1" x14ac:dyDescent="0.3">
      <c r="A5050" s="1">
        <v>3</v>
      </c>
      <c r="B5050" s="2">
        <f t="shared" si="3"/>
        <v>43112.67847221758</v>
      </c>
      <c r="C5050" s="2" t="s">
        <v>15</v>
      </c>
      <c r="D5050" s="1">
        <v>28</v>
      </c>
      <c r="E5050" s="1">
        <f t="shared" si="1"/>
        <v>9</v>
      </c>
      <c r="F5050" s="1">
        <v>4.081818181818182</v>
      </c>
      <c r="G5050" s="1">
        <v>0.754601226993865</v>
      </c>
      <c r="H5050" s="1" t="str">
        <f>IF(IF(F5050&gt;VLOOKUP(C5050,Espec_Produtos!$A$1:$E$3,3,FALSE),0,IF(Dados_produção!F5050&lt;VLOOKUP(Dados_produção!C5050,Espec_Produtos!$A$1:$E$3,2,FALSE),0,1))*IF(G5050&gt;VLOOKUP(C5050,Espec_Produtos!$A$1:$E$3,5,FALSE),0,IF(Dados_produção!G5050&lt;VLOOKUP(Dados_produção!C5050,Espec_Produtos!$A$1:$E$3,4,FALSE),0,1))=1,"OK","Refugo")</f>
        <v>OK</v>
      </c>
      <c r="I5050" s="1" t="s">
        <v>10</v>
      </c>
    </row>
    <row r="5051" spans="1:9" ht="15.75" customHeight="1" x14ac:dyDescent="0.3">
      <c r="A5051" s="1">
        <v>3</v>
      </c>
      <c r="B5051" s="2">
        <f t="shared" si="3"/>
        <v>43112.679861106466</v>
      </c>
      <c r="C5051" s="2" t="s">
        <v>15</v>
      </c>
      <c r="D5051" s="1">
        <v>28</v>
      </c>
      <c r="E5051" s="1">
        <f t="shared" si="1"/>
        <v>10</v>
      </c>
      <c r="F5051" s="1">
        <v>3.7818181818181817</v>
      </c>
      <c r="G5051" s="1">
        <v>0.77124183006535951</v>
      </c>
      <c r="H5051" s="1" t="str">
        <f>IF(IF(F5051&gt;VLOOKUP(C5051,Espec_Produtos!$A$1:$E$3,3,FALSE),0,IF(Dados_produção!F5051&lt;VLOOKUP(Dados_produção!C5051,Espec_Produtos!$A$1:$E$3,2,FALSE),0,1))*IF(G5051&gt;VLOOKUP(C5051,Espec_Produtos!$A$1:$E$3,5,FALSE),0,IF(Dados_produção!G5051&lt;VLOOKUP(Dados_produção!C5051,Espec_Produtos!$A$1:$E$3,4,FALSE),0,1))=1,"OK","Refugo")</f>
        <v>OK</v>
      </c>
      <c r="I5051" s="1" t="s">
        <v>10</v>
      </c>
    </row>
    <row r="5052" spans="1:9" ht="15.75" customHeight="1" x14ac:dyDescent="0.3">
      <c r="A5052" s="1">
        <v>3</v>
      </c>
      <c r="B5052" s="2">
        <f t="shared" si="3"/>
        <v>43112.681249995352</v>
      </c>
      <c r="C5052" s="2" t="s">
        <v>15</v>
      </c>
      <c r="D5052" s="1">
        <v>28</v>
      </c>
      <c r="E5052" s="1">
        <f t="shared" si="1"/>
        <v>11</v>
      </c>
      <c r="F5052" s="1">
        <v>3.9611650485436893</v>
      </c>
      <c r="G5052" s="1">
        <v>0.82068965517241377</v>
      </c>
      <c r="H5052" s="1" t="str">
        <f>IF(IF(F5052&gt;VLOOKUP(C5052,Espec_Produtos!$A$1:$E$3,3,FALSE),0,IF(Dados_produção!F5052&lt;VLOOKUP(Dados_produção!C5052,Espec_Produtos!$A$1:$E$3,2,FALSE),0,1))*IF(G5052&gt;VLOOKUP(C5052,Espec_Produtos!$A$1:$E$3,5,FALSE),0,IF(Dados_produção!G5052&lt;VLOOKUP(Dados_produção!C5052,Espec_Produtos!$A$1:$E$3,4,FALSE),0,1))=1,"OK","Refugo")</f>
        <v>OK</v>
      </c>
      <c r="I5052" s="1" t="s">
        <v>10</v>
      </c>
    </row>
    <row r="5053" spans="1:9" ht="15.75" customHeight="1" x14ac:dyDescent="0.3">
      <c r="A5053" s="1">
        <v>3</v>
      </c>
      <c r="B5053" s="2">
        <f t="shared" si="3"/>
        <v>43112.682638884238</v>
      </c>
      <c r="C5053" s="2" t="s">
        <v>15</v>
      </c>
      <c r="D5053" s="1">
        <v>28</v>
      </c>
      <c r="E5053" s="1">
        <f t="shared" si="1"/>
        <v>12</v>
      </c>
      <c r="F5053" s="1">
        <v>3.8703703703703702</v>
      </c>
      <c r="G5053" s="1">
        <v>0.69512195121951215</v>
      </c>
      <c r="H5053" s="1" t="str">
        <f>IF(IF(F5053&gt;VLOOKUP(C5053,Espec_Produtos!$A$1:$E$3,3,FALSE),0,IF(Dados_produção!F5053&lt;VLOOKUP(Dados_produção!C5053,Espec_Produtos!$A$1:$E$3,2,FALSE),0,1))*IF(G5053&gt;VLOOKUP(C5053,Espec_Produtos!$A$1:$E$3,5,FALSE),0,IF(Dados_produção!G5053&lt;VLOOKUP(Dados_produção!C5053,Espec_Produtos!$A$1:$E$3,4,FALSE),0,1))=1,"OK","Refugo")</f>
        <v>OK</v>
      </c>
      <c r="I5053" s="1" t="s">
        <v>10</v>
      </c>
    </row>
    <row r="5054" spans="1:9" ht="15.75" customHeight="1" x14ac:dyDescent="0.3">
      <c r="A5054" s="1">
        <v>3</v>
      </c>
      <c r="B5054" s="2">
        <f t="shared" si="3"/>
        <v>43112.684027773124</v>
      </c>
      <c r="C5054" s="2" t="s">
        <v>15</v>
      </c>
      <c r="D5054" s="1">
        <v>28</v>
      </c>
      <c r="E5054" s="1">
        <f t="shared" si="1"/>
        <v>13</v>
      </c>
      <c r="F5054" s="1">
        <v>4.0990099009900991</v>
      </c>
      <c r="G5054" s="1">
        <v>0.89629629629629626</v>
      </c>
      <c r="H5054" s="1" t="str">
        <f>IF(IF(F5054&gt;VLOOKUP(C5054,Espec_Produtos!$A$1:$E$3,3,FALSE),0,IF(Dados_produção!F5054&lt;VLOOKUP(Dados_produção!C5054,Espec_Produtos!$A$1:$E$3,2,FALSE),0,1))*IF(G5054&gt;VLOOKUP(C5054,Espec_Produtos!$A$1:$E$3,5,FALSE),0,IF(Dados_produção!G5054&lt;VLOOKUP(Dados_produção!C5054,Espec_Produtos!$A$1:$E$3,4,FALSE),0,1))=1,"OK","Refugo")</f>
        <v>OK</v>
      </c>
      <c r="I5054" s="1" t="s">
        <v>10</v>
      </c>
    </row>
    <row r="5055" spans="1:9" ht="15.75" customHeight="1" x14ac:dyDescent="0.3">
      <c r="A5055" s="1">
        <v>3</v>
      </c>
      <c r="B5055" s="2">
        <f t="shared" si="3"/>
        <v>43112.685416662011</v>
      </c>
      <c r="C5055" s="2" t="s">
        <v>15</v>
      </c>
      <c r="D5055" s="1">
        <v>28</v>
      </c>
      <c r="E5055" s="1">
        <f t="shared" si="1"/>
        <v>14</v>
      </c>
      <c r="F5055" s="1">
        <v>3.6017699115044248</v>
      </c>
      <c r="G5055" s="1">
        <v>0.67567567567567566</v>
      </c>
      <c r="H5055" s="1" t="str">
        <f>IF(IF(F5055&gt;VLOOKUP(C5055,Espec_Produtos!$A$1:$E$3,3,FALSE),0,IF(Dados_produção!F5055&lt;VLOOKUP(Dados_produção!C5055,Espec_Produtos!$A$1:$E$3,2,FALSE),0,1))*IF(G5055&gt;VLOOKUP(C5055,Espec_Produtos!$A$1:$E$3,5,FALSE),0,IF(Dados_produção!G5055&lt;VLOOKUP(Dados_produção!C5055,Espec_Produtos!$A$1:$E$3,4,FALSE),0,1))=1,"OK","Refugo")</f>
        <v>Refugo</v>
      </c>
      <c r="I5055" s="1" t="s">
        <v>16</v>
      </c>
    </row>
    <row r="5056" spans="1:9" ht="15.75" customHeight="1" x14ac:dyDescent="0.3">
      <c r="A5056" s="1">
        <v>3</v>
      </c>
      <c r="B5056" s="2">
        <f t="shared" si="3"/>
        <v>43112.686805550897</v>
      </c>
      <c r="C5056" s="2" t="s">
        <v>15</v>
      </c>
      <c r="D5056" s="1">
        <v>28</v>
      </c>
      <c r="E5056" s="1">
        <f t="shared" si="1"/>
        <v>15</v>
      </c>
      <c r="F5056" s="1">
        <v>4.45</v>
      </c>
      <c r="G5056" s="1">
        <v>0.75144508670520227</v>
      </c>
      <c r="H5056" s="1" t="str">
        <f>IF(IF(F5056&gt;VLOOKUP(C5056,Espec_Produtos!$A$1:$E$3,3,FALSE),0,IF(Dados_produção!F5056&lt;VLOOKUP(Dados_produção!C5056,Espec_Produtos!$A$1:$E$3,2,FALSE),0,1))*IF(G5056&gt;VLOOKUP(C5056,Espec_Produtos!$A$1:$E$3,5,FALSE),0,IF(Dados_produção!G5056&lt;VLOOKUP(Dados_produção!C5056,Espec_Produtos!$A$1:$E$3,4,FALSE),0,1))=1,"OK","Refugo")</f>
        <v>Refugo</v>
      </c>
      <c r="I5056" s="1" t="s">
        <v>13</v>
      </c>
    </row>
    <row r="5057" spans="1:9" ht="15.75" customHeight="1" x14ac:dyDescent="0.3">
      <c r="A5057" s="1">
        <v>3</v>
      </c>
      <c r="B5057" s="2">
        <f t="shared" si="3"/>
        <v>43112.688194439783</v>
      </c>
      <c r="C5057" s="2" t="s">
        <v>15</v>
      </c>
      <c r="D5057" s="1">
        <v>28</v>
      </c>
      <c r="E5057" s="1">
        <f t="shared" si="1"/>
        <v>16</v>
      </c>
      <c r="F5057" s="1">
        <v>3.8947368421052633</v>
      </c>
      <c r="G5057" s="1">
        <v>0.79268292682926833</v>
      </c>
      <c r="H5057" s="1" t="str">
        <f>IF(IF(F5057&gt;VLOOKUP(C5057,Espec_Produtos!$A$1:$E$3,3,FALSE),0,IF(Dados_produção!F5057&lt;VLOOKUP(Dados_produção!C5057,Espec_Produtos!$A$1:$E$3,2,FALSE),0,1))*IF(G5057&gt;VLOOKUP(C5057,Espec_Produtos!$A$1:$E$3,5,FALSE),0,IF(Dados_produção!G5057&lt;VLOOKUP(Dados_produção!C5057,Espec_Produtos!$A$1:$E$3,4,FALSE),0,1))=1,"OK","Refugo")</f>
        <v>OK</v>
      </c>
      <c r="I5057" s="1" t="s">
        <v>10</v>
      </c>
    </row>
    <row r="5058" spans="1:9" ht="15.75" customHeight="1" x14ac:dyDescent="0.3">
      <c r="A5058" s="1">
        <v>3</v>
      </c>
      <c r="B5058" s="2">
        <f t="shared" si="3"/>
        <v>43112.689583328669</v>
      </c>
      <c r="C5058" s="2" t="s">
        <v>15</v>
      </c>
      <c r="D5058" s="1">
        <v>28</v>
      </c>
      <c r="E5058" s="1">
        <f t="shared" si="1"/>
        <v>17</v>
      </c>
      <c r="F5058" s="1">
        <v>4.4059405940594063</v>
      </c>
      <c r="G5058" s="1">
        <v>0.7567567567567568</v>
      </c>
      <c r="H5058" s="1" t="str">
        <f>IF(IF(F5058&gt;VLOOKUP(C5058,Espec_Produtos!$A$1:$E$3,3,FALSE),0,IF(Dados_produção!F5058&lt;VLOOKUP(Dados_produção!C5058,Espec_Produtos!$A$1:$E$3,2,FALSE),0,1))*IF(G5058&gt;VLOOKUP(C5058,Espec_Produtos!$A$1:$E$3,5,FALSE),0,IF(Dados_produção!G5058&lt;VLOOKUP(Dados_produção!C5058,Espec_Produtos!$A$1:$E$3,4,FALSE),0,1))=1,"OK","Refugo")</f>
        <v>Refugo</v>
      </c>
      <c r="I5058" s="1" t="s">
        <v>16</v>
      </c>
    </row>
    <row r="5059" spans="1:9" ht="15.75" customHeight="1" x14ac:dyDescent="0.3">
      <c r="A5059" s="1">
        <v>3</v>
      </c>
      <c r="B5059" s="2">
        <f t="shared" si="3"/>
        <v>43112.690972217555</v>
      </c>
      <c r="C5059" s="2" t="s">
        <v>15</v>
      </c>
      <c r="D5059" s="1">
        <v>28</v>
      </c>
      <c r="E5059" s="1">
        <f t="shared" si="1"/>
        <v>18</v>
      </c>
      <c r="F5059" s="1">
        <v>3.9166666666666665</v>
      </c>
      <c r="G5059" s="1">
        <v>0.62790697674418605</v>
      </c>
      <c r="H5059" s="1" t="str">
        <f>IF(IF(F5059&gt;VLOOKUP(C5059,Espec_Produtos!$A$1:$E$3,3,FALSE),0,IF(Dados_produção!F5059&lt;VLOOKUP(Dados_produção!C5059,Espec_Produtos!$A$1:$E$3,2,FALSE),0,1))*IF(G5059&gt;VLOOKUP(C5059,Espec_Produtos!$A$1:$E$3,5,FALSE),0,IF(Dados_produção!G5059&lt;VLOOKUP(Dados_produção!C5059,Espec_Produtos!$A$1:$E$3,4,FALSE),0,1))=1,"OK","Refugo")</f>
        <v>OK</v>
      </c>
      <c r="I5059" s="1" t="s">
        <v>10</v>
      </c>
    </row>
    <row r="5060" spans="1:9" ht="15.75" customHeight="1" x14ac:dyDescent="0.3">
      <c r="A5060" s="1">
        <v>3</v>
      </c>
      <c r="B5060" s="2">
        <f t="shared" si="3"/>
        <v>43112.692361106441</v>
      </c>
      <c r="C5060" s="2" t="s">
        <v>15</v>
      </c>
      <c r="D5060" s="1">
        <v>28</v>
      </c>
      <c r="E5060" s="1">
        <f t="shared" si="1"/>
        <v>19</v>
      </c>
      <c r="F5060" s="1">
        <v>4.45</v>
      </c>
      <c r="G5060" s="1">
        <v>0.75187969924812026</v>
      </c>
      <c r="H5060" s="1" t="str">
        <f>IF(IF(F5060&gt;VLOOKUP(C5060,Espec_Produtos!$A$1:$E$3,3,FALSE),0,IF(Dados_produção!F5060&lt;VLOOKUP(Dados_produção!C5060,Espec_Produtos!$A$1:$E$3,2,FALSE),0,1))*IF(G5060&gt;VLOOKUP(C5060,Espec_Produtos!$A$1:$E$3,5,FALSE),0,IF(Dados_produção!G5060&lt;VLOOKUP(Dados_produção!C5060,Espec_Produtos!$A$1:$E$3,4,FALSE),0,1))=1,"OK","Refugo")</f>
        <v>Refugo</v>
      </c>
      <c r="I5060" s="1" t="s">
        <v>14</v>
      </c>
    </row>
    <row r="5061" spans="1:9" ht="15.75" customHeight="1" x14ac:dyDescent="0.3">
      <c r="A5061" s="1">
        <v>3</v>
      </c>
      <c r="B5061" s="2">
        <f t="shared" si="3"/>
        <v>43112.693749995327</v>
      </c>
      <c r="C5061" s="2" t="s">
        <v>15</v>
      </c>
      <c r="D5061" s="1">
        <v>28</v>
      </c>
      <c r="E5061" s="1">
        <f t="shared" si="1"/>
        <v>20</v>
      </c>
      <c r="F5061" s="1">
        <v>4.41</v>
      </c>
      <c r="G5061" s="1">
        <v>0.71257485029940115</v>
      </c>
      <c r="H5061" s="1" t="str">
        <f>IF(IF(F5061&gt;VLOOKUP(C5061,Espec_Produtos!$A$1:$E$3,3,FALSE),0,IF(Dados_produção!F5061&lt;VLOOKUP(Dados_produção!C5061,Espec_Produtos!$A$1:$E$3,2,FALSE),0,1))*IF(G5061&gt;VLOOKUP(C5061,Espec_Produtos!$A$1:$E$3,5,FALSE),0,IF(Dados_produção!G5061&lt;VLOOKUP(Dados_produção!C5061,Espec_Produtos!$A$1:$E$3,4,FALSE),0,1))=1,"OK","Refugo")</f>
        <v>Refugo</v>
      </c>
      <c r="I5061" s="1" t="s">
        <v>12</v>
      </c>
    </row>
    <row r="5062" spans="1:9" ht="15.75" customHeight="1" x14ac:dyDescent="0.3">
      <c r="A5062" s="1">
        <v>3</v>
      </c>
      <c r="B5062" s="2">
        <f t="shared" si="3"/>
        <v>43112.695138884214</v>
      </c>
      <c r="C5062" s="2" t="s">
        <v>15</v>
      </c>
      <c r="D5062" s="1">
        <v>28</v>
      </c>
      <c r="E5062" s="1">
        <f t="shared" si="1"/>
        <v>21</v>
      </c>
      <c r="F5062" s="1">
        <v>4.3600000000000003</v>
      </c>
      <c r="G5062" s="1">
        <v>0.72121212121212119</v>
      </c>
      <c r="H5062" s="1" t="str">
        <f>IF(IF(F5062&gt;VLOOKUP(C5062,Espec_Produtos!$A$1:$E$3,3,FALSE),0,IF(Dados_produção!F5062&lt;VLOOKUP(Dados_produção!C5062,Espec_Produtos!$A$1:$E$3,2,FALSE),0,1))*IF(G5062&gt;VLOOKUP(C5062,Espec_Produtos!$A$1:$E$3,5,FALSE),0,IF(Dados_produção!G5062&lt;VLOOKUP(Dados_produção!C5062,Espec_Produtos!$A$1:$E$3,4,FALSE),0,1))=1,"OK","Refugo")</f>
        <v>Refugo</v>
      </c>
      <c r="I5062" s="1" t="s">
        <v>16</v>
      </c>
    </row>
    <row r="5063" spans="1:9" ht="15.75" customHeight="1" x14ac:dyDescent="0.3">
      <c r="A5063" s="1">
        <v>3</v>
      </c>
      <c r="B5063" s="2">
        <f t="shared" si="3"/>
        <v>43112.6965277731</v>
      </c>
      <c r="C5063" s="2" t="s">
        <v>15</v>
      </c>
      <c r="D5063" s="1">
        <v>28</v>
      </c>
      <c r="E5063" s="1">
        <f t="shared" si="1"/>
        <v>22</v>
      </c>
      <c r="F5063" s="1">
        <v>3.8653846153846154</v>
      </c>
      <c r="G5063" s="1">
        <v>0.93129770992366412</v>
      </c>
      <c r="H5063" s="1" t="str">
        <f>IF(IF(F5063&gt;VLOOKUP(C5063,Espec_Produtos!$A$1:$E$3,3,FALSE),0,IF(Dados_produção!F5063&lt;VLOOKUP(Dados_produção!C5063,Espec_Produtos!$A$1:$E$3,2,FALSE),0,1))*IF(G5063&gt;VLOOKUP(C5063,Espec_Produtos!$A$1:$E$3,5,FALSE),0,IF(Dados_produção!G5063&lt;VLOOKUP(Dados_produção!C5063,Espec_Produtos!$A$1:$E$3,4,FALSE),0,1))=1,"OK","Refugo")</f>
        <v>Refugo</v>
      </c>
      <c r="I5063" s="1" t="s">
        <v>14</v>
      </c>
    </row>
    <row r="5064" spans="1:9" ht="15.75" customHeight="1" x14ac:dyDescent="0.3">
      <c r="A5064" s="1">
        <v>3</v>
      </c>
      <c r="B5064" s="2">
        <f t="shared" si="3"/>
        <v>43112.697916661986</v>
      </c>
      <c r="C5064" s="2" t="s">
        <v>15</v>
      </c>
      <c r="D5064" s="1">
        <v>28</v>
      </c>
      <c r="E5064" s="1">
        <f t="shared" si="1"/>
        <v>23</v>
      </c>
      <c r="F5064" s="1">
        <v>3.9803921568627452</v>
      </c>
      <c r="G5064" s="1">
        <v>0.93129770992366412</v>
      </c>
      <c r="H5064" s="1" t="str">
        <f>IF(IF(F5064&gt;VLOOKUP(C5064,Espec_Produtos!$A$1:$E$3,3,FALSE),0,IF(Dados_produção!F5064&lt;VLOOKUP(Dados_produção!C5064,Espec_Produtos!$A$1:$E$3,2,FALSE),0,1))*IF(G5064&gt;VLOOKUP(C5064,Espec_Produtos!$A$1:$E$3,5,FALSE),0,IF(Dados_produção!G5064&lt;VLOOKUP(Dados_produção!C5064,Espec_Produtos!$A$1:$E$3,4,FALSE),0,1))=1,"OK","Refugo")</f>
        <v>Refugo</v>
      </c>
      <c r="I5064" s="1" t="s">
        <v>14</v>
      </c>
    </row>
    <row r="5065" spans="1:9" ht="15.75" customHeight="1" x14ac:dyDescent="0.3">
      <c r="A5065" s="1">
        <v>3</v>
      </c>
      <c r="B5065" s="2">
        <f t="shared" si="3"/>
        <v>43112.699305550872</v>
      </c>
      <c r="C5065" s="2" t="s">
        <v>15</v>
      </c>
      <c r="D5065" s="1">
        <v>28</v>
      </c>
      <c r="E5065" s="1">
        <f t="shared" si="1"/>
        <v>24</v>
      </c>
      <c r="F5065" s="1">
        <v>3.8636363636363638</v>
      </c>
      <c r="G5065" s="1">
        <v>0.72988505747126442</v>
      </c>
      <c r="H5065" s="1" t="str">
        <f>IF(IF(F5065&gt;VLOOKUP(C5065,Espec_Produtos!$A$1:$E$3,3,FALSE),0,IF(Dados_produção!F5065&lt;VLOOKUP(Dados_produção!C5065,Espec_Produtos!$A$1:$E$3,2,FALSE),0,1))*IF(G5065&gt;VLOOKUP(C5065,Espec_Produtos!$A$1:$E$3,5,FALSE),0,IF(Dados_produção!G5065&lt;VLOOKUP(Dados_produção!C5065,Espec_Produtos!$A$1:$E$3,4,FALSE),0,1))=1,"OK","Refugo")</f>
        <v>OK</v>
      </c>
      <c r="I5065" s="1" t="s">
        <v>10</v>
      </c>
    </row>
    <row r="5066" spans="1:9" ht="15.75" customHeight="1" x14ac:dyDescent="0.3">
      <c r="A5066" s="1">
        <v>3</v>
      </c>
      <c r="B5066" s="2">
        <f t="shared" si="3"/>
        <v>43112.700694439758</v>
      </c>
      <c r="C5066" s="2" t="s">
        <v>15</v>
      </c>
      <c r="D5066" s="1">
        <v>28</v>
      </c>
      <c r="E5066" s="1">
        <f t="shared" si="1"/>
        <v>25</v>
      </c>
      <c r="F5066" s="1">
        <v>3.7567567567567566</v>
      </c>
      <c r="G5066" s="1">
        <v>0.94656488549618323</v>
      </c>
      <c r="H5066" s="1" t="str">
        <f>IF(IF(F5066&gt;VLOOKUP(C5066,Espec_Produtos!$A$1:$E$3,3,FALSE),0,IF(Dados_produção!F5066&lt;VLOOKUP(Dados_produção!C5066,Espec_Produtos!$A$1:$E$3,2,FALSE),0,1))*IF(G5066&gt;VLOOKUP(C5066,Espec_Produtos!$A$1:$E$3,5,FALSE),0,IF(Dados_produção!G5066&lt;VLOOKUP(Dados_produção!C5066,Espec_Produtos!$A$1:$E$3,4,FALSE),0,1))=1,"OK","Refugo")</f>
        <v>Refugo</v>
      </c>
      <c r="I5066" s="1" t="s">
        <v>12</v>
      </c>
    </row>
    <row r="5067" spans="1:9" ht="15.75" customHeight="1" x14ac:dyDescent="0.3">
      <c r="A5067" s="1">
        <v>3</v>
      </c>
      <c r="B5067" s="2">
        <f t="shared" si="3"/>
        <v>43112.702083328644</v>
      </c>
      <c r="C5067" s="2" t="s">
        <v>15</v>
      </c>
      <c r="D5067" s="1">
        <v>28</v>
      </c>
      <c r="E5067" s="1">
        <f t="shared" si="1"/>
        <v>26</v>
      </c>
      <c r="F5067" s="1">
        <v>3.9130434782608696</v>
      </c>
      <c r="G5067" s="1">
        <v>0.88435374149659862</v>
      </c>
      <c r="H5067" s="1" t="str">
        <f>IF(IF(F5067&gt;VLOOKUP(C5067,Espec_Produtos!$A$1:$E$3,3,FALSE),0,IF(Dados_produção!F5067&lt;VLOOKUP(Dados_produção!C5067,Espec_Produtos!$A$1:$E$3,2,FALSE),0,1))*IF(G5067&gt;VLOOKUP(C5067,Espec_Produtos!$A$1:$E$3,5,FALSE),0,IF(Dados_produção!G5067&lt;VLOOKUP(Dados_produção!C5067,Espec_Produtos!$A$1:$E$3,4,FALSE),0,1))=1,"OK","Refugo")</f>
        <v>OK</v>
      </c>
      <c r="I5067" s="1" t="s">
        <v>10</v>
      </c>
    </row>
    <row r="5068" spans="1:9" ht="15.75" customHeight="1" x14ac:dyDescent="0.3">
      <c r="A5068" s="1">
        <v>3</v>
      </c>
      <c r="B5068" s="2">
        <f t="shared" si="3"/>
        <v>43112.70347221753</v>
      </c>
      <c r="C5068" s="2" t="s">
        <v>15</v>
      </c>
      <c r="D5068" s="1">
        <v>28</v>
      </c>
      <c r="E5068" s="1">
        <f t="shared" si="1"/>
        <v>27</v>
      </c>
      <c r="F5068" s="1">
        <v>3.7567567567567566</v>
      </c>
      <c r="G5068" s="1">
        <v>0.69325153374233128</v>
      </c>
      <c r="H5068" s="1" t="str">
        <f>IF(IF(F5068&gt;VLOOKUP(C5068,Espec_Produtos!$A$1:$E$3,3,FALSE),0,IF(Dados_produção!F5068&lt;VLOOKUP(Dados_produção!C5068,Espec_Produtos!$A$1:$E$3,2,FALSE),0,1))*IF(G5068&gt;VLOOKUP(C5068,Espec_Produtos!$A$1:$E$3,5,FALSE),0,IF(Dados_produção!G5068&lt;VLOOKUP(Dados_produção!C5068,Espec_Produtos!$A$1:$E$3,4,FALSE),0,1))=1,"OK","Refugo")</f>
        <v>OK</v>
      </c>
      <c r="I5068" s="1" t="s">
        <v>10</v>
      </c>
    </row>
    <row r="5069" spans="1:9" ht="15.75" customHeight="1" x14ac:dyDescent="0.3">
      <c r="A5069" s="1">
        <v>3</v>
      </c>
      <c r="B5069" s="2">
        <f t="shared" si="3"/>
        <v>43112.704861106417</v>
      </c>
      <c r="C5069" s="2" t="s">
        <v>15</v>
      </c>
      <c r="D5069" s="1">
        <v>28</v>
      </c>
      <c r="E5069" s="1">
        <f t="shared" si="1"/>
        <v>28</v>
      </c>
      <c r="F5069" s="1">
        <v>3.8636363636363638</v>
      </c>
      <c r="G5069" s="1">
        <v>0.72661870503597126</v>
      </c>
      <c r="H5069" s="1" t="str">
        <f>IF(IF(F5069&gt;VLOOKUP(C5069,Espec_Produtos!$A$1:$E$3,3,FALSE),0,IF(Dados_produção!F5069&lt;VLOOKUP(Dados_produção!C5069,Espec_Produtos!$A$1:$E$3,2,FALSE),0,1))*IF(G5069&gt;VLOOKUP(C5069,Espec_Produtos!$A$1:$E$3,5,FALSE),0,IF(Dados_produção!G5069&lt;VLOOKUP(Dados_produção!C5069,Espec_Produtos!$A$1:$E$3,4,FALSE),0,1))=1,"OK","Refugo")</f>
        <v>OK</v>
      </c>
      <c r="I5069" s="1" t="s">
        <v>10</v>
      </c>
    </row>
    <row r="5070" spans="1:9" ht="15.75" customHeight="1" x14ac:dyDescent="0.3">
      <c r="A5070" s="1">
        <v>3</v>
      </c>
      <c r="B5070" s="2">
        <f t="shared" si="3"/>
        <v>43112.706249995303</v>
      </c>
      <c r="C5070" s="2" t="s">
        <v>15</v>
      </c>
      <c r="D5070" s="1">
        <v>28</v>
      </c>
      <c r="E5070" s="1">
        <f t="shared" si="1"/>
        <v>29</v>
      </c>
      <c r="F5070" s="1">
        <v>3.6306306306306309</v>
      </c>
      <c r="G5070" s="1">
        <v>0.92198581560283688</v>
      </c>
      <c r="H5070" s="1" t="str">
        <f>IF(IF(F5070&gt;VLOOKUP(C5070,Espec_Produtos!$A$1:$E$3,3,FALSE),0,IF(Dados_produção!F5070&lt;VLOOKUP(Dados_produção!C5070,Espec_Produtos!$A$1:$E$3,2,FALSE),0,1))*IF(G5070&gt;VLOOKUP(C5070,Espec_Produtos!$A$1:$E$3,5,FALSE),0,IF(Dados_produção!G5070&lt;VLOOKUP(Dados_produção!C5070,Espec_Produtos!$A$1:$E$3,4,FALSE),0,1))=1,"OK","Refugo")</f>
        <v>Refugo</v>
      </c>
      <c r="I5070" s="1" t="s">
        <v>11</v>
      </c>
    </row>
    <row r="5071" spans="1:9" ht="15.75" customHeight="1" x14ac:dyDescent="0.3">
      <c r="A5071" s="1">
        <v>3</v>
      </c>
      <c r="B5071" s="2">
        <f t="shared" si="3"/>
        <v>43112.707638884189</v>
      </c>
      <c r="C5071" s="2" t="s">
        <v>15</v>
      </c>
      <c r="D5071" s="1">
        <v>28</v>
      </c>
      <c r="E5071" s="1">
        <f t="shared" si="1"/>
        <v>30</v>
      </c>
      <c r="F5071" s="1">
        <v>3.9900990099009901</v>
      </c>
      <c r="G5071" s="1">
        <v>0.68390804597701149</v>
      </c>
      <c r="H5071" s="1" t="str">
        <f>IF(IF(F5071&gt;VLOOKUP(C5071,Espec_Produtos!$A$1:$E$3,3,FALSE),0,IF(Dados_produção!F5071&lt;VLOOKUP(Dados_produção!C5071,Espec_Produtos!$A$1:$E$3,2,FALSE),0,1))*IF(G5071&gt;VLOOKUP(C5071,Espec_Produtos!$A$1:$E$3,5,FALSE),0,IF(Dados_produção!G5071&lt;VLOOKUP(Dados_produção!C5071,Espec_Produtos!$A$1:$E$3,4,FALSE),0,1))=1,"OK","Refugo")</f>
        <v>OK</v>
      </c>
      <c r="I5071" s="1" t="s">
        <v>10</v>
      </c>
    </row>
    <row r="5072" spans="1:9" ht="15.75" customHeight="1" x14ac:dyDescent="0.3">
      <c r="A5072" s="1">
        <v>3</v>
      </c>
      <c r="B5072" s="2">
        <f t="shared" si="3"/>
        <v>43112.709027773075</v>
      </c>
      <c r="C5072" s="2" t="s">
        <v>15</v>
      </c>
      <c r="D5072" s="1">
        <v>28</v>
      </c>
      <c r="E5072" s="1">
        <f t="shared" si="1"/>
        <v>31</v>
      </c>
      <c r="F5072" s="1">
        <v>3.8198198198198199</v>
      </c>
      <c r="G5072" s="1">
        <v>0.91851851851851851</v>
      </c>
      <c r="H5072" s="1" t="str">
        <f>IF(IF(F5072&gt;VLOOKUP(C5072,Espec_Produtos!$A$1:$E$3,3,FALSE),0,IF(Dados_produção!F5072&lt;VLOOKUP(Dados_produção!C5072,Espec_Produtos!$A$1:$E$3,2,FALSE),0,1))*IF(G5072&gt;VLOOKUP(C5072,Espec_Produtos!$A$1:$E$3,5,FALSE),0,IF(Dados_produção!G5072&lt;VLOOKUP(Dados_produção!C5072,Espec_Produtos!$A$1:$E$3,4,FALSE),0,1))=1,"OK","Refugo")</f>
        <v>Refugo</v>
      </c>
      <c r="I5072" s="1" t="s">
        <v>13</v>
      </c>
    </row>
    <row r="5073" spans="1:9" ht="15.75" customHeight="1" x14ac:dyDescent="0.3">
      <c r="A5073" s="1">
        <v>3</v>
      </c>
      <c r="B5073" s="2">
        <f t="shared" si="3"/>
        <v>43112.710416661961</v>
      </c>
      <c r="C5073" s="2" t="s">
        <v>15</v>
      </c>
      <c r="D5073" s="1">
        <v>28</v>
      </c>
      <c r="E5073" s="1">
        <f t="shared" si="1"/>
        <v>32</v>
      </c>
      <c r="F5073" s="1">
        <v>3.8090909090909091</v>
      </c>
      <c r="G5073" s="1">
        <v>0.69590643274853803</v>
      </c>
      <c r="H5073" s="1" t="str">
        <f>IF(IF(F5073&gt;VLOOKUP(C5073,Espec_Produtos!$A$1:$E$3,3,FALSE),0,IF(Dados_produção!F5073&lt;VLOOKUP(Dados_produção!C5073,Espec_Produtos!$A$1:$E$3,2,FALSE),0,1))*IF(G5073&gt;VLOOKUP(C5073,Espec_Produtos!$A$1:$E$3,5,FALSE),0,IF(Dados_produção!G5073&lt;VLOOKUP(Dados_produção!C5073,Espec_Produtos!$A$1:$E$3,4,FALSE),0,1))=1,"OK","Refugo")</f>
        <v>OK</v>
      </c>
      <c r="I5073" s="1" t="s">
        <v>10</v>
      </c>
    </row>
    <row r="5074" spans="1:9" ht="15.75" customHeight="1" x14ac:dyDescent="0.3">
      <c r="A5074" s="1">
        <v>3</v>
      </c>
      <c r="B5074" s="2">
        <f t="shared" si="3"/>
        <v>43112.711805550847</v>
      </c>
      <c r="C5074" s="2" t="s">
        <v>15</v>
      </c>
      <c r="D5074" s="1">
        <v>28</v>
      </c>
      <c r="E5074" s="1">
        <f t="shared" si="1"/>
        <v>33</v>
      </c>
      <c r="F5074" s="1">
        <v>3.9705882352941178</v>
      </c>
      <c r="G5074" s="1">
        <v>0.62011173184357538</v>
      </c>
      <c r="H5074" s="1" t="str">
        <f>IF(IF(F5074&gt;VLOOKUP(C5074,Espec_Produtos!$A$1:$E$3,3,FALSE),0,IF(Dados_produção!F5074&lt;VLOOKUP(Dados_produção!C5074,Espec_Produtos!$A$1:$E$3,2,FALSE),0,1))*IF(G5074&gt;VLOOKUP(C5074,Espec_Produtos!$A$1:$E$3,5,FALSE),0,IF(Dados_produção!G5074&lt;VLOOKUP(Dados_produção!C5074,Espec_Produtos!$A$1:$E$3,4,FALSE),0,1))=1,"OK","Refugo")</f>
        <v>OK</v>
      </c>
      <c r="I5074" s="1" t="s">
        <v>10</v>
      </c>
    </row>
    <row r="5075" spans="1:9" ht="15.75" customHeight="1" x14ac:dyDescent="0.3">
      <c r="A5075" s="1">
        <v>3</v>
      </c>
      <c r="B5075" s="2">
        <f t="shared" si="3"/>
        <v>43112.713194439733</v>
      </c>
      <c r="C5075" s="2" t="s">
        <v>15</v>
      </c>
      <c r="D5075" s="1">
        <v>28</v>
      </c>
      <c r="E5075" s="1">
        <f t="shared" si="1"/>
        <v>34</v>
      </c>
      <c r="F5075" s="1">
        <v>4.108910891089109</v>
      </c>
      <c r="G5075" s="1">
        <v>0.81818181818181823</v>
      </c>
      <c r="H5075" s="1" t="str">
        <f>IF(IF(F5075&gt;VLOOKUP(C5075,Espec_Produtos!$A$1:$E$3,3,FALSE),0,IF(Dados_produção!F5075&lt;VLOOKUP(Dados_produção!C5075,Espec_Produtos!$A$1:$E$3,2,FALSE),0,1))*IF(G5075&gt;VLOOKUP(C5075,Espec_Produtos!$A$1:$E$3,5,FALSE),0,IF(Dados_produção!G5075&lt;VLOOKUP(Dados_produção!C5075,Espec_Produtos!$A$1:$E$3,4,FALSE),0,1))=1,"OK","Refugo")</f>
        <v>OK</v>
      </c>
      <c r="I5075" s="1" t="s">
        <v>10</v>
      </c>
    </row>
    <row r="5076" spans="1:9" ht="15.75" customHeight="1" x14ac:dyDescent="0.3">
      <c r="A5076" s="1">
        <v>3</v>
      </c>
      <c r="B5076" s="2">
        <f t="shared" si="3"/>
        <v>43112.714583328619</v>
      </c>
      <c r="C5076" s="2" t="s">
        <v>15</v>
      </c>
      <c r="D5076" s="1">
        <v>28</v>
      </c>
      <c r="E5076" s="1">
        <f t="shared" si="1"/>
        <v>35</v>
      </c>
      <c r="F5076" s="1">
        <v>4.3168316831683171</v>
      </c>
      <c r="G5076" s="1">
        <v>0.8783783783783784</v>
      </c>
      <c r="H5076" s="1" t="str">
        <f>IF(IF(F5076&gt;VLOOKUP(C5076,Espec_Produtos!$A$1:$E$3,3,FALSE),0,IF(Dados_produção!F5076&lt;VLOOKUP(Dados_produção!C5076,Espec_Produtos!$A$1:$E$3,2,FALSE),0,1))*IF(G5076&gt;VLOOKUP(C5076,Espec_Produtos!$A$1:$E$3,5,FALSE),0,IF(Dados_produção!G5076&lt;VLOOKUP(Dados_produção!C5076,Espec_Produtos!$A$1:$E$3,4,FALSE),0,1))=1,"OK","Refugo")</f>
        <v>Refugo</v>
      </c>
      <c r="I5076" s="1" t="s">
        <v>11</v>
      </c>
    </row>
    <row r="5077" spans="1:9" ht="15.75" customHeight="1" x14ac:dyDescent="0.3">
      <c r="A5077" s="1">
        <v>3</v>
      </c>
      <c r="B5077" s="2">
        <f t="shared" si="3"/>
        <v>43112.715972217506</v>
      </c>
      <c r="C5077" s="2" t="s">
        <v>15</v>
      </c>
      <c r="D5077" s="1">
        <v>28</v>
      </c>
      <c r="E5077" s="1">
        <f t="shared" si="1"/>
        <v>36</v>
      </c>
      <c r="F5077" s="1">
        <v>3.7476635514018692</v>
      </c>
      <c r="G5077" s="1">
        <v>0.70198675496688745</v>
      </c>
      <c r="H5077" s="1" t="str">
        <f>IF(IF(F5077&gt;VLOOKUP(C5077,Espec_Produtos!$A$1:$E$3,3,FALSE),0,IF(Dados_produção!F5077&lt;VLOOKUP(Dados_produção!C5077,Espec_Produtos!$A$1:$E$3,2,FALSE),0,1))*IF(G5077&gt;VLOOKUP(C5077,Espec_Produtos!$A$1:$E$3,5,FALSE),0,IF(Dados_produção!G5077&lt;VLOOKUP(Dados_produção!C5077,Espec_Produtos!$A$1:$E$3,4,FALSE),0,1))=1,"OK","Refugo")</f>
        <v>OK</v>
      </c>
      <c r="I5077" s="1" t="s">
        <v>10</v>
      </c>
    </row>
    <row r="5078" spans="1:9" ht="15.75" customHeight="1" x14ac:dyDescent="0.3">
      <c r="A5078" s="1">
        <v>3</v>
      </c>
      <c r="B5078" s="2">
        <f t="shared" si="3"/>
        <v>43112.717361106392</v>
      </c>
      <c r="C5078" s="2" t="s">
        <v>15</v>
      </c>
      <c r="D5078" s="1">
        <v>28</v>
      </c>
      <c r="E5078" s="1">
        <f t="shared" si="1"/>
        <v>37</v>
      </c>
      <c r="F5078" s="1">
        <v>4.0091743119266052</v>
      </c>
      <c r="G5078" s="1">
        <v>0.76865671641791045</v>
      </c>
      <c r="H5078" s="1" t="str">
        <f>IF(IF(F5078&gt;VLOOKUP(C5078,Espec_Produtos!$A$1:$E$3,3,FALSE),0,IF(Dados_produção!F5078&lt;VLOOKUP(Dados_produção!C5078,Espec_Produtos!$A$1:$E$3,2,FALSE),0,1))*IF(G5078&gt;VLOOKUP(C5078,Espec_Produtos!$A$1:$E$3,5,FALSE),0,IF(Dados_produção!G5078&lt;VLOOKUP(Dados_produção!C5078,Espec_Produtos!$A$1:$E$3,4,FALSE),0,1))=1,"OK","Refugo")</f>
        <v>OK</v>
      </c>
      <c r="I5078" s="1" t="s">
        <v>10</v>
      </c>
    </row>
    <row r="5079" spans="1:9" ht="15.75" customHeight="1" x14ac:dyDescent="0.3">
      <c r="A5079" s="1">
        <v>3</v>
      </c>
      <c r="B5079" s="2">
        <f t="shared" si="3"/>
        <v>43112.718749995278</v>
      </c>
      <c r="C5079" s="2" t="s">
        <v>15</v>
      </c>
      <c r="D5079" s="1">
        <v>28</v>
      </c>
      <c r="E5079" s="1">
        <f t="shared" si="1"/>
        <v>38</v>
      </c>
      <c r="F5079" s="1">
        <v>3.8857142857142857</v>
      </c>
      <c r="G5079" s="1">
        <v>0.75147928994082835</v>
      </c>
      <c r="H5079" s="1" t="str">
        <f>IF(IF(F5079&gt;VLOOKUP(C5079,Espec_Produtos!$A$1:$E$3,3,FALSE),0,IF(Dados_produção!F5079&lt;VLOOKUP(Dados_produção!C5079,Espec_Produtos!$A$1:$E$3,2,FALSE),0,1))*IF(G5079&gt;VLOOKUP(C5079,Espec_Produtos!$A$1:$E$3,5,FALSE),0,IF(Dados_produção!G5079&lt;VLOOKUP(Dados_produção!C5079,Espec_Produtos!$A$1:$E$3,4,FALSE),0,1))=1,"OK","Refugo")</f>
        <v>OK</v>
      </c>
      <c r="I5079" s="1" t="s">
        <v>10</v>
      </c>
    </row>
    <row r="5080" spans="1:9" ht="15.75" customHeight="1" x14ac:dyDescent="0.3">
      <c r="A5080" s="1">
        <v>3</v>
      </c>
      <c r="B5080" s="2">
        <f t="shared" si="3"/>
        <v>43112.720138884164</v>
      </c>
      <c r="C5080" s="2" t="s">
        <v>15</v>
      </c>
      <c r="D5080" s="1">
        <v>28</v>
      </c>
      <c r="E5080" s="1">
        <f t="shared" si="1"/>
        <v>39</v>
      </c>
      <c r="F5080" s="1">
        <v>3.9910714285714284</v>
      </c>
      <c r="G5080" s="1">
        <v>0.74233128834355833</v>
      </c>
      <c r="H5080" s="1" t="str">
        <f>IF(IF(F5080&gt;VLOOKUP(C5080,Espec_Produtos!$A$1:$E$3,3,FALSE),0,IF(Dados_produção!F5080&lt;VLOOKUP(Dados_produção!C5080,Espec_Produtos!$A$1:$E$3,2,FALSE),0,1))*IF(G5080&gt;VLOOKUP(C5080,Espec_Produtos!$A$1:$E$3,5,FALSE),0,IF(Dados_produção!G5080&lt;VLOOKUP(Dados_produção!C5080,Espec_Produtos!$A$1:$E$3,4,FALSE),0,1))=1,"OK","Refugo")</f>
        <v>OK</v>
      </c>
      <c r="I5080" s="1" t="s">
        <v>10</v>
      </c>
    </row>
    <row r="5081" spans="1:9" ht="15.75" customHeight="1" x14ac:dyDescent="0.3">
      <c r="A5081" s="1">
        <v>3</v>
      </c>
      <c r="B5081" s="2">
        <f t="shared" si="3"/>
        <v>43112.72152777305</v>
      </c>
      <c r="C5081" s="2" t="s">
        <v>15</v>
      </c>
      <c r="D5081" s="1">
        <v>28</v>
      </c>
      <c r="E5081" s="1">
        <f t="shared" si="1"/>
        <v>40</v>
      </c>
      <c r="F5081" s="1">
        <v>3.761467889908257</v>
      </c>
      <c r="G5081" s="1">
        <v>0.68390804597701149</v>
      </c>
      <c r="H5081" s="1" t="str">
        <f>IF(IF(F5081&gt;VLOOKUP(C5081,Espec_Produtos!$A$1:$E$3,3,FALSE),0,IF(Dados_produção!F5081&lt;VLOOKUP(Dados_produção!C5081,Espec_Produtos!$A$1:$E$3,2,FALSE),0,1))*IF(G5081&gt;VLOOKUP(C5081,Espec_Produtos!$A$1:$E$3,5,FALSE),0,IF(Dados_produção!G5081&lt;VLOOKUP(Dados_produção!C5081,Espec_Produtos!$A$1:$E$3,4,FALSE),0,1))=1,"OK","Refugo")</f>
        <v>OK</v>
      </c>
      <c r="I5081" s="1" t="s">
        <v>10</v>
      </c>
    </row>
    <row r="5082" spans="1:9" ht="15.75" customHeight="1" x14ac:dyDescent="0.3">
      <c r="A5082" s="1">
        <v>3</v>
      </c>
      <c r="B5082" s="2">
        <f t="shared" si="3"/>
        <v>43112.722916661936</v>
      </c>
      <c r="C5082" s="2" t="s">
        <v>15</v>
      </c>
      <c r="D5082" s="1">
        <v>28</v>
      </c>
      <c r="E5082" s="1">
        <f t="shared" si="1"/>
        <v>41</v>
      </c>
      <c r="F5082" s="1">
        <v>4.26</v>
      </c>
      <c r="G5082" s="1">
        <v>0.6706586826347305</v>
      </c>
      <c r="H5082" s="1" t="str">
        <f>IF(IF(F5082&gt;VLOOKUP(C5082,Espec_Produtos!$A$1:$E$3,3,FALSE),0,IF(Dados_produção!F5082&lt;VLOOKUP(Dados_produção!C5082,Espec_Produtos!$A$1:$E$3,2,FALSE),0,1))*IF(G5082&gt;VLOOKUP(C5082,Espec_Produtos!$A$1:$E$3,5,FALSE),0,IF(Dados_produção!G5082&lt;VLOOKUP(Dados_produção!C5082,Espec_Produtos!$A$1:$E$3,4,FALSE),0,1))=1,"OK","Refugo")</f>
        <v>OK</v>
      </c>
      <c r="I5082" s="1" t="s">
        <v>10</v>
      </c>
    </row>
    <row r="5083" spans="1:9" ht="15.75" customHeight="1" x14ac:dyDescent="0.3">
      <c r="A5083" s="1">
        <v>3</v>
      </c>
      <c r="B5083" s="2">
        <f t="shared" si="3"/>
        <v>43112.724305550822</v>
      </c>
      <c r="C5083" s="2" t="s">
        <v>15</v>
      </c>
      <c r="D5083" s="1">
        <v>28</v>
      </c>
      <c r="E5083" s="1">
        <f t="shared" si="1"/>
        <v>42</v>
      </c>
      <c r="F5083" s="1">
        <v>3.5350877192982457</v>
      </c>
      <c r="G5083" s="1">
        <v>0.68047337278106512</v>
      </c>
      <c r="H5083" s="1" t="str">
        <f>IF(IF(F5083&gt;VLOOKUP(C5083,Espec_Produtos!$A$1:$E$3,3,FALSE),0,IF(Dados_produção!F5083&lt;VLOOKUP(Dados_produção!C5083,Espec_Produtos!$A$1:$E$3,2,FALSE),0,1))*IF(G5083&gt;VLOOKUP(C5083,Espec_Produtos!$A$1:$E$3,5,FALSE),0,IF(Dados_produção!G5083&lt;VLOOKUP(Dados_produção!C5083,Espec_Produtos!$A$1:$E$3,4,FALSE),0,1))=1,"OK","Refugo")</f>
        <v>Refugo</v>
      </c>
      <c r="I5083" s="1" t="s">
        <v>11</v>
      </c>
    </row>
    <row r="5084" spans="1:9" ht="15.75" customHeight="1" x14ac:dyDescent="0.3">
      <c r="A5084" s="1">
        <v>3</v>
      </c>
      <c r="B5084" s="2">
        <f t="shared" si="3"/>
        <v>43112.725694439709</v>
      </c>
      <c r="C5084" s="2" t="s">
        <v>15</v>
      </c>
      <c r="D5084" s="1">
        <v>28</v>
      </c>
      <c r="E5084" s="1">
        <f t="shared" si="1"/>
        <v>43</v>
      </c>
      <c r="F5084" s="1">
        <v>3.6818181818181817</v>
      </c>
      <c r="G5084" s="1">
        <v>0.7303370786516854</v>
      </c>
      <c r="H5084" s="1" t="str">
        <f>IF(IF(F5084&gt;VLOOKUP(C5084,Espec_Produtos!$A$1:$E$3,3,FALSE),0,IF(Dados_produção!F5084&lt;VLOOKUP(Dados_produção!C5084,Espec_Produtos!$A$1:$E$3,2,FALSE),0,1))*IF(G5084&gt;VLOOKUP(C5084,Espec_Produtos!$A$1:$E$3,5,FALSE),0,IF(Dados_produção!G5084&lt;VLOOKUP(Dados_produção!C5084,Espec_Produtos!$A$1:$E$3,4,FALSE),0,1))=1,"OK","Refugo")</f>
        <v>Refugo</v>
      </c>
      <c r="I5084" s="1" t="s">
        <v>14</v>
      </c>
    </row>
    <row r="5085" spans="1:9" ht="15.75" customHeight="1" x14ac:dyDescent="0.3">
      <c r="A5085" s="1">
        <v>3</v>
      </c>
      <c r="B5085" s="2">
        <f t="shared" si="3"/>
        <v>43112.727083328595</v>
      </c>
      <c r="C5085" s="2" t="s">
        <v>15</v>
      </c>
      <c r="D5085" s="1">
        <v>28</v>
      </c>
      <c r="E5085" s="1">
        <f t="shared" si="1"/>
        <v>44</v>
      </c>
      <c r="F5085" s="1">
        <v>4.3076923076923075</v>
      </c>
      <c r="G5085" s="1">
        <v>0.69142857142857139</v>
      </c>
      <c r="H5085" s="1" t="str">
        <f>IF(IF(F5085&gt;VLOOKUP(C5085,Espec_Produtos!$A$1:$E$3,3,FALSE),0,IF(Dados_produção!F5085&lt;VLOOKUP(Dados_produção!C5085,Espec_Produtos!$A$1:$E$3,2,FALSE),0,1))*IF(G5085&gt;VLOOKUP(C5085,Espec_Produtos!$A$1:$E$3,5,FALSE),0,IF(Dados_produção!G5085&lt;VLOOKUP(Dados_produção!C5085,Espec_Produtos!$A$1:$E$3,4,FALSE),0,1))=1,"OK","Refugo")</f>
        <v>Refugo</v>
      </c>
      <c r="I5085" s="1" t="s">
        <v>14</v>
      </c>
    </row>
    <row r="5086" spans="1:9" ht="15.75" customHeight="1" x14ac:dyDescent="0.3">
      <c r="A5086" s="1">
        <v>3</v>
      </c>
      <c r="B5086" s="2">
        <f t="shared" si="3"/>
        <v>43112.728472217481</v>
      </c>
      <c r="C5086" s="2" t="s">
        <v>15</v>
      </c>
      <c r="D5086" s="1">
        <v>28</v>
      </c>
      <c r="E5086" s="1">
        <f t="shared" si="1"/>
        <v>45</v>
      </c>
      <c r="F5086" s="1">
        <v>4.0194174757281553</v>
      </c>
      <c r="G5086" s="1">
        <v>0.72992700729927007</v>
      </c>
      <c r="H5086" s="1" t="str">
        <f>IF(IF(F5086&gt;VLOOKUP(C5086,Espec_Produtos!$A$1:$E$3,3,FALSE),0,IF(Dados_produção!F5086&lt;VLOOKUP(Dados_produção!C5086,Espec_Produtos!$A$1:$E$3,2,FALSE),0,1))*IF(G5086&gt;VLOOKUP(C5086,Espec_Produtos!$A$1:$E$3,5,FALSE),0,IF(Dados_produção!G5086&lt;VLOOKUP(Dados_produção!C5086,Espec_Produtos!$A$1:$E$3,4,FALSE),0,1))=1,"OK","Refugo")</f>
        <v>OK</v>
      </c>
      <c r="I5086" s="1" t="s">
        <v>10</v>
      </c>
    </row>
    <row r="5087" spans="1:9" ht="15.75" customHeight="1" x14ac:dyDescent="0.3">
      <c r="A5087" s="1">
        <v>3</v>
      </c>
      <c r="B5087" s="2">
        <f t="shared" si="3"/>
        <v>43112.729861106367</v>
      </c>
      <c r="C5087" s="2" t="s">
        <v>15</v>
      </c>
      <c r="D5087" s="1">
        <v>28</v>
      </c>
      <c r="E5087" s="1">
        <f t="shared" si="1"/>
        <v>46</v>
      </c>
      <c r="F5087" s="1">
        <v>3.9285714285714284</v>
      </c>
      <c r="G5087" s="1">
        <v>0.6910112359550562</v>
      </c>
      <c r="H5087" s="1" t="str">
        <f>IF(IF(F5087&gt;VLOOKUP(C5087,Espec_Produtos!$A$1:$E$3,3,FALSE),0,IF(Dados_produção!F5087&lt;VLOOKUP(Dados_produção!C5087,Espec_Produtos!$A$1:$E$3,2,FALSE),0,1))*IF(G5087&gt;VLOOKUP(C5087,Espec_Produtos!$A$1:$E$3,5,FALSE),0,IF(Dados_produção!G5087&lt;VLOOKUP(Dados_produção!C5087,Espec_Produtos!$A$1:$E$3,4,FALSE),0,1))=1,"OK","Refugo")</f>
        <v>OK</v>
      </c>
      <c r="I5087" s="1" t="s">
        <v>10</v>
      </c>
    </row>
    <row r="5088" spans="1:9" ht="15.75" customHeight="1" x14ac:dyDescent="0.3">
      <c r="A5088" s="1">
        <v>3</v>
      </c>
      <c r="B5088" s="2">
        <f t="shared" si="3"/>
        <v>43112.731249995253</v>
      </c>
      <c r="C5088" s="2" t="s">
        <v>15</v>
      </c>
      <c r="D5088" s="1">
        <v>28</v>
      </c>
      <c r="E5088" s="1">
        <f t="shared" si="1"/>
        <v>47</v>
      </c>
      <c r="F5088" s="1">
        <v>4.0952380952380949</v>
      </c>
      <c r="G5088" s="1">
        <v>0.6460674157303371</v>
      </c>
      <c r="H5088" s="1" t="str">
        <f>IF(IF(F5088&gt;VLOOKUP(C5088,Espec_Produtos!$A$1:$E$3,3,FALSE),0,IF(Dados_produção!F5088&lt;VLOOKUP(Dados_produção!C5088,Espec_Produtos!$A$1:$E$3,2,FALSE),0,1))*IF(G5088&gt;VLOOKUP(C5088,Espec_Produtos!$A$1:$E$3,5,FALSE),0,IF(Dados_produção!G5088&lt;VLOOKUP(Dados_produção!C5088,Espec_Produtos!$A$1:$E$3,4,FALSE),0,1))=1,"OK","Refugo")</f>
        <v>OK</v>
      </c>
      <c r="I5088" s="1" t="s">
        <v>10</v>
      </c>
    </row>
    <row r="5089" spans="1:9" ht="15.75" customHeight="1" x14ac:dyDescent="0.3">
      <c r="A5089" s="1">
        <v>3</v>
      </c>
      <c r="B5089" s="2">
        <f t="shared" si="3"/>
        <v>43112.732638884139</v>
      </c>
      <c r="C5089" s="2" t="s">
        <v>15</v>
      </c>
      <c r="D5089" s="1">
        <v>28</v>
      </c>
      <c r="E5089" s="1">
        <f t="shared" si="1"/>
        <v>48</v>
      </c>
      <c r="F5089" s="1">
        <v>3.9714285714285715</v>
      </c>
      <c r="G5089" s="1">
        <v>0.99230769230769234</v>
      </c>
      <c r="H5089" s="1" t="str">
        <f>IF(IF(F5089&gt;VLOOKUP(C5089,Espec_Produtos!$A$1:$E$3,3,FALSE),0,IF(Dados_produção!F5089&lt;VLOOKUP(Dados_produção!C5089,Espec_Produtos!$A$1:$E$3,2,FALSE),0,1))*IF(G5089&gt;VLOOKUP(C5089,Espec_Produtos!$A$1:$E$3,5,FALSE),0,IF(Dados_produção!G5089&lt;VLOOKUP(Dados_produção!C5089,Espec_Produtos!$A$1:$E$3,4,FALSE),0,1))=1,"OK","Refugo")</f>
        <v>Refugo</v>
      </c>
      <c r="I5089" s="1" t="s">
        <v>16</v>
      </c>
    </row>
    <row r="5090" spans="1:9" ht="15.75" customHeight="1" x14ac:dyDescent="0.3">
      <c r="A5090" s="1">
        <v>3</v>
      </c>
      <c r="B5090" s="2">
        <f t="shared" si="3"/>
        <v>43112.734027773025</v>
      </c>
      <c r="C5090" s="2" t="s">
        <v>15</v>
      </c>
      <c r="D5090" s="1">
        <v>28</v>
      </c>
      <c r="E5090" s="1">
        <f t="shared" si="1"/>
        <v>49</v>
      </c>
      <c r="F5090" s="1">
        <v>4.0272727272727273</v>
      </c>
      <c r="G5090" s="1">
        <v>0.87074829931972786</v>
      </c>
      <c r="H5090" s="1" t="str">
        <f>IF(IF(F5090&gt;VLOOKUP(C5090,Espec_Produtos!$A$1:$E$3,3,FALSE),0,IF(Dados_produção!F5090&lt;VLOOKUP(Dados_produção!C5090,Espec_Produtos!$A$1:$E$3,2,FALSE),0,1))*IF(G5090&gt;VLOOKUP(C5090,Espec_Produtos!$A$1:$E$3,5,FALSE),0,IF(Dados_produção!G5090&lt;VLOOKUP(Dados_produção!C5090,Espec_Produtos!$A$1:$E$3,4,FALSE),0,1))=1,"OK","Refugo")</f>
        <v>OK</v>
      </c>
      <c r="I5090" s="1" t="s">
        <v>10</v>
      </c>
    </row>
    <row r="5091" spans="1:9" ht="15.75" customHeight="1" x14ac:dyDescent="0.3">
      <c r="A5091" s="1">
        <v>3</v>
      </c>
      <c r="B5091" s="2">
        <f t="shared" si="3"/>
        <v>43112.735416661912</v>
      </c>
      <c r="C5091" s="2" t="s">
        <v>15</v>
      </c>
      <c r="D5091" s="1">
        <v>28</v>
      </c>
      <c r="E5091" s="1">
        <f t="shared" si="1"/>
        <v>50</v>
      </c>
      <c r="F5091" s="1">
        <v>3.8545454545454545</v>
      </c>
      <c r="G5091" s="1">
        <v>0.73885350318471332</v>
      </c>
      <c r="H5091" s="1" t="str">
        <f>IF(IF(F5091&gt;VLOOKUP(C5091,Espec_Produtos!$A$1:$E$3,3,FALSE),0,IF(Dados_produção!F5091&lt;VLOOKUP(Dados_produção!C5091,Espec_Produtos!$A$1:$E$3,2,FALSE),0,1))*IF(G5091&gt;VLOOKUP(C5091,Espec_Produtos!$A$1:$E$3,5,FALSE),0,IF(Dados_produção!G5091&lt;VLOOKUP(Dados_produção!C5091,Espec_Produtos!$A$1:$E$3,4,FALSE),0,1))=1,"OK","Refugo")</f>
        <v>OK</v>
      </c>
      <c r="I5091" s="1" t="s">
        <v>10</v>
      </c>
    </row>
    <row r="5092" spans="1:9" ht="15.75" customHeight="1" x14ac:dyDescent="0.3">
      <c r="A5092" s="1">
        <v>3</v>
      </c>
      <c r="B5092" s="2">
        <f t="shared" si="3"/>
        <v>43112.736805550798</v>
      </c>
      <c r="C5092" s="2" t="s">
        <v>15</v>
      </c>
      <c r="D5092" s="1">
        <v>28</v>
      </c>
      <c r="E5092" s="1">
        <f t="shared" si="1"/>
        <v>51</v>
      </c>
      <c r="F5092" s="1">
        <v>3.8557692307692308</v>
      </c>
      <c r="G5092" s="1">
        <v>0.74850299401197606</v>
      </c>
      <c r="H5092" s="1" t="str">
        <f>IF(IF(F5092&gt;VLOOKUP(C5092,Espec_Produtos!$A$1:$E$3,3,FALSE),0,IF(Dados_produção!F5092&lt;VLOOKUP(Dados_produção!C5092,Espec_Produtos!$A$1:$E$3,2,FALSE),0,1))*IF(G5092&gt;VLOOKUP(C5092,Espec_Produtos!$A$1:$E$3,5,FALSE),0,IF(Dados_produção!G5092&lt;VLOOKUP(Dados_produção!C5092,Espec_Produtos!$A$1:$E$3,4,FALSE),0,1))=1,"OK","Refugo")</f>
        <v>OK</v>
      </c>
      <c r="I5092" s="1" t="s">
        <v>10</v>
      </c>
    </row>
    <row r="5093" spans="1:9" ht="15.75" customHeight="1" x14ac:dyDescent="0.3">
      <c r="A5093" s="1">
        <v>3</v>
      </c>
      <c r="B5093" s="2">
        <f t="shared" si="3"/>
        <v>43112.738194439684</v>
      </c>
      <c r="C5093" s="2" t="s">
        <v>15</v>
      </c>
      <c r="D5093" s="1">
        <v>28</v>
      </c>
      <c r="E5093" s="1">
        <f t="shared" si="1"/>
        <v>52</v>
      </c>
      <c r="F5093" s="1">
        <v>4.3203883495145634</v>
      </c>
      <c r="G5093" s="1">
        <v>0.76923076923076927</v>
      </c>
      <c r="H5093" s="1" t="str">
        <f>IF(IF(F5093&gt;VLOOKUP(C5093,Espec_Produtos!$A$1:$E$3,3,FALSE),0,IF(Dados_produção!F5093&lt;VLOOKUP(Dados_produção!C5093,Espec_Produtos!$A$1:$E$3,2,FALSE),0,1))*IF(G5093&gt;VLOOKUP(C5093,Espec_Produtos!$A$1:$E$3,5,FALSE),0,IF(Dados_produção!G5093&lt;VLOOKUP(Dados_produção!C5093,Espec_Produtos!$A$1:$E$3,4,FALSE),0,1))=1,"OK","Refugo")</f>
        <v>Refugo</v>
      </c>
      <c r="I5093" s="1" t="s">
        <v>14</v>
      </c>
    </row>
    <row r="5094" spans="1:9" ht="15.75" customHeight="1" x14ac:dyDescent="0.3">
      <c r="A5094" s="1">
        <v>3</v>
      </c>
      <c r="B5094" s="2">
        <f t="shared" si="3"/>
        <v>43112.73958332857</v>
      </c>
      <c r="C5094" s="2" t="s">
        <v>15</v>
      </c>
      <c r="D5094" s="1">
        <v>28</v>
      </c>
      <c r="E5094" s="1">
        <f t="shared" si="1"/>
        <v>53</v>
      </c>
      <c r="F5094" s="1">
        <v>3.7247706422018347</v>
      </c>
      <c r="G5094" s="1">
        <v>0.79720279720279719</v>
      </c>
      <c r="H5094" s="1" t="str">
        <f>IF(IF(F5094&gt;VLOOKUP(C5094,Espec_Produtos!$A$1:$E$3,3,FALSE),0,IF(Dados_produção!F5094&lt;VLOOKUP(Dados_produção!C5094,Espec_Produtos!$A$1:$E$3,2,FALSE),0,1))*IF(G5094&gt;VLOOKUP(C5094,Espec_Produtos!$A$1:$E$3,5,FALSE),0,IF(Dados_produção!G5094&lt;VLOOKUP(Dados_produção!C5094,Espec_Produtos!$A$1:$E$3,4,FALSE),0,1))=1,"OK","Refugo")</f>
        <v>OK</v>
      </c>
      <c r="I5094" s="1" t="s">
        <v>10</v>
      </c>
    </row>
    <row r="5095" spans="1:9" ht="15.75" customHeight="1" x14ac:dyDescent="0.3">
      <c r="A5095" s="1">
        <v>3</v>
      </c>
      <c r="B5095" s="2">
        <f t="shared" si="3"/>
        <v>43112.740972217456</v>
      </c>
      <c r="C5095" s="2" t="s">
        <v>15</v>
      </c>
      <c r="D5095" s="1">
        <v>28</v>
      </c>
      <c r="E5095" s="1">
        <f t="shared" si="1"/>
        <v>54</v>
      </c>
      <c r="F5095" s="1">
        <v>4.115384615384615</v>
      </c>
      <c r="G5095" s="1">
        <v>0.77372262773722633</v>
      </c>
      <c r="H5095" s="1" t="str">
        <f>IF(IF(F5095&gt;VLOOKUP(C5095,Espec_Produtos!$A$1:$E$3,3,FALSE),0,IF(Dados_produção!F5095&lt;VLOOKUP(Dados_produção!C5095,Espec_Produtos!$A$1:$E$3,2,FALSE),0,1))*IF(G5095&gt;VLOOKUP(C5095,Espec_Produtos!$A$1:$E$3,5,FALSE),0,IF(Dados_produção!G5095&lt;VLOOKUP(Dados_produção!C5095,Espec_Produtos!$A$1:$E$3,4,FALSE),0,1))=1,"OK","Refugo")</f>
        <v>OK</v>
      </c>
      <c r="I5095" s="1" t="s">
        <v>10</v>
      </c>
    </row>
    <row r="5096" spans="1:9" ht="15.75" customHeight="1" x14ac:dyDescent="0.3">
      <c r="A5096" s="1">
        <v>3</v>
      </c>
      <c r="B5096" s="2">
        <f t="shared" si="3"/>
        <v>43112.742361106342</v>
      </c>
      <c r="C5096" s="2" t="s">
        <v>15</v>
      </c>
      <c r="D5096" s="1">
        <v>28</v>
      </c>
      <c r="E5096" s="1">
        <f t="shared" si="1"/>
        <v>55</v>
      </c>
      <c r="F5096" s="1">
        <v>3.7876106194690267</v>
      </c>
      <c r="G5096" s="1">
        <v>0.68518518518518523</v>
      </c>
      <c r="H5096" s="1" t="str">
        <f>IF(IF(F5096&gt;VLOOKUP(C5096,Espec_Produtos!$A$1:$E$3,3,FALSE),0,IF(Dados_produção!F5096&lt;VLOOKUP(Dados_produção!C5096,Espec_Produtos!$A$1:$E$3,2,FALSE),0,1))*IF(G5096&gt;VLOOKUP(C5096,Espec_Produtos!$A$1:$E$3,5,FALSE),0,IF(Dados_produção!G5096&lt;VLOOKUP(Dados_produção!C5096,Espec_Produtos!$A$1:$E$3,4,FALSE),0,1))=1,"OK","Refugo")</f>
        <v>OK</v>
      </c>
      <c r="I5096" s="1" t="s">
        <v>10</v>
      </c>
    </row>
    <row r="5097" spans="1:9" ht="15.75" customHeight="1" x14ac:dyDescent="0.3">
      <c r="A5097" s="1">
        <v>3</v>
      </c>
      <c r="B5097" s="2">
        <f t="shared" si="3"/>
        <v>43112.743749995228</v>
      </c>
      <c r="C5097" s="2" t="s">
        <v>15</v>
      </c>
      <c r="D5097" s="1">
        <v>28</v>
      </c>
      <c r="E5097" s="1">
        <f t="shared" si="1"/>
        <v>56</v>
      </c>
      <c r="F5097" s="1">
        <v>4.1698113207547172</v>
      </c>
      <c r="G5097" s="1">
        <v>0.62962962962962965</v>
      </c>
      <c r="H5097" s="1" t="str">
        <f>IF(IF(F5097&gt;VLOOKUP(C5097,Espec_Produtos!$A$1:$E$3,3,FALSE),0,IF(Dados_produção!F5097&lt;VLOOKUP(Dados_produção!C5097,Espec_Produtos!$A$1:$E$3,2,FALSE),0,1))*IF(G5097&gt;VLOOKUP(C5097,Espec_Produtos!$A$1:$E$3,5,FALSE),0,IF(Dados_produção!G5097&lt;VLOOKUP(Dados_produção!C5097,Espec_Produtos!$A$1:$E$3,4,FALSE),0,1))=1,"OK","Refugo")</f>
        <v>OK</v>
      </c>
      <c r="I5097" s="1" t="s">
        <v>10</v>
      </c>
    </row>
    <row r="5098" spans="1:9" ht="15.75" customHeight="1" x14ac:dyDescent="0.3">
      <c r="A5098" s="1">
        <v>3</v>
      </c>
      <c r="B5098" s="2">
        <f t="shared" si="3"/>
        <v>43112.745138884115</v>
      </c>
      <c r="C5098" s="2" t="s">
        <v>15</v>
      </c>
      <c r="D5098" s="1">
        <v>28</v>
      </c>
      <c r="E5098" s="1">
        <f t="shared" si="1"/>
        <v>57</v>
      </c>
      <c r="F5098" s="1">
        <v>3.9166666666666665</v>
      </c>
      <c r="G5098" s="1">
        <v>0.92307692307692313</v>
      </c>
      <c r="H5098" s="1" t="str">
        <f>IF(IF(F5098&gt;VLOOKUP(C5098,Espec_Produtos!$A$1:$E$3,3,FALSE),0,IF(Dados_produção!F5098&lt;VLOOKUP(Dados_produção!C5098,Espec_Produtos!$A$1:$E$3,2,FALSE),0,1))*IF(G5098&gt;VLOOKUP(C5098,Espec_Produtos!$A$1:$E$3,5,FALSE),0,IF(Dados_produção!G5098&lt;VLOOKUP(Dados_produção!C5098,Espec_Produtos!$A$1:$E$3,4,FALSE),0,1))=1,"OK","Refugo")</f>
        <v>Refugo</v>
      </c>
      <c r="I5098" s="1" t="s">
        <v>11</v>
      </c>
    </row>
    <row r="5099" spans="1:9" ht="15.75" customHeight="1" x14ac:dyDescent="0.3">
      <c r="A5099" s="1">
        <v>3</v>
      </c>
      <c r="B5099" s="2">
        <f t="shared" si="3"/>
        <v>43112.746527773001</v>
      </c>
      <c r="C5099" s="2" t="s">
        <v>15</v>
      </c>
      <c r="D5099" s="1">
        <v>28</v>
      </c>
      <c r="E5099" s="1">
        <f t="shared" si="1"/>
        <v>58</v>
      </c>
      <c r="F5099" s="1">
        <v>3.9642857142857144</v>
      </c>
      <c r="G5099" s="1">
        <v>0.79591836734693877</v>
      </c>
      <c r="H5099" s="1" t="str">
        <f>IF(IF(F5099&gt;VLOOKUP(C5099,Espec_Produtos!$A$1:$E$3,3,FALSE),0,IF(Dados_produção!F5099&lt;VLOOKUP(Dados_produção!C5099,Espec_Produtos!$A$1:$E$3,2,FALSE),0,1))*IF(G5099&gt;VLOOKUP(C5099,Espec_Produtos!$A$1:$E$3,5,FALSE),0,IF(Dados_produção!G5099&lt;VLOOKUP(Dados_produção!C5099,Espec_Produtos!$A$1:$E$3,4,FALSE),0,1))=1,"OK","Refugo")</f>
        <v>OK</v>
      </c>
      <c r="I5099" s="1" t="s">
        <v>10</v>
      </c>
    </row>
    <row r="5100" spans="1:9" ht="15.75" customHeight="1" x14ac:dyDescent="0.3">
      <c r="A5100" s="1">
        <v>3</v>
      </c>
      <c r="B5100" s="2">
        <f t="shared" si="3"/>
        <v>43112.747916661887</v>
      </c>
      <c r="C5100" s="2" t="s">
        <v>15</v>
      </c>
      <c r="D5100" s="1">
        <v>28</v>
      </c>
      <c r="E5100" s="1">
        <f t="shared" si="1"/>
        <v>59</v>
      </c>
      <c r="F5100" s="1">
        <v>4.2692307692307692</v>
      </c>
      <c r="G5100" s="1">
        <v>0.77333333333333332</v>
      </c>
      <c r="H5100" s="1" t="str">
        <f>IF(IF(F5100&gt;VLOOKUP(C5100,Espec_Produtos!$A$1:$E$3,3,FALSE),0,IF(Dados_produção!F5100&lt;VLOOKUP(Dados_produção!C5100,Espec_Produtos!$A$1:$E$3,2,FALSE),0,1))*IF(G5100&gt;VLOOKUP(C5100,Espec_Produtos!$A$1:$E$3,5,FALSE),0,IF(Dados_produção!G5100&lt;VLOOKUP(Dados_produção!C5100,Espec_Produtos!$A$1:$E$3,4,FALSE),0,1))=1,"OK","Refugo")</f>
        <v>OK</v>
      </c>
      <c r="I5100" s="1" t="s">
        <v>10</v>
      </c>
    </row>
    <row r="5101" spans="1:9" ht="15.75" customHeight="1" x14ac:dyDescent="0.3">
      <c r="A5101" s="1">
        <v>3</v>
      </c>
      <c r="B5101" s="2">
        <f t="shared" si="3"/>
        <v>43112.749305550773</v>
      </c>
      <c r="C5101" s="2" t="s">
        <v>15</v>
      </c>
      <c r="D5101" s="1">
        <v>28</v>
      </c>
      <c r="E5101" s="1">
        <f t="shared" si="1"/>
        <v>60</v>
      </c>
      <c r="F5101" s="1">
        <v>3.5087719298245612</v>
      </c>
      <c r="G5101" s="1">
        <v>0.83582089552238803</v>
      </c>
      <c r="H5101" s="1" t="str">
        <f>IF(IF(F5101&gt;VLOOKUP(C5101,Espec_Produtos!$A$1:$E$3,3,FALSE),0,IF(Dados_produção!F5101&lt;VLOOKUP(Dados_produção!C5101,Espec_Produtos!$A$1:$E$3,2,FALSE),0,1))*IF(G5101&gt;VLOOKUP(C5101,Espec_Produtos!$A$1:$E$3,5,FALSE),0,IF(Dados_produção!G5101&lt;VLOOKUP(Dados_produção!C5101,Espec_Produtos!$A$1:$E$3,4,FALSE),0,1))=1,"OK","Refugo")</f>
        <v>Refugo</v>
      </c>
      <c r="I5101" s="1" t="s">
        <v>11</v>
      </c>
    </row>
    <row r="5102" spans="1:9" ht="15.75" customHeight="1" x14ac:dyDescent="0.3">
      <c r="A5102" s="1">
        <v>3</v>
      </c>
      <c r="B5102" s="2">
        <f t="shared" si="3"/>
        <v>43112.750694439659</v>
      </c>
      <c r="C5102" s="2" t="s">
        <v>15</v>
      </c>
      <c r="D5102" s="1">
        <v>28</v>
      </c>
      <c r="E5102" s="1">
        <f t="shared" si="1"/>
        <v>61</v>
      </c>
      <c r="F5102" s="1">
        <v>3.7079646017699117</v>
      </c>
      <c r="G5102" s="1">
        <v>0.91911764705882348</v>
      </c>
      <c r="H5102" s="1" t="str">
        <f>IF(IF(F5102&gt;VLOOKUP(C5102,Espec_Produtos!$A$1:$E$3,3,FALSE),0,IF(Dados_produção!F5102&lt;VLOOKUP(Dados_produção!C5102,Espec_Produtos!$A$1:$E$3,2,FALSE),0,1))*IF(G5102&gt;VLOOKUP(C5102,Espec_Produtos!$A$1:$E$3,5,FALSE),0,IF(Dados_produção!G5102&lt;VLOOKUP(Dados_produção!C5102,Espec_Produtos!$A$1:$E$3,4,FALSE),0,1))=1,"OK","Refugo")</f>
        <v>Refugo</v>
      </c>
      <c r="I5102" s="1" t="s">
        <v>11</v>
      </c>
    </row>
    <row r="5103" spans="1:9" ht="15.75" customHeight="1" x14ac:dyDescent="0.3">
      <c r="A5103" s="1">
        <v>3</v>
      </c>
      <c r="B5103" s="2">
        <f t="shared" si="3"/>
        <v>43112.752083328545</v>
      </c>
      <c r="C5103" s="2" t="s">
        <v>15</v>
      </c>
      <c r="D5103" s="1">
        <v>28</v>
      </c>
      <c r="E5103" s="1">
        <f t="shared" si="1"/>
        <v>62</v>
      </c>
      <c r="F5103" s="1">
        <v>3.8490566037735849</v>
      </c>
      <c r="G5103" s="1">
        <v>0.7862595419847328</v>
      </c>
      <c r="H5103" s="1" t="str">
        <f>IF(IF(F5103&gt;VLOOKUP(C5103,Espec_Produtos!$A$1:$E$3,3,FALSE),0,IF(Dados_produção!F5103&lt;VLOOKUP(Dados_produção!C5103,Espec_Produtos!$A$1:$E$3,2,FALSE),0,1))*IF(G5103&gt;VLOOKUP(C5103,Espec_Produtos!$A$1:$E$3,5,FALSE),0,IF(Dados_produção!G5103&lt;VLOOKUP(Dados_produção!C5103,Espec_Produtos!$A$1:$E$3,4,FALSE),0,1))=1,"OK","Refugo")</f>
        <v>OK</v>
      </c>
      <c r="I5103" s="1" t="s">
        <v>10</v>
      </c>
    </row>
    <row r="5104" spans="1:9" ht="15.75" customHeight="1" x14ac:dyDescent="0.3">
      <c r="A5104" s="1">
        <v>3</v>
      </c>
      <c r="B5104" s="2">
        <f t="shared" si="3"/>
        <v>43112.753472217431</v>
      </c>
      <c r="C5104" s="2" t="s">
        <v>15</v>
      </c>
      <c r="D5104" s="1">
        <v>28</v>
      </c>
      <c r="E5104" s="1">
        <f t="shared" si="1"/>
        <v>63</v>
      </c>
      <c r="F5104" s="1">
        <v>3.8018867924528301</v>
      </c>
      <c r="G5104" s="1">
        <v>0.73295454545454541</v>
      </c>
      <c r="H5104" s="1" t="str">
        <f>IF(IF(F5104&gt;VLOOKUP(C5104,Espec_Produtos!$A$1:$E$3,3,FALSE),0,IF(Dados_produção!F5104&lt;VLOOKUP(Dados_produção!C5104,Espec_Produtos!$A$1:$E$3,2,FALSE),0,1))*IF(G5104&gt;VLOOKUP(C5104,Espec_Produtos!$A$1:$E$3,5,FALSE),0,IF(Dados_produção!G5104&lt;VLOOKUP(Dados_produção!C5104,Espec_Produtos!$A$1:$E$3,4,FALSE),0,1))=1,"OK","Refugo")</f>
        <v>OK</v>
      </c>
      <c r="I5104" s="1" t="s">
        <v>10</v>
      </c>
    </row>
    <row r="5105" spans="1:9" ht="15.75" customHeight="1" x14ac:dyDescent="0.3">
      <c r="A5105" s="1">
        <v>3</v>
      </c>
      <c r="B5105" s="2">
        <f t="shared" si="3"/>
        <v>43112.754861106318</v>
      </c>
      <c r="C5105" s="2" t="s">
        <v>15</v>
      </c>
      <c r="D5105" s="1">
        <v>28</v>
      </c>
      <c r="E5105" s="1">
        <f t="shared" si="1"/>
        <v>64</v>
      </c>
      <c r="F5105" s="1">
        <v>4.108910891089109</v>
      </c>
      <c r="G5105" s="1">
        <v>0.76821192052980136</v>
      </c>
      <c r="H5105" s="1" t="str">
        <f>IF(IF(F5105&gt;VLOOKUP(C5105,Espec_Produtos!$A$1:$E$3,3,FALSE),0,IF(Dados_produção!F5105&lt;VLOOKUP(Dados_produção!C5105,Espec_Produtos!$A$1:$E$3,2,FALSE),0,1))*IF(G5105&gt;VLOOKUP(C5105,Espec_Produtos!$A$1:$E$3,5,FALSE),0,IF(Dados_produção!G5105&lt;VLOOKUP(Dados_produção!C5105,Espec_Produtos!$A$1:$E$3,4,FALSE),0,1))=1,"OK","Refugo")</f>
        <v>OK</v>
      </c>
      <c r="I5105" s="1" t="s">
        <v>10</v>
      </c>
    </row>
    <row r="5106" spans="1:9" ht="15.75" customHeight="1" x14ac:dyDescent="0.3">
      <c r="A5106" s="1">
        <v>3</v>
      </c>
      <c r="B5106" s="2">
        <f t="shared" si="3"/>
        <v>43112.756249995204</v>
      </c>
      <c r="C5106" s="2" t="s">
        <v>15</v>
      </c>
      <c r="D5106" s="1">
        <v>28</v>
      </c>
      <c r="E5106" s="1">
        <f t="shared" si="1"/>
        <v>65</v>
      </c>
      <c r="F5106" s="1">
        <v>3.9029126213592233</v>
      </c>
      <c r="G5106" s="1">
        <v>0.6347305389221557</v>
      </c>
      <c r="H5106" s="1" t="str">
        <f>IF(IF(F5106&gt;VLOOKUP(C5106,Espec_Produtos!$A$1:$E$3,3,FALSE),0,IF(Dados_produção!F5106&lt;VLOOKUP(Dados_produção!C5106,Espec_Produtos!$A$1:$E$3,2,FALSE),0,1))*IF(G5106&gt;VLOOKUP(C5106,Espec_Produtos!$A$1:$E$3,5,FALSE),0,IF(Dados_produção!G5106&lt;VLOOKUP(Dados_produção!C5106,Espec_Produtos!$A$1:$E$3,4,FALSE),0,1))=1,"OK","Refugo")</f>
        <v>OK</v>
      </c>
      <c r="I5106" s="1" t="s">
        <v>10</v>
      </c>
    </row>
    <row r="5107" spans="1:9" ht="15.75" customHeight="1" x14ac:dyDescent="0.3">
      <c r="A5107" s="1">
        <v>3</v>
      </c>
      <c r="B5107" s="2">
        <f t="shared" si="3"/>
        <v>43112.75763888409</v>
      </c>
      <c r="C5107" s="2" t="s">
        <v>15</v>
      </c>
      <c r="D5107" s="1">
        <v>28</v>
      </c>
      <c r="E5107" s="1">
        <f t="shared" si="1"/>
        <v>66</v>
      </c>
      <c r="F5107" s="1">
        <v>4.0776699029126213</v>
      </c>
      <c r="G5107" s="1">
        <v>0.71710526315789469</v>
      </c>
      <c r="H5107" s="1" t="str">
        <f>IF(IF(F5107&gt;VLOOKUP(C5107,Espec_Produtos!$A$1:$E$3,3,FALSE),0,IF(Dados_produção!F5107&lt;VLOOKUP(Dados_produção!C5107,Espec_Produtos!$A$1:$E$3,2,FALSE),0,1))*IF(G5107&gt;VLOOKUP(C5107,Espec_Produtos!$A$1:$E$3,5,FALSE),0,IF(Dados_produção!G5107&lt;VLOOKUP(Dados_produção!C5107,Espec_Produtos!$A$1:$E$3,4,FALSE),0,1))=1,"OK","Refugo")</f>
        <v>OK</v>
      </c>
      <c r="I5107" s="1" t="s">
        <v>10</v>
      </c>
    </row>
    <row r="5108" spans="1:9" ht="15.75" customHeight="1" x14ac:dyDescent="0.3">
      <c r="A5108" s="1">
        <v>3</v>
      </c>
      <c r="B5108" s="2">
        <f t="shared" si="3"/>
        <v>43112.759027772976</v>
      </c>
      <c r="C5108" s="2" t="s">
        <v>15</v>
      </c>
      <c r="D5108" s="1">
        <v>28</v>
      </c>
      <c r="E5108" s="1">
        <f t="shared" si="1"/>
        <v>67</v>
      </c>
      <c r="F5108" s="1">
        <v>3.9727272727272727</v>
      </c>
      <c r="G5108" s="1">
        <v>0.71751412429378536</v>
      </c>
      <c r="H5108" s="1" t="str">
        <f>IF(IF(F5108&gt;VLOOKUP(C5108,Espec_Produtos!$A$1:$E$3,3,FALSE),0,IF(Dados_produção!F5108&lt;VLOOKUP(Dados_produção!C5108,Espec_Produtos!$A$1:$E$3,2,FALSE),0,1))*IF(G5108&gt;VLOOKUP(C5108,Espec_Produtos!$A$1:$E$3,5,FALSE),0,IF(Dados_produção!G5108&lt;VLOOKUP(Dados_produção!C5108,Espec_Produtos!$A$1:$E$3,4,FALSE),0,1))=1,"OK","Refugo")</f>
        <v>OK</v>
      </c>
      <c r="I5108" s="1" t="s">
        <v>10</v>
      </c>
    </row>
    <row r="5109" spans="1:9" ht="15.75" customHeight="1" x14ac:dyDescent="0.3">
      <c r="A5109" s="1">
        <v>3</v>
      </c>
      <c r="B5109" s="2">
        <f t="shared" si="3"/>
        <v>43112.760416661862</v>
      </c>
      <c r="C5109" s="2" t="s">
        <v>15</v>
      </c>
      <c r="D5109" s="1">
        <v>28</v>
      </c>
      <c r="E5109" s="1">
        <f t="shared" si="1"/>
        <v>68</v>
      </c>
      <c r="F5109" s="1">
        <v>3.5752212389380529</v>
      </c>
      <c r="G5109" s="1">
        <v>0.59064327485380119</v>
      </c>
      <c r="H5109" s="1" t="str">
        <f>IF(IF(F5109&gt;VLOOKUP(C5109,Espec_Produtos!$A$1:$E$3,3,FALSE),0,IF(Dados_produção!F5109&lt;VLOOKUP(Dados_produção!C5109,Espec_Produtos!$A$1:$E$3,2,FALSE),0,1))*IF(G5109&gt;VLOOKUP(C5109,Espec_Produtos!$A$1:$E$3,5,FALSE),0,IF(Dados_produção!G5109&lt;VLOOKUP(Dados_produção!C5109,Espec_Produtos!$A$1:$E$3,4,FALSE),0,1))=1,"OK","Refugo")</f>
        <v>Refugo</v>
      </c>
      <c r="I5109" s="1" t="s">
        <v>17</v>
      </c>
    </row>
    <row r="5110" spans="1:9" ht="15.75" customHeight="1" x14ac:dyDescent="0.3">
      <c r="A5110" s="1">
        <v>3</v>
      </c>
      <c r="B5110" s="2">
        <f t="shared" si="3"/>
        <v>43112.761805550748</v>
      </c>
      <c r="C5110" s="2" t="s">
        <v>15</v>
      </c>
      <c r="D5110" s="1">
        <v>28</v>
      </c>
      <c r="E5110" s="1">
        <f t="shared" si="1"/>
        <v>69</v>
      </c>
      <c r="F5110" s="1">
        <v>4.1553398058252426</v>
      </c>
      <c r="G5110" s="1">
        <v>0.6705882352941176</v>
      </c>
      <c r="H5110" s="1" t="str">
        <f>IF(IF(F5110&gt;VLOOKUP(C5110,Espec_Produtos!$A$1:$E$3,3,FALSE),0,IF(Dados_produção!F5110&lt;VLOOKUP(Dados_produção!C5110,Espec_Produtos!$A$1:$E$3,2,FALSE),0,1))*IF(G5110&gt;VLOOKUP(C5110,Espec_Produtos!$A$1:$E$3,5,FALSE),0,IF(Dados_produção!G5110&lt;VLOOKUP(Dados_produção!C5110,Espec_Produtos!$A$1:$E$3,4,FALSE),0,1))=1,"OK","Refugo")</f>
        <v>OK</v>
      </c>
      <c r="I5110" s="1" t="s">
        <v>10</v>
      </c>
    </row>
    <row r="5111" spans="1:9" ht="15.75" customHeight="1" x14ac:dyDescent="0.3">
      <c r="A5111" s="1">
        <v>3</v>
      </c>
      <c r="B5111" s="2">
        <f t="shared" si="3"/>
        <v>43112.763194439634</v>
      </c>
      <c r="C5111" s="2" t="s">
        <v>15</v>
      </c>
      <c r="D5111" s="1">
        <v>28</v>
      </c>
      <c r="E5111" s="1">
        <f t="shared" si="1"/>
        <v>70</v>
      </c>
      <c r="F5111" s="1">
        <v>4.1683168316831685</v>
      </c>
      <c r="G5111" s="1">
        <v>0.79136690647482011</v>
      </c>
      <c r="H5111" s="1" t="str">
        <f>IF(IF(F5111&gt;VLOOKUP(C5111,Espec_Produtos!$A$1:$E$3,3,FALSE),0,IF(Dados_produção!F5111&lt;VLOOKUP(Dados_produção!C5111,Espec_Produtos!$A$1:$E$3,2,FALSE),0,1))*IF(G5111&gt;VLOOKUP(C5111,Espec_Produtos!$A$1:$E$3,5,FALSE),0,IF(Dados_produção!G5111&lt;VLOOKUP(Dados_produção!C5111,Espec_Produtos!$A$1:$E$3,4,FALSE),0,1))=1,"OK","Refugo")</f>
        <v>OK</v>
      </c>
      <c r="I5111" s="1" t="s">
        <v>10</v>
      </c>
    </row>
    <row r="5112" spans="1:9" ht="15.75" customHeight="1" x14ac:dyDescent="0.3">
      <c r="A5112" s="1">
        <v>3</v>
      </c>
      <c r="B5112" s="2">
        <f t="shared" si="3"/>
        <v>43112.764583328521</v>
      </c>
      <c r="C5112" s="2" t="s">
        <v>15</v>
      </c>
      <c r="D5112" s="1">
        <v>28</v>
      </c>
      <c r="E5112" s="1">
        <f t="shared" si="1"/>
        <v>71</v>
      </c>
      <c r="F5112" s="1">
        <v>3.97196261682243</v>
      </c>
      <c r="G5112" s="1">
        <v>0.64150943396226412</v>
      </c>
      <c r="H5112" s="1" t="str">
        <f>IF(IF(F5112&gt;VLOOKUP(C5112,Espec_Produtos!$A$1:$E$3,3,FALSE),0,IF(Dados_produção!F5112&lt;VLOOKUP(Dados_produção!C5112,Espec_Produtos!$A$1:$E$3,2,FALSE),0,1))*IF(G5112&gt;VLOOKUP(C5112,Espec_Produtos!$A$1:$E$3,5,FALSE),0,IF(Dados_produção!G5112&lt;VLOOKUP(Dados_produção!C5112,Espec_Produtos!$A$1:$E$3,4,FALSE),0,1))=1,"OK","Refugo")</f>
        <v>OK</v>
      </c>
      <c r="I5112" s="1" t="s">
        <v>10</v>
      </c>
    </row>
    <row r="5113" spans="1:9" ht="15.75" customHeight="1" x14ac:dyDescent="0.3">
      <c r="A5113" s="1">
        <v>3</v>
      </c>
      <c r="B5113" s="2">
        <f t="shared" si="3"/>
        <v>43112.765972217407</v>
      </c>
      <c r="C5113" s="2" t="s">
        <v>15</v>
      </c>
      <c r="D5113" s="1">
        <v>28</v>
      </c>
      <c r="E5113" s="1">
        <f t="shared" si="1"/>
        <v>72</v>
      </c>
      <c r="F5113" s="1">
        <v>4.081818181818182</v>
      </c>
      <c r="G5113" s="1">
        <v>0.62643678160919536</v>
      </c>
      <c r="H5113" s="1" t="str">
        <f>IF(IF(F5113&gt;VLOOKUP(C5113,Espec_Produtos!$A$1:$E$3,3,FALSE),0,IF(Dados_produção!F5113&lt;VLOOKUP(Dados_produção!C5113,Espec_Produtos!$A$1:$E$3,2,FALSE),0,1))*IF(G5113&gt;VLOOKUP(C5113,Espec_Produtos!$A$1:$E$3,5,FALSE),0,IF(Dados_produção!G5113&lt;VLOOKUP(Dados_produção!C5113,Espec_Produtos!$A$1:$E$3,4,FALSE),0,1))=1,"OK","Refugo")</f>
        <v>OK</v>
      </c>
      <c r="I5113" s="1" t="s">
        <v>10</v>
      </c>
    </row>
    <row r="5114" spans="1:9" ht="15.75" customHeight="1" x14ac:dyDescent="0.3">
      <c r="A5114" s="1">
        <v>3</v>
      </c>
      <c r="B5114" s="2">
        <f t="shared" si="3"/>
        <v>43112.767361106293</v>
      </c>
      <c r="C5114" s="2" t="s">
        <v>15</v>
      </c>
      <c r="D5114" s="1">
        <v>28</v>
      </c>
      <c r="E5114" s="1">
        <f t="shared" si="1"/>
        <v>73</v>
      </c>
      <c r="F5114" s="1">
        <v>3.5789473684210527</v>
      </c>
      <c r="G5114" s="1">
        <v>0.94814814814814818</v>
      </c>
      <c r="H5114" s="1" t="str">
        <f>IF(IF(F5114&gt;VLOOKUP(C5114,Espec_Produtos!$A$1:$E$3,3,FALSE),0,IF(Dados_produção!F5114&lt;VLOOKUP(Dados_produção!C5114,Espec_Produtos!$A$1:$E$3,2,FALSE),0,1))*IF(G5114&gt;VLOOKUP(C5114,Espec_Produtos!$A$1:$E$3,5,FALSE),0,IF(Dados_produção!G5114&lt;VLOOKUP(Dados_produção!C5114,Espec_Produtos!$A$1:$E$3,4,FALSE),0,1))=1,"OK","Refugo")</f>
        <v>Refugo</v>
      </c>
      <c r="I5114" s="1" t="s">
        <v>16</v>
      </c>
    </row>
    <row r="5115" spans="1:9" ht="15.75" customHeight="1" x14ac:dyDescent="0.3">
      <c r="A5115" s="1">
        <v>3</v>
      </c>
      <c r="B5115" s="2">
        <f t="shared" si="3"/>
        <v>43112.768749995179</v>
      </c>
      <c r="C5115" s="2" t="s">
        <v>15</v>
      </c>
      <c r="D5115" s="1">
        <v>28</v>
      </c>
      <c r="E5115" s="1">
        <f t="shared" si="1"/>
        <v>74</v>
      </c>
      <c r="F5115" s="1">
        <v>4.0648148148148149</v>
      </c>
      <c r="G5115" s="1">
        <v>0.89312977099236646</v>
      </c>
      <c r="H5115" s="1" t="str">
        <f>IF(IF(F5115&gt;VLOOKUP(C5115,Espec_Produtos!$A$1:$E$3,3,FALSE),0,IF(Dados_produção!F5115&lt;VLOOKUP(Dados_produção!C5115,Espec_Produtos!$A$1:$E$3,2,FALSE),0,1))*IF(G5115&gt;VLOOKUP(C5115,Espec_Produtos!$A$1:$E$3,5,FALSE),0,IF(Dados_produção!G5115&lt;VLOOKUP(Dados_produção!C5115,Espec_Produtos!$A$1:$E$3,4,FALSE),0,1))=1,"OK","Refugo")</f>
        <v>OK</v>
      </c>
      <c r="I5115" s="1" t="s">
        <v>10</v>
      </c>
    </row>
    <row r="5116" spans="1:9" ht="15.75" customHeight="1" x14ac:dyDescent="0.3">
      <c r="A5116" s="1">
        <v>3</v>
      </c>
      <c r="B5116" s="2">
        <f t="shared" si="3"/>
        <v>43112.770138884065</v>
      </c>
      <c r="C5116" s="2" t="s">
        <v>15</v>
      </c>
      <c r="D5116" s="1">
        <v>28</v>
      </c>
      <c r="E5116" s="1">
        <f t="shared" si="1"/>
        <v>75</v>
      </c>
      <c r="F5116" s="1">
        <v>3.7431192660550461</v>
      </c>
      <c r="G5116" s="1">
        <v>0.75177304964539005</v>
      </c>
      <c r="H5116" s="1" t="str">
        <f>IF(IF(F5116&gt;VLOOKUP(C5116,Espec_Produtos!$A$1:$E$3,3,FALSE),0,IF(Dados_produção!F5116&lt;VLOOKUP(Dados_produção!C5116,Espec_Produtos!$A$1:$E$3,2,FALSE),0,1))*IF(G5116&gt;VLOOKUP(C5116,Espec_Produtos!$A$1:$E$3,5,FALSE),0,IF(Dados_produção!G5116&lt;VLOOKUP(Dados_produção!C5116,Espec_Produtos!$A$1:$E$3,4,FALSE),0,1))=1,"OK","Refugo")</f>
        <v>OK</v>
      </c>
      <c r="I5116" s="1" t="s">
        <v>10</v>
      </c>
    </row>
    <row r="5117" spans="1:9" ht="15.75" customHeight="1" x14ac:dyDescent="0.3">
      <c r="A5117" s="1">
        <v>3</v>
      </c>
      <c r="B5117" s="2">
        <f t="shared" si="3"/>
        <v>43112.771527772951</v>
      </c>
      <c r="C5117" s="2" t="s">
        <v>15</v>
      </c>
      <c r="D5117" s="1">
        <v>28</v>
      </c>
      <c r="E5117" s="1">
        <f t="shared" si="1"/>
        <v>76</v>
      </c>
      <c r="F5117" s="1">
        <v>3.7727272727272729</v>
      </c>
      <c r="G5117" s="1">
        <v>0.65625</v>
      </c>
      <c r="H5117" s="1" t="str">
        <f>IF(IF(F5117&gt;VLOOKUP(C5117,Espec_Produtos!$A$1:$E$3,3,FALSE),0,IF(Dados_produção!F5117&lt;VLOOKUP(Dados_produção!C5117,Espec_Produtos!$A$1:$E$3,2,FALSE),0,1))*IF(G5117&gt;VLOOKUP(C5117,Espec_Produtos!$A$1:$E$3,5,FALSE),0,IF(Dados_produção!G5117&lt;VLOOKUP(Dados_produção!C5117,Espec_Produtos!$A$1:$E$3,4,FALSE),0,1))=1,"OK","Refugo")</f>
        <v>OK</v>
      </c>
      <c r="I5117" s="1" t="s">
        <v>10</v>
      </c>
    </row>
    <row r="5118" spans="1:9" ht="15.75" customHeight="1" x14ac:dyDescent="0.3">
      <c r="A5118" s="1">
        <v>3</v>
      </c>
      <c r="B5118" s="2">
        <f t="shared" si="3"/>
        <v>43112.772916661837</v>
      </c>
      <c r="C5118" s="2" t="s">
        <v>15</v>
      </c>
      <c r="D5118" s="1">
        <v>28</v>
      </c>
      <c r="E5118" s="1">
        <f t="shared" si="1"/>
        <v>77</v>
      </c>
      <c r="F5118" s="1">
        <v>3.8468468468468466</v>
      </c>
      <c r="G5118" s="1">
        <v>0.74691358024691357</v>
      </c>
      <c r="H5118" s="1" t="str">
        <f>IF(IF(F5118&gt;VLOOKUP(C5118,Espec_Produtos!$A$1:$E$3,3,FALSE),0,IF(Dados_produção!F5118&lt;VLOOKUP(Dados_produção!C5118,Espec_Produtos!$A$1:$E$3,2,FALSE),0,1))*IF(G5118&gt;VLOOKUP(C5118,Espec_Produtos!$A$1:$E$3,5,FALSE),0,IF(Dados_produção!G5118&lt;VLOOKUP(Dados_produção!C5118,Espec_Produtos!$A$1:$E$3,4,FALSE),0,1))=1,"OK","Refugo")</f>
        <v>OK</v>
      </c>
      <c r="I5118" s="1" t="s">
        <v>10</v>
      </c>
    </row>
    <row r="5119" spans="1:9" ht="15.75" customHeight="1" x14ac:dyDescent="0.3">
      <c r="A5119" s="1">
        <v>3</v>
      </c>
      <c r="B5119" s="2">
        <f t="shared" si="3"/>
        <v>43112.774305550724</v>
      </c>
      <c r="C5119" s="2" t="s">
        <v>15</v>
      </c>
      <c r="D5119" s="1">
        <v>28</v>
      </c>
      <c r="E5119" s="1">
        <f t="shared" si="1"/>
        <v>78</v>
      </c>
      <c r="F5119" s="1">
        <v>3.5789473684210527</v>
      </c>
      <c r="G5119" s="1">
        <v>0.8951048951048951</v>
      </c>
      <c r="H5119" s="1" t="str">
        <f>IF(IF(F5119&gt;VLOOKUP(C5119,Espec_Produtos!$A$1:$E$3,3,FALSE),0,IF(Dados_produção!F5119&lt;VLOOKUP(Dados_produção!C5119,Espec_Produtos!$A$1:$E$3,2,FALSE),0,1))*IF(G5119&gt;VLOOKUP(C5119,Espec_Produtos!$A$1:$E$3,5,FALSE),0,IF(Dados_produção!G5119&lt;VLOOKUP(Dados_produção!C5119,Espec_Produtos!$A$1:$E$3,4,FALSE),0,1))=1,"OK","Refugo")</f>
        <v>Refugo</v>
      </c>
      <c r="I5119" s="1" t="s">
        <v>11</v>
      </c>
    </row>
    <row r="5120" spans="1:9" ht="15.75" customHeight="1" x14ac:dyDescent="0.3">
      <c r="A5120" s="1">
        <v>3</v>
      </c>
      <c r="B5120" s="2">
        <f t="shared" si="3"/>
        <v>43112.77569443961</v>
      </c>
      <c r="C5120" s="2" t="s">
        <v>15</v>
      </c>
      <c r="D5120" s="1">
        <v>28</v>
      </c>
      <c r="E5120" s="1">
        <f t="shared" si="1"/>
        <v>79</v>
      </c>
      <c r="F5120" s="1">
        <v>4.0178571428571432</v>
      </c>
      <c r="G5120" s="1">
        <v>0.73563218390804597</v>
      </c>
      <c r="H5120" s="1" t="str">
        <f>IF(IF(F5120&gt;VLOOKUP(C5120,Espec_Produtos!$A$1:$E$3,3,FALSE),0,IF(Dados_produção!F5120&lt;VLOOKUP(Dados_produção!C5120,Espec_Produtos!$A$1:$E$3,2,FALSE),0,1))*IF(G5120&gt;VLOOKUP(C5120,Espec_Produtos!$A$1:$E$3,5,FALSE),0,IF(Dados_produção!G5120&lt;VLOOKUP(Dados_produção!C5120,Espec_Produtos!$A$1:$E$3,4,FALSE),0,1))=1,"OK","Refugo")</f>
        <v>OK</v>
      </c>
      <c r="I5120" s="1" t="s">
        <v>10</v>
      </c>
    </row>
    <row r="5121" spans="1:9" ht="15.75" customHeight="1" x14ac:dyDescent="0.3">
      <c r="A5121" s="1">
        <v>3</v>
      </c>
      <c r="B5121" s="2">
        <f t="shared" si="3"/>
        <v>43112.777083328496</v>
      </c>
      <c r="C5121" s="2" t="s">
        <v>15</v>
      </c>
      <c r="D5121" s="1">
        <v>28</v>
      </c>
      <c r="E5121" s="1">
        <f t="shared" si="1"/>
        <v>80</v>
      </c>
      <c r="F5121" s="1">
        <v>3.8648648648648649</v>
      </c>
      <c r="G5121" s="1">
        <v>0.74172185430463577</v>
      </c>
      <c r="H5121" s="1" t="str">
        <f>IF(IF(F5121&gt;VLOOKUP(C5121,Espec_Produtos!$A$1:$E$3,3,FALSE),0,IF(Dados_produção!F5121&lt;VLOOKUP(Dados_produção!C5121,Espec_Produtos!$A$1:$E$3,2,FALSE),0,1))*IF(G5121&gt;VLOOKUP(C5121,Espec_Produtos!$A$1:$E$3,5,FALSE),0,IF(Dados_produção!G5121&lt;VLOOKUP(Dados_produção!C5121,Espec_Produtos!$A$1:$E$3,4,FALSE),0,1))=1,"OK","Refugo")</f>
        <v>OK</v>
      </c>
      <c r="I5121" s="1" t="s">
        <v>10</v>
      </c>
    </row>
    <row r="5122" spans="1:9" ht="15.75" customHeight="1" x14ac:dyDescent="0.3">
      <c r="A5122" s="1">
        <v>3</v>
      </c>
      <c r="B5122" s="2">
        <f t="shared" si="3"/>
        <v>43112.778472217382</v>
      </c>
      <c r="C5122" s="2" t="s">
        <v>15</v>
      </c>
      <c r="D5122" s="1">
        <v>28</v>
      </c>
      <c r="E5122" s="1">
        <f t="shared" si="1"/>
        <v>81</v>
      </c>
      <c r="F5122" s="1">
        <v>3.9189189189189189</v>
      </c>
      <c r="G5122" s="1">
        <v>0.68639053254437865</v>
      </c>
      <c r="H5122" s="1" t="str">
        <f>IF(IF(F5122&gt;VLOOKUP(C5122,Espec_Produtos!$A$1:$E$3,3,FALSE),0,IF(Dados_produção!F5122&lt;VLOOKUP(Dados_produção!C5122,Espec_Produtos!$A$1:$E$3,2,FALSE),0,1))*IF(G5122&gt;VLOOKUP(C5122,Espec_Produtos!$A$1:$E$3,5,FALSE),0,IF(Dados_produção!G5122&lt;VLOOKUP(Dados_produção!C5122,Espec_Produtos!$A$1:$E$3,4,FALSE),0,1))=1,"OK","Refugo")</f>
        <v>OK</v>
      </c>
      <c r="I5122" s="1" t="s">
        <v>10</v>
      </c>
    </row>
    <row r="5123" spans="1:9" ht="15.75" customHeight="1" x14ac:dyDescent="0.3">
      <c r="A5123" s="1">
        <v>3</v>
      </c>
      <c r="B5123" s="2">
        <f t="shared" si="3"/>
        <v>43112.779861106268</v>
      </c>
      <c r="C5123" s="2" t="s">
        <v>15</v>
      </c>
      <c r="D5123" s="1">
        <v>28</v>
      </c>
      <c r="E5123" s="1">
        <f t="shared" si="1"/>
        <v>82</v>
      </c>
      <c r="F5123" s="1">
        <v>4.0648148148148149</v>
      </c>
      <c r="G5123" s="1">
        <v>0.7247191011235955</v>
      </c>
      <c r="H5123" s="1" t="str">
        <f>IF(IF(F5123&gt;VLOOKUP(C5123,Espec_Produtos!$A$1:$E$3,3,FALSE),0,IF(Dados_produção!F5123&lt;VLOOKUP(Dados_produção!C5123,Espec_Produtos!$A$1:$E$3,2,FALSE),0,1))*IF(G5123&gt;VLOOKUP(C5123,Espec_Produtos!$A$1:$E$3,5,FALSE),0,IF(Dados_produção!G5123&lt;VLOOKUP(Dados_produção!C5123,Espec_Produtos!$A$1:$E$3,4,FALSE),0,1))=1,"OK","Refugo")</f>
        <v>OK</v>
      </c>
      <c r="I5123" s="1" t="s">
        <v>10</v>
      </c>
    </row>
    <row r="5124" spans="1:9" ht="15.75" customHeight="1" x14ac:dyDescent="0.3">
      <c r="A5124" s="1">
        <v>3</v>
      </c>
      <c r="B5124" s="2">
        <f t="shared" si="3"/>
        <v>43112.781249995154</v>
      </c>
      <c r="C5124" s="2" t="s">
        <v>15</v>
      </c>
      <c r="D5124" s="1">
        <v>28</v>
      </c>
      <c r="E5124" s="1">
        <f t="shared" si="1"/>
        <v>83</v>
      </c>
      <c r="F5124" s="1">
        <v>4.2095238095238097</v>
      </c>
      <c r="G5124" s="1">
        <v>0.83673469387755106</v>
      </c>
      <c r="H5124" s="1" t="str">
        <f>IF(IF(F5124&gt;VLOOKUP(C5124,Espec_Produtos!$A$1:$E$3,3,FALSE),0,IF(Dados_produção!F5124&lt;VLOOKUP(Dados_produção!C5124,Espec_Produtos!$A$1:$E$3,2,FALSE),0,1))*IF(G5124&gt;VLOOKUP(C5124,Espec_Produtos!$A$1:$E$3,5,FALSE),0,IF(Dados_produção!G5124&lt;VLOOKUP(Dados_produção!C5124,Espec_Produtos!$A$1:$E$3,4,FALSE),0,1))=1,"OK","Refugo")</f>
        <v>OK</v>
      </c>
      <c r="I5124" s="1" t="s">
        <v>10</v>
      </c>
    </row>
    <row r="5125" spans="1:9" ht="15.75" customHeight="1" x14ac:dyDescent="0.3">
      <c r="A5125" s="1">
        <v>3</v>
      </c>
      <c r="B5125" s="2">
        <f t="shared" si="3"/>
        <v>43112.78263888404</v>
      </c>
      <c r="C5125" s="2" t="s">
        <v>15</v>
      </c>
      <c r="D5125" s="1">
        <v>28</v>
      </c>
      <c r="E5125" s="1">
        <f t="shared" si="1"/>
        <v>84</v>
      </c>
      <c r="F5125" s="1">
        <v>4.4455445544554459</v>
      </c>
      <c r="G5125" s="1">
        <v>0.81132075471698117</v>
      </c>
      <c r="H5125" s="1" t="str">
        <f>IF(IF(F5125&gt;VLOOKUP(C5125,Espec_Produtos!$A$1:$E$3,3,FALSE),0,IF(Dados_produção!F5125&lt;VLOOKUP(Dados_produção!C5125,Espec_Produtos!$A$1:$E$3,2,FALSE),0,1))*IF(G5125&gt;VLOOKUP(C5125,Espec_Produtos!$A$1:$E$3,5,FALSE),0,IF(Dados_produção!G5125&lt;VLOOKUP(Dados_produção!C5125,Espec_Produtos!$A$1:$E$3,4,FALSE),0,1))=1,"OK","Refugo")</f>
        <v>Refugo</v>
      </c>
      <c r="I5125" s="1" t="s">
        <v>16</v>
      </c>
    </row>
    <row r="5126" spans="1:9" ht="15.75" customHeight="1" x14ac:dyDescent="0.3">
      <c r="A5126" s="1">
        <v>3</v>
      </c>
      <c r="B5126" s="2">
        <f t="shared" si="3"/>
        <v>43112.784027772926</v>
      </c>
      <c r="C5126" s="2" t="s">
        <v>15</v>
      </c>
      <c r="D5126" s="1">
        <v>28</v>
      </c>
      <c r="E5126" s="1">
        <f t="shared" si="1"/>
        <v>85</v>
      </c>
      <c r="F5126" s="1">
        <v>4.2788461538461542</v>
      </c>
      <c r="G5126" s="1">
        <v>0.61403508771929827</v>
      </c>
      <c r="H5126" s="1" t="str">
        <f>IF(IF(F5126&gt;VLOOKUP(C5126,Espec_Produtos!$A$1:$E$3,3,FALSE),0,IF(Dados_produção!F5126&lt;VLOOKUP(Dados_produção!C5126,Espec_Produtos!$A$1:$E$3,2,FALSE),0,1))*IF(G5126&gt;VLOOKUP(C5126,Espec_Produtos!$A$1:$E$3,5,FALSE),0,IF(Dados_produção!G5126&lt;VLOOKUP(Dados_produção!C5126,Espec_Produtos!$A$1:$E$3,4,FALSE),0,1))=1,"OK","Refugo")</f>
        <v>OK</v>
      </c>
      <c r="I5126" s="1" t="s">
        <v>10</v>
      </c>
    </row>
    <row r="5127" spans="1:9" ht="15.75" customHeight="1" x14ac:dyDescent="0.3">
      <c r="A5127" s="1">
        <v>3</v>
      </c>
      <c r="B5127" s="2">
        <f t="shared" si="3"/>
        <v>43112.785416661813</v>
      </c>
      <c r="C5127" s="2" t="s">
        <v>15</v>
      </c>
      <c r="D5127" s="1">
        <v>28</v>
      </c>
      <c r="E5127" s="1">
        <f t="shared" si="1"/>
        <v>86</v>
      </c>
      <c r="F5127" s="1">
        <v>4.16</v>
      </c>
      <c r="G5127" s="1">
        <v>0.65838509316770188</v>
      </c>
      <c r="H5127" s="1" t="str">
        <f>IF(IF(F5127&gt;VLOOKUP(C5127,Espec_Produtos!$A$1:$E$3,3,FALSE),0,IF(Dados_produção!F5127&lt;VLOOKUP(Dados_produção!C5127,Espec_Produtos!$A$1:$E$3,2,FALSE),0,1))*IF(G5127&gt;VLOOKUP(C5127,Espec_Produtos!$A$1:$E$3,5,FALSE),0,IF(Dados_produção!G5127&lt;VLOOKUP(Dados_produção!C5127,Espec_Produtos!$A$1:$E$3,4,FALSE),0,1))=1,"OK","Refugo")</f>
        <v>OK</v>
      </c>
      <c r="I5127" s="1" t="s">
        <v>10</v>
      </c>
    </row>
    <row r="5128" spans="1:9" ht="15.75" customHeight="1" x14ac:dyDescent="0.3">
      <c r="A5128" s="1">
        <v>3</v>
      </c>
      <c r="B5128" s="2">
        <f t="shared" si="3"/>
        <v>43112.786805550699</v>
      </c>
      <c r="C5128" s="2" t="s">
        <v>15</v>
      </c>
      <c r="D5128" s="1">
        <v>28</v>
      </c>
      <c r="E5128" s="1">
        <f t="shared" si="1"/>
        <v>87</v>
      </c>
      <c r="F5128" s="1">
        <v>3.5175438596491229</v>
      </c>
      <c r="G5128" s="1">
        <v>0.68181818181818177</v>
      </c>
      <c r="H5128" s="1" t="str">
        <f>IF(IF(F5128&gt;VLOOKUP(C5128,Espec_Produtos!$A$1:$E$3,3,FALSE),0,IF(Dados_produção!F5128&lt;VLOOKUP(Dados_produção!C5128,Espec_Produtos!$A$1:$E$3,2,FALSE),0,1))*IF(G5128&gt;VLOOKUP(C5128,Espec_Produtos!$A$1:$E$3,5,FALSE),0,IF(Dados_produção!G5128&lt;VLOOKUP(Dados_produção!C5128,Espec_Produtos!$A$1:$E$3,4,FALSE),0,1))=1,"OK","Refugo")</f>
        <v>Refugo</v>
      </c>
      <c r="I5128" s="1" t="s">
        <v>13</v>
      </c>
    </row>
    <row r="5129" spans="1:9" ht="15.75" customHeight="1" x14ac:dyDescent="0.3">
      <c r="A5129" s="1">
        <v>3</v>
      </c>
      <c r="B5129" s="2">
        <f t="shared" si="3"/>
        <v>43112.788194439585</v>
      </c>
      <c r="C5129" s="2" t="s">
        <v>15</v>
      </c>
      <c r="D5129" s="1">
        <v>28</v>
      </c>
      <c r="E5129" s="1">
        <f t="shared" si="1"/>
        <v>88</v>
      </c>
      <c r="F5129" s="1">
        <v>3.8611111111111112</v>
      </c>
      <c r="G5129" s="1">
        <v>0.81081081081081086</v>
      </c>
      <c r="H5129" s="1" t="str">
        <f>IF(IF(F5129&gt;VLOOKUP(C5129,Espec_Produtos!$A$1:$E$3,3,FALSE),0,IF(Dados_produção!F5129&lt;VLOOKUP(Dados_produção!C5129,Espec_Produtos!$A$1:$E$3,2,FALSE),0,1))*IF(G5129&gt;VLOOKUP(C5129,Espec_Produtos!$A$1:$E$3,5,FALSE),0,IF(Dados_produção!G5129&lt;VLOOKUP(Dados_produção!C5129,Espec_Produtos!$A$1:$E$3,4,FALSE),0,1))=1,"OK","Refugo")</f>
        <v>OK</v>
      </c>
      <c r="I5129" s="1" t="s">
        <v>10</v>
      </c>
    </row>
    <row r="5130" spans="1:9" ht="15.75" customHeight="1" x14ac:dyDescent="0.3">
      <c r="A5130" s="1">
        <v>3</v>
      </c>
      <c r="B5130" s="2">
        <f t="shared" si="3"/>
        <v>43112.789583328471</v>
      </c>
      <c r="C5130" s="2" t="s">
        <v>15</v>
      </c>
      <c r="D5130" s="1">
        <v>28</v>
      </c>
      <c r="E5130" s="1">
        <f t="shared" si="1"/>
        <v>89</v>
      </c>
      <c r="F5130" s="1">
        <v>3.9519230769230771</v>
      </c>
      <c r="G5130" s="1">
        <v>0.71830985915492962</v>
      </c>
      <c r="H5130" s="1" t="str">
        <f>IF(IF(F5130&gt;VLOOKUP(C5130,Espec_Produtos!$A$1:$E$3,3,FALSE),0,IF(Dados_produção!F5130&lt;VLOOKUP(Dados_produção!C5130,Espec_Produtos!$A$1:$E$3,2,FALSE),0,1))*IF(G5130&gt;VLOOKUP(C5130,Espec_Produtos!$A$1:$E$3,5,FALSE),0,IF(Dados_produção!G5130&lt;VLOOKUP(Dados_produção!C5130,Espec_Produtos!$A$1:$E$3,4,FALSE),0,1))=1,"OK","Refugo")</f>
        <v>OK</v>
      </c>
      <c r="I5130" s="1" t="s">
        <v>10</v>
      </c>
    </row>
    <row r="5131" spans="1:9" ht="15.75" customHeight="1" x14ac:dyDescent="0.3">
      <c r="A5131" s="1">
        <v>3</v>
      </c>
      <c r="B5131" s="2">
        <f t="shared" si="3"/>
        <v>43112.790972217357</v>
      </c>
      <c r="C5131" s="2" t="s">
        <v>15</v>
      </c>
      <c r="D5131" s="1">
        <v>28</v>
      </c>
      <c r="E5131" s="1">
        <f t="shared" si="1"/>
        <v>90</v>
      </c>
      <c r="F5131" s="1">
        <v>4.37</v>
      </c>
      <c r="G5131" s="1">
        <v>0.81333333333333335</v>
      </c>
      <c r="H5131" s="1" t="str">
        <f>IF(IF(F5131&gt;VLOOKUP(C5131,Espec_Produtos!$A$1:$E$3,3,FALSE),0,IF(Dados_produção!F5131&lt;VLOOKUP(Dados_produção!C5131,Espec_Produtos!$A$1:$E$3,2,FALSE),0,1))*IF(G5131&gt;VLOOKUP(C5131,Espec_Produtos!$A$1:$E$3,5,FALSE),0,IF(Dados_produção!G5131&lt;VLOOKUP(Dados_produção!C5131,Espec_Produtos!$A$1:$E$3,4,FALSE),0,1))=1,"OK","Refugo")</f>
        <v>Refugo</v>
      </c>
      <c r="I5131" s="1" t="s">
        <v>17</v>
      </c>
    </row>
    <row r="5132" spans="1:9" ht="15.75" customHeight="1" x14ac:dyDescent="0.3">
      <c r="A5132" s="1">
        <v>3</v>
      </c>
      <c r="B5132" s="2">
        <f t="shared" si="3"/>
        <v>43112.792361106243</v>
      </c>
      <c r="C5132" s="2" t="s">
        <v>15</v>
      </c>
      <c r="D5132" s="1">
        <v>28</v>
      </c>
      <c r="E5132" s="1">
        <f t="shared" si="1"/>
        <v>91</v>
      </c>
      <c r="F5132" s="1">
        <v>3.9811320754716979</v>
      </c>
      <c r="G5132" s="1">
        <v>0.5780346820809249</v>
      </c>
      <c r="H5132" s="1" t="str">
        <f>IF(IF(F5132&gt;VLOOKUP(C5132,Espec_Produtos!$A$1:$E$3,3,FALSE),0,IF(Dados_produção!F5132&lt;VLOOKUP(Dados_produção!C5132,Espec_Produtos!$A$1:$E$3,2,FALSE),0,1))*IF(G5132&gt;VLOOKUP(C5132,Espec_Produtos!$A$1:$E$3,5,FALSE),0,IF(Dados_produção!G5132&lt;VLOOKUP(Dados_produção!C5132,Espec_Produtos!$A$1:$E$3,4,FALSE),0,1))=1,"OK","Refugo")</f>
        <v>OK</v>
      </c>
      <c r="I5132" s="1" t="s">
        <v>10</v>
      </c>
    </row>
    <row r="5133" spans="1:9" ht="15.75" customHeight="1" x14ac:dyDescent="0.3">
      <c r="A5133" s="1">
        <v>3</v>
      </c>
      <c r="B5133" s="2">
        <f t="shared" si="3"/>
        <v>43112.793749995129</v>
      </c>
      <c r="C5133" s="2" t="s">
        <v>15</v>
      </c>
      <c r="D5133" s="1">
        <v>28</v>
      </c>
      <c r="E5133" s="1">
        <f t="shared" si="1"/>
        <v>92</v>
      </c>
      <c r="F5133" s="1">
        <v>4.4117647058823533</v>
      </c>
      <c r="G5133" s="1">
        <v>0.75301204819277112</v>
      </c>
      <c r="H5133" s="1" t="str">
        <f>IF(IF(F5133&gt;VLOOKUP(C5133,Espec_Produtos!$A$1:$E$3,3,FALSE),0,IF(Dados_produção!F5133&lt;VLOOKUP(Dados_produção!C5133,Espec_Produtos!$A$1:$E$3,2,FALSE),0,1))*IF(G5133&gt;VLOOKUP(C5133,Espec_Produtos!$A$1:$E$3,5,FALSE),0,IF(Dados_produção!G5133&lt;VLOOKUP(Dados_produção!C5133,Espec_Produtos!$A$1:$E$3,4,FALSE),0,1))=1,"OK","Refugo")</f>
        <v>Refugo</v>
      </c>
      <c r="I5133" s="1" t="s">
        <v>16</v>
      </c>
    </row>
    <row r="5134" spans="1:9" ht="15.75" customHeight="1" x14ac:dyDescent="0.3">
      <c r="A5134" s="1">
        <v>3</v>
      </c>
      <c r="B5134" s="2">
        <f t="shared" si="3"/>
        <v>43112.795138884016</v>
      </c>
      <c r="C5134" s="2" t="s">
        <v>15</v>
      </c>
      <c r="D5134" s="1">
        <v>28</v>
      </c>
      <c r="E5134" s="1">
        <f t="shared" si="1"/>
        <v>93</v>
      </c>
      <c r="F5134" s="1">
        <v>3.8909090909090911</v>
      </c>
      <c r="G5134" s="1">
        <v>0.70121951219512191</v>
      </c>
      <c r="H5134" s="1" t="str">
        <f>IF(IF(F5134&gt;VLOOKUP(C5134,Espec_Produtos!$A$1:$E$3,3,FALSE),0,IF(Dados_produção!F5134&lt;VLOOKUP(Dados_produção!C5134,Espec_Produtos!$A$1:$E$3,2,FALSE),0,1))*IF(G5134&gt;VLOOKUP(C5134,Espec_Produtos!$A$1:$E$3,5,FALSE),0,IF(Dados_produção!G5134&lt;VLOOKUP(Dados_produção!C5134,Espec_Produtos!$A$1:$E$3,4,FALSE),0,1))=1,"OK","Refugo")</f>
        <v>OK</v>
      </c>
      <c r="I5134" s="1" t="s">
        <v>10</v>
      </c>
    </row>
    <row r="5135" spans="1:9" ht="15.75" customHeight="1" x14ac:dyDescent="0.3">
      <c r="A5135" s="1">
        <v>3</v>
      </c>
      <c r="B5135" s="2">
        <f t="shared" si="3"/>
        <v>43112.796527772902</v>
      </c>
      <c r="C5135" s="2" t="s">
        <v>15</v>
      </c>
      <c r="D5135" s="1">
        <v>28</v>
      </c>
      <c r="E5135" s="1">
        <f t="shared" si="1"/>
        <v>94</v>
      </c>
      <c r="F5135" s="1">
        <v>3.9545454545454546</v>
      </c>
      <c r="G5135" s="1">
        <v>0.93181818181818177</v>
      </c>
      <c r="H5135" s="1" t="str">
        <f>IF(IF(F5135&gt;VLOOKUP(C5135,Espec_Produtos!$A$1:$E$3,3,FALSE),0,IF(Dados_produção!F5135&lt;VLOOKUP(Dados_produção!C5135,Espec_Produtos!$A$1:$E$3,2,FALSE),0,1))*IF(G5135&gt;VLOOKUP(C5135,Espec_Produtos!$A$1:$E$3,5,FALSE),0,IF(Dados_produção!G5135&lt;VLOOKUP(Dados_produção!C5135,Espec_Produtos!$A$1:$E$3,4,FALSE),0,1))=1,"OK","Refugo")</f>
        <v>Refugo</v>
      </c>
      <c r="I5135" s="1" t="s">
        <v>13</v>
      </c>
    </row>
    <row r="5136" spans="1:9" ht="15.75" customHeight="1" x14ac:dyDescent="0.3">
      <c r="A5136" s="1">
        <v>3</v>
      </c>
      <c r="B5136" s="2">
        <f t="shared" si="3"/>
        <v>43112.797916661788</v>
      </c>
      <c r="C5136" s="2" t="s">
        <v>15</v>
      </c>
      <c r="D5136" s="1">
        <v>28</v>
      </c>
      <c r="E5136" s="1">
        <f t="shared" si="1"/>
        <v>95</v>
      </c>
      <c r="F5136" s="1">
        <v>4.02803738317757</v>
      </c>
      <c r="G5136" s="1">
        <v>0.81481481481481477</v>
      </c>
      <c r="H5136" s="1" t="str">
        <f>IF(IF(F5136&gt;VLOOKUP(C5136,Espec_Produtos!$A$1:$E$3,3,FALSE),0,IF(Dados_produção!F5136&lt;VLOOKUP(Dados_produção!C5136,Espec_Produtos!$A$1:$E$3,2,FALSE),0,1))*IF(G5136&gt;VLOOKUP(C5136,Espec_Produtos!$A$1:$E$3,5,FALSE),0,IF(Dados_produção!G5136&lt;VLOOKUP(Dados_produção!C5136,Espec_Produtos!$A$1:$E$3,4,FALSE),0,1))=1,"OK","Refugo")</f>
        <v>OK</v>
      </c>
      <c r="I5136" s="1" t="s">
        <v>10</v>
      </c>
    </row>
    <row r="5137" spans="1:9" ht="15.75" customHeight="1" x14ac:dyDescent="0.3">
      <c r="A5137" s="1">
        <v>3</v>
      </c>
      <c r="B5137" s="2">
        <f t="shared" si="3"/>
        <v>43112.799305550674</v>
      </c>
      <c r="C5137" s="2" t="s">
        <v>15</v>
      </c>
      <c r="D5137" s="1">
        <v>28</v>
      </c>
      <c r="E5137" s="1">
        <f t="shared" si="1"/>
        <v>96</v>
      </c>
      <c r="F5137" s="1">
        <v>4.2019230769230766</v>
      </c>
      <c r="G5137" s="1">
        <v>0.62650602409638556</v>
      </c>
      <c r="H5137" s="1" t="str">
        <f>IF(IF(F5137&gt;VLOOKUP(C5137,Espec_Produtos!$A$1:$E$3,3,FALSE),0,IF(Dados_produção!F5137&lt;VLOOKUP(Dados_produção!C5137,Espec_Produtos!$A$1:$E$3,2,FALSE),0,1))*IF(G5137&gt;VLOOKUP(C5137,Espec_Produtos!$A$1:$E$3,5,FALSE),0,IF(Dados_produção!G5137&lt;VLOOKUP(Dados_produção!C5137,Espec_Produtos!$A$1:$E$3,4,FALSE),0,1))=1,"OK","Refugo")</f>
        <v>OK</v>
      </c>
      <c r="I5137" s="1" t="s">
        <v>10</v>
      </c>
    </row>
    <row r="5138" spans="1:9" ht="15.75" customHeight="1" x14ac:dyDescent="0.3">
      <c r="A5138" s="1">
        <v>3</v>
      </c>
      <c r="B5138" s="2">
        <f t="shared" si="3"/>
        <v>43112.80069443956</v>
      </c>
      <c r="C5138" s="2" t="s">
        <v>15</v>
      </c>
      <c r="D5138" s="1">
        <v>28</v>
      </c>
      <c r="E5138" s="1">
        <f t="shared" si="1"/>
        <v>97</v>
      </c>
      <c r="F5138" s="1">
        <v>4.2761904761904761</v>
      </c>
      <c r="G5138" s="1">
        <v>0.75912408759124084</v>
      </c>
      <c r="H5138" s="1" t="str">
        <f>IF(IF(F5138&gt;VLOOKUP(C5138,Espec_Produtos!$A$1:$E$3,3,FALSE),0,IF(Dados_produção!F5138&lt;VLOOKUP(Dados_produção!C5138,Espec_Produtos!$A$1:$E$3,2,FALSE),0,1))*IF(G5138&gt;VLOOKUP(C5138,Espec_Produtos!$A$1:$E$3,5,FALSE),0,IF(Dados_produção!G5138&lt;VLOOKUP(Dados_produção!C5138,Espec_Produtos!$A$1:$E$3,4,FALSE),0,1))=1,"OK","Refugo")</f>
        <v>OK</v>
      </c>
      <c r="I5138" s="1" t="s">
        <v>10</v>
      </c>
    </row>
    <row r="5139" spans="1:9" ht="15.75" customHeight="1" x14ac:dyDescent="0.3">
      <c r="A5139" s="1">
        <v>3</v>
      </c>
      <c r="B5139" s="2">
        <f t="shared" si="3"/>
        <v>43112.802083328446</v>
      </c>
      <c r="C5139" s="2" t="s">
        <v>15</v>
      </c>
      <c r="D5139" s="1">
        <v>28</v>
      </c>
      <c r="E5139" s="1">
        <f t="shared" si="1"/>
        <v>98</v>
      </c>
      <c r="F5139" s="1">
        <v>4.0270270270270272</v>
      </c>
      <c r="G5139" s="1">
        <v>0.84210526315789469</v>
      </c>
      <c r="H5139" s="1" t="str">
        <f>IF(IF(F5139&gt;VLOOKUP(C5139,Espec_Produtos!$A$1:$E$3,3,FALSE),0,IF(Dados_produção!F5139&lt;VLOOKUP(Dados_produção!C5139,Espec_Produtos!$A$1:$E$3,2,FALSE),0,1))*IF(G5139&gt;VLOOKUP(C5139,Espec_Produtos!$A$1:$E$3,5,FALSE),0,IF(Dados_produção!G5139&lt;VLOOKUP(Dados_produção!C5139,Espec_Produtos!$A$1:$E$3,4,FALSE),0,1))=1,"OK","Refugo")</f>
        <v>OK</v>
      </c>
      <c r="I5139" s="1" t="s">
        <v>10</v>
      </c>
    </row>
    <row r="5140" spans="1:9" ht="15.75" customHeight="1" x14ac:dyDescent="0.3">
      <c r="A5140" s="1">
        <v>3</v>
      </c>
      <c r="B5140" s="2">
        <f t="shared" si="3"/>
        <v>43112.803472217332</v>
      </c>
      <c r="C5140" s="2" t="s">
        <v>15</v>
      </c>
      <c r="D5140" s="1">
        <v>28</v>
      </c>
      <c r="E5140" s="1">
        <f t="shared" si="1"/>
        <v>99</v>
      </c>
      <c r="F5140" s="1">
        <v>3.9519230769230771</v>
      </c>
      <c r="G5140" s="1">
        <v>0.74269005847953218</v>
      </c>
      <c r="H5140" s="1" t="str">
        <f>IF(IF(F5140&gt;VLOOKUP(C5140,Espec_Produtos!$A$1:$E$3,3,FALSE),0,IF(Dados_produção!F5140&lt;VLOOKUP(Dados_produção!C5140,Espec_Produtos!$A$1:$E$3,2,FALSE),0,1))*IF(G5140&gt;VLOOKUP(C5140,Espec_Produtos!$A$1:$E$3,5,FALSE),0,IF(Dados_produção!G5140&lt;VLOOKUP(Dados_produção!C5140,Espec_Produtos!$A$1:$E$3,4,FALSE),0,1))=1,"OK","Refugo")</f>
        <v>OK</v>
      </c>
      <c r="I5140" s="1" t="s">
        <v>10</v>
      </c>
    </row>
    <row r="5141" spans="1:9" ht="15.75" customHeight="1" x14ac:dyDescent="0.3">
      <c r="A5141" s="1">
        <v>3</v>
      </c>
      <c r="B5141" s="2">
        <f t="shared" si="3"/>
        <v>43112.804861106219</v>
      </c>
      <c r="C5141" s="2" t="s">
        <v>15</v>
      </c>
      <c r="D5141" s="1">
        <v>28</v>
      </c>
      <c r="E5141" s="1">
        <f t="shared" si="1"/>
        <v>100</v>
      </c>
      <c r="F5141" s="1">
        <v>4.115384615384615</v>
      </c>
      <c r="G5141" s="1">
        <v>0.62285714285714289</v>
      </c>
      <c r="H5141" s="1" t="str">
        <f>IF(IF(F5141&gt;VLOOKUP(C5141,Espec_Produtos!$A$1:$E$3,3,FALSE),0,IF(Dados_produção!F5141&lt;VLOOKUP(Dados_produção!C5141,Espec_Produtos!$A$1:$E$3,2,FALSE),0,1))*IF(G5141&gt;VLOOKUP(C5141,Espec_Produtos!$A$1:$E$3,5,FALSE),0,IF(Dados_produção!G5141&lt;VLOOKUP(Dados_produção!C5141,Espec_Produtos!$A$1:$E$3,4,FALSE),0,1))=1,"OK","Refugo")</f>
        <v>OK</v>
      </c>
      <c r="I5141" s="1" t="s">
        <v>10</v>
      </c>
    </row>
    <row r="5142" spans="1:9" ht="15.75" customHeight="1" x14ac:dyDescent="0.3">
      <c r="A5142" s="1">
        <v>3</v>
      </c>
      <c r="B5142" s="2">
        <f t="shared" si="3"/>
        <v>43112.806249995105</v>
      </c>
      <c r="C5142" s="2" t="s">
        <v>15</v>
      </c>
      <c r="D5142" s="1">
        <v>28</v>
      </c>
      <c r="E5142" s="1">
        <f t="shared" si="1"/>
        <v>101</v>
      </c>
      <c r="F5142" s="1">
        <v>3.736842105263158</v>
      </c>
      <c r="G5142" s="1">
        <v>0.93333333333333335</v>
      </c>
      <c r="H5142" s="1" t="str">
        <f>IF(IF(F5142&gt;VLOOKUP(C5142,Espec_Produtos!$A$1:$E$3,3,FALSE),0,IF(Dados_produção!F5142&lt;VLOOKUP(Dados_produção!C5142,Espec_Produtos!$A$1:$E$3,2,FALSE),0,1))*IF(G5142&gt;VLOOKUP(C5142,Espec_Produtos!$A$1:$E$3,5,FALSE),0,IF(Dados_produção!G5142&lt;VLOOKUP(Dados_produção!C5142,Espec_Produtos!$A$1:$E$3,4,FALSE),0,1))=1,"OK","Refugo")</f>
        <v>Refugo</v>
      </c>
      <c r="I5142" s="1" t="s">
        <v>12</v>
      </c>
    </row>
    <row r="5143" spans="1:9" ht="15.75" customHeight="1" x14ac:dyDescent="0.3">
      <c r="A5143" s="1">
        <v>3</v>
      </c>
      <c r="B5143" s="2">
        <f t="shared" si="3"/>
        <v>43112.807638883991</v>
      </c>
      <c r="C5143" s="2" t="s">
        <v>15</v>
      </c>
      <c r="D5143" s="1">
        <v>28</v>
      </c>
      <c r="E5143" s="1">
        <f t="shared" si="1"/>
        <v>102</v>
      </c>
      <c r="F5143" s="1">
        <v>3.7207207207207209</v>
      </c>
      <c r="G5143" s="1">
        <v>0.9555555555555556</v>
      </c>
      <c r="H5143" s="1" t="str">
        <f>IF(IF(F5143&gt;VLOOKUP(C5143,Espec_Produtos!$A$1:$E$3,3,FALSE),0,IF(Dados_produção!F5143&lt;VLOOKUP(Dados_produção!C5143,Espec_Produtos!$A$1:$E$3,2,FALSE),0,1))*IF(G5143&gt;VLOOKUP(C5143,Espec_Produtos!$A$1:$E$3,5,FALSE),0,IF(Dados_produção!G5143&lt;VLOOKUP(Dados_produção!C5143,Espec_Produtos!$A$1:$E$3,4,FALSE),0,1))=1,"OK","Refugo")</f>
        <v>Refugo</v>
      </c>
      <c r="I5143" s="1" t="s">
        <v>17</v>
      </c>
    </row>
    <row r="5144" spans="1:9" ht="15.75" customHeight="1" x14ac:dyDescent="0.3">
      <c r="A5144" s="1">
        <v>3</v>
      </c>
      <c r="B5144" s="2">
        <f t="shared" si="3"/>
        <v>43112.809027772877</v>
      </c>
      <c r="C5144" s="2" t="s">
        <v>15</v>
      </c>
      <c r="D5144" s="1">
        <v>28</v>
      </c>
      <c r="E5144" s="1">
        <f t="shared" si="1"/>
        <v>103</v>
      </c>
      <c r="F5144" s="1">
        <v>3.8521739130434782</v>
      </c>
      <c r="G5144" s="1">
        <v>0.67515923566878977</v>
      </c>
      <c r="H5144" s="1" t="str">
        <f>IF(IF(F5144&gt;VLOOKUP(C5144,Espec_Produtos!$A$1:$E$3,3,FALSE),0,IF(Dados_produção!F5144&lt;VLOOKUP(Dados_produção!C5144,Espec_Produtos!$A$1:$E$3,2,FALSE),0,1))*IF(G5144&gt;VLOOKUP(C5144,Espec_Produtos!$A$1:$E$3,5,FALSE),0,IF(Dados_produção!G5144&lt;VLOOKUP(Dados_produção!C5144,Espec_Produtos!$A$1:$E$3,4,FALSE),0,1))=1,"OK","Refugo")</f>
        <v>OK</v>
      </c>
      <c r="I5144" s="1" t="s">
        <v>10</v>
      </c>
    </row>
    <row r="5145" spans="1:9" ht="15.75" customHeight="1" x14ac:dyDescent="0.3">
      <c r="A5145" s="1">
        <v>3</v>
      </c>
      <c r="B5145" s="2">
        <f t="shared" si="3"/>
        <v>43112.810416661763</v>
      </c>
      <c r="C5145" s="2" t="s">
        <v>15</v>
      </c>
      <c r="D5145" s="1">
        <v>28</v>
      </c>
      <c r="E5145" s="1">
        <f t="shared" si="1"/>
        <v>104</v>
      </c>
      <c r="F5145" s="1">
        <v>3.7407407407407409</v>
      </c>
      <c r="G5145" s="1">
        <v>0.75159235668789814</v>
      </c>
      <c r="H5145" s="1" t="str">
        <f>IF(IF(F5145&gt;VLOOKUP(C5145,Espec_Produtos!$A$1:$E$3,3,FALSE),0,IF(Dados_produção!F5145&lt;VLOOKUP(Dados_produção!C5145,Espec_Produtos!$A$1:$E$3,2,FALSE),0,1))*IF(G5145&gt;VLOOKUP(C5145,Espec_Produtos!$A$1:$E$3,5,FALSE),0,IF(Dados_produção!G5145&lt;VLOOKUP(Dados_produção!C5145,Espec_Produtos!$A$1:$E$3,4,FALSE),0,1))=1,"OK","Refugo")</f>
        <v>OK</v>
      </c>
      <c r="I5145" s="1" t="s">
        <v>10</v>
      </c>
    </row>
    <row r="5146" spans="1:9" ht="15.75" customHeight="1" x14ac:dyDescent="0.3">
      <c r="A5146" s="1">
        <v>3</v>
      </c>
      <c r="B5146" s="2">
        <f t="shared" si="3"/>
        <v>43112.811805550649</v>
      </c>
      <c r="C5146" s="2" t="s">
        <v>15</v>
      </c>
      <c r="D5146" s="1">
        <v>28</v>
      </c>
      <c r="E5146" s="1">
        <f t="shared" si="1"/>
        <v>105</v>
      </c>
      <c r="F5146" s="1">
        <v>3.8521739130434782</v>
      </c>
      <c r="G5146" s="1">
        <v>0.852112676056338</v>
      </c>
      <c r="H5146" s="1" t="str">
        <f>IF(IF(F5146&gt;VLOOKUP(C5146,Espec_Produtos!$A$1:$E$3,3,FALSE),0,IF(Dados_produção!F5146&lt;VLOOKUP(Dados_produção!C5146,Espec_Produtos!$A$1:$E$3,2,FALSE),0,1))*IF(G5146&gt;VLOOKUP(C5146,Espec_Produtos!$A$1:$E$3,5,FALSE),0,IF(Dados_produção!G5146&lt;VLOOKUP(Dados_produção!C5146,Espec_Produtos!$A$1:$E$3,4,FALSE),0,1))=1,"OK","Refugo")</f>
        <v>OK</v>
      </c>
      <c r="I5146" s="1" t="s">
        <v>10</v>
      </c>
    </row>
    <row r="5147" spans="1:9" ht="15.75" customHeight="1" x14ac:dyDescent="0.3">
      <c r="A5147" s="1">
        <v>3</v>
      </c>
      <c r="B5147" s="2">
        <f t="shared" si="3"/>
        <v>43112.813194439535</v>
      </c>
      <c r="C5147" s="2" t="s">
        <v>15</v>
      </c>
      <c r="D5147" s="1">
        <v>28</v>
      </c>
      <c r="E5147" s="1">
        <f t="shared" si="1"/>
        <v>106</v>
      </c>
      <c r="F5147" s="1">
        <v>4.4000000000000004</v>
      </c>
      <c r="G5147" s="1">
        <v>0.93382352941176472</v>
      </c>
      <c r="H5147" s="1" t="str">
        <f>IF(IF(F5147&gt;VLOOKUP(C5147,Espec_Produtos!$A$1:$E$3,3,FALSE),0,IF(Dados_produção!F5147&lt;VLOOKUP(Dados_produção!C5147,Espec_Produtos!$A$1:$E$3,2,FALSE),0,1))*IF(G5147&gt;VLOOKUP(C5147,Espec_Produtos!$A$1:$E$3,5,FALSE),0,IF(Dados_produção!G5147&lt;VLOOKUP(Dados_produção!C5147,Espec_Produtos!$A$1:$E$3,4,FALSE),0,1))=1,"OK","Refugo")</f>
        <v>Refugo</v>
      </c>
      <c r="I5147" s="1" t="s">
        <v>13</v>
      </c>
    </row>
    <row r="5148" spans="1:9" ht="15.75" customHeight="1" x14ac:dyDescent="0.3">
      <c r="A5148" s="1">
        <v>3</v>
      </c>
      <c r="B5148" s="2">
        <f t="shared" si="3"/>
        <v>43112.814583328422</v>
      </c>
      <c r="C5148" s="2" t="s">
        <v>15</v>
      </c>
      <c r="D5148" s="1">
        <v>28</v>
      </c>
      <c r="E5148" s="1">
        <f t="shared" si="1"/>
        <v>107</v>
      </c>
      <c r="F5148" s="1">
        <v>4.13</v>
      </c>
      <c r="G5148" s="1">
        <v>0.67251461988304095</v>
      </c>
      <c r="H5148" s="1" t="str">
        <f>IF(IF(F5148&gt;VLOOKUP(C5148,Espec_Produtos!$A$1:$E$3,3,FALSE),0,IF(Dados_produção!F5148&lt;VLOOKUP(Dados_produção!C5148,Espec_Produtos!$A$1:$E$3,2,FALSE),0,1))*IF(G5148&gt;VLOOKUP(C5148,Espec_Produtos!$A$1:$E$3,5,FALSE),0,IF(Dados_produção!G5148&lt;VLOOKUP(Dados_produção!C5148,Espec_Produtos!$A$1:$E$3,4,FALSE),0,1))=1,"OK","Refugo")</f>
        <v>OK</v>
      </c>
      <c r="I5148" s="1" t="s">
        <v>10</v>
      </c>
    </row>
    <row r="5149" spans="1:9" ht="15.75" customHeight="1" x14ac:dyDescent="0.3">
      <c r="A5149" s="1">
        <v>3</v>
      </c>
      <c r="B5149" s="2">
        <f t="shared" si="3"/>
        <v>43112.815972217308</v>
      </c>
      <c r="C5149" s="2" t="s">
        <v>15</v>
      </c>
      <c r="D5149" s="1">
        <v>28</v>
      </c>
      <c r="E5149" s="1">
        <f t="shared" si="1"/>
        <v>108</v>
      </c>
      <c r="F5149" s="1">
        <v>3.8256880733944953</v>
      </c>
      <c r="G5149" s="1">
        <v>0.58959537572254339</v>
      </c>
      <c r="H5149" s="1" t="str">
        <f>IF(IF(F5149&gt;VLOOKUP(C5149,Espec_Produtos!$A$1:$E$3,3,FALSE),0,IF(Dados_produção!F5149&lt;VLOOKUP(Dados_produção!C5149,Espec_Produtos!$A$1:$E$3,2,FALSE),0,1))*IF(G5149&gt;VLOOKUP(C5149,Espec_Produtos!$A$1:$E$3,5,FALSE),0,IF(Dados_produção!G5149&lt;VLOOKUP(Dados_produção!C5149,Espec_Produtos!$A$1:$E$3,4,FALSE),0,1))=1,"OK","Refugo")</f>
        <v>OK</v>
      </c>
      <c r="I5149" s="1" t="s">
        <v>10</v>
      </c>
    </row>
    <row r="5150" spans="1:9" ht="15.75" customHeight="1" x14ac:dyDescent="0.3">
      <c r="A5150" s="1">
        <v>3</v>
      </c>
      <c r="B5150" s="2">
        <f t="shared" si="3"/>
        <v>43112.817361106194</v>
      </c>
      <c r="C5150" s="2" t="s">
        <v>15</v>
      </c>
      <c r="D5150" s="1">
        <v>28</v>
      </c>
      <c r="E5150" s="1">
        <f t="shared" si="1"/>
        <v>109</v>
      </c>
      <c r="F5150" s="1">
        <v>4.2190476190476192</v>
      </c>
      <c r="G5150" s="1">
        <v>0.7639751552795031</v>
      </c>
      <c r="H5150" s="1" t="str">
        <f>IF(IF(F5150&gt;VLOOKUP(C5150,Espec_Produtos!$A$1:$E$3,3,FALSE),0,IF(Dados_produção!F5150&lt;VLOOKUP(Dados_produção!C5150,Espec_Produtos!$A$1:$E$3,2,FALSE),0,1))*IF(G5150&gt;VLOOKUP(C5150,Espec_Produtos!$A$1:$E$3,5,FALSE),0,IF(Dados_produção!G5150&lt;VLOOKUP(Dados_produção!C5150,Espec_Produtos!$A$1:$E$3,4,FALSE),0,1))=1,"OK","Refugo")</f>
        <v>OK</v>
      </c>
      <c r="I5150" s="1" t="s">
        <v>10</v>
      </c>
    </row>
    <row r="5151" spans="1:9" ht="15.75" customHeight="1" x14ac:dyDescent="0.3">
      <c r="A5151" s="1">
        <v>3</v>
      </c>
      <c r="B5151" s="2">
        <f t="shared" si="3"/>
        <v>43112.81874999508</v>
      </c>
      <c r="C5151" s="2" t="s">
        <v>15</v>
      </c>
      <c r="D5151" s="1">
        <v>28</v>
      </c>
      <c r="E5151" s="1">
        <f t="shared" si="1"/>
        <v>110</v>
      </c>
      <c r="F5151" s="1">
        <v>4.1121495327102799</v>
      </c>
      <c r="G5151" s="1">
        <v>0.92592592592592593</v>
      </c>
      <c r="H5151" s="1" t="str">
        <f>IF(IF(F5151&gt;VLOOKUP(C5151,Espec_Produtos!$A$1:$E$3,3,FALSE),0,IF(Dados_produção!F5151&lt;VLOOKUP(Dados_produção!C5151,Espec_Produtos!$A$1:$E$3,2,FALSE),0,1))*IF(G5151&gt;VLOOKUP(C5151,Espec_Produtos!$A$1:$E$3,5,FALSE),0,IF(Dados_produção!G5151&lt;VLOOKUP(Dados_produção!C5151,Espec_Produtos!$A$1:$E$3,4,FALSE),0,1))=1,"OK","Refugo")</f>
        <v>Refugo</v>
      </c>
      <c r="I5151" s="1" t="s">
        <v>12</v>
      </c>
    </row>
    <row r="5152" spans="1:9" ht="15.75" customHeight="1" x14ac:dyDescent="0.3">
      <c r="A5152" s="1">
        <v>3</v>
      </c>
      <c r="B5152" s="2">
        <f t="shared" si="3"/>
        <v>43112.820138883966</v>
      </c>
      <c r="C5152" s="2" t="s">
        <v>15</v>
      </c>
      <c r="D5152" s="1">
        <v>28</v>
      </c>
      <c r="E5152" s="1">
        <f t="shared" si="1"/>
        <v>111</v>
      </c>
      <c r="F5152" s="1">
        <v>4.1274509803921573</v>
      </c>
      <c r="G5152" s="1">
        <v>0.69736842105263153</v>
      </c>
      <c r="H5152" s="1" t="str">
        <f>IF(IF(F5152&gt;VLOOKUP(C5152,Espec_Produtos!$A$1:$E$3,3,FALSE),0,IF(Dados_produção!F5152&lt;VLOOKUP(Dados_produção!C5152,Espec_Produtos!$A$1:$E$3,2,FALSE),0,1))*IF(G5152&gt;VLOOKUP(C5152,Espec_Produtos!$A$1:$E$3,5,FALSE),0,IF(Dados_produção!G5152&lt;VLOOKUP(Dados_produção!C5152,Espec_Produtos!$A$1:$E$3,4,FALSE),0,1))=1,"OK","Refugo")</f>
        <v>OK</v>
      </c>
      <c r="I5152" s="1" t="s">
        <v>10</v>
      </c>
    </row>
    <row r="5153" spans="1:9" ht="15.75" customHeight="1" x14ac:dyDescent="0.3">
      <c r="A5153" s="1">
        <v>3</v>
      </c>
      <c r="B5153" s="2">
        <f t="shared" si="3"/>
        <v>43112.821527772852</v>
      </c>
      <c r="C5153" s="2" t="s">
        <v>15</v>
      </c>
      <c r="D5153" s="1">
        <v>28</v>
      </c>
      <c r="E5153" s="1">
        <f t="shared" si="1"/>
        <v>112</v>
      </c>
      <c r="F5153" s="1">
        <v>4.0490196078431371</v>
      </c>
      <c r="G5153" s="1">
        <v>0.64327485380116955</v>
      </c>
      <c r="H5153" s="1" t="str">
        <f>IF(IF(F5153&gt;VLOOKUP(C5153,Espec_Produtos!$A$1:$E$3,3,FALSE),0,IF(Dados_produção!F5153&lt;VLOOKUP(Dados_produção!C5153,Espec_Produtos!$A$1:$E$3,2,FALSE),0,1))*IF(G5153&gt;VLOOKUP(C5153,Espec_Produtos!$A$1:$E$3,5,FALSE),0,IF(Dados_produção!G5153&lt;VLOOKUP(Dados_produção!C5153,Espec_Produtos!$A$1:$E$3,4,FALSE),0,1))=1,"OK","Refugo")</f>
        <v>OK</v>
      </c>
      <c r="I5153" s="1" t="s">
        <v>10</v>
      </c>
    </row>
    <row r="5154" spans="1:9" ht="15.75" customHeight="1" x14ac:dyDescent="0.3">
      <c r="A5154" s="1">
        <v>3</v>
      </c>
      <c r="B5154" s="2">
        <f t="shared" si="3"/>
        <v>43112.822916661738</v>
      </c>
      <c r="C5154" s="2" t="s">
        <v>15</v>
      </c>
      <c r="D5154" s="1">
        <v>29</v>
      </c>
      <c r="E5154" s="1">
        <f t="shared" si="1"/>
        <v>1</v>
      </c>
      <c r="F5154" s="1">
        <v>3.9906542056074765</v>
      </c>
      <c r="G5154" s="1">
        <v>0.68125000000000002</v>
      </c>
      <c r="H5154" s="1" t="str">
        <f>IF(IF(F5154&gt;VLOOKUP(C5154,Espec_Produtos!$A$1:$E$3,3,FALSE),0,IF(Dados_produção!F5154&lt;VLOOKUP(Dados_produção!C5154,Espec_Produtos!$A$1:$E$3,2,FALSE),0,1))*IF(G5154&gt;VLOOKUP(C5154,Espec_Produtos!$A$1:$E$3,5,FALSE),0,IF(Dados_produção!G5154&lt;VLOOKUP(Dados_produção!C5154,Espec_Produtos!$A$1:$E$3,4,FALSE),0,1))=1,"OK","Refugo")</f>
        <v>OK</v>
      </c>
      <c r="I5154" s="1" t="s">
        <v>10</v>
      </c>
    </row>
    <row r="5155" spans="1:9" ht="15.75" customHeight="1" x14ac:dyDescent="0.3">
      <c r="A5155" s="1">
        <v>3</v>
      </c>
      <c r="B5155" s="2">
        <f t="shared" si="3"/>
        <v>43112.824305550625</v>
      </c>
      <c r="C5155" s="2" t="s">
        <v>15</v>
      </c>
      <c r="D5155" s="1">
        <v>29</v>
      </c>
      <c r="E5155" s="1">
        <f t="shared" si="1"/>
        <v>2</v>
      </c>
      <c r="F5155" s="1">
        <v>4.2980769230769234</v>
      </c>
      <c r="G5155" s="1">
        <v>0.89312977099236646</v>
      </c>
      <c r="H5155" s="1" t="str">
        <f>IF(IF(F5155&gt;VLOOKUP(C5155,Espec_Produtos!$A$1:$E$3,3,FALSE),0,IF(Dados_produção!F5155&lt;VLOOKUP(Dados_produção!C5155,Espec_Produtos!$A$1:$E$3,2,FALSE),0,1))*IF(G5155&gt;VLOOKUP(C5155,Espec_Produtos!$A$1:$E$3,5,FALSE),0,IF(Dados_produção!G5155&lt;VLOOKUP(Dados_produção!C5155,Espec_Produtos!$A$1:$E$3,4,FALSE),0,1))=1,"OK","Refugo")</f>
        <v>OK</v>
      </c>
      <c r="I5155" s="1" t="s">
        <v>10</v>
      </c>
    </row>
    <row r="5156" spans="1:9" ht="15.75" customHeight="1" x14ac:dyDescent="0.3">
      <c r="A5156" s="1">
        <v>3</v>
      </c>
      <c r="B5156" s="2">
        <f t="shared" si="3"/>
        <v>43112.825694439511</v>
      </c>
      <c r="C5156" s="2" t="s">
        <v>15</v>
      </c>
      <c r="D5156" s="1">
        <v>29</v>
      </c>
      <c r="E5156" s="1">
        <f t="shared" si="1"/>
        <v>3</v>
      </c>
      <c r="F5156" s="1">
        <v>3.5438596491228069</v>
      </c>
      <c r="G5156" s="1">
        <v>0.73780487804878048</v>
      </c>
      <c r="H5156" s="1" t="str">
        <f>IF(IF(F5156&gt;VLOOKUP(C5156,Espec_Produtos!$A$1:$E$3,3,FALSE),0,IF(Dados_produção!F5156&lt;VLOOKUP(Dados_produção!C5156,Espec_Produtos!$A$1:$E$3,2,FALSE),0,1))*IF(G5156&gt;VLOOKUP(C5156,Espec_Produtos!$A$1:$E$3,5,FALSE),0,IF(Dados_produção!G5156&lt;VLOOKUP(Dados_produção!C5156,Espec_Produtos!$A$1:$E$3,4,FALSE),0,1))=1,"OK","Refugo")</f>
        <v>Refugo</v>
      </c>
      <c r="I5156" s="1" t="s">
        <v>13</v>
      </c>
    </row>
    <row r="5157" spans="1:9" ht="15.75" customHeight="1" x14ac:dyDescent="0.3">
      <c r="A5157" s="1">
        <v>3</v>
      </c>
      <c r="B5157" s="2">
        <f t="shared" si="3"/>
        <v>43112.827083328397</v>
      </c>
      <c r="C5157" s="2" t="s">
        <v>15</v>
      </c>
      <c r="D5157" s="1">
        <v>29</v>
      </c>
      <c r="E5157" s="1">
        <f t="shared" si="1"/>
        <v>4</v>
      </c>
      <c r="F5157" s="1">
        <v>3.5652173913043477</v>
      </c>
      <c r="G5157" s="1">
        <v>0.67682926829268297</v>
      </c>
      <c r="H5157" s="1" t="str">
        <f>IF(IF(F5157&gt;VLOOKUP(C5157,Espec_Produtos!$A$1:$E$3,3,FALSE),0,IF(Dados_produção!F5157&lt;VLOOKUP(Dados_produção!C5157,Espec_Produtos!$A$1:$E$3,2,FALSE),0,1))*IF(G5157&gt;VLOOKUP(C5157,Espec_Produtos!$A$1:$E$3,5,FALSE),0,IF(Dados_produção!G5157&lt;VLOOKUP(Dados_produção!C5157,Espec_Produtos!$A$1:$E$3,4,FALSE),0,1))=1,"OK","Refugo")</f>
        <v>Refugo</v>
      </c>
      <c r="I5157" s="1" t="s">
        <v>13</v>
      </c>
    </row>
    <row r="5158" spans="1:9" ht="15.75" customHeight="1" x14ac:dyDescent="0.3">
      <c r="A5158" s="1">
        <v>3</v>
      </c>
      <c r="B5158" s="2">
        <f t="shared" si="3"/>
        <v>43112.828472217283</v>
      </c>
      <c r="C5158" s="2" t="s">
        <v>15</v>
      </c>
      <c r="D5158" s="1">
        <v>29</v>
      </c>
      <c r="E5158" s="1">
        <f t="shared" si="1"/>
        <v>5</v>
      </c>
      <c r="F5158" s="1">
        <v>3.6545454545454548</v>
      </c>
      <c r="G5158" s="1">
        <v>0.6785714285714286</v>
      </c>
      <c r="H5158" s="1" t="str">
        <f>IF(IF(F5158&gt;VLOOKUP(C5158,Espec_Produtos!$A$1:$E$3,3,FALSE),0,IF(Dados_produção!F5158&lt;VLOOKUP(Dados_produção!C5158,Espec_Produtos!$A$1:$E$3,2,FALSE),0,1))*IF(G5158&gt;VLOOKUP(C5158,Espec_Produtos!$A$1:$E$3,5,FALSE),0,IF(Dados_produção!G5158&lt;VLOOKUP(Dados_produção!C5158,Espec_Produtos!$A$1:$E$3,4,FALSE),0,1))=1,"OK","Refugo")</f>
        <v>Refugo</v>
      </c>
      <c r="I5158" s="1" t="s">
        <v>14</v>
      </c>
    </row>
    <row r="5159" spans="1:9" ht="15.75" customHeight="1" x14ac:dyDescent="0.3">
      <c r="A5159" s="1">
        <v>3</v>
      </c>
      <c r="B5159" s="2">
        <f t="shared" si="3"/>
        <v>43112.829861106169</v>
      </c>
      <c r="C5159" s="2" t="s">
        <v>15</v>
      </c>
      <c r="D5159" s="1">
        <v>29</v>
      </c>
      <c r="E5159" s="1">
        <f t="shared" si="1"/>
        <v>6</v>
      </c>
      <c r="F5159" s="1">
        <v>4.0857142857142854</v>
      </c>
      <c r="G5159" s="1">
        <v>0.6967741935483871</v>
      </c>
      <c r="H5159" s="1" t="str">
        <f>IF(IF(F5159&gt;VLOOKUP(C5159,Espec_Produtos!$A$1:$E$3,3,FALSE),0,IF(Dados_produção!F5159&lt;VLOOKUP(Dados_produção!C5159,Espec_Produtos!$A$1:$E$3,2,FALSE),0,1))*IF(G5159&gt;VLOOKUP(C5159,Espec_Produtos!$A$1:$E$3,5,FALSE),0,IF(Dados_produção!G5159&lt;VLOOKUP(Dados_produção!C5159,Espec_Produtos!$A$1:$E$3,4,FALSE),0,1))=1,"OK","Refugo")</f>
        <v>OK</v>
      </c>
      <c r="I5159" s="1" t="s">
        <v>10</v>
      </c>
    </row>
    <row r="5160" spans="1:9" ht="15.75" customHeight="1" x14ac:dyDescent="0.3">
      <c r="A5160" s="1">
        <v>3</v>
      </c>
      <c r="B5160" s="2">
        <f t="shared" si="3"/>
        <v>43112.831249995055</v>
      </c>
      <c r="C5160" s="2" t="s">
        <v>15</v>
      </c>
      <c r="D5160" s="1">
        <v>29</v>
      </c>
      <c r="E5160" s="1">
        <f t="shared" si="1"/>
        <v>7</v>
      </c>
      <c r="F5160" s="1">
        <v>4.0825688073394497</v>
      </c>
      <c r="G5160" s="1">
        <v>0.94074074074074077</v>
      </c>
      <c r="H5160" s="1" t="str">
        <f>IF(IF(F5160&gt;VLOOKUP(C5160,Espec_Produtos!$A$1:$E$3,3,FALSE),0,IF(Dados_produção!F5160&lt;VLOOKUP(Dados_produção!C5160,Espec_Produtos!$A$1:$E$3,2,FALSE),0,1))*IF(G5160&gt;VLOOKUP(C5160,Espec_Produtos!$A$1:$E$3,5,FALSE),0,IF(Dados_produção!G5160&lt;VLOOKUP(Dados_produção!C5160,Espec_Produtos!$A$1:$E$3,4,FALSE),0,1))=1,"OK","Refugo")</f>
        <v>Refugo</v>
      </c>
      <c r="I5160" s="1" t="s">
        <v>11</v>
      </c>
    </row>
    <row r="5161" spans="1:9" ht="15.75" customHeight="1" x14ac:dyDescent="0.3">
      <c r="A5161" s="1">
        <v>3</v>
      </c>
      <c r="B5161" s="2">
        <f t="shared" si="3"/>
        <v>43112.832638883941</v>
      </c>
      <c r="C5161" s="2" t="s">
        <v>15</v>
      </c>
      <c r="D5161" s="1">
        <v>29</v>
      </c>
      <c r="E5161" s="1">
        <f t="shared" si="1"/>
        <v>8</v>
      </c>
      <c r="F5161" s="1">
        <v>3.7545454545454544</v>
      </c>
      <c r="G5161" s="1">
        <v>0.80152671755725191</v>
      </c>
      <c r="H5161" s="1" t="str">
        <f>IF(IF(F5161&gt;VLOOKUP(C5161,Espec_Produtos!$A$1:$E$3,3,FALSE),0,IF(Dados_produção!F5161&lt;VLOOKUP(Dados_produção!C5161,Espec_Produtos!$A$1:$E$3,2,FALSE),0,1))*IF(G5161&gt;VLOOKUP(C5161,Espec_Produtos!$A$1:$E$3,5,FALSE),0,IF(Dados_produção!G5161&lt;VLOOKUP(Dados_produção!C5161,Espec_Produtos!$A$1:$E$3,4,FALSE),0,1))=1,"OK","Refugo")</f>
        <v>OK</v>
      </c>
      <c r="I5161" s="1" t="s">
        <v>10</v>
      </c>
    </row>
    <row r="5162" spans="1:9" ht="15.75" customHeight="1" x14ac:dyDescent="0.3">
      <c r="A5162" s="1">
        <v>3</v>
      </c>
      <c r="B5162" s="2">
        <f t="shared" si="3"/>
        <v>43112.834027772828</v>
      </c>
      <c r="C5162" s="2" t="s">
        <v>15</v>
      </c>
      <c r="D5162" s="1">
        <v>29</v>
      </c>
      <c r="E5162" s="1">
        <f t="shared" si="1"/>
        <v>9</v>
      </c>
      <c r="F5162" s="1">
        <v>4.0199999999999996</v>
      </c>
      <c r="G5162" s="1">
        <v>0.72839506172839508</v>
      </c>
      <c r="H5162" s="1" t="str">
        <f>IF(IF(F5162&gt;VLOOKUP(C5162,Espec_Produtos!$A$1:$E$3,3,FALSE),0,IF(Dados_produção!F5162&lt;VLOOKUP(Dados_produção!C5162,Espec_Produtos!$A$1:$E$3,2,FALSE),0,1))*IF(G5162&gt;VLOOKUP(C5162,Espec_Produtos!$A$1:$E$3,5,FALSE),0,IF(Dados_produção!G5162&lt;VLOOKUP(Dados_produção!C5162,Espec_Produtos!$A$1:$E$3,4,FALSE),0,1))=1,"OK","Refugo")</f>
        <v>OK</v>
      </c>
      <c r="I5162" s="1" t="s">
        <v>10</v>
      </c>
    </row>
    <row r="5163" spans="1:9" ht="15.75" customHeight="1" x14ac:dyDescent="0.3">
      <c r="A5163" s="1">
        <v>3</v>
      </c>
      <c r="B5163" s="2">
        <f t="shared" si="3"/>
        <v>43112.835416661714</v>
      </c>
      <c r="C5163" s="2" t="s">
        <v>15</v>
      </c>
      <c r="D5163" s="1">
        <v>29</v>
      </c>
      <c r="E5163" s="1">
        <f t="shared" si="1"/>
        <v>10</v>
      </c>
      <c r="F5163" s="1">
        <v>3.9813084112149535</v>
      </c>
      <c r="G5163" s="1">
        <v>0.69277108433734935</v>
      </c>
      <c r="H5163" s="1" t="str">
        <f>IF(IF(F5163&gt;VLOOKUP(C5163,Espec_Produtos!$A$1:$E$3,3,FALSE),0,IF(Dados_produção!F5163&lt;VLOOKUP(Dados_produção!C5163,Espec_Produtos!$A$1:$E$3,2,FALSE),0,1))*IF(G5163&gt;VLOOKUP(C5163,Espec_Produtos!$A$1:$E$3,5,FALSE),0,IF(Dados_produção!G5163&lt;VLOOKUP(Dados_produção!C5163,Espec_Produtos!$A$1:$E$3,4,FALSE),0,1))=1,"OK","Refugo")</f>
        <v>OK</v>
      </c>
      <c r="I5163" s="1" t="s">
        <v>10</v>
      </c>
    </row>
    <row r="5164" spans="1:9" ht="15.75" customHeight="1" x14ac:dyDescent="0.3">
      <c r="A5164" s="1">
        <v>3</v>
      </c>
      <c r="B5164" s="2">
        <f t="shared" si="3"/>
        <v>43112.8368055506</v>
      </c>
      <c r="C5164" s="2" t="s">
        <v>15</v>
      </c>
      <c r="D5164" s="1">
        <v>29</v>
      </c>
      <c r="E5164" s="1">
        <f t="shared" si="1"/>
        <v>11</v>
      </c>
      <c r="F5164" s="1">
        <v>3.9711538461538463</v>
      </c>
      <c r="G5164" s="1">
        <v>0.92537313432835822</v>
      </c>
      <c r="H5164" s="1" t="str">
        <f>IF(IF(F5164&gt;VLOOKUP(C5164,Espec_Produtos!$A$1:$E$3,3,FALSE),0,IF(Dados_produção!F5164&lt;VLOOKUP(Dados_produção!C5164,Espec_Produtos!$A$1:$E$3,2,FALSE),0,1))*IF(G5164&gt;VLOOKUP(C5164,Espec_Produtos!$A$1:$E$3,5,FALSE),0,IF(Dados_produção!G5164&lt;VLOOKUP(Dados_produção!C5164,Espec_Produtos!$A$1:$E$3,4,FALSE),0,1))=1,"OK","Refugo")</f>
        <v>Refugo</v>
      </c>
      <c r="I5164" s="1" t="s">
        <v>12</v>
      </c>
    </row>
    <row r="5165" spans="1:9" ht="15.75" customHeight="1" x14ac:dyDescent="0.3">
      <c r="A5165" s="1">
        <v>3</v>
      </c>
      <c r="B5165" s="2">
        <f t="shared" si="3"/>
        <v>43112.838194439486</v>
      </c>
      <c r="C5165" s="2" t="s">
        <v>15</v>
      </c>
      <c r="D5165" s="1">
        <v>29</v>
      </c>
      <c r="E5165" s="1">
        <f t="shared" si="1"/>
        <v>12</v>
      </c>
      <c r="F5165" s="1">
        <v>4.0660377358490569</v>
      </c>
      <c r="G5165" s="1">
        <v>0.92366412213740456</v>
      </c>
      <c r="H5165" s="1" t="str">
        <f>IF(IF(F5165&gt;VLOOKUP(C5165,Espec_Produtos!$A$1:$E$3,3,FALSE),0,IF(Dados_produção!F5165&lt;VLOOKUP(Dados_produção!C5165,Espec_Produtos!$A$1:$E$3,2,FALSE),0,1))*IF(G5165&gt;VLOOKUP(C5165,Espec_Produtos!$A$1:$E$3,5,FALSE),0,IF(Dados_produção!G5165&lt;VLOOKUP(Dados_produção!C5165,Espec_Produtos!$A$1:$E$3,4,FALSE),0,1))=1,"OK","Refugo")</f>
        <v>Refugo</v>
      </c>
      <c r="I5165" s="1" t="s">
        <v>13</v>
      </c>
    </row>
    <row r="5166" spans="1:9" ht="15.75" customHeight="1" x14ac:dyDescent="0.3">
      <c r="A5166" s="1">
        <v>3</v>
      </c>
      <c r="B5166" s="2">
        <f t="shared" si="3"/>
        <v>43112.839583328372</v>
      </c>
      <c r="C5166" s="2" t="s">
        <v>15</v>
      </c>
      <c r="D5166" s="1">
        <v>29</v>
      </c>
      <c r="E5166" s="1">
        <f t="shared" si="1"/>
        <v>13</v>
      </c>
      <c r="F5166" s="1">
        <v>3.9537037037037037</v>
      </c>
      <c r="G5166" s="1">
        <v>0.59171597633136097</v>
      </c>
      <c r="H5166" s="1" t="str">
        <f>IF(IF(F5166&gt;VLOOKUP(C5166,Espec_Produtos!$A$1:$E$3,3,FALSE),0,IF(Dados_produção!F5166&lt;VLOOKUP(Dados_produção!C5166,Espec_Produtos!$A$1:$E$3,2,FALSE),0,1))*IF(G5166&gt;VLOOKUP(C5166,Espec_Produtos!$A$1:$E$3,5,FALSE),0,IF(Dados_produção!G5166&lt;VLOOKUP(Dados_produção!C5166,Espec_Produtos!$A$1:$E$3,4,FALSE),0,1))=1,"OK","Refugo")</f>
        <v>OK</v>
      </c>
      <c r="I5166" s="1" t="s">
        <v>10</v>
      </c>
    </row>
    <row r="5167" spans="1:9" ht="15.75" customHeight="1" x14ac:dyDescent="0.3">
      <c r="A5167" s="1">
        <v>3</v>
      </c>
      <c r="B5167" s="2">
        <f t="shared" si="3"/>
        <v>43112.840972217258</v>
      </c>
      <c r="C5167" s="2" t="s">
        <v>15</v>
      </c>
      <c r="D5167" s="1">
        <v>29</v>
      </c>
      <c r="E5167" s="1">
        <f t="shared" si="1"/>
        <v>14</v>
      </c>
      <c r="F5167" s="1">
        <v>4.1111111111111107</v>
      </c>
      <c r="G5167" s="1">
        <v>0.81699346405228757</v>
      </c>
      <c r="H5167" s="1" t="str">
        <f>IF(IF(F5167&gt;VLOOKUP(C5167,Espec_Produtos!$A$1:$E$3,3,FALSE),0,IF(Dados_produção!F5167&lt;VLOOKUP(Dados_produção!C5167,Espec_Produtos!$A$1:$E$3,2,FALSE),0,1))*IF(G5167&gt;VLOOKUP(C5167,Espec_Produtos!$A$1:$E$3,5,FALSE),0,IF(Dados_produção!G5167&lt;VLOOKUP(Dados_produção!C5167,Espec_Produtos!$A$1:$E$3,4,FALSE),0,1))=1,"OK","Refugo")</f>
        <v>OK</v>
      </c>
      <c r="I5167" s="1" t="s">
        <v>10</v>
      </c>
    </row>
    <row r="5168" spans="1:9" ht="15.75" customHeight="1" x14ac:dyDescent="0.3">
      <c r="A5168" s="1">
        <v>3</v>
      </c>
      <c r="B5168" s="2">
        <f t="shared" si="3"/>
        <v>43112.842361106144</v>
      </c>
      <c r="C5168" s="2" t="s">
        <v>15</v>
      </c>
      <c r="D5168" s="1">
        <v>29</v>
      </c>
      <c r="E5168" s="1">
        <f t="shared" si="1"/>
        <v>15</v>
      </c>
      <c r="F5168" s="1">
        <v>4.0566037735849054</v>
      </c>
      <c r="G5168" s="1">
        <v>0.64444444444444449</v>
      </c>
      <c r="H5168" s="1" t="str">
        <f>IF(IF(F5168&gt;VLOOKUP(C5168,Espec_Produtos!$A$1:$E$3,3,FALSE),0,IF(Dados_produção!F5168&lt;VLOOKUP(Dados_produção!C5168,Espec_Produtos!$A$1:$E$3,2,FALSE),0,1))*IF(G5168&gt;VLOOKUP(C5168,Espec_Produtos!$A$1:$E$3,5,FALSE),0,IF(Dados_produção!G5168&lt;VLOOKUP(Dados_produção!C5168,Espec_Produtos!$A$1:$E$3,4,FALSE),0,1))=1,"OK","Refugo")</f>
        <v>OK</v>
      </c>
      <c r="I5168" s="1" t="s">
        <v>10</v>
      </c>
    </row>
    <row r="5169" spans="1:9" ht="15.75" customHeight="1" x14ac:dyDescent="0.3">
      <c r="A5169" s="1">
        <v>3</v>
      </c>
      <c r="B5169" s="2">
        <f t="shared" si="3"/>
        <v>43112.843749995031</v>
      </c>
      <c r="C5169" s="2" t="s">
        <v>15</v>
      </c>
      <c r="D5169" s="1">
        <v>29</v>
      </c>
      <c r="E5169" s="1">
        <f t="shared" si="1"/>
        <v>16</v>
      </c>
      <c r="F5169" s="1">
        <v>4.43</v>
      </c>
      <c r="G5169" s="1">
        <v>0.67039106145251393</v>
      </c>
      <c r="H5169" s="1" t="str">
        <f>IF(IF(F5169&gt;VLOOKUP(C5169,Espec_Produtos!$A$1:$E$3,3,FALSE),0,IF(Dados_produção!F5169&lt;VLOOKUP(Dados_produção!C5169,Espec_Produtos!$A$1:$E$3,2,FALSE),0,1))*IF(G5169&gt;VLOOKUP(C5169,Espec_Produtos!$A$1:$E$3,5,FALSE),0,IF(Dados_produção!G5169&lt;VLOOKUP(Dados_produção!C5169,Espec_Produtos!$A$1:$E$3,4,FALSE),0,1))=1,"OK","Refugo")</f>
        <v>Refugo</v>
      </c>
      <c r="I5169" s="1" t="s">
        <v>17</v>
      </c>
    </row>
    <row r="5170" spans="1:9" ht="15.75" customHeight="1" x14ac:dyDescent="0.3">
      <c r="A5170" s="1">
        <v>3</v>
      </c>
      <c r="B5170" s="2">
        <f t="shared" si="3"/>
        <v>43112.845138883917</v>
      </c>
      <c r="C5170" s="2" t="s">
        <v>15</v>
      </c>
      <c r="D5170" s="1">
        <v>29</v>
      </c>
      <c r="E5170" s="1">
        <f t="shared" si="1"/>
        <v>17</v>
      </c>
      <c r="F5170" s="1">
        <v>4.0199999999999996</v>
      </c>
      <c r="G5170" s="1">
        <v>0.65644171779141103</v>
      </c>
      <c r="H5170" s="1" t="str">
        <f>IF(IF(F5170&gt;VLOOKUP(C5170,Espec_Produtos!$A$1:$E$3,3,FALSE),0,IF(Dados_produção!F5170&lt;VLOOKUP(Dados_produção!C5170,Espec_Produtos!$A$1:$E$3,2,FALSE),0,1))*IF(G5170&gt;VLOOKUP(C5170,Espec_Produtos!$A$1:$E$3,5,FALSE),0,IF(Dados_produção!G5170&lt;VLOOKUP(Dados_produção!C5170,Espec_Produtos!$A$1:$E$3,4,FALSE),0,1))=1,"OK","Refugo")</f>
        <v>OK</v>
      </c>
      <c r="I5170" s="1" t="s">
        <v>10</v>
      </c>
    </row>
    <row r="5171" spans="1:9" ht="15.75" customHeight="1" x14ac:dyDescent="0.3">
      <c r="A5171" s="1">
        <v>3</v>
      </c>
      <c r="B5171" s="2">
        <f t="shared" si="3"/>
        <v>43112.846527772803</v>
      </c>
      <c r="C5171" s="2" t="s">
        <v>15</v>
      </c>
      <c r="D5171" s="1">
        <v>29</v>
      </c>
      <c r="E5171" s="1">
        <f t="shared" si="1"/>
        <v>18</v>
      </c>
      <c r="F5171" s="1">
        <v>3.7027027027027026</v>
      </c>
      <c r="G5171" s="1">
        <v>0.6875</v>
      </c>
      <c r="H5171" s="1" t="str">
        <f>IF(IF(F5171&gt;VLOOKUP(C5171,Espec_Produtos!$A$1:$E$3,3,FALSE),0,IF(Dados_produção!F5171&lt;VLOOKUP(Dados_produção!C5171,Espec_Produtos!$A$1:$E$3,2,FALSE),0,1))*IF(G5171&gt;VLOOKUP(C5171,Espec_Produtos!$A$1:$E$3,5,FALSE),0,IF(Dados_produção!G5171&lt;VLOOKUP(Dados_produção!C5171,Espec_Produtos!$A$1:$E$3,4,FALSE),0,1))=1,"OK","Refugo")</f>
        <v>OK</v>
      </c>
      <c r="I5171" s="1" t="s">
        <v>10</v>
      </c>
    </row>
    <row r="5172" spans="1:9" ht="15.75" customHeight="1" x14ac:dyDescent="0.3">
      <c r="A5172" s="1">
        <v>3</v>
      </c>
      <c r="B5172" s="2">
        <f t="shared" si="3"/>
        <v>43112.847916661689</v>
      </c>
      <c r="C5172" s="2" t="s">
        <v>15</v>
      </c>
      <c r="D5172" s="1">
        <v>29</v>
      </c>
      <c r="E5172" s="1">
        <f t="shared" si="1"/>
        <v>19</v>
      </c>
      <c r="F5172" s="1">
        <v>4.2761904761904761</v>
      </c>
      <c r="G5172" s="1">
        <v>0.59302325581395354</v>
      </c>
      <c r="H5172" s="1" t="str">
        <f>IF(IF(F5172&gt;VLOOKUP(C5172,Espec_Produtos!$A$1:$E$3,3,FALSE),0,IF(Dados_produção!F5172&lt;VLOOKUP(Dados_produção!C5172,Espec_Produtos!$A$1:$E$3,2,FALSE),0,1))*IF(G5172&gt;VLOOKUP(C5172,Espec_Produtos!$A$1:$E$3,5,FALSE),0,IF(Dados_produção!G5172&lt;VLOOKUP(Dados_produção!C5172,Espec_Produtos!$A$1:$E$3,4,FALSE),0,1))=1,"OK","Refugo")</f>
        <v>OK</v>
      </c>
      <c r="I5172" s="1" t="s">
        <v>10</v>
      </c>
    </row>
    <row r="5173" spans="1:9" ht="15.75" customHeight="1" x14ac:dyDescent="0.3">
      <c r="A5173" s="1">
        <v>3</v>
      </c>
      <c r="B5173" s="2">
        <f t="shared" si="3"/>
        <v>43112.849305550575</v>
      </c>
      <c r="C5173" s="2" t="s">
        <v>15</v>
      </c>
      <c r="D5173" s="1">
        <v>29</v>
      </c>
      <c r="E5173" s="1">
        <f t="shared" si="1"/>
        <v>20</v>
      </c>
      <c r="F5173" s="1">
        <v>3.7747747747747749</v>
      </c>
      <c r="G5173" s="1">
        <v>0.76470588235294112</v>
      </c>
      <c r="H5173" s="1" t="str">
        <f>IF(IF(F5173&gt;VLOOKUP(C5173,Espec_Produtos!$A$1:$E$3,3,FALSE),0,IF(Dados_produção!F5173&lt;VLOOKUP(Dados_produção!C5173,Espec_Produtos!$A$1:$E$3,2,FALSE),0,1))*IF(G5173&gt;VLOOKUP(C5173,Espec_Produtos!$A$1:$E$3,5,FALSE),0,IF(Dados_produção!G5173&lt;VLOOKUP(Dados_produção!C5173,Espec_Produtos!$A$1:$E$3,4,FALSE),0,1))=1,"OK","Refugo")</f>
        <v>OK</v>
      </c>
      <c r="I5173" s="1" t="s">
        <v>10</v>
      </c>
    </row>
    <row r="5174" spans="1:9" ht="15.75" customHeight="1" x14ac:dyDescent="0.3">
      <c r="A5174" s="1">
        <v>3</v>
      </c>
      <c r="B5174" s="2">
        <f t="shared" si="3"/>
        <v>43112.850694439461</v>
      </c>
      <c r="C5174" s="2" t="s">
        <v>15</v>
      </c>
      <c r="D5174" s="1">
        <v>29</v>
      </c>
      <c r="E5174" s="1">
        <f t="shared" si="1"/>
        <v>21</v>
      </c>
      <c r="F5174" s="1">
        <v>3.5714285714285716</v>
      </c>
      <c r="G5174" s="1">
        <v>0.6797752808988764</v>
      </c>
      <c r="H5174" s="1" t="str">
        <f>IF(IF(F5174&gt;VLOOKUP(C5174,Espec_Produtos!$A$1:$E$3,3,FALSE),0,IF(Dados_produção!F5174&lt;VLOOKUP(Dados_produção!C5174,Espec_Produtos!$A$1:$E$3,2,FALSE),0,1))*IF(G5174&gt;VLOOKUP(C5174,Espec_Produtos!$A$1:$E$3,5,FALSE),0,IF(Dados_produção!G5174&lt;VLOOKUP(Dados_produção!C5174,Espec_Produtos!$A$1:$E$3,4,FALSE),0,1))=1,"OK","Refugo")</f>
        <v>Refugo</v>
      </c>
      <c r="I5174" s="1" t="s">
        <v>16</v>
      </c>
    </row>
    <row r="5175" spans="1:9" ht="15.75" customHeight="1" x14ac:dyDescent="0.3">
      <c r="A5175" s="1">
        <v>3</v>
      </c>
      <c r="B5175" s="2">
        <f t="shared" si="3"/>
        <v>43112.852083328347</v>
      </c>
      <c r="C5175" s="2" t="s">
        <v>15</v>
      </c>
      <c r="D5175" s="1">
        <v>29</v>
      </c>
      <c r="E5175" s="1">
        <f t="shared" si="1"/>
        <v>22</v>
      </c>
      <c r="F5175" s="1">
        <v>3.6</v>
      </c>
      <c r="G5175" s="1">
        <v>0.84444444444444444</v>
      </c>
      <c r="H5175" s="1" t="str">
        <f>IF(IF(F5175&gt;VLOOKUP(C5175,Espec_Produtos!$A$1:$E$3,3,FALSE),0,IF(Dados_produção!F5175&lt;VLOOKUP(Dados_produção!C5175,Espec_Produtos!$A$1:$E$3,2,FALSE),0,1))*IF(G5175&gt;VLOOKUP(C5175,Espec_Produtos!$A$1:$E$3,5,FALSE),0,IF(Dados_produção!G5175&lt;VLOOKUP(Dados_produção!C5175,Espec_Produtos!$A$1:$E$3,4,FALSE),0,1))=1,"OK","Refugo")</f>
        <v>Refugo</v>
      </c>
      <c r="I5175" s="1" t="s">
        <v>12</v>
      </c>
    </row>
    <row r="5176" spans="1:9" ht="15.75" customHeight="1" x14ac:dyDescent="0.3">
      <c r="A5176" s="1">
        <v>3</v>
      </c>
      <c r="B5176" s="2">
        <f t="shared" si="3"/>
        <v>43112.853472217234</v>
      </c>
      <c r="C5176" s="2" t="s">
        <v>15</v>
      </c>
      <c r="D5176" s="1">
        <v>29</v>
      </c>
      <c r="E5176" s="1">
        <f t="shared" si="1"/>
        <v>23</v>
      </c>
      <c r="F5176" s="1">
        <v>3.6936936936936937</v>
      </c>
      <c r="G5176" s="1">
        <v>0.84090909090909094</v>
      </c>
      <c r="H5176" s="1" t="str">
        <f>IF(IF(F5176&gt;VLOOKUP(C5176,Espec_Produtos!$A$1:$E$3,3,FALSE),0,IF(Dados_produção!F5176&lt;VLOOKUP(Dados_produção!C5176,Espec_Produtos!$A$1:$E$3,2,FALSE),0,1))*IF(G5176&gt;VLOOKUP(C5176,Espec_Produtos!$A$1:$E$3,5,FALSE),0,IF(Dados_produção!G5176&lt;VLOOKUP(Dados_produção!C5176,Espec_Produtos!$A$1:$E$3,4,FALSE),0,1))=1,"OK","Refugo")</f>
        <v>Refugo</v>
      </c>
      <c r="I5176" s="1" t="s">
        <v>11</v>
      </c>
    </row>
    <row r="5177" spans="1:9" ht="15.75" customHeight="1" x14ac:dyDescent="0.3">
      <c r="A5177" s="1">
        <v>3</v>
      </c>
      <c r="B5177" s="2">
        <f t="shared" si="3"/>
        <v>43112.85486110612</v>
      </c>
      <c r="C5177" s="2" t="s">
        <v>15</v>
      </c>
      <c r="D5177" s="1">
        <v>29</v>
      </c>
      <c r="E5177" s="1">
        <f t="shared" si="1"/>
        <v>24</v>
      </c>
      <c r="F5177" s="1">
        <v>3.9238095238095236</v>
      </c>
      <c r="G5177" s="1">
        <v>0.71052631578947367</v>
      </c>
      <c r="H5177" s="1" t="str">
        <f>IF(IF(F5177&gt;VLOOKUP(C5177,Espec_Produtos!$A$1:$E$3,3,FALSE),0,IF(Dados_produção!F5177&lt;VLOOKUP(Dados_produção!C5177,Espec_Produtos!$A$1:$E$3,2,FALSE),0,1))*IF(G5177&gt;VLOOKUP(C5177,Espec_Produtos!$A$1:$E$3,5,FALSE),0,IF(Dados_produção!G5177&lt;VLOOKUP(Dados_produção!C5177,Espec_Produtos!$A$1:$E$3,4,FALSE),0,1))=1,"OK","Refugo")</f>
        <v>OK</v>
      </c>
      <c r="I5177" s="1" t="s">
        <v>10</v>
      </c>
    </row>
    <row r="5178" spans="1:9" ht="15.75" customHeight="1" x14ac:dyDescent="0.3">
      <c r="A5178" s="1">
        <v>3</v>
      </c>
      <c r="B5178" s="2">
        <f t="shared" si="3"/>
        <v>43112.856249995006</v>
      </c>
      <c r="C5178" s="2" t="s">
        <v>15</v>
      </c>
      <c r="D5178" s="1">
        <v>29</v>
      </c>
      <c r="E5178" s="1">
        <f t="shared" si="1"/>
        <v>25</v>
      </c>
      <c r="F5178" s="1">
        <v>3.6486486486486487</v>
      </c>
      <c r="G5178" s="1">
        <v>0.8098591549295775</v>
      </c>
      <c r="H5178" s="1" t="str">
        <f>IF(IF(F5178&gt;VLOOKUP(C5178,Espec_Produtos!$A$1:$E$3,3,FALSE),0,IF(Dados_produção!F5178&lt;VLOOKUP(Dados_produção!C5178,Espec_Produtos!$A$1:$E$3,2,FALSE),0,1))*IF(G5178&gt;VLOOKUP(C5178,Espec_Produtos!$A$1:$E$3,5,FALSE),0,IF(Dados_produção!G5178&lt;VLOOKUP(Dados_produção!C5178,Espec_Produtos!$A$1:$E$3,4,FALSE),0,1))=1,"OK","Refugo")</f>
        <v>Refugo</v>
      </c>
      <c r="I5178" s="1" t="s">
        <v>11</v>
      </c>
    </row>
    <row r="5179" spans="1:9" ht="15.75" customHeight="1" x14ac:dyDescent="0.3">
      <c r="A5179" s="1">
        <v>3</v>
      </c>
      <c r="B5179" s="2">
        <f t="shared" si="3"/>
        <v>43112.857638883892</v>
      </c>
      <c r="C5179" s="2" t="s">
        <v>15</v>
      </c>
      <c r="D5179" s="1">
        <v>29</v>
      </c>
      <c r="E5179" s="1">
        <f t="shared" si="1"/>
        <v>26</v>
      </c>
      <c r="F5179" s="1">
        <v>4.0550458715596331</v>
      </c>
      <c r="G5179" s="1">
        <v>0.77692307692307694</v>
      </c>
      <c r="H5179" s="1" t="str">
        <f>IF(IF(F5179&gt;VLOOKUP(C5179,Espec_Produtos!$A$1:$E$3,3,FALSE),0,IF(Dados_produção!F5179&lt;VLOOKUP(Dados_produção!C5179,Espec_Produtos!$A$1:$E$3,2,FALSE),0,1))*IF(G5179&gt;VLOOKUP(C5179,Espec_Produtos!$A$1:$E$3,5,FALSE),0,IF(Dados_produção!G5179&lt;VLOOKUP(Dados_produção!C5179,Espec_Produtos!$A$1:$E$3,4,FALSE),0,1))=1,"OK","Refugo")</f>
        <v>OK</v>
      </c>
      <c r="I5179" s="1" t="s">
        <v>10</v>
      </c>
    </row>
    <row r="5180" spans="1:9" ht="15.75" customHeight="1" x14ac:dyDescent="0.3">
      <c r="A5180" s="1">
        <v>3</v>
      </c>
      <c r="B5180" s="2">
        <f t="shared" si="3"/>
        <v>43112.859027772778</v>
      </c>
      <c r="C5180" s="2" t="s">
        <v>15</v>
      </c>
      <c r="D5180" s="1">
        <v>29</v>
      </c>
      <c r="E5180" s="1">
        <f t="shared" si="1"/>
        <v>27</v>
      </c>
      <c r="F5180" s="1">
        <v>3.752212389380531</v>
      </c>
      <c r="G5180" s="1">
        <v>0.7151515151515152</v>
      </c>
      <c r="H5180" s="1" t="str">
        <f>IF(IF(F5180&gt;VLOOKUP(C5180,Espec_Produtos!$A$1:$E$3,3,FALSE),0,IF(Dados_produção!F5180&lt;VLOOKUP(Dados_produção!C5180,Espec_Produtos!$A$1:$E$3,2,FALSE),0,1))*IF(G5180&gt;VLOOKUP(C5180,Espec_Produtos!$A$1:$E$3,5,FALSE),0,IF(Dados_produção!G5180&lt;VLOOKUP(Dados_produção!C5180,Espec_Produtos!$A$1:$E$3,4,FALSE),0,1))=1,"OK","Refugo")</f>
        <v>OK</v>
      </c>
      <c r="I5180" s="1" t="s">
        <v>10</v>
      </c>
    </row>
    <row r="5181" spans="1:9" ht="15.75" customHeight="1" x14ac:dyDescent="0.3">
      <c r="A5181" s="1">
        <v>3</v>
      </c>
      <c r="B5181" s="2">
        <f t="shared" si="3"/>
        <v>43112.860416661664</v>
      </c>
      <c r="C5181" s="2" t="s">
        <v>15</v>
      </c>
      <c r="D5181" s="1">
        <v>29</v>
      </c>
      <c r="E5181" s="1">
        <f t="shared" si="1"/>
        <v>28</v>
      </c>
      <c r="F5181" s="1">
        <v>3.669724770642202</v>
      </c>
      <c r="G5181" s="1">
        <v>0.70629370629370625</v>
      </c>
      <c r="H5181" s="1" t="str">
        <f>IF(IF(F5181&gt;VLOOKUP(C5181,Espec_Produtos!$A$1:$E$3,3,FALSE),0,IF(Dados_produção!F5181&lt;VLOOKUP(Dados_produção!C5181,Espec_Produtos!$A$1:$E$3,2,FALSE),0,1))*IF(G5181&gt;VLOOKUP(C5181,Espec_Produtos!$A$1:$E$3,5,FALSE),0,IF(Dados_produção!G5181&lt;VLOOKUP(Dados_produção!C5181,Espec_Produtos!$A$1:$E$3,4,FALSE),0,1))=1,"OK","Refugo")</f>
        <v>Refugo</v>
      </c>
      <c r="I5181" s="1" t="s">
        <v>13</v>
      </c>
    </row>
    <row r="5182" spans="1:9" ht="15.75" customHeight="1" x14ac:dyDescent="0.3">
      <c r="A5182" s="1">
        <v>3</v>
      </c>
      <c r="B5182" s="2">
        <f t="shared" si="3"/>
        <v>43112.86180555055</v>
      </c>
      <c r="C5182" s="2" t="s">
        <v>15</v>
      </c>
      <c r="D5182" s="1">
        <v>29</v>
      </c>
      <c r="E5182" s="1">
        <f t="shared" si="1"/>
        <v>29</v>
      </c>
      <c r="F5182" s="1">
        <v>4</v>
      </c>
      <c r="G5182" s="1">
        <v>0.70175438596491224</v>
      </c>
      <c r="H5182" s="1" t="str">
        <f>IF(IF(F5182&gt;VLOOKUP(C5182,Espec_Produtos!$A$1:$E$3,3,FALSE),0,IF(Dados_produção!F5182&lt;VLOOKUP(Dados_produção!C5182,Espec_Produtos!$A$1:$E$3,2,FALSE),0,1))*IF(G5182&gt;VLOOKUP(C5182,Espec_Produtos!$A$1:$E$3,5,FALSE),0,IF(Dados_produção!G5182&lt;VLOOKUP(Dados_produção!C5182,Espec_Produtos!$A$1:$E$3,4,FALSE),0,1))=1,"OK","Refugo")</f>
        <v>OK</v>
      </c>
      <c r="I5182" s="1" t="s">
        <v>10</v>
      </c>
    </row>
    <row r="5183" spans="1:9" ht="15.75" customHeight="1" x14ac:dyDescent="0.3">
      <c r="A5183" s="1">
        <v>3</v>
      </c>
      <c r="B5183" s="2">
        <f t="shared" si="3"/>
        <v>43112.863194439436</v>
      </c>
      <c r="C5183" s="2" t="s">
        <v>15</v>
      </c>
      <c r="D5183" s="1">
        <v>29</v>
      </c>
      <c r="E5183" s="1">
        <f t="shared" si="1"/>
        <v>30</v>
      </c>
      <c r="F5183" s="1">
        <v>4.038095238095238</v>
      </c>
      <c r="G5183" s="1">
        <v>0.59171597633136097</v>
      </c>
      <c r="H5183" s="1" t="str">
        <f>IF(IF(F5183&gt;VLOOKUP(C5183,Espec_Produtos!$A$1:$E$3,3,FALSE),0,IF(Dados_produção!F5183&lt;VLOOKUP(Dados_produção!C5183,Espec_Produtos!$A$1:$E$3,2,FALSE),0,1))*IF(G5183&gt;VLOOKUP(C5183,Espec_Produtos!$A$1:$E$3,5,FALSE),0,IF(Dados_produção!G5183&lt;VLOOKUP(Dados_produção!C5183,Espec_Produtos!$A$1:$E$3,4,FALSE),0,1))=1,"OK","Refugo")</f>
        <v>OK</v>
      </c>
      <c r="I5183" s="1" t="s">
        <v>10</v>
      </c>
    </row>
    <row r="5184" spans="1:9" ht="15.75" customHeight="1" x14ac:dyDescent="0.3">
      <c r="A5184" s="1">
        <v>3</v>
      </c>
      <c r="B5184" s="2">
        <f t="shared" si="3"/>
        <v>43112.864583328323</v>
      </c>
      <c r="C5184" s="2" t="s">
        <v>15</v>
      </c>
      <c r="D5184" s="1">
        <v>29</v>
      </c>
      <c r="E5184" s="1">
        <f t="shared" si="1"/>
        <v>31</v>
      </c>
      <c r="F5184" s="1">
        <v>4.0693069306930694</v>
      </c>
      <c r="G5184" s="1">
        <v>0.8257575757575758</v>
      </c>
      <c r="H5184" s="1" t="str">
        <f>IF(IF(F5184&gt;VLOOKUP(C5184,Espec_Produtos!$A$1:$E$3,3,FALSE),0,IF(Dados_produção!F5184&lt;VLOOKUP(Dados_produção!C5184,Espec_Produtos!$A$1:$E$3,2,FALSE),0,1))*IF(G5184&gt;VLOOKUP(C5184,Espec_Produtos!$A$1:$E$3,5,FALSE),0,IF(Dados_produção!G5184&lt;VLOOKUP(Dados_produção!C5184,Espec_Produtos!$A$1:$E$3,4,FALSE),0,1))=1,"OK","Refugo")</f>
        <v>OK</v>
      </c>
      <c r="I5184" s="1" t="s">
        <v>10</v>
      </c>
    </row>
    <row r="5185" spans="1:9" ht="15.75" customHeight="1" x14ac:dyDescent="0.3">
      <c r="A5185" s="1">
        <v>3</v>
      </c>
      <c r="B5185" s="2">
        <f t="shared" si="3"/>
        <v>43112.865972217209</v>
      </c>
      <c r="C5185" s="2" t="s">
        <v>15</v>
      </c>
      <c r="D5185" s="1">
        <v>29</v>
      </c>
      <c r="E5185" s="1">
        <f t="shared" si="1"/>
        <v>32</v>
      </c>
      <c r="F5185" s="1">
        <v>4.3899999999999997</v>
      </c>
      <c r="G5185" s="1">
        <v>0.73202614379084963</v>
      </c>
      <c r="H5185" s="1" t="str">
        <f>IF(IF(F5185&gt;VLOOKUP(C5185,Espec_Produtos!$A$1:$E$3,3,FALSE),0,IF(Dados_produção!F5185&lt;VLOOKUP(Dados_produção!C5185,Espec_Produtos!$A$1:$E$3,2,FALSE),0,1))*IF(G5185&gt;VLOOKUP(C5185,Espec_Produtos!$A$1:$E$3,5,FALSE),0,IF(Dados_produção!G5185&lt;VLOOKUP(Dados_produção!C5185,Espec_Produtos!$A$1:$E$3,4,FALSE),0,1))=1,"OK","Refugo")</f>
        <v>Refugo</v>
      </c>
      <c r="I5185" s="1" t="s">
        <v>16</v>
      </c>
    </row>
    <row r="5186" spans="1:9" ht="15.75" customHeight="1" x14ac:dyDescent="0.3">
      <c r="A5186" s="1">
        <v>3</v>
      </c>
      <c r="B5186" s="2">
        <f t="shared" si="3"/>
        <v>43112.867361106095</v>
      </c>
      <c r="C5186" s="2" t="s">
        <v>15</v>
      </c>
      <c r="D5186" s="1">
        <v>29</v>
      </c>
      <c r="E5186" s="1">
        <f t="shared" si="1"/>
        <v>33</v>
      </c>
      <c r="F5186" s="1">
        <v>3.9043478260869566</v>
      </c>
      <c r="G5186" s="1">
        <v>0.6348314606741573</v>
      </c>
      <c r="H5186" s="1" t="str">
        <f>IF(IF(F5186&gt;VLOOKUP(C5186,Espec_Produtos!$A$1:$E$3,3,FALSE),0,IF(Dados_produção!F5186&lt;VLOOKUP(Dados_produção!C5186,Espec_Produtos!$A$1:$E$3,2,FALSE),0,1))*IF(G5186&gt;VLOOKUP(C5186,Espec_Produtos!$A$1:$E$3,5,FALSE),0,IF(Dados_produção!G5186&lt;VLOOKUP(Dados_produção!C5186,Espec_Produtos!$A$1:$E$3,4,FALSE),0,1))=1,"OK","Refugo")</f>
        <v>OK</v>
      </c>
      <c r="I5186" s="1" t="s">
        <v>10</v>
      </c>
    </row>
    <row r="5187" spans="1:9" ht="15.75" customHeight="1" x14ac:dyDescent="0.3">
      <c r="A5187" s="1">
        <v>3</v>
      </c>
      <c r="B5187" s="2">
        <f t="shared" si="3"/>
        <v>43112.868749994981</v>
      </c>
      <c r="C5187" s="2" t="s">
        <v>15</v>
      </c>
      <c r="D5187" s="1">
        <v>29</v>
      </c>
      <c r="E5187" s="1">
        <f t="shared" si="1"/>
        <v>34</v>
      </c>
      <c r="F5187" s="1">
        <v>3.5752212389380529</v>
      </c>
      <c r="G5187" s="1">
        <v>0.66666666666666663</v>
      </c>
      <c r="H5187" s="1" t="str">
        <f>IF(IF(F5187&gt;VLOOKUP(C5187,Espec_Produtos!$A$1:$E$3,3,FALSE),0,IF(Dados_produção!F5187&lt;VLOOKUP(Dados_produção!C5187,Espec_Produtos!$A$1:$E$3,2,FALSE),0,1))*IF(G5187&gt;VLOOKUP(C5187,Espec_Produtos!$A$1:$E$3,5,FALSE),0,IF(Dados_produção!G5187&lt;VLOOKUP(Dados_produção!C5187,Espec_Produtos!$A$1:$E$3,4,FALSE),0,1))=1,"OK","Refugo")</f>
        <v>Refugo</v>
      </c>
      <c r="I5187" s="1" t="s">
        <v>13</v>
      </c>
    </row>
    <row r="5188" spans="1:9" ht="15.75" customHeight="1" x14ac:dyDescent="0.3">
      <c r="A5188" s="1">
        <v>3</v>
      </c>
      <c r="B5188" s="2">
        <f t="shared" si="3"/>
        <v>43112.870138883867</v>
      </c>
      <c r="C5188" s="2" t="s">
        <v>15</v>
      </c>
      <c r="D5188" s="1">
        <v>29</v>
      </c>
      <c r="E5188" s="1">
        <f t="shared" si="1"/>
        <v>35</v>
      </c>
      <c r="F5188" s="1">
        <v>3.8761904761904762</v>
      </c>
      <c r="G5188" s="1">
        <v>0.7303370786516854</v>
      </c>
      <c r="H5188" s="1" t="str">
        <f>IF(IF(F5188&gt;VLOOKUP(C5188,Espec_Produtos!$A$1:$E$3,3,FALSE),0,IF(Dados_produção!F5188&lt;VLOOKUP(Dados_produção!C5188,Espec_Produtos!$A$1:$E$3,2,FALSE),0,1))*IF(G5188&gt;VLOOKUP(C5188,Espec_Produtos!$A$1:$E$3,5,FALSE),0,IF(Dados_produção!G5188&lt;VLOOKUP(Dados_produção!C5188,Espec_Produtos!$A$1:$E$3,4,FALSE),0,1))=1,"OK","Refugo")</f>
        <v>OK</v>
      </c>
      <c r="I5188" s="1" t="s">
        <v>10</v>
      </c>
    </row>
    <row r="5189" spans="1:9" ht="15.75" customHeight="1" x14ac:dyDescent="0.3">
      <c r="A5189" s="1">
        <v>3</v>
      </c>
      <c r="B5189" s="2">
        <f t="shared" si="3"/>
        <v>43112.871527772753</v>
      </c>
      <c r="C5189" s="2" t="s">
        <v>15</v>
      </c>
      <c r="D5189" s="1">
        <v>29</v>
      </c>
      <c r="E5189" s="1">
        <f t="shared" si="1"/>
        <v>36</v>
      </c>
      <c r="F5189" s="1">
        <v>4.3173076923076925</v>
      </c>
      <c r="G5189" s="1">
        <v>0.71098265895953761</v>
      </c>
      <c r="H5189" s="1" t="str">
        <f>IF(IF(F5189&gt;VLOOKUP(C5189,Espec_Produtos!$A$1:$E$3,3,FALSE),0,IF(Dados_produção!F5189&lt;VLOOKUP(Dados_produção!C5189,Espec_Produtos!$A$1:$E$3,2,FALSE),0,1))*IF(G5189&gt;VLOOKUP(C5189,Espec_Produtos!$A$1:$E$3,5,FALSE),0,IF(Dados_produção!G5189&lt;VLOOKUP(Dados_produção!C5189,Espec_Produtos!$A$1:$E$3,4,FALSE),0,1))=1,"OK","Refugo")</f>
        <v>Refugo</v>
      </c>
      <c r="I5189" s="1" t="s">
        <v>13</v>
      </c>
    </row>
    <row r="5190" spans="1:9" ht="15.75" customHeight="1" x14ac:dyDescent="0.3">
      <c r="A5190" s="1">
        <v>3</v>
      </c>
      <c r="B5190" s="2">
        <f t="shared" si="3"/>
        <v>43112.872916661639</v>
      </c>
      <c r="C5190" s="2" t="s">
        <v>15</v>
      </c>
      <c r="D5190" s="1">
        <v>29</v>
      </c>
      <c r="E5190" s="1">
        <f t="shared" si="1"/>
        <v>37</v>
      </c>
      <c r="F5190" s="1">
        <v>3.8333333333333335</v>
      </c>
      <c r="G5190" s="1">
        <v>0.93333333333333335</v>
      </c>
      <c r="H5190" s="1" t="str">
        <f>IF(IF(F5190&gt;VLOOKUP(C5190,Espec_Produtos!$A$1:$E$3,3,FALSE),0,IF(Dados_produção!F5190&lt;VLOOKUP(Dados_produção!C5190,Espec_Produtos!$A$1:$E$3,2,FALSE),0,1))*IF(G5190&gt;VLOOKUP(C5190,Espec_Produtos!$A$1:$E$3,5,FALSE),0,IF(Dados_produção!G5190&lt;VLOOKUP(Dados_produção!C5190,Espec_Produtos!$A$1:$E$3,4,FALSE),0,1))=1,"OK","Refugo")</f>
        <v>Refugo</v>
      </c>
      <c r="I5190" s="1" t="s">
        <v>12</v>
      </c>
    </row>
    <row r="5191" spans="1:9" ht="15.75" customHeight="1" x14ac:dyDescent="0.3">
      <c r="A5191" s="1">
        <v>3</v>
      </c>
      <c r="B5191" s="2">
        <f t="shared" si="3"/>
        <v>43112.874305550526</v>
      </c>
      <c r="C5191" s="2" t="s">
        <v>15</v>
      </c>
      <c r="D5191" s="1">
        <v>29</v>
      </c>
      <c r="E5191" s="1">
        <f t="shared" si="1"/>
        <v>38</v>
      </c>
      <c r="F5191" s="1">
        <v>3.7217391304347824</v>
      </c>
      <c r="G5191" s="1">
        <v>0.79452054794520544</v>
      </c>
      <c r="H5191" s="1" t="str">
        <f>IF(IF(F5191&gt;VLOOKUP(C5191,Espec_Produtos!$A$1:$E$3,3,FALSE),0,IF(Dados_produção!F5191&lt;VLOOKUP(Dados_produção!C5191,Espec_Produtos!$A$1:$E$3,2,FALSE),0,1))*IF(G5191&gt;VLOOKUP(C5191,Espec_Produtos!$A$1:$E$3,5,FALSE),0,IF(Dados_produção!G5191&lt;VLOOKUP(Dados_produção!C5191,Espec_Produtos!$A$1:$E$3,4,FALSE),0,1))=1,"OK","Refugo")</f>
        <v>OK</v>
      </c>
      <c r="I5191" s="1" t="s">
        <v>10</v>
      </c>
    </row>
    <row r="5192" spans="1:9" ht="15.75" customHeight="1" x14ac:dyDescent="0.3">
      <c r="A5192" s="1">
        <v>3</v>
      </c>
      <c r="B5192" s="2">
        <f t="shared" si="3"/>
        <v>43112.875694439412</v>
      </c>
      <c r="C5192" s="2" t="s">
        <v>15</v>
      </c>
      <c r="D5192" s="1">
        <v>29</v>
      </c>
      <c r="E5192" s="1">
        <f t="shared" si="1"/>
        <v>39</v>
      </c>
      <c r="F5192" s="1">
        <v>3.7747747747747749</v>
      </c>
      <c r="G5192" s="1">
        <v>0.68156424581005581</v>
      </c>
      <c r="H5192" s="1" t="str">
        <f>IF(IF(F5192&gt;VLOOKUP(C5192,Espec_Produtos!$A$1:$E$3,3,FALSE),0,IF(Dados_produção!F5192&lt;VLOOKUP(Dados_produção!C5192,Espec_Produtos!$A$1:$E$3,2,FALSE),0,1))*IF(G5192&gt;VLOOKUP(C5192,Espec_Produtos!$A$1:$E$3,5,FALSE),0,IF(Dados_produção!G5192&lt;VLOOKUP(Dados_produção!C5192,Espec_Produtos!$A$1:$E$3,4,FALSE),0,1))=1,"OK","Refugo")</f>
        <v>OK</v>
      </c>
      <c r="I5192" s="1" t="s">
        <v>10</v>
      </c>
    </row>
    <row r="5193" spans="1:9" ht="15.75" customHeight="1" x14ac:dyDescent="0.3">
      <c r="A5193" s="1">
        <v>3</v>
      </c>
      <c r="B5193" s="2">
        <f t="shared" si="3"/>
        <v>43112.877083328298</v>
      </c>
      <c r="C5193" s="2" t="s">
        <v>15</v>
      </c>
      <c r="D5193" s="1">
        <v>29</v>
      </c>
      <c r="E5193" s="1">
        <f t="shared" si="1"/>
        <v>40</v>
      </c>
      <c r="F5193" s="1">
        <v>3.8018018018018016</v>
      </c>
      <c r="G5193" s="1">
        <v>0.93129770992366412</v>
      </c>
      <c r="H5193" s="1" t="str">
        <f>IF(IF(F5193&gt;VLOOKUP(C5193,Espec_Produtos!$A$1:$E$3,3,FALSE),0,IF(Dados_produção!F5193&lt;VLOOKUP(Dados_produção!C5193,Espec_Produtos!$A$1:$E$3,2,FALSE),0,1))*IF(G5193&gt;VLOOKUP(C5193,Espec_Produtos!$A$1:$E$3,5,FALSE),0,IF(Dados_produção!G5193&lt;VLOOKUP(Dados_produção!C5193,Espec_Produtos!$A$1:$E$3,4,FALSE),0,1))=1,"OK","Refugo")</f>
        <v>Refugo</v>
      </c>
      <c r="I5193" s="1" t="s">
        <v>17</v>
      </c>
    </row>
    <row r="5194" spans="1:9" ht="15.75" customHeight="1" x14ac:dyDescent="0.3">
      <c r="A5194" s="1">
        <v>3</v>
      </c>
      <c r="B5194" s="2">
        <f t="shared" si="3"/>
        <v>43112.878472217184</v>
      </c>
      <c r="C5194" s="2" t="s">
        <v>15</v>
      </c>
      <c r="D5194" s="1">
        <v>29</v>
      </c>
      <c r="E5194" s="1">
        <f t="shared" si="1"/>
        <v>41</v>
      </c>
      <c r="F5194" s="1">
        <v>3.7727272727272729</v>
      </c>
      <c r="G5194" s="1">
        <v>0.63888888888888884</v>
      </c>
      <c r="H5194" s="1" t="str">
        <f>IF(IF(F5194&gt;VLOOKUP(C5194,Espec_Produtos!$A$1:$E$3,3,FALSE),0,IF(Dados_produção!F5194&lt;VLOOKUP(Dados_produção!C5194,Espec_Produtos!$A$1:$E$3,2,FALSE),0,1))*IF(G5194&gt;VLOOKUP(C5194,Espec_Produtos!$A$1:$E$3,5,FALSE),0,IF(Dados_produção!G5194&lt;VLOOKUP(Dados_produção!C5194,Espec_Produtos!$A$1:$E$3,4,FALSE),0,1))=1,"OK","Refugo")</f>
        <v>OK</v>
      </c>
      <c r="I5194" s="1" t="s">
        <v>10</v>
      </c>
    </row>
    <row r="5195" spans="1:9" ht="15.75" customHeight="1" x14ac:dyDescent="0.3">
      <c r="A5195" s="1">
        <v>3</v>
      </c>
      <c r="B5195" s="2">
        <f t="shared" si="3"/>
        <v>43112.87986110607</v>
      </c>
      <c r="C5195" s="2" t="s">
        <v>15</v>
      </c>
      <c r="D5195" s="1">
        <v>29</v>
      </c>
      <c r="E5195" s="1">
        <f t="shared" si="1"/>
        <v>42</v>
      </c>
      <c r="F5195" s="1">
        <v>4.3235294117647056</v>
      </c>
      <c r="G5195" s="1">
        <v>0.72781065088757402</v>
      </c>
      <c r="H5195" s="1" t="str">
        <f>IF(IF(F5195&gt;VLOOKUP(C5195,Espec_Produtos!$A$1:$E$3,3,FALSE),0,IF(Dados_produção!F5195&lt;VLOOKUP(Dados_produção!C5195,Espec_Produtos!$A$1:$E$3,2,FALSE),0,1))*IF(G5195&gt;VLOOKUP(C5195,Espec_Produtos!$A$1:$E$3,5,FALSE),0,IF(Dados_produção!G5195&lt;VLOOKUP(Dados_produção!C5195,Espec_Produtos!$A$1:$E$3,4,FALSE),0,1))=1,"OK","Refugo")</f>
        <v>Refugo</v>
      </c>
      <c r="I5195" s="1" t="s">
        <v>11</v>
      </c>
    </row>
    <row r="5196" spans="1:9" ht="15.75" customHeight="1" x14ac:dyDescent="0.3">
      <c r="A5196" s="1">
        <v>3</v>
      </c>
      <c r="B5196" s="2">
        <f t="shared" si="3"/>
        <v>43112.881249994956</v>
      </c>
      <c r="C5196" s="2" t="s">
        <v>15</v>
      </c>
      <c r="D5196" s="1">
        <v>29</v>
      </c>
      <c r="E5196" s="1">
        <f t="shared" si="1"/>
        <v>43</v>
      </c>
      <c r="F5196" s="1">
        <v>3.8899082568807342</v>
      </c>
      <c r="G5196" s="1">
        <v>0.68926553672316382</v>
      </c>
      <c r="H5196" s="1" t="str">
        <f>IF(IF(F5196&gt;VLOOKUP(C5196,Espec_Produtos!$A$1:$E$3,3,FALSE),0,IF(Dados_produção!F5196&lt;VLOOKUP(Dados_produção!C5196,Espec_Produtos!$A$1:$E$3,2,FALSE),0,1))*IF(G5196&gt;VLOOKUP(C5196,Espec_Produtos!$A$1:$E$3,5,FALSE),0,IF(Dados_produção!G5196&lt;VLOOKUP(Dados_produção!C5196,Espec_Produtos!$A$1:$E$3,4,FALSE),0,1))=1,"OK","Refugo")</f>
        <v>OK</v>
      </c>
      <c r="I5196" s="1" t="s">
        <v>10</v>
      </c>
    </row>
    <row r="5197" spans="1:9" ht="15.75" customHeight="1" x14ac:dyDescent="0.3">
      <c r="A5197" s="1">
        <v>3</v>
      </c>
      <c r="B5197" s="2">
        <f t="shared" si="3"/>
        <v>43112.882638883842</v>
      </c>
      <c r="C5197" s="2" t="s">
        <v>15</v>
      </c>
      <c r="D5197" s="1">
        <v>29</v>
      </c>
      <c r="E5197" s="1">
        <f t="shared" si="1"/>
        <v>44</v>
      </c>
      <c r="F5197" s="1">
        <v>3.5652173913043477</v>
      </c>
      <c r="G5197" s="1">
        <v>0.75352112676056338</v>
      </c>
      <c r="H5197" s="1" t="str">
        <f>IF(IF(F5197&gt;VLOOKUP(C5197,Espec_Produtos!$A$1:$E$3,3,FALSE),0,IF(Dados_produção!F5197&lt;VLOOKUP(Dados_produção!C5197,Espec_Produtos!$A$1:$E$3,2,FALSE),0,1))*IF(G5197&gt;VLOOKUP(C5197,Espec_Produtos!$A$1:$E$3,5,FALSE),0,IF(Dados_produção!G5197&lt;VLOOKUP(Dados_produção!C5197,Espec_Produtos!$A$1:$E$3,4,FALSE),0,1))=1,"OK","Refugo")</f>
        <v>Refugo</v>
      </c>
      <c r="I5197" s="1" t="s">
        <v>14</v>
      </c>
    </row>
    <row r="5198" spans="1:9" ht="15.75" customHeight="1" x14ac:dyDescent="0.3">
      <c r="A5198" s="1">
        <v>3</v>
      </c>
      <c r="B5198" s="2">
        <f t="shared" si="3"/>
        <v>43112.884027772729</v>
      </c>
      <c r="C5198" s="2" t="s">
        <v>15</v>
      </c>
      <c r="D5198" s="1">
        <v>29</v>
      </c>
      <c r="E5198" s="1">
        <f t="shared" si="1"/>
        <v>45</v>
      </c>
      <c r="F5198" s="1">
        <v>4.17</v>
      </c>
      <c r="G5198" s="1">
        <v>0.85</v>
      </c>
      <c r="H5198" s="1" t="str">
        <f>IF(IF(F5198&gt;VLOOKUP(C5198,Espec_Produtos!$A$1:$E$3,3,FALSE),0,IF(Dados_produção!F5198&lt;VLOOKUP(Dados_produção!C5198,Espec_Produtos!$A$1:$E$3,2,FALSE),0,1))*IF(G5198&gt;VLOOKUP(C5198,Espec_Produtos!$A$1:$E$3,5,FALSE),0,IF(Dados_produção!G5198&lt;VLOOKUP(Dados_produção!C5198,Espec_Produtos!$A$1:$E$3,4,FALSE),0,1))=1,"OK","Refugo")</f>
        <v>OK</v>
      </c>
      <c r="I5198" s="1" t="s">
        <v>10</v>
      </c>
    </row>
    <row r="5199" spans="1:9" ht="15.75" customHeight="1" x14ac:dyDescent="0.3">
      <c r="A5199" s="1">
        <v>3</v>
      </c>
      <c r="B5199" s="2">
        <f t="shared" si="3"/>
        <v>43112.885416661615</v>
      </c>
      <c r="C5199" s="2" t="s">
        <v>15</v>
      </c>
      <c r="D5199" s="1">
        <v>29</v>
      </c>
      <c r="E5199" s="1">
        <f t="shared" si="1"/>
        <v>46</v>
      </c>
      <c r="F5199" s="1">
        <v>4.4158415841584162</v>
      </c>
      <c r="G5199" s="1">
        <v>0.74468085106382975</v>
      </c>
      <c r="H5199" s="1" t="str">
        <f>IF(IF(F5199&gt;VLOOKUP(C5199,Espec_Produtos!$A$1:$E$3,3,FALSE),0,IF(Dados_produção!F5199&lt;VLOOKUP(Dados_produção!C5199,Espec_Produtos!$A$1:$E$3,2,FALSE),0,1))*IF(G5199&gt;VLOOKUP(C5199,Espec_Produtos!$A$1:$E$3,5,FALSE),0,IF(Dados_produção!G5199&lt;VLOOKUP(Dados_produção!C5199,Espec_Produtos!$A$1:$E$3,4,FALSE),0,1))=1,"OK","Refugo")</f>
        <v>Refugo</v>
      </c>
      <c r="I5199" s="1" t="s">
        <v>11</v>
      </c>
    </row>
    <row r="5200" spans="1:9" ht="15.75" customHeight="1" x14ac:dyDescent="0.3">
      <c r="A5200" s="1">
        <v>3</v>
      </c>
      <c r="B5200" s="2">
        <f t="shared" si="3"/>
        <v>43112.886805550501</v>
      </c>
      <c r="C5200" s="2" t="s">
        <v>15</v>
      </c>
      <c r="D5200" s="1">
        <v>29</v>
      </c>
      <c r="E5200" s="1">
        <f t="shared" si="1"/>
        <v>47</v>
      </c>
      <c r="F5200" s="1">
        <v>3.7345132743362832</v>
      </c>
      <c r="G5200" s="1">
        <v>0.83116883116883122</v>
      </c>
      <c r="H5200" s="1" t="str">
        <f>IF(IF(F5200&gt;VLOOKUP(C5200,Espec_Produtos!$A$1:$E$3,3,FALSE),0,IF(Dados_produção!F5200&lt;VLOOKUP(Dados_produção!C5200,Espec_Produtos!$A$1:$E$3,2,FALSE),0,1))*IF(G5200&gt;VLOOKUP(C5200,Espec_Produtos!$A$1:$E$3,5,FALSE),0,IF(Dados_produção!G5200&lt;VLOOKUP(Dados_produção!C5200,Espec_Produtos!$A$1:$E$3,4,FALSE),0,1))=1,"OK","Refugo")</f>
        <v>OK</v>
      </c>
      <c r="I5200" s="1" t="s">
        <v>10</v>
      </c>
    </row>
    <row r="5201" spans="1:9" ht="15.75" customHeight="1" x14ac:dyDescent="0.3">
      <c r="A5201" s="1">
        <v>3</v>
      </c>
      <c r="B5201" s="2">
        <f t="shared" si="3"/>
        <v>43112.888194439387</v>
      </c>
      <c r="C5201" s="2" t="s">
        <v>15</v>
      </c>
      <c r="D5201" s="1">
        <v>29</v>
      </c>
      <c r="E5201" s="1">
        <f t="shared" si="1"/>
        <v>48</v>
      </c>
      <c r="F5201" s="1">
        <v>3.6842105263157894</v>
      </c>
      <c r="G5201" s="1">
        <v>0.83561643835616439</v>
      </c>
      <c r="H5201" s="1" t="str">
        <f>IF(IF(F5201&gt;VLOOKUP(C5201,Espec_Produtos!$A$1:$E$3,3,FALSE),0,IF(Dados_produção!F5201&lt;VLOOKUP(Dados_produção!C5201,Espec_Produtos!$A$1:$E$3,2,FALSE),0,1))*IF(G5201&gt;VLOOKUP(C5201,Espec_Produtos!$A$1:$E$3,5,FALSE),0,IF(Dados_produção!G5201&lt;VLOOKUP(Dados_produção!C5201,Espec_Produtos!$A$1:$E$3,4,FALSE),0,1))=1,"OK","Refugo")</f>
        <v>Refugo</v>
      </c>
      <c r="I5201" s="1" t="s">
        <v>13</v>
      </c>
    </row>
    <row r="5202" spans="1:9" ht="15.75" customHeight="1" x14ac:dyDescent="0.3">
      <c r="A5202" s="1">
        <v>3</v>
      </c>
      <c r="B5202" s="2">
        <f t="shared" si="3"/>
        <v>43112.889583328273</v>
      </c>
      <c r="C5202" s="2" t="s">
        <v>15</v>
      </c>
      <c r="D5202" s="1">
        <v>29</v>
      </c>
      <c r="E5202" s="1">
        <f t="shared" si="1"/>
        <v>49</v>
      </c>
      <c r="F5202" s="1">
        <v>4.05607476635514</v>
      </c>
      <c r="G5202" s="1">
        <v>0.77941176470588236</v>
      </c>
      <c r="H5202" s="1" t="str">
        <f>IF(IF(F5202&gt;VLOOKUP(C5202,Espec_Produtos!$A$1:$E$3,3,FALSE),0,IF(Dados_produção!F5202&lt;VLOOKUP(Dados_produção!C5202,Espec_Produtos!$A$1:$E$3,2,FALSE),0,1))*IF(G5202&gt;VLOOKUP(C5202,Espec_Produtos!$A$1:$E$3,5,FALSE),0,IF(Dados_produção!G5202&lt;VLOOKUP(Dados_produção!C5202,Espec_Produtos!$A$1:$E$3,4,FALSE),0,1))=1,"OK","Refugo")</f>
        <v>OK</v>
      </c>
      <c r="I5202" s="1" t="s">
        <v>10</v>
      </c>
    </row>
    <row r="5203" spans="1:9" ht="15.75" customHeight="1" x14ac:dyDescent="0.3">
      <c r="A5203" s="1">
        <v>3</v>
      </c>
      <c r="B5203" s="2">
        <f t="shared" si="3"/>
        <v>43112.890972217159</v>
      </c>
      <c r="C5203" s="2" t="s">
        <v>15</v>
      </c>
      <c r="D5203" s="1">
        <v>29</v>
      </c>
      <c r="E5203" s="1">
        <f t="shared" si="1"/>
        <v>50</v>
      </c>
      <c r="F5203" s="1">
        <v>3.6194690265486726</v>
      </c>
      <c r="G5203" s="1">
        <v>0.79874213836477992</v>
      </c>
      <c r="H5203" s="1" t="str">
        <f>IF(IF(F5203&gt;VLOOKUP(C5203,Espec_Produtos!$A$1:$E$3,3,FALSE),0,IF(Dados_produção!F5203&lt;VLOOKUP(Dados_produção!C5203,Espec_Produtos!$A$1:$E$3,2,FALSE),0,1))*IF(G5203&gt;VLOOKUP(C5203,Espec_Produtos!$A$1:$E$3,5,FALSE),0,IF(Dados_produção!G5203&lt;VLOOKUP(Dados_produção!C5203,Espec_Produtos!$A$1:$E$3,4,FALSE),0,1))=1,"OK","Refugo")</f>
        <v>Refugo</v>
      </c>
      <c r="I5203" s="1" t="s">
        <v>13</v>
      </c>
    </row>
    <row r="5204" spans="1:9" ht="15.75" customHeight="1" x14ac:dyDescent="0.3">
      <c r="A5204" s="1">
        <v>3</v>
      </c>
      <c r="B5204" s="2">
        <f t="shared" si="3"/>
        <v>43112.892361106045</v>
      </c>
      <c r="C5204" s="2" t="s">
        <v>15</v>
      </c>
      <c r="D5204" s="1">
        <v>29</v>
      </c>
      <c r="E5204" s="1">
        <f t="shared" si="1"/>
        <v>51</v>
      </c>
      <c r="F5204" s="1">
        <v>3.8508771929824563</v>
      </c>
      <c r="G5204" s="1">
        <v>0.64444444444444449</v>
      </c>
      <c r="H5204" s="1" t="str">
        <f>IF(IF(F5204&gt;VLOOKUP(C5204,Espec_Produtos!$A$1:$E$3,3,FALSE),0,IF(Dados_produção!F5204&lt;VLOOKUP(Dados_produção!C5204,Espec_Produtos!$A$1:$E$3,2,FALSE),0,1))*IF(G5204&gt;VLOOKUP(C5204,Espec_Produtos!$A$1:$E$3,5,FALSE),0,IF(Dados_produção!G5204&lt;VLOOKUP(Dados_produção!C5204,Espec_Produtos!$A$1:$E$3,4,FALSE),0,1))=1,"OK","Refugo")</f>
        <v>OK</v>
      </c>
      <c r="I5204" s="1" t="s">
        <v>10</v>
      </c>
    </row>
    <row r="5205" spans="1:9" ht="15.75" customHeight="1" x14ac:dyDescent="0.3">
      <c r="A5205" s="1">
        <v>3</v>
      </c>
      <c r="B5205" s="2">
        <f t="shared" si="3"/>
        <v>43112.893749994932</v>
      </c>
      <c r="C5205" s="2" t="s">
        <v>15</v>
      </c>
      <c r="D5205" s="1">
        <v>29</v>
      </c>
      <c r="E5205" s="1">
        <f t="shared" si="1"/>
        <v>52</v>
      </c>
      <c r="F5205" s="1">
        <v>3.8557692307692308</v>
      </c>
      <c r="G5205" s="1">
        <v>0.70198675496688745</v>
      </c>
      <c r="H5205" s="1" t="str">
        <f>IF(IF(F5205&gt;VLOOKUP(C5205,Espec_Produtos!$A$1:$E$3,3,FALSE),0,IF(Dados_produção!F5205&lt;VLOOKUP(Dados_produção!C5205,Espec_Produtos!$A$1:$E$3,2,FALSE),0,1))*IF(G5205&gt;VLOOKUP(C5205,Espec_Produtos!$A$1:$E$3,5,FALSE),0,IF(Dados_produção!G5205&lt;VLOOKUP(Dados_produção!C5205,Espec_Produtos!$A$1:$E$3,4,FALSE),0,1))=1,"OK","Refugo")</f>
        <v>OK</v>
      </c>
      <c r="I5205" s="1" t="s">
        <v>10</v>
      </c>
    </row>
    <row r="5206" spans="1:9" ht="15.75" customHeight="1" x14ac:dyDescent="0.3">
      <c r="A5206" s="1">
        <v>3</v>
      </c>
      <c r="B5206" s="2">
        <f t="shared" si="3"/>
        <v>43112.895138883818</v>
      </c>
      <c r="C5206" s="2" t="s">
        <v>15</v>
      </c>
      <c r="D5206" s="1">
        <v>29</v>
      </c>
      <c r="E5206" s="1">
        <f t="shared" si="1"/>
        <v>53</v>
      </c>
      <c r="F5206" s="1">
        <v>3.8407079646017701</v>
      </c>
      <c r="G5206" s="1">
        <v>0.93984962406015038</v>
      </c>
      <c r="H5206" s="1" t="str">
        <f>IF(IF(F5206&gt;VLOOKUP(C5206,Espec_Produtos!$A$1:$E$3,3,FALSE),0,IF(Dados_produção!F5206&lt;VLOOKUP(Dados_produção!C5206,Espec_Produtos!$A$1:$E$3,2,FALSE),0,1))*IF(G5206&gt;VLOOKUP(C5206,Espec_Produtos!$A$1:$E$3,5,FALSE),0,IF(Dados_produção!G5206&lt;VLOOKUP(Dados_produção!C5206,Espec_Produtos!$A$1:$E$3,4,FALSE),0,1))=1,"OK","Refugo")</f>
        <v>Refugo</v>
      </c>
      <c r="I5206" s="1" t="s">
        <v>14</v>
      </c>
    </row>
    <row r="5207" spans="1:9" ht="15.75" customHeight="1" x14ac:dyDescent="0.3">
      <c r="A5207" s="1">
        <v>3</v>
      </c>
      <c r="B5207" s="2">
        <f t="shared" si="3"/>
        <v>43112.896527772704</v>
      </c>
      <c r="C5207" s="2" t="s">
        <v>15</v>
      </c>
      <c r="D5207" s="1">
        <v>29</v>
      </c>
      <c r="E5207" s="1">
        <f t="shared" si="1"/>
        <v>54</v>
      </c>
      <c r="F5207" s="1">
        <v>3.8113207547169812</v>
      </c>
      <c r="G5207" s="1">
        <v>0.77551020408163263</v>
      </c>
      <c r="H5207" s="1" t="str">
        <f>IF(IF(F5207&gt;VLOOKUP(C5207,Espec_Produtos!$A$1:$E$3,3,FALSE),0,IF(Dados_produção!F5207&lt;VLOOKUP(Dados_produção!C5207,Espec_Produtos!$A$1:$E$3,2,FALSE),0,1))*IF(G5207&gt;VLOOKUP(C5207,Espec_Produtos!$A$1:$E$3,5,FALSE),0,IF(Dados_produção!G5207&lt;VLOOKUP(Dados_produção!C5207,Espec_Produtos!$A$1:$E$3,4,FALSE),0,1))=1,"OK","Refugo")</f>
        <v>OK</v>
      </c>
      <c r="I5207" s="1" t="s">
        <v>10</v>
      </c>
    </row>
    <row r="5208" spans="1:9" ht="15.75" customHeight="1" x14ac:dyDescent="0.3">
      <c r="A5208" s="1">
        <v>3</v>
      </c>
      <c r="B5208" s="2">
        <f t="shared" si="3"/>
        <v>43112.89791666159</v>
      </c>
      <c r="C5208" s="2" t="s">
        <v>15</v>
      </c>
      <c r="D5208" s="1">
        <v>29</v>
      </c>
      <c r="E5208" s="1">
        <f t="shared" si="1"/>
        <v>55</v>
      </c>
      <c r="F5208" s="1">
        <v>4.4455445544554459</v>
      </c>
      <c r="G5208" s="1">
        <v>0.79194630872483218</v>
      </c>
      <c r="H5208" s="1" t="str">
        <f>IF(IF(F5208&gt;VLOOKUP(C5208,Espec_Produtos!$A$1:$E$3,3,FALSE),0,IF(Dados_produção!F5208&lt;VLOOKUP(Dados_produção!C5208,Espec_Produtos!$A$1:$E$3,2,FALSE),0,1))*IF(G5208&gt;VLOOKUP(C5208,Espec_Produtos!$A$1:$E$3,5,FALSE),0,IF(Dados_produção!G5208&lt;VLOOKUP(Dados_produção!C5208,Espec_Produtos!$A$1:$E$3,4,FALSE),0,1))=1,"OK","Refugo")</f>
        <v>Refugo</v>
      </c>
      <c r="I5208" s="1" t="s">
        <v>16</v>
      </c>
    </row>
    <row r="5209" spans="1:9" ht="15.75" customHeight="1" x14ac:dyDescent="0.3">
      <c r="A5209" s="1">
        <v>3</v>
      </c>
      <c r="B5209" s="2">
        <f t="shared" si="3"/>
        <v>43112.899305550476</v>
      </c>
      <c r="C5209" s="2" t="s">
        <v>15</v>
      </c>
      <c r="D5209" s="1">
        <v>29</v>
      </c>
      <c r="E5209" s="1">
        <f t="shared" si="1"/>
        <v>56</v>
      </c>
      <c r="F5209" s="1">
        <v>4.29126213592233</v>
      </c>
      <c r="G5209" s="1">
        <v>0.94615384615384612</v>
      </c>
      <c r="H5209" s="1" t="str">
        <f>IF(IF(F5209&gt;VLOOKUP(C5209,Espec_Produtos!$A$1:$E$3,3,FALSE),0,IF(Dados_produção!F5209&lt;VLOOKUP(Dados_produção!C5209,Espec_Produtos!$A$1:$E$3,2,FALSE),0,1))*IF(G5209&gt;VLOOKUP(C5209,Espec_Produtos!$A$1:$E$3,5,FALSE),0,IF(Dados_produção!G5209&lt;VLOOKUP(Dados_produção!C5209,Espec_Produtos!$A$1:$E$3,4,FALSE),0,1))=1,"OK","Refugo")</f>
        <v>Refugo</v>
      </c>
      <c r="I5209" s="1" t="s">
        <v>14</v>
      </c>
    </row>
    <row r="5210" spans="1:9" ht="15.75" customHeight="1" x14ac:dyDescent="0.3">
      <c r="A5210" s="1">
        <v>3</v>
      </c>
      <c r="B5210" s="2">
        <f t="shared" si="3"/>
        <v>43112.900694439362</v>
      </c>
      <c r="C5210" s="2" t="s">
        <v>15</v>
      </c>
      <c r="D5210" s="1">
        <v>29</v>
      </c>
      <c r="E5210" s="1">
        <f t="shared" si="1"/>
        <v>57</v>
      </c>
      <c r="F5210" s="1">
        <v>4.47</v>
      </c>
      <c r="G5210" s="1">
        <v>0.70779220779220775</v>
      </c>
      <c r="H5210" s="1" t="str">
        <f>IF(IF(F5210&gt;VLOOKUP(C5210,Espec_Produtos!$A$1:$E$3,3,FALSE),0,IF(Dados_produção!F5210&lt;VLOOKUP(Dados_produção!C5210,Espec_Produtos!$A$1:$E$3,2,FALSE),0,1))*IF(G5210&gt;VLOOKUP(C5210,Espec_Produtos!$A$1:$E$3,5,FALSE),0,IF(Dados_produção!G5210&lt;VLOOKUP(Dados_produção!C5210,Espec_Produtos!$A$1:$E$3,4,FALSE),0,1))=1,"OK","Refugo")</f>
        <v>Refugo</v>
      </c>
      <c r="I5210" s="1" t="s">
        <v>17</v>
      </c>
    </row>
    <row r="5211" spans="1:9" ht="15.75" customHeight="1" x14ac:dyDescent="0.3">
      <c r="A5211" s="1">
        <v>3</v>
      </c>
      <c r="B5211" s="2">
        <f t="shared" si="3"/>
        <v>43112.902083328248</v>
      </c>
      <c r="C5211" s="2" t="s">
        <v>15</v>
      </c>
      <c r="D5211" s="1">
        <v>29</v>
      </c>
      <c r="E5211" s="1">
        <f t="shared" si="1"/>
        <v>58</v>
      </c>
      <c r="F5211" s="1">
        <v>3.7610619469026547</v>
      </c>
      <c r="G5211" s="1">
        <v>0.84210526315789469</v>
      </c>
      <c r="H5211" s="1" t="str">
        <f>IF(IF(F5211&gt;VLOOKUP(C5211,Espec_Produtos!$A$1:$E$3,3,FALSE),0,IF(Dados_produção!F5211&lt;VLOOKUP(Dados_produção!C5211,Espec_Produtos!$A$1:$E$3,2,FALSE),0,1))*IF(G5211&gt;VLOOKUP(C5211,Espec_Produtos!$A$1:$E$3,5,FALSE),0,IF(Dados_produção!G5211&lt;VLOOKUP(Dados_produção!C5211,Espec_Produtos!$A$1:$E$3,4,FALSE),0,1))=1,"OK","Refugo")</f>
        <v>OK</v>
      </c>
      <c r="I5211" s="1" t="s">
        <v>10</v>
      </c>
    </row>
    <row r="5212" spans="1:9" ht="15.75" customHeight="1" x14ac:dyDescent="0.3">
      <c r="A5212" s="1">
        <v>3</v>
      </c>
      <c r="B5212" s="2">
        <f t="shared" si="3"/>
        <v>43112.903472217135</v>
      </c>
      <c r="C5212" s="2" t="s">
        <v>15</v>
      </c>
      <c r="D5212" s="1">
        <v>29</v>
      </c>
      <c r="E5212" s="1">
        <f t="shared" si="1"/>
        <v>59</v>
      </c>
      <c r="F5212" s="1">
        <v>3.7735849056603774</v>
      </c>
      <c r="G5212" s="1">
        <v>0.66285714285714281</v>
      </c>
      <c r="H5212" s="1" t="str">
        <f>IF(IF(F5212&gt;VLOOKUP(C5212,Espec_Produtos!$A$1:$E$3,3,FALSE),0,IF(Dados_produção!F5212&lt;VLOOKUP(Dados_produção!C5212,Espec_Produtos!$A$1:$E$3,2,FALSE),0,1))*IF(G5212&gt;VLOOKUP(C5212,Espec_Produtos!$A$1:$E$3,5,FALSE),0,IF(Dados_produção!G5212&lt;VLOOKUP(Dados_produção!C5212,Espec_Produtos!$A$1:$E$3,4,FALSE),0,1))=1,"OK","Refugo")</f>
        <v>OK</v>
      </c>
      <c r="I5212" s="1" t="s">
        <v>10</v>
      </c>
    </row>
    <row r="5213" spans="1:9" ht="15.75" customHeight="1" x14ac:dyDescent="0.3">
      <c r="A5213" s="1">
        <v>3</v>
      </c>
      <c r="B5213" s="2">
        <f t="shared" si="3"/>
        <v>43112.904861106021</v>
      </c>
      <c r="C5213" s="2" t="s">
        <v>15</v>
      </c>
      <c r="D5213" s="1">
        <v>29</v>
      </c>
      <c r="E5213" s="1">
        <f t="shared" si="1"/>
        <v>60</v>
      </c>
      <c r="F5213" s="1">
        <v>4.0666666666666664</v>
      </c>
      <c r="G5213" s="1">
        <v>0.90714285714285714</v>
      </c>
      <c r="H5213" s="1" t="str">
        <f>IF(IF(F5213&gt;VLOOKUP(C5213,Espec_Produtos!$A$1:$E$3,3,FALSE),0,IF(Dados_produção!F5213&lt;VLOOKUP(Dados_produção!C5213,Espec_Produtos!$A$1:$E$3,2,FALSE),0,1))*IF(G5213&gt;VLOOKUP(C5213,Espec_Produtos!$A$1:$E$3,5,FALSE),0,IF(Dados_produção!G5213&lt;VLOOKUP(Dados_produção!C5213,Espec_Produtos!$A$1:$E$3,4,FALSE),0,1))=1,"OK","Refugo")</f>
        <v>Refugo</v>
      </c>
      <c r="I5213" s="1" t="s">
        <v>11</v>
      </c>
    </row>
    <row r="5214" spans="1:9" ht="15.75" customHeight="1" x14ac:dyDescent="0.3">
      <c r="A5214" s="1">
        <v>3</v>
      </c>
      <c r="B5214" s="2">
        <f t="shared" si="3"/>
        <v>43112.906249994907</v>
      </c>
      <c r="C5214" s="2" t="s">
        <v>15</v>
      </c>
      <c r="D5214" s="1">
        <v>29</v>
      </c>
      <c r="E5214" s="1">
        <f t="shared" si="1"/>
        <v>61</v>
      </c>
      <c r="F5214" s="1">
        <v>3.6548672566371683</v>
      </c>
      <c r="G5214" s="1">
        <v>0.91970802919708028</v>
      </c>
      <c r="H5214" s="1" t="str">
        <f>IF(IF(F5214&gt;VLOOKUP(C5214,Espec_Produtos!$A$1:$E$3,3,FALSE),0,IF(Dados_produção!F5214&lt;VLOOKUP(Dados_produção!C5214,Espec_Produtos!$A$1:$E$3,2,FALSE),0,1))*IF(G5214&gt;VLOOKUP(C5214,Espec_Produtos!$A$1:$E$3,5,FALSE),0,IF(Dados_produção!G5214&lt;VLOOKUP(Dados_produção!C5214,Espec_Produtos!$A$1:$E$3,4,FALSE),0,1))=1,"OK","Refugo")</f>
        <v>Refugo</v>
      </c>
      <c r="I5214" s="1" t="s">
        <v>13</v>
      </c>
    </row>
    <row r="5215" spans="1:9" ht="15.75" customHeight="1" x14ac:dyDescent="0.3">
      <c r="A5215" s="1">
        <v>3</v>
      </c>
      <c r="B5215" s="2">
        <f t="shared" si="3"/>
        <v>43112.907638883793</v>
      </c>
      <c r="C5215" s="2" t="s">
        <v>15</v>
      </c>
      <c r="D5215" s="1">
        <v>29</v>
      </c>
      <c r="E5215" s="1">
        <f t="shared" si="1"/>
        <v>62</v>
      </c>
      <c r="F5215" s="1">
        <v>3.625</v>
      </c>
      <c r="G5215" s="1">
        <v>0.76875000000000004</v>
      </c>
      <c r="H5215" s="1" t="str">
        <f>IF(IF(F5215&gt;VLOOKUP(C5215,Espec_Produtos!$A$1:$E$3,3,FALSE),0,IF(Dados_produção!F5215&lt;VLOOKUP(Dados_produção!C5215,Espec_Produtos!$A$1:$E$3,2,FALSE),0,1))*IF(G5215&gt;VLOOKUP(C5215,Espec_Produtos!$A$1:$E$3,5,FALSE),0,IF(Dados_produção!G5215&lt;VLOOKUP(Dados_produção!C5215,Espec_Produtos!$A$1:$E$3,4,FALSE),0,1))=1,"OK","Refugo")</f>
        <v>Refugo</v>
      </c>
      <c r="I5215" s="1" t="s">
        <v>14</v>
      </c>
    </row>
    <row r="5216" spans="1:9" ht="15.75" customHeight="1" x14ac:dyDescent="0.3">
      <c r="A5216" s="1">
        <v>3</v>
      </c>
      <c r="B5216" s="2">
        <f t="shared" si="3"/>
        <v>43112.909027772679</v>
      </c>
      <c r="C5216" s="2" t="s">
        <v>15</v>
      </c>
      <c r="D5216" s="1">
        <v>29</v>
      </c>
      <c r="E5216" s="1">
        <f t="shared" si="1"/>
        <v>63</v>
      </c>
      <c r="F5216" s="1">
        <v>3.6434782608695651</v>
      </c>
      <c r="G5216" s="1">
        <v>0.67428571428571427</v>
      </c>
      <c r="H5216" s="1" t="str">
        <f>IF(IF(F5216&gt;VLOOKUP(C5216,Espec_Produtos!$A$1:$E$3,3,FALSE),0,IF(Dados_produção!F5216&lt;VLOOKUP(Dados_produção!C5216,Espec_Produtos!$A$1:$E$3,2,FALSE),0,1))*IF(G5216&gt;VLOOKUP(C5216,Espec_Produtos!$A$1:$E$3,5,FALSE),0,IF(Dados_produção!G5216&lt;VLOOKUP(Dados_produção!C5216,Espec_Produtos!$A$1:$E$3,4,FALSE),0,1))=1,"OK","Refugo")</f>
        <v>Refugo</v>
      </c>
      <c r="I5216" s="1" t="s">
        <v>14</v>
      </c>
    </row>
    <row r="5217" spans="1:9" ht="15.75" customHeight="1" x14ac:dyDescent="0.3">
      <c r="A5217" s="1">
        <v>3</v>
      </c>
      <c r="B5217" s="2">
        <f t="shared" si="3"/>
        <v>43112.910416661565</v>
      </c>
      <c r="C5217" s="2" t="s">
        <v>15</v>
      </c>
      <c r="D5217" s="1">
        <v>29</v>
      </c>
      <c r="E5217" s="1">
        <f t="shared" si="1"/>
        <v>64</v>
      </c>
      <c r="F5217" s="1">
        <v>3.5701754385964914</v>
      </c>
      <c r="G5217" s="1">
        <v>0.66863905325443784</v>
      </c>
      <c r="H5217" s="1" t="str">
        <f>IF(IF(F5217&gt;VLOOKUP(C5217,Espec_Produtos!$A$1:$E$3,3,FALSE),0,IF(Dados_produção!F5217&lt;VLOOKUP(Dados_produção!C5217,Espec_Produtos!$A$1:$E$3,2,FALSE),0,1))*IF(G5217&gt;VLOOKUP(C5217,Espec_Produtos!$A$1:$E$3,5,FALSE),0,IF(Dados_produção!G5217&lt;VLOOKUP(Dados_produção!C5217,Espec_Produtos!$A$1:$E$3,4,FALSE),0,1))=1,"OK","Refugo")</f>
        <v>Refugo</v>
      </c>
      <c r="I5217" s="1" t="s">
        <v>17</v>
      </c>
    </row>
    <row r="5218" spans="1:9" ht="15.75" customHeight="1" x14ac:dyDescent="0.3">
      <c r="A5218" s="1">
        <v>3</v>
      </c>
      <c r="B5218" s="2">
        <f t="shared" si="3"/>
        <v>43112.911805550451</v>
      </c>
      <c r="C5218" s="2" t="s">
        <v>15</v>
      </c>
      <c r="D5218" s="1">
        <v>29</v>
      </c>
      <c r="E5218" s="1">
        <f t="shared" si="1"/>
        <v>65</v>
      </c>
      <c r="F5218" s="1">
        <v>4.2</v>
      </c>
      <c r="G5218" s="1">
        <v>0.73410404624277459</v>
      </c>
      <c r="H5218" s="1" t="str">
        <f>IF(IF(F5218&gt;VLOOKUP(C5218,Espec_Produtos!$A$1:$E$3,3,FALSE),0,IF(Dados_produção!F5218&lt;VLOOKUP(Dados_produção!C5218,Espec_Produtos!$A$1:$E$3,2,FALSE),0,1))*IF(G5218&gt;VLOOKUP(C5218,Espec_Produtos!$A$1:$E$3,5,FALSE),0,IF(Dados_produção!G5218&lt;VLOOKUP(Dados_produção!C5218,Espec_Produtos!$A$1:$E$3,4,FALSE),0,1))=1,"OK","Refugo")</f>
        <v>OK</v>
      </c>
      <c r="I5218" s="1" t="s">
        <v>10</v>
      </c>
    </row>
    <row r="5219" spans="1:9" ht="15.75" customHeight="1" x14ac:dyDescent="0.3">
      <c r="A5219" s="1">
        <v>3</v>
      </c>
      <c r="B5219" s="2">
        <f t="shared" si="3"/>
        <v>43112.913194439338</v>
      </c>
      <c r="C5219" s="2" t="s">
        <v>15</v>
      </c>
      <c r="D5219" s="1">
        <v>29</v>
      </c>
      <c r="E5219" s="1">
        <f t="shared" si="1"/>
        <v>66</v>
      </c>
      <c r="F5219" s="1">
        <v>3.8230088495575223</v>
      </c>
      <c r="G5219" s="1">
        <v>0.78048780487804881</v>
      </c>
      <c r="H5219" s="1" t="str">
        <f>IF(IF(F5219&gt;VLOOKUP(C5219,Espec_Produtos!$A$1:$E$3,3,FALSE),0,IF(Dados_produção!F5219&lt;VLOOKUP(Dados_produção!C5219,Espec_Produtos!$A$1:$E$3,2,FALSE),0,1))*IF(G5219&gt;VLOOKUP(C5219,Espec_Produtos!$A$1:$E$3,5,FALSE),0,IF(Dados_produção!G5219&lt;VLOOKUP(Dados_produção!C5219,Espec_Produtos!$A$1:$E$3,4,FALSE),0,1))=1,"OK","Refugo")</f>
        <v>OK</v>
      </c>
      <c r="I5219" s="1" t="s">
        <v>10</v>
      </c>
    </row>
    <row r="5220" spans="1:9" ht="15.75" customHeight="1" x14ac:dyDescent="0.3">
      <c r="A5220" s="1">
        <v>3</v>
      </c>
      <c r="B5220" s="2">
        <f t="shared" si="3"/>
        <v>43112.914583328224</v>
      </c>
      <c r="C5220" s="2" t="s">
        <v>15</v>
      </c>
      <c r="D5220" s="1">
        <v>29</v>
      </c>
      <c r="E5220" s="1">
        <f t="shared" si="1"/>
        <v>67</v>
      </c>
      <c r="F5220" s="1">
        <v>4.1588785046728969</v>
      </c>
      <c r="G5220" s="1">
        <v>0.70967741935483875</v>
      </c>
      <c r="H5220" s="1" t="str">
        <f>IF(IF(F5220&gt;VLOOKUP(C5220,Espec_Produtos!$A$1:$E$3,3,FALSE),0,IF(Dados_produção!F5220&lt;VLOOKUP(Dados_produção!C5220,Espec_Produtos!$A$1:$E$3,2,FALSE),0,1))*IF(G5220&gt;VLOOKUP(C5220,Espec_Produtos!$A$1:$E$3,5,FALSE),0,IF(Dados_produção!G5220&lt;VLOOKUP(Dados_produção!C5220,Espec_Produtos!$A$1:$E$3,4,FALSE),0,1))=1,"OK","Refugo")</f>
        <v>OK</v>
      </c>
      <c r="I5220" s="1" t="s">
        <v>10</v>
      </c>
    </row>
    <row r="5221" spans="1:9" ht="15.75" customHeight="1" x14ac:dyDescent="0.3">
      <c r="A5221" s="1">
        <v>3</v>
      </c>
      <c r="B5221" s="2">
        <f t="shared" si="3"/>
        <v>43112.91597221711</v>
      </c>
      <c r="C5221" s="2" t="s">
        <v>15</v>
      </c>
      <c r="D5221" s="1">
        <v>29</v>
      </c>
      <c r="E5221" s="1">
        <f t="shared" si="1"/>
        <v>68</v>
      </c>
      <c r="F5221" s="1">
        <v>4.0090090090090094</v>
      </c>
      <c r="G5221" s="1">
        <v>0.72142857142857142</v>
      </c>
      <c r="H5221" s="1" t="str">
        <f>IF(IF(F5221&gt;VLOOKUP(C5221,Espec_Produtos!$A$1:$E$3,3,FALSE),0,IF(Dados_produção!F5221&lt;VLOOKUP(Dados_produção!C5221,Espec_Produtos!$A$1:$E$3,2,FALSE),0,1))*IF(G5221&gt;VLOOKUP(C5221,Espec_Produtos!$A$1:$E$3,5,FALSE),0,IF(Dados_produção!G5221&lt;VLOOKUP(Dados_produção!C5221,Espec_Produtos!$A$1:$E$3,4,FALSE),0,1))=1,"OK","Refugo")</f>
        <v>OK</v>
      </c>
      <c r="I5221" s="1" t="s">
        <v>10</v>
      </c>
    </row>
    <row r="5222" spans="1:9" ht="15.75" customHeight="1" x14ac:dyDescent="0.3">
      <c r="A5222" s="1">
        <v>3</v>
      </c>
      <c r="B5222" s="2">
        <f t="shared" si="3"/>
        <v>43112.917361105996</v>
      </c>
      <c r="C5222" s="2" t="s">
        <v>15</v>
      </c>
      <c r="D5222" s="1">
        <v>29</v>
      </c>
      <c r="E5222" s="1">
        <f t="shared" si="1"/>
        <v>69</v>
      </c>
      <c r="F5222" s="1">
        <v>3.9907407407407409</v>
      </c>
      <c r="G5222" s="1">
        <v>0.62130177514792895</v>
      </c>
      <c r="H5222" s="1" t="str">
        <f>IF(IF(F5222&gt;VLOOKUP(C5222,Espec_Produtos!$A$1:$E$3,3,FALSE),0,IF(Dados_produção!F5222&lt;VLOOKUP(Dados_produção!C5222,Espec_Produtos!$A$1:$E$3,2,FALSE),0,1))*IF(G5222&gt;VLOOKUP(C5222,Espec_Produtos!$A$1:$E$3,5,FALSE),0,IF(Dados_produção!G5222&lt;VLOOKUP(Dados_produção!C5222,Espec_Produtos!$A$1:$E$3,4,FALSE),0,1))=1,"OK","Refugo")</f>
        <v>OK</v>
      </c>
      <c r="I5222" s="1" t="s">
        <v>10</v>
      </c>
    </row>
    <row r="5223" spans="1:9" ht="15.75" customHeight="1" x14ac:dyDescent="0.3">
      <c r="A5223" s="1">
        <v>3</v>
      </c>
      <c r="B5223" s="2">
        <f t="shared" si="3"/>
        <v>43112.918749994882</v>
      </c>
      <c r="C5223" s="2" t="s">
        <v>15</v>
      </c>
      <c r="D5223" s="1">
        <v>29</v>
      </c>
      <c r="E5223" s="1">
        <f t="shared" si="1"/>
        <v>70</v>
      </c>
      <c r="F5223" s="1">
        <v>4.3960396039603964</v>
      </c>
      <c r="G5223" s="1">
        <v>0.69942196531791911</v>
      </c>
      <c r="H5223" s="1" t="str">
        <f>IF(IF(F5223&gt;VLOOKUP(C5223,Espec_Produtos!$A$1:$E$3,3,FALSE),0,IF(Dados_produção!F5223&lt;VLOOKUP(Dados_produção!C5223,Espec_Produtos!$A$1:$E$3,2,FALSE),0,1))*IF(G5223&gt;VLOOKUP(C5223,Espec_Produtos!$A$1:$E$3,5,FALSE),0,IF(Dados_produção!G5223&lt;VLOOKUP(Dados_produção!C5223,Espec_Produtos!$A$1:$E$3,4,FALSE),0,1))=1,"OK","Refugo")</f>
        <v>Refugo</v>
      </c>
      <c r="I5223" s="1" t="s">
        <v>13</v>
      </c>
    </row>
    <row r="5224" spans="1:9" ht="15.75" customHeight="1" x14ac:dyDescent="0.3">
      <c r="A5224" s="1">
        <v>3</v>
      </c>
      <c r="B5224" s="2">
        <f t="shared" si="3"/>
        <v>43112.920138883768</v>
      </c>
      <c r="C5224" s="2" t="s">
        <v>15</v>
      </c>
      <c r="D5224" s="1">
        <v>29</v>
      </c>
      <c r="E5224" s="1">
        <f t="shared" si="1"/>
        <v>71</v>
      </c>
      <c r="F5224" s="1">
        <v>4.1388888888888893</v>
      </c>
      <c r="G5224" s="1">
        <v>0.63253012048192769</v>
      </c>
      <c r="H5224" s="1" t="str">
        <f>IF(IF(F5224&gt;VLOOKUP(C5224,Espec_Produtos!$A$1:$E$3,3,FALSE),0,IF(Dados_produção!F5224&lt;VLOOKUP(Dados_produção!C5224,Espec_Produtos!$A$1:$E$3,2,FALSE),0,1))*IF(G5224&gt;VLOOKUP(C5224,Espec_Produtos!$A$1:$E$3,5,FALSE),0,IF(Dados_produção!G5224&lt;VLOOKUP(Dados_produção!C5224,Espec_Produtos!$A$1:$E$3,4,FALSE),0,1))=1,"OK","Refugo")</f>
        <v>OK</v>
      </c>
      <c r="I5224" s="1" t="s">
        <v>10</v>
      </c>
    </row>
    <row r="5225" spans="1:9" ht="15.75" customHeight="1" x14ac:dyDescent="0.3">
      <c r="A5225" s="1">
        <v>3</v>
      </c>
      <c r="B5225" s="2">
        <f t="shared" si="3"/>
        <v>43112.921527772654</v>
      </c>
      <c r="C5225" s="2" t="s">
        <v>15</v>
      </c>
      <c r="D5225" s="1">
        <v>29</v>
      </c>
      <c r="E5225" s="1">
        <f t="shared" si="1"/>
        <v>72</v>
      </c>
      <c r="F5225" s="1">
        <v>3.8869565217391306</v>
      </c>
      <c r="G5225" s="1">
        <v>0.78231292517006801</v>
      </c>
      <c r="H5225" s="1" t="str">
        <f>IF(IF(F5225&gt;VLOOKUP(C5225,Espec_Produtos!$A$1:$E$3,3,FALSE),0,IF(Dados_produção!F5225&lt;VLOOKUP(Dados_produção!C5225,Espec_Produtos!$A$1:$E$3,2,FALSE),0,1))*IF(G5225&gt;VLOOKUP(C5225,Espec_Produtos!$A$1:$E$3,5,FALSE),0,IF(Dados_produção!G5225&lt;VLOOKUP(Dados_produção!C5225,Espec_Produtos!$A$1:$E$3,4,FALSE),0,1))=1,"OK","Refugo")</f>
        <v>OK</v>
      </c>
      <c r="I5225" s="1" t="s">
        <v>10</v>
      </c>
    </row>
    <row r="5226" spans="1:9" ht="15.75" customHeight="1" x14ac:dyDescent="0.3">
      <c r="A5226" s="1">
        <v>3</v>
      </c>
      <c r="B5226" s="2">
        <f t="shared" si="3"/>
        <v>43112.922916661541</v>
      </c>
      <c r="C5226" s="2" t="s">
        <v>15</v>
      </c>
      <c r="D5226" s="1">
        <v>29</v>
      </c>
      <c r="E5226" s="1">
        <f t="shared" si="1"/>
        <v>73</v>
      </c>
      <c r="F5226" s="1">
        <v>4.1634615384615383</v>
      </c>
      <c r="G5226" s="1">
        <v>0.84328358208955223</v>
      </c>
      <c r="H5226" s="1" t="str">
        <f>IF(IF(F5226&gt;VLOOKUP(C5226,Espec_Produtos!$A$1:$E$3,3,FALSE),0,IF(Dados_produção!F5226&lt;VLOOKUP(Dados_produção!C5226,Espec_Produtos!$A$1:$E$3,2,FALSE),0,1))*IF(G5226&gt;VLOOKUP(C5226,Espec_Produtos!$A$1:$E$3,5,FALSE),0,IF(Dados_produção!G5226&lt;VLOOKUP(Dados_produção!C5226,Espec_Produtos!$A$1:$E$3,4,FALSE),0,1))=1,"OK","Refugo")</f>
        <v>OK</v>
      </c>
      <c r="I5226" s="1" t="s">
        <v>10</v>
      </c>
    </row>
    <row r="5227" spans="1:9" ht="15.75" customHeight="1" x14ac:dyDescent="0.3">
      <c r="A5227" s="1">
        <v>3</v>
      </c>
      <c r="B5227" s="2">
        <f t="shared" si="3"/>
        <v>43112.924305550427</v>
      </c>
      <c r="C5227" s="2" t="s">
        <v>15</v>
      </c>
      <c r="D5227" s="1">
        <v>29</v>
      </c>
      <c r="E5227" s="1">
        <f t="shared" si="1"/>
        <v>74</v>
      </c>
      <c r="F5227" s="1">
        <v>3.5263157894736841</v>
      </c>
      <c r="G5227" s="1">
        <v>0.68322981366459623</v>
      </c>
      <c r="H5227" s="1" t="str">
        <f>IF(IF(F5227&gt;VLOOKUP(C5227,Espec_Produtos!$A$1:$E$3,3,FALSE),0,IF(Dados_produção!F5227&lt;VLOOKUP(Dados_produção!C5227,Espec_Produtos!$A$1:$E$3,2,FALSE),0,1))*IF(G5227&gt;VLOOKUP(C5227,Espec_Produtos!$A$1:$E$3,5,FALSE),0,IF(Dados_produção!G5227&lt;VLOOKUP(Dados_produção!C5227,Espec_Produtos!$A$1:$E$3,4,FALSE),0,1))=1,"OK","Refugo")</f>
        <v>Refugo</v>
      </c>
      <c r="I5227" s="1" t="s">
        <v>16</v>
      </c>
    </row>
    <row r="5228" spans="1:9" ht="15.75" customHeight="1" x14ac:dyDescent="0.3">
      <c r="A5228" s="1">
        <v>3</v>
      </c>
      <c r="B5228" s="2">
        <f t="shared" si="3"/>
        <v>43112.925694439313</v>
      </c>
      <c r="C5228" s="2" t="s">
        <v>15</v>
      </c>
      <c r="D5228" s="1">
        <v>29</v>
      </c>
      <c r="E5228" s="1">
        <f t="shared" si="1"/>
        <v>75</v>
      </c>
      <c r="F5228" s="1">
        <v>3.8303571428571428</v>
      </c>
      <c r="G5228" s="1">
        <v>0.65454545454545454</v>
      </c>
      <c r="H5228" s="1" t="str">
        <f>IF(IF(F5228&gt;VLOOKUP(C5228,Espec_Produtos!$A$1:$E$3,3,FALSE),0,IF(Dados_produção!F5228&lt;VLOOKUP(Dados_produção!C5228,Espec_Produtos!$A$1:$E$3,2,FALSE),0,1))*IF(G5228&gt;VLOOKUP(C5228,Espec_Produtos!$A$1:$E$3,5,FALSE),0,IF(Dados_produção!G5228&lt;VLOOKUP(Dados_produção!C5228,Espec_Produtos!$A$1:$E$3,4,FALSE),0,1))=1,"OK","Refugo")</f>
        <v>OK</v>
      </c>
      <c r="I5228" s="1" t="s">
        <v>10</v>
      </c>
    </row>
    <row r="5229" spans="1:9" ht="15.75" customHeight="1" x14ac:dyDescent="0.3">
      <c r="A5229" s="1">
        <v>3</v>
      </c>
      <c r="B5229" s="2">
        <f t="shared" si="3"/>
        <v>43112.927083328199</v>
      </c>
      <c r="C5229" s="2" t="s">
        <v>15</v>
      </c>
      <c r="D5229" s="1">
        <v>29</v>
      </c>
      <c r="E5229" s="1">
        <f t="shared" si="1"/>
        <v>76</v>
      </c>
      <c r="F5229" s="1">
        <v>4.217821782178218</v>
      </c>
      <c r="G5229" s="1">
        <v>0.67647058823529416</v>
      </c>
      <c r="H5229" s="1" t="str">
        <f>IF(IF(F5229&gt;VLOOKUP(C5229,Espec_Produtos!$A$1:$E$3,3,FALSE),0,IF(Dados_produção!F5229&lt;VLOOKUP(Dados_produção!C5229,Espec_Produtos!$A$1:$E$3,2,FALSE),0,1))*IF(G5229&gt;VLOOKUP(C5229,Espec_Produtos!$A$1:$E$3,5,FALSE),0,IF(Dados_produção!G5229&lt;VLOOKUP(Dados_produção!C5229,Espec_Produtos!$A$1:$E$3,4,FALSE),0,1))=1,"OK","Refugo")</f>
        <v>OK</v>
      </c>
      <c r="I5229" s="1" t="s">
        <v>10</v>
      </c>
    </row>
    <row r="5230" spans="1:9" ht="15.75" customHeight="1" x14ac:dyDescent="0.3">
      <c r="A5230" s="1">
        <v>3</v>
      </c>
      <c r="B5230" s="2">
        <f t="shared" si="3"/>
        <v>43112.928472217085</v>
      </c>
      <c r="C5230" s="2" t="s">
        <v>15</v>
      </c>
      <c r="D5230" s="1">
        <v>29</v>
      </c>
      <c r="E5230" s="1">
        <f t="shared" si="1"/>
        <v>77</v>
      </c>
      <c r="F5230" s="1">
        <v>3.9910714285714284</v>
      </c>
      <c r="G5230" s="1">
        <v>0.7100591715976331</v>
      </c>
      <c r="H5230" s="1" t="str">
        <f>IF(IF(F5230&gt;VLOOKUP(C5230,Espec_Produtos!$A$1:$E$3,3,FALSE),0,IF(Dados_produção!F5230&lt;VLOOKUP(Dados_produção!C5230,Espec_Produtos!$A$1:$E$3,2,FALSE),0,1))*IF(G5230&gt;VLOOKUP(C5230,Espec_Produtos!$A$1:$E$3,5,FALSE),0,IF(Dados_produção!G5230&lt;VLOOKUP(Dados_produção!C5230,Espec_Produtos!$A$1:$E$3,4,FALSE),0,1))=1,"OK","Refugo")</f>
        <v>OK</v>
      </c>
      <c r="I5230" s="1" t="s">
        <v>10</v>
      </c>
    </row>
    <row r="5231" spans="1:9" ht="15.75" customHeight="1" x14ac:dyDescent="0.3">
      <c r="A5231" s="1">
        <v>3</v>
      </c>
      <c r="B5231" s="2">
        <f t="shared" si="3"/>
        <v>43112.929861105971</v>
      </c>
      <c r="C5231" s="2" t="s">
        <v>15</v>
      </c>
      <c r="D5231" s="1">
        <v>29</v>
      </c>
      <c r="E5231" s="1">
        <f t="shared" si="1"/>
        <v>78</v>
      </c>
      <c r="F5231" s="1">
        <v>3.5789473684210527</v>
      </c>
      <c r="G5231" s="1">
        <v>0.75595238095238093</v>
      </c>
      <c r="H5231" s="1" t="str">
        <f>IF(IF(F5231&gt;VLOOKUP(C5231,Espec_Produtos!$A$1:$E$3,3,FALSE),0,IF(Dados_produção!F5231&lt;VLOOKUP(Dados_produção!C5231,Espec_Produtos!$A$1:$E$3,2,FALSE),0,1))*IF(G5231&gt;VLOOKUP(C5231,Espec_Produtos!$A$1:$E$3,5,FALSE),0,IF(Dados_produção!G5231&lt;VLOOKUP(Dados_produção!C5231,Espec_Produtos!$A$1:$E$3,4,FALSE),0,1))=1,"OK","Refugo")</f>
        <v>Refugo</v>
      </c>
      <c r="I5231" s="1" t="s">
        <v>13</v>
      </c>
    </row>
    <row r="5232" spans="1:9" ht="15.75" customHeight="1" x14ac:dyDescent="0.3">
      <c r="A5232" s="1">
        <v>3</v>
      </c>
      <c r="B5232" s="2">
        <f t="shared" si="3"/>
        <v>43112.931249994857</v>
      </c>
      <c r="C5232" s="2" t="s">
        <v>15</v>
      </c>
      <c r="D5232" s="1">
        <v>29</v>
      </c>
      <c r="E5232" s="1">
        <f t="shared" si="1"/>
        <v>79</v>
      </c>
      <c r="F5232" s="1">
        <v>3.6902654867256639</v>
      </c>
      <c r="G5232" s="1">
        <v>0.67878787878787883</v>
      </c>
      <c r="H5232" s="1" t="str">
        <f>IF(IF(F5232&gt;VLOOKUP(C5232,Espec_Produtos!$A$1:$E$3,3,FALSE),0,IF(Dados_produção!F5232&lt;VLOOKUP(Dados_produção!C5232,Espec_Produtos!$A$1:$E$3,2,FALSE),0,1))*IF(G5232&gt;VLOOKUP(C5232,Espec_Produtos!$A$1:$E$3,5,FALSE),0,IF(Dados_produção!G5232&lt;VLOOKUP(Dados_produção!C5232,Espec_Produtos!$A$1:$E$3,4,FALSE),0,1))=1,"OK","Refugo")</f>
        <v>Refugo</v>
      </c>
      <c r="I5232" s="1" t="s">
        <v>16</v>
      </c>
    </row>
    <row r="5233" spans="1:9" ht="15.75" customHeight="1" x14ac:dyDescent="0.3">
      <c r="A5233" s="1">
        <v>3</v>
      </c>
      <c r="B5233" s="2">
        <f t="shared" si="3"/>
        <v>43112.932638883743</v>
      </c>
      <c r="C5233" s="2" t="s">
        <v>15</v>
      </c>
      <c r="D5233" s="1">
        <v>29</v>
      </c>
      <c r="E5233" s="1">
        <f t="shared" si="1"/>
        <v>80</v>
      </c>
      <c r="F5233" s="1">
        <v>3.7739130434782608</v>
      </c>
      <c r="G5233" s="1">
        <v>0.85925925925925928</v>
      </c>
      <c r="H5233" s="1" t="str">
        <f>IF(IF(F5233&gt;VLOOKUP(C5233,Espec_Produtos!$A$1:$E$3,3,FALSE),0,IF(Dados_produção!F5233&lt;VLOOKUP(Dados_produção!C5233,Espec_Produtos!$A$1:$E$3,2,FALSE),0,1))*IF(G5233&gt;VLOOKUP(C5233,Espec_Produtos!$A$1:$E$3,5,FALSE),0,IF(Dados_produção!G5233&lt;VLOOKUP(Dados_produção!C5233,Espec_Produtos!$A$1:$E$3,4,FALSE),0,1))=1,"OK","Refugo")</f>
        <v>OK</v>
      </c>
      <c r="I5233" s="1" t="s">
        <v>10</v>
      </c>
    </row>
    <row r="5234" spans="1:9" ht="15.75" customHeight="1" x14ac:dyDescent="0.3">
      <c r="A5234" s="1">
        <v>3</v>
      </c>
      <c r="B5234" s="2">
        <f t="shared" si="3"/>
        <v>43112.93402777263</v>
      </c>
      <c r="C5234" s="2" t="s">
        <v>15</v>
      </c>
      <c r="D5234" s="1">
        <v>29</v>
      </c>
      <c r="E5234" s="1">
        <f t="shared" si="1"/>
        <v>81</v>
      </c>
      <c r="F5234" s="1">
        <v>4.0377358490566042</v>
      </c>
      <c r="G5234" s="1">
        <v>0.74342105263157898</v>
      </c>
      <c r="H5234" s="1" t="str">
        <f>IF(IF(F5234&gt;VLOOKUP(C5234,Espec_Produtos!$A$1:$E$3,3,FALSE),0,IF(Dados_produção!F5234&lt;VLOOKUP(Dados_produção!C5234,Espec_Produtos!$A$1:$E$3,2,FALSE),0,1))*IF(G5234&gt;VLOOKUP(C5234,Espec_Produtos!$A$1:$E$3,5,FALSE),0,IF(Dados_produção!G5234&lt;VLOOKUP(Dados_produção!C5234,Espec_Produtos!$A$1:$E$3,4,FALSE),0,1))=1,"OK","Refugo")</f>
        <v>OK</v>
      </c>
      <c r="I5234" s="1" t="s">
        <v>10</v>
      </c>
    </row>
    <row r="5235" spans="1:9" ht="15.75" customHeight="1" x14ac:dyDescent="0.3">
      <c r="A5235" s="1">
        <v>3</v>
      </c>
      <c r="B5235" s="2">
        <f t="shared" si="3"/>
        <v>43112.935416661516</v>
      </c>
      <c r="C5235" s="2" t="s">
        <v>15</v>
      </c>
      <c r="D5235" s="1">
        <v>29</v>
      </c>
      <c r="E5235" s="1">
        <f t="shared" si="1"/>
        <v>82</v>
      </c>
      <c r="F5235" s="1">
        <v>3.9203539823008851</v>
      </c>
      <c r="G5235" s="1">
        <v>0.69387755102040816</v>
      </c>
      <c r="H5235" s="1" t="str">
        <f>IF(IF(F5235&gt;VLOOKUP(C5235,Espec_Produtos!$A$1:$E$3,3,FALSE),0,IF(Dados_produção!F5235&lt;VLOOKUP(Dados_produção!C5235,Espec_Produtos!$A$1:$E$3,2,FALSE),0,1))*IF(G5235&gt;VLOOKUP(C5235,Espec_Produtos!$A$1:$E$3,5,FALSE),0,IF(Dados_produção!G5235&lt;VLOOKUP(Dados_produção!C5235,Espec_Produtos!$A$1:$E$3,4,FALSE),0,1))=1,"OK","Refugo")</f>
        <v>OK</v>
      </c>
      <c r="I5235" s="1" t="s">
        <v>10</v>
      </c>
    </row>
    <row r="5236" spans="1:9" ht="15.75" customHeight="1" x14ac:dyDescent="0.3">
      <c r="A5236" s="1">
        <v>3</v>
      </c>
      <c r="B5236" s="2">
        <f t="shared" si="3"/>
        <v>43112.936805550402</v>
      </c>
      <c r="C5236" s="2" t="s">
        <v>15</v>
      </c>
      <c r="D5236" s="1">
        <v>29</v>
      </c>
      <c r="E5236" s="1">
        <f t="shared" si="1"/>
        <v>83</v>
      </c>
      <c r="F5236" s="1">
        <v>4.1826923076923075</v>
      </c>
      <c r="G5236" s="1">
        <v>0.80254777070063699</v>
      </c>
      <c r="H5236" s="1" t="str">
        <f>IF(IF(F5236&gt;VLOOKUP(C5236,Espec_Produtos!$A$1:$E$3,3,FALSE),0,IF(Dados_produção!F5236&lt;VLOOKUP(Dados_produção!C5236,Espec_Produtos!$A$1:$E$3,2,FALSE),0,1))*IF(G5236&gt;VLOOKUP(C5236,Espec_Produtos!$A$1:$E$3,5,FALSE),0,IF(Dados_produção!G5236&lt;VLOOKUP(Dados_produção!C5236,Espec_Produtos!$A$1:$E$3,4,FALSE),0,1))=1,"OK","Refugo")</f>
        <v>OK</v>
      </c>
      <c r="I5236" s="1" t="s">
        <v>10</v>
      </c>
    </row>
    <row r="5237" spans="1:9" ht="15.75" customHeight="1" x14ac:dyDescent="0.3">
      <c r="A5237" s="1">
        <v>3</v>
      </c>
      <c r="B5237" s="2">
        <f t="shared" si="3"/>
        <v>43112.938194439288</v>
      </c>
      <c r="C5237" s="2" t="s">
        <v>15</v>
      </c>
      <c r="D5237" s="1">
        <v>29</v>
      </c>
      <c r="E5237" s="1">
        <f t="shared" si="1"/>
        <v>84</v>
      </c>
      <c r="F5237" s="1">
        <v>4.22</v>
      </c>
      <c r="G5237" s="1">
        <v>0.91044776119402981</v>
      </c>
      <c r="H5237" s="1" t="str">
        <f>IF(IF(F5237&gt;VLOOKUP(C5237,Espec_Produtos!$A$1:$E$3,3,FALSE),0,IF(Dados_produção!F5237&lt;VLOOKUP(Dados_produção!C5237,Espec_Produtos!$A$1:$E$3,2,FALSE),0,1))*IF(G5237&gt;VLOOKUP(C5237,Espec_Produtos!$A$1:$E$3,5,FALSE),0,IF(Dados_produção!G5237&lt;VLOOKUP(Dados_produção!C5237,Espec_Produtos!$A$1:$E$3,4,FALSE),0,1))=1,"OK","Refugo")</f>
        <v>Refugo</v>
      </c>
      <c r="I5237" s="1" t="s">
        <v>11</v>
      </c>
    </row>
    <row r="5238" spans="1:9" ht="15.75" customHeight="1" x14ac:dyDescent="0.3">
      <c r="A5238" s="1">
        <v>3</v>
      </c>
      <c r="B5238" s="2">
        <f t="shared" si="3"/>
        <v>43112.939583328174</v>
      </c>
      <c r="C5238" s="2" t="s">
        <v>15</v>
      </c>
      <c r="D5238" s="1">
        <v>29</v>
      </c>
      <c r="E5238" s="1">
        <f t="shared" si="1"/>
        <v>85</v>
      </c>
      <c r="F5238" s="1">
        <v>3.7142857142857144</v>
      </c>
      <c r="G5238" s="1">
        <v>0.66666666666666663</v>
      </c>
      <c r="H5238" s="1" t="str">
        <f>IF(IF(F5238&gt;VLOOKUP(C5238,Espec_Produtos!$A$1:$E$3,3,FALSE),0,IF(Dados_produção!F5238&lt;VLOOKUP(Dados_produção!C5238,Espec_Produtos!$A$1:$E$3,2,FALSE),0,1))*IF(G5238&gt;VLOOKUP(C5238,Espec_Produtos!$A$1:$E$3,5,FALSE),0,IF(Dados_produção!G5238&lt;VLOOKUP(Dados_produção!C5238,Espec_Produtos!$A$1:$E$3,4,FALSE),0,1))=1,"OK","Refugo")</f>
        <v>OK</v>
      </c>
      <c r="I5238" s="1" t="s">
        <v>10</v>
      </c>
    </row>
    <row r="5239" spans="1:9" ht="15.75" customHeight="1" x14ac:dyDescent="0.3">
      <c r="A5239" s="1">
        <v>3</v>
      </c>
      <c r="B5239" s="2">
        <f t="shared" si="3"/>
        <v>43112.94097221706</v>
      </c>
      <c r="C5239" s="2" t="s">
        <v>15</v>
      </c>
      <c r="D5239" s="1">
        <v>29</v>
      </c>
      <c r="E5239" s="1">
        <f t="shared" si="1"/>
        <v>86</v>
      </c>
      <c r="F5239" s="1">
        <v>4.1538461538461542</v>
      </c>
      <c r="G5239" s="1">
        <v>0.6380368098159509</v>
      </c>
      <c r="H5239" s="1" t="str">
        <f>IF(IF(F5239&gt;VLOOKUP(C5239,Espec_Produtos!$A$1:$E$3,3,FALSE),0,IF(Dados_produção!F5239&lt;VLOOKUP(Dados_produção!C5239,Espec_Produtos!$A$1:$E$3,2,FALSE),0,1))*IF(G5239&gt;VLOOKUP(C5239,Espec_Produtos!$A$1:$E$3,5,FALSE),0,IF(Dados_produção!G5239&lt;VLOOKUP(Dados_produção!C5239,Espec_Produtos!$A$1:$E$3,4,FALSE),0,1))=1,"OK","Refugo")</f>
        <v>OK</v>
      </c>
      <c r="I5239" s="1" t="s">
        <v>10</v>
      </c>
    </row>
    <row r="5240" spans="1:9" ht="15.75" customHeight="1" x14ac:dyDescent="0.3">
      <c r="A5240" s="1">
        <v>3</v>
      </c>
      <c r="B5240" s="2">
        <f t="shared" si="3"/>
        <v>43112.942361105946</v>
      </c>
      <c r="C5240" s="2" t="s">
        <v>15</v>
      </c>
      <c r="D5240" s="1">
        <v>29</v>
      </c>
      <c r="E5240" s="1">
        <f t="shared" si="1"/>
        <v>87</v>
      </c>
      <c r="F5240" s="1">
        <v>4</v>
      </c>
      <c r="G5240" s="1">
        <v>0.78321678321678323</v>
      </c>
      <c r="H5240" s="1" t="str">
        <f>IF(IF(F5240&gt;VLOOKUP(C5240,Espec_Produtos!$A$1:$E$3,3,FALSE),0,IF(Dados_produção!F5240&lt;VLOOKUP(Dados_produção!C5240,Espec_Produtos!$A$1:$E$3,2,FALSE),0,1))*IF(G5240&gt;VLOOKUP(C5240,Espec_Produtos!$A$1:$E$3,5,FALSE),0,IF(Dados_produção!G5240&lt;VLOOKUP(Dados_produção!C5240,Espec_Produtos!$A$1:$E$3,4,FALSE),0,1))=1,"OK","Refugo")</f>
        <v>OK</v>
      </c>
      <c r="I5240" s="1" t="s">
        <v>10</v>
      </c>
    </row>
    <row r="5241" spans="1:9" ht="15.75" customHeight="1" x14ac:dyDescent="0.3">
      <c r="A5241" s="1">
        <v>3</v>
      </c>
      <c r="B5241" s="2">
        <f t="shared" si="3"/>
        <v>43112.943749994833</v>
      </c>
      <c r="C5241" s="2" t="s">
        <v>15</v>
      </c>
      <c r="D5241" s="1">
        <v>29</v>
      </c>
      <c r="E5241" s="1">
        <f t="shared" si="1"/>
        <v>88</v>
      </c>
      <c r="F5241" s="1">
        <v>4.3921568627450984</v>
      </c>
      <c r="G5241" s="1">
        <v>0.93525179856115104</v>
      </c>
      <c r="H5241" s="1" t="str">
        <f>IF(IF(F5241&gt;VLOOKUP(C5241,Espec_Produtos!$A$1:$E$3,3,FALSE),0,IF(Dados_produção!F5241&lt;VLOOKUP(Dados_produção!C5241,Espec_Produtos!$A$1:$E$3,2,FALSE),0,1))*IF(G5241&gt;VLOOKUP(C5241,Espec_Produtos!$A$1:$E$3,5,FALSE),0,IF(Dados_produção!G5241&lt;VLOOKUP(Dados_produção!C5241,Espec_Produtos!$A$1:$E$3,4,FALSE),0,1))=1,"OK","Refugo")</f>
        <v>Refugo</v>
      </c>
      <c r="I5241" s="1" t="s">
        <v>14</v>
      </c>
    </row>
    <row r="5242" spans="1:9" ht="15.75" customHeight="1" x14ac:dyDescent="0.3">
      <c r="A5242" s="1">
        <v>3</v>
      </c>
      <c r="B5242" s="2">
        <f t="shared" si="3"/>
        <v>43112.945138883719</v>
      </c>
      <c r="C5242" s="2" t="s">
        <v>15</v>
      </c>
      <c r="D5242" s="1">
        <v>29</v>
      </c>
      <c r="E5242" s="1">
        <f t="shared" si="1"/>
        <v>89</v>
      </c>
      <c r="F5242" s="1">
        <v>3.8727272727272726</v>
      </c>
      <c r="G5242" s="1">
        <v>0.85314685314685312</v>
      </c>
      <c r="H5242" s="1" t="str">
        <f>IF(IF(F5242&gt;VLOOKUP(C5242,Espec_Produtos!$A$1:$E$3,3,FALSE),0,IF(Dados_produção!F5242&lt;VLOOKUP(Dados_produção!C5242,Espec_Produtos!$A$1:$E$3,2,FALSE),0,1))*IF(G5242&gt;VLOOKUP(C5242,Espec_Produtos!$A$1:$E$3,5,FALSE),0,IF(Dados_produção!G5242&lt;VLOOKUP(Dados_produção!C5242,Espec_Produtos!$A$1:$E$3,4,FALSE),0,1))=1,"OK","Refugo")</f>
        <v>OK</v>
      </c>
      <c r="I5242" s="1" t="s">
        <v>10</v>
      </c>
    </row>
    <row r="5243" spans="1:9" ht="15.75" customHeight="1" x14ac:dyDescent="0.3">
      <c r="A5243" s="1">
        <v>3</v>
      </c>
      <c r="B5243" s="2">
        <f t="shared" si="3"/>
        <v>43112.946527772605</v>
      </c>
      <c r="C5243" s="2" t="s">
        <v>15</v>
      </c>
      <c r="D5243" s="1">
        <v>29</v>
      </c>
      <c r="E5243" s="1">
        <f t="shared" si="1"/>
        <v>90</v>
      </c>
      <c r="F5243" s="1">
        <v>4.41</v>
      </c>
      <c r="G5243" s="1">
        <v>0.66242038216560506</v>
      </c>
      <c r="H5243" s="1" t="str">
        <f>IF(IF(F5243&gt;VLOOKUP(C5243,Espec_Produtos!$A$1:$E$3,3,FALSE),0,IF(Dados_produção!F5243&lt;VLOOKUP(Dados_produção!C5243,Espec_Produtos!$A$1:$E$3,2,FALSE),0,1))*IF(G5243&gt;VLOOKUP(C5243,Espec_Produtos!$A$1:$E$3,5,FALSE),0,IF(Dados_produção!G5243&lt;VLOOKUP(Dados_produção!C5243,Espec_Produtos!$A$1:$E$3,4,FALSE),0,1))=1,"OK","Refugo")</f>
        <v>Refugo</v>
      </c>
      <c r="I5243" s="1" t="s">
        <v>17</v>
      </c>
    </row>
    <row r="5244" spans="1:9" ht="15.75" customHeight="1" x14ac:dyDescent="0.3">
      <c r="A5244" s="1">
        <v>3</v>
      </c>
      <c r="B5244" s="2">
        <f t="shared" si="3"/>
        <v>43112.947916661491</v>
      </c>
      <c r="C5244" s="2" t="s">
        <v>15</v>
      </c>
      <c r="D5244" s="1">
        <v>29</v>
      </c>
      <c r="E5244" s="1">
        <f t="shared" si="1"/>
        <v>91</v>
      </c>
      <c r="F5244" s="1">
        <v>3.7433628318584069</v>
      </c>
      <c r="G5244" s="1">
        <v>0.87671232876712324</v>
      </c>
      <c r="H5244" s="1" t="str">
        <f>IF(IF(F5244&gt;VLOOKUP(C5244,Espec_Produtos!$A$1:$E$3,3,FALSE),0,IF(Dados_produção!F5244&lt;VLOOKUP(Dados_produção!C5244,Espec_Produtos!$A$1:$E$3,2,FALSE),0,1))*IF(G5244&gt;VLOOKUP(C5244,Espec_Produtos!$A$1:$E$3,5,FALSE),0,IF(Dados_produção!G5244&lt;VLOOKUP(Dados_produção!C5244,Espec_Produtos!$A$1:$E$3,4,FALSE),0,1))=1,"OK","Refugo")</f>
        <v>OK</v>
      </c>
      <c r="I5244" s="1" t="s">
        <v>10</v>
      </c>
    </row>
    <row r="5245" spans="1:9" ht="15.75" customHeight="1" x14ac:dyDescent="0.3">
      <c r="A5245" s="1">
        <v>3</v>
      </c>
      <c r="B5245" s="2">
        <f t="shared" si="3"/>
        <v>43112.949305550377</v>
      </c>
      <c r="C5245" s="2" t="s">
        <v>15</v>
      </c>
      <c r="D5245" s="1">
        <v>29</v>
      </c>
      <c r="E5245" s="1">
        <f t="shared" si="1"/>
        <v>92</v>
      </c>
      <c r="F5245" s="1">
        <v>4.0980392156862742</v>
      </c>
      <c r="G5245" s="1">
        <v>0.63068181818181823</v>
      </c>
      <c r="H5245" s="1" t="str">
        <f>IF(IF(F5245&gt;VLOOKUP(C5245,Espec_Produtos!$A$1:$E$3,3,FALSE),0,IF(Dados_produção!F5245&lt;VLOOKUP(Dados_produção!C5245,Espec_Produtos!$A$1:$E$3,2,FALSE),0,1))*IF(G5245&gt;VLOOKUP(C5245,Espec_Produtos!$A$1:$E$3,5,FALSE),0,IF(Dados_produção!G5245&lt;VLOOKUP(Dados_produção!C5245,Espec_Produtos!$A$1:$E$3,4,FALSE),0,1))=1,"OK","Refugo")</f>
        <v>OK</v>
      </c>
      <c r="I5245" s="1" t="s">
        <v>10</v>
      </c>
    </row>
    <row r="5246" spans="1:9" ht="15.75" customHeight="1" x14ac:dyDescent="0.3">
      <c r="A5246" s="1">
        <v>3</v>
      </c>
      <c r="B5246" s="2">
        <f t="shared" si="3"/>
        <v>43112.950694439263</v>
      </c>
      <c r="C5246" s="2" t="s">
        <v>15</v>
      </c>
      <c r="D5246" s="1">
        <v>29</v>
      </c>
      <c r="E5246" s="1">
        <f t="shared" si="1"/>
        <v>93</v>
      </c>
      <c r="F5246" s="1">
        <v>3.8918918918918921</v>
      </c>
      <c r="G5246" s="1">
        <v>0.58381502890173409</v>
      </c>
      <c r="H5246" s="1" t="str">
        <f>IF(IF(F5246&gt;VLOOKUP(C5246,Espec_Produtos!$A$1:$E$3,3,FALSE),0,IF(Dados_produção!F5246&lt;VLOOKUP(Dados_produção!C5246,Espec_Produtos!$A$1:$E$3,2,FALSE),0,1))*IF(G5246&gt;VLOOKUP(C5246,Espec_Produtos!$A$1:$E$3,5,FALSE),0,IF(Dados_produção!G5246&lt;VLOOKUP(Dados_produção!C5246,Espec_Produtos!$A$1:$E$3,4,FALSE),0,1))=1,"OK","Refugo")</f>
        <v>OK</v>
      </c>
      <c r="I5246" s="1" t="s">
        <v>10</v>
      </c>
    </row>
    <row r="5247" spans="1:9" ht="15.75" customHeight="1" x14ac:dyDescent="0.3">
      <c r="A5247" s="1">
        <v>3</v>
      </c>
      <c r="B5247" s="2">
        <f t="shared" si="3"/>
        <v>43112.952083328149</v>
      </c>
      <c r="C5247" s="2" t="s">
        <v>15</v>
      </c>
      <c r="D5247" s="1">
        <v>29</v>
      </c>
      <c r="E5247" s="1">
        <f t="shared" si="1"/>
        <v>94</v>
      </c>
      <c r="F5247" s="1">
        <v>4.0363636363636362</v>
      </c>
      <c r="G5247" s="1">
        <v>0.74025974025974028</v>
      </c>
      <c r="H5247" s="1" t="str">
        <f>IF(IF(F5247&gt;VLOOKUP(C5247,Espec_Produtos!$A$1:$E$3,3,FALSE),0,IF(Dados_produção!F5247&lt;VLOOKUP(Dados_produção!C5247,Espec_Produtos!$A$1:$E$3,2,FALSE),0,1))*IF(G5247&gt;VLOOKUP(C5247,Espec_Produtos!$A$1:$E$3,5,FALSE),0,IF(Dados_produção!G5247&lt;VLOOKUP(Dados_produção!C5247,Espec_Produtos!$A$1:$E$3,4,FALSE),0,1))=1,"OK","Refugo")</f>
        <v>OK</v>
      </c>
      <c r="I5247" s="1" t="s">
        <v>10</v>
      </c>
    </row>
    <row r="5248" spans="1:9" ht="15.75" customHeight="1" x14ac:dyDescent="0.3">
      <c r="A5248" s="1">
        <v>3</v>
      </c>
      <c r="B5248" s="2">
        <f t="shared" si="3"/>
        <v>43112.953472217036</v>
      </c>
      <c r="C5248" s="2" t="s">
        <v>15</v>
      </c>
      <c r="D5248" s="1">
        <v>29</v>
      </c>
      <c r="E5248" s="1">
        <f t="shared" si="1"/>
        <v>95</v>
      </c>
      <c r="F5248" s="1">
        <v>3.6086956521739131</v>
      </c>
      <c r="G5248" s="1">
        <v>0.84782608695652173</v>
      </c>
      <c r="H5248" s="1" t="str">
        <f>IF(IF(F5248&gt;VLOOKUP(C5248,Espec_Produtos!$A$1:$E$3,3,FALSE),0,IF(Dados_produção!F5248&lt;VLOOKUP(Dados_produção!C5248,Espec_Produtos!$A$1:$E$3,2,FALSE),0,1))*IF(G5248&gt;VLOOKUP(C5248,Espec_Produtos!$A$1:$E$3,5,FALSE),0,IF(Dados_produção!G5248&lt;VLOOKUP(Dados_produção!C5248,Espec_Produtos!$A$1:$E$3,4,FALSE),0,1))=1,"OK","Refugo")</f>
        <v>Refugo</v>
      </c>
      <c r="I5248" s="1" t="s">
        <v>14</v>
      </c>
    </row>
    <row r="5249" spans="1:9" ht="15.75" customHeight="1" x14ac:dyDescent="0.3">
      <c r="A5249" s="1">
        <v>3</v>
      </c>
      <c r="B5249" s="2">
        <f t="shared" si="3"/>
        <v>43112.954861105922</v>
      </c>
      <c r="C5249" s="2" t="s">
        <v>15</v>
      </c>
      <c r="D5249" s="1">
        <v>29</v>
      </c>
      <c r="E5249" s="1">
        <f t="shared" si="1"/>
        <v>96</v>
      </c>
      <c r="F5249" s="1">
        <v>4.2673267326732676</v>
      </c>
      <c r="G5249" s="1">
        <v>0.78195488721804507</v>
      </c>
      <c r="H5249" s="1" t="str">
        <f>IF(IF(F5249&gt;VLOOKUP(C5249,Espec_Produtos!$A$1:$E$3,3,FALSE),0,IF(Dados_produção!F5249&lt;VLOOKUP(Dados_produção!C5249,Espec_Produtos!$A$1:$E$3,2,FALSE),0,1))*IF(G5249&gt;VLOOKUP(C5249,Espec_Produtos!$A$1:$E$3,5,FALSE),0,IF(Dados_produção!G5249&lt;VLOOKUP(Dados_produção!C5249,Espec_Produtos!$A$1:$E$3,4,FALSE),0,1))=1,"OK","Refugo")</f>
        <v>OK</v>
      </c>
      <c r="I5249" s="1" t="s">
        <v>10</v>
      </c>
    </row>
    <row r="5250" spans="1:9" ht="15.75" customHeight="1" x14ac:dyDescent="0.3">
      <c r="A5250" s="1">
        <v>3</v>
      </c>
      <c r="B5250" s="2">
        <f t="shared" si="3"/>
        <v>43112.956249994808</v>
      </c>
      <c r="C5250" s="2" t="s">
        <v>15</v>
      </c>
      <c r="D5250" s="1">
        <v>29</v>
      </c>
      <c r="E5250" s="1">
        <f t="shared" si="1"/>
        <v>97</v>
      </c>
      <c r="F5250" s="1">
        <v>4.49</v>
      </c>
      <c r="G5250" s="1">
        <v>0.74213836477987416</v>
      </c>
      <c r="H5250" s="1" t="str">
        <f>IF(IF(F5250&gt;VLOOKUP(C5250,Espec_Produtos!$A$1:$E$3,3,FALSE),0,IF(Dados_produção!F5250&lt;VLOOKUP(Dados_produção!C5250,Espec_Produtos!$A$1:$E$3,2,FALSE),0,1))*IF(G5250&gt;VLOOKUP(C5250,Espec_Produtos!$A$1:$E$3,5,FALSE),0,IF(Dados_produção!G5250&lt;VLOOKUP(Dados_produção!C5250,Espec_Produtos!$A$1:$E$3,4,FALSE),0,1))=1,"OK","Refugo")</f>
        <v>Refugo</v>
      </c>
      <c r="I5250" s="1" t="s">
        <v>12</v>
      </c>
    </row>
    <row r="5251" spans="1:9" ht="15.75" customHeight="1" x14ac:dyDescent="0.3">
      <c r="A5251" s="1">
        <v>3</v>
      </c>
      <c r="B5251" s="2">
        <f t="shared" si="3"/>
        <v>43112.957638883694</v>
      </c>
      <c r="C5251" s="2" t="s">
        <v>15</v>
      </c>
      <c r="D5251" s="1">
        <v>29</v>
      </c>
      <c r="E5251" s="1">
        <f t="shared" si="1"/>
        <v>98</v>
      </c>
      <c r="F5251" s="1">
        <v>3.7946428571428572</v>
      </c>
      <c r="G5251" s="1">
        <v>0.74534161490683226</v>
      </c>
      <c r="H5251" s="1" t="str">
        <f>IF(IF(F5251&gt;VLOOKUP(C5251,Espec_Produtos!$A$1:$E$3,3,FALSE),0,IF(Dados_produção!F5251&lt;VLOOKUP(Dados_produção!C5251,Espec_Produtos!$A$1:$E$3,2,FALSE),0,1))*IF(G5251&gt;VLOOKUP(C5251,Espec_Produtos!$A$1:$E$3,5,FALSE),0,IF(Dados_produção!G5251&lt;VLOOKUP(Dados_produção!C5251,Espec_Produtos!$A$1:$E$3,4,FALSE),0,1))=1,"OK","Refugo")</f>
        <v>OK</v>
      </c>
      <c r="I5251" s="1" t="s">
        <v>10</v>
      </c>
    </row>
    <row r="5252" spans="1:9" ht="15.75" customHeight="1" x14ac:dyDescent="0.3">
      <c r="A5252" s="1">
        <v>3</v>
      </c>
      <c r="B5252" s="2">
        <f t="shared" si="3"/>
        <v>43112.95902777258</v>
      </c>
      <c r="C5252" s="2" t="s">
        <v>15</v>
      </c>
      <c r="D5252" s="1">
        <v>29</v>
      </c>
      <c r="E5252" s="1">
        <f t="shared" si="1"/>
        <v>99</v>
      </c>
      <c r="F5252" s="1">
        <v>4</v>
      </c>
      <c r="G5252" s="1">
        <v>0.68421052631578949</v>
      </c>
      <c r="H5252" s="1" t="str">
        <f>IF(IF(F5252&gt;VLOOKUP(C5252,Espec_Produtos!$A$1:$E$3,3,FALSE),0,IF(Dados_produção!F5252&lt;VLOOKUP(Dados_produção!C5252,Espec_Produtos!$A$1:$E$3,2,FALSE),0,1))*IF(G5252&gt;VLOOKUP(C5252,Espec_Produtos!$A$1:$E$3,5,FALSE),0,IF(Dados_produção!G5252&lt;VLOOKUP(Dados_produção!C5252,Espec_Produtos!$A$1:$E$3,4,FALSE),0,1))=1,"OK","Refugo")</f>
        <v>OK</v>
      </c>
      <c r="I5252" s="1" t="s">
        <v>10</v>
      </c>
    </row>
    <row r="5253" spans="1:9" ht="15.75" customHeight="1" x14ac:dyDescent="0.3">
      <c r="A5253" s="1">
        <v>3</v>
      </c>
      <c r="B5253" s="2">
        <f t="shared" si="3"/>
        <v>43112.960416661466</v>
      </c>
      <c r="C5253" s="2" t="s">
        <v>15</v>
      </c>
      <c r="D5253" s="1">
        <v>29</v>
      </c>
      <c r="E5253" s="1">
        <f t="shared" si="1"/>
        <v>100</v>
      </c>
      <c r="F5253" s="1">
        <v>3.9230769230769229</v>
      </c>
      <c r="G5253" s="1">
        <v>0.87142857142857144</v>
      </c>
      <c r="H5253" s="1" t="str">
        <f>IF(IF(F5253&gt;VLOOKUP(C5253,Espec_Produtos!$A$1:$E$3,3,FALSE),0,IF(Dados_produção!F5253&lt;VLOOKUP(Dados_produção!C5253,Espec_Produtos!$A$1:$E$3,2,FALSE),0,1))*IF(G5253&gt;VLOOKUP(C5253,Espec_Produtos!$A$1:$E$3,5,FALSE),0,IF(Dados_produção!G5253&lt;VLOOKUP(Dados_produção!C5253,Espec_Produtos!$A$1:$E$3,4,FALSE),0,1))=1,"OK","Refugo")</f>
        <v>OK</v>
      </c>
      <c r="I5253" s="1" t="s">
        <v>10</v>
      </c>
    </row>
    <row r="5254" spans="1:9" ht="15.75" customHeight="1" x14ac:dyDescent="0.3">
      <c r="A5254" s="1">
        <v>3</v>
      </c>
      <c r="B5254" s="2">
        <f t="shared" si="3"/>
        <v>43112.961805550352</v>
      </c>
      <c r="C5254" s="2" t="s">
        <v>15</v>
      </c>
      <c r="D5254" s="1">
        <v>29</v>
      </c>
      <c r="E5254" s="1">
        <f t="shared" si="1"/>
        <v>101</v>
      </c>
      <c r="F5254" s="1">
        <v>3.5964912280701755</v>
      </c>
      <c r="G5254" s="1">
        <v>0.75757575757575757</v>
      </c>
      <c r="H5254" s="1" t="str">
        <f>IF(IF(F5254&gt;VLOOKUP(C5254,Espec_Produtos!$A$1:$E$3,3,FALSE),0,IF(Dados_produção!F5254&lt;VLOOKUP(Dados_produção!C5254,Espec_Produtos!$A$1:$E$3,2,FALSE),0,1))*IF(G5254&gt;VLOOKUP(C5254,Espec_Produtos!$A$1:$E$3,5,FALSE),0,IF(Dados_produção!G5254&lt;VLOOKUP(Dados_produção!C5254,Espec_Produtos!$A$1:$E$3,4,FALSE),0,1))=1,"OK","Refugo")</f>
        <v>Refugo</v>
      </c>
      <c r="I5254" s="1" t="s">
        <v>16</v>
      </c>
    </row>
    <row r="5255" spans="1:9" ht="15.75" customHeight="1" x14ac:dyDescent="0.3">
      <c r="A5255" s="1">
        <v>3</v>
      </c>
      <c r="B5255" s="2">
        <f t="shared" si="3"/>
        <v>43112.963194439239</v>
      </c>
      <c r="C5255" s="2" t="s">
        <v>15</v>
      </c>
      <c r="D5255" s="1">
        <v>29</v>
      </c>
      <c r="E5255" s="1">
        <f t="shared" si="1"/>
        <v>102</v>
      </c>
      <c r="F5255" s="1">
        <v>3.9326923076923075</v>
      </c>
      <c r="G5255" s="1">
        <v>0.6470588235294118</v>
      </c>
      <c r="H5255" s="1" t="str">
        <f>IF(IF(F5255&gt;VLOOKUP(C5255,Espec_Produtos!$A$1:$E$3,3,FALSE),0,IF(Dados_produção!F5255&lt;VLOOKUP(Dados_produção!C5255,Espec_Produtos!$A$1:$E$3,2,FALSE),0,1))*IF(G5255&gt;VLOOKUP(C5255,Espec_Produtos!$A$1:$E$3,5,FALSE),0,IF(Dados_produção!G5255&lt;VLOOKUP(Dados_produção!C5255,Espec_Produtos!$A$1:$E$3,4,FALSE),0,1))=1,"OK","Refugo")</f>
        <v>OK</v>
      </c>
      <c r="I5255" s="1" t="s">
        <v>10</v>
      </c>
    </row>
    <row r="5256" spans="1:9" ht="15.75" customHeight="1" x14ac:dyDescent="0.3">
      <c r="A5256" s="1">
        <v>3</v>
      </c>
      <c r="B5256" s="2">
        <f t="shared" si="3"/>
        <v>43112.964583328125</v>
      </c>
      <c r="C5256" s="2" t="s">
        <v>15</v>
      </c>
      <c r="D5256" s="1">
        <v>29</v>
      </c>
      <c r="E5256" s="1">
        <f t="shared" si="1"/>
        <v>103</v>
      </c>
      <c r="F5256" s="1">
        <v>4.081818181818182</v>
      </c>
      <c r="G5256" s="1">
        <v>0.76729559748427678</v>
      </c>
      <c r="H5256" s="1" t="str">
        <f>IF(IF(F5256&gt;VLOOKUP(C5256,Espec_Produtos!$A$1:$E$3,3,FALSE),0,IF(Dados_produção!F5256&lt;VLOOKUP(Dados_produção!C5256,Espec_Produtos!$A$1:$E$3,2,FALSE),0,1))*IF(G5256&gt;VLOOKUP(C5256,Espec_Produtos!$A$1:$E$3,5,FALSE),0,IF(Dados_produção!G5256&lt;VLOOKUP(Dados_produção!C5256,Espec_Produtos!$A$1:$E$3,4,FALSE),0,1))=1,"OK","Refugo")</f>
        <v>OK</v>
      </c>
      <c r="I5256" s="1" t="s">
        <v>10</v>
      </c>
    </row>
    <row r="5257" spans="1:9" ht="15.75" customHeight="1" x14ac:dyDescent="0.3">
      <c r="A5257" s="1">
        <v>3</v>
      </c>
      <c r="B5257" s="2">
        <f t="shared" si="3"/>
        <v>43112.965972217011</v>
      </c>
      <c r="C5257" s="2" t="s">
        <v>15</v>
      </c>
      <c r="D5257" s="1">
        <v>29</v>
      </c>
      <c r="E5257" s="1">
        <f t="shared" si="1"/>
        <v>104</v>
      </c>
      <c r="F5257" s="1">
        <v>3.6666666666666665</v>
      </c>
      <c r="G5257" s="1">
        <v>0.66285714285714281</v>
      </c>
      <c r="H5257" s="1" t="str">
        <f>IF(IF(F5257&gt;VLOOKUP(C5257,Espec_Produtos!$A$1:$E$3,3,FALSE),0,IF(Dados_produção!F5257&lt;VLOOKUP(Dados_produção!C5257,Espec_Produtos!$A$1:$E$3,2,FALSE),0,1))*IF(G5257&gt;VLOOKUP(C5257,Espec_Produtos!$A$1:$E$3,5,FALSE),0,IF(Dados_produção!G5257&lt;VLOOKUP(Dados_produção!C5257,Espec_Produtos!$A$1:$E$3,4,FALSE),0,1))=1,"OK","Refugo")</f>
        <v>Refugo</v>
      </c>
      <c r="I5257" s="1" t="s">
        <v>13</v>
      </c>
    </row>
    <row r="5258" spans="1:9" ht="15.75" customHeight="1" x14ac:dyDescent="0.3">
      <c r="A5258" s="1">
        <v>3</v>
      </c>
      <c r="B5258" s="2">
        <f t="shared" si="3"/>
        <v>43112.967361105897</v>
      </c>
      <c r="C5258" s="2" t="s">
        <v>15</v>
      </c>
      <c r="D5258" s="1">
        <v>29</v>
      </c>
      <c r="E5258" s="1">
        <f t="shared" si="1"/>
        <v>105</v>
      </c>
      <c r="F5258" s="1">
        <v>4.1869158878504669</v>
      </c>
      <c r="G5258" s="1">
        <v>0.67532467532467533</v>
      </c>
      <c r="H5258" s="1" t="str">
        <f>IF(IF(F5258&gt;VLOOKUP(C5258,Espec_Produtos!$A$1:$E$3,3,FALSE),0,IF(Dados_produção!F5258&lt;VLOOKUP(Dados_produção!C5258,Espec_Produtos!$A$1:$E$3,2,FALSE),0,1))*IF(G5258&gt;VLOOKUP(C5258,Espec_Produtos!$A$1:$E$3,5,FALSE),0,IF(Dados_produção!G5258&lt;VLOOKUP(Dados_produção!C5258,Espec_Produtos!$A$1:$E$3,4,FALSE),0,1))=1,"OK","Refugo")</f>
        <v>OK</v>
      </c>
      <c r="I5258" s="1" t="s">
        <v>10</v>
      </c>
    </row>
    <row r="5259" spans="1:9" ht="15.75" customHeight="1" x14ac:dyDescent="0.3">
      <c r="A5259" s="1">
        <v>3</v>
      </c>
      <c r="B5259" s="2">
        <f t="shared" si="3"/>
        <v>43112.968749994783</v>
      </c>
      <c r="C5259" s="2" t="s">
        <v>15</v>
      </c>
      <c r="D5259" s="1">
        <v>29</v>
      </c>
      <c r="E5259" s="1">
        <f t="shared" si="1"/>
        <v>106</v>
      </c>
      <c r="F5259" s="1">
        <v>4.1962616822429908</v>
      </c>
      <c r="G5259" s="1">
        <v>0.6348314606741573</v>
      </c>
      <c r="H5259" s="1" t="str">
        <f>IF(IF(F5259&gt;VLOOKUP(C5259,Espec_Produtos!$A$1:$E$3,3,FALSE),0,IF(Dados_produção!F5259&lt;VLOOKUP(Dados_produção!C5259,Espec_Produtos!$A$1:$E$3,2,FALSE),0,1))*IF(G5259&gt;VLOOKUP(C5259,Espec_Produtos!$A$1:$E$3,5,FALSE),0,IF(Dados_produção!G5259&lt;VLOOKUP(Dados_produção!C5259,Espec_Produtos!$A$1:$E$3,4,FALSE),0,1))=1,"OK","Refugo")</f>
        <v>OK</v>
      </c>
      <c r="I5259" s="1" t="s">
        <v>10</v>
      </c>
    </row>
    <row r="5260" spans="1:9" ht="15.75" customHeight="1" x14ac:dyDescent="0.3">
      <c r="A5260" s="1">
        <v>3</v>
      </c>
      <c r="B5260" s="2">
        <f t="shared" si="3"/>
        <v>43112.970138883669</v>
      </c>
      <c r="C5260" s="2" t="s">
        <v>15</v>
      </c>
      <c r="D5260" s="1">
        <v>29</v>
      </c>
      <c r="E5260" s="1">
        <f t="shared" si="1"/>
        <v>107</v>
      </c>
      <c r="F5260" s="1">
        <v>4.0999999999999996</v>
      </c>
      <c r="G5260" s="1">
        <v>0.70987654320987659</v>
      </c>
      <c r="H5260" s="1" t="str">
        <f>IF(IF(F5260&gt;VLOOKUP(C5260,Espec_Produtos!$A$1:$E$3,3,FALSE),0,IF(Dados_produção!F5260&lt;VLOOKUP(Dados_produção!C5260,Espec_Produtos!$A$1:$E$3,2,FALSE),0,1))*IF(G5260&gt;VLOOKUP(C5260,Espec_Produtos!$A$1:$E$3,5,FALSE),0,IF(Dados_produção!G5260&lt;VLOOKUP(Dados_produção!C5260,Espec_Produtos!$A$1:$E$3,4,FALSE),0,1))=1,"OK","Refugo")</f>
        <v>OK</v>
      </c>
      <c r="I5260" s="1" t="s">
        <v>10</v>
      </c>
    </row>
    <row r="5261" spans="1:9" ht="15.75" customHeight="1" x14ac:dyDescent="0.3">
      <c r="A5261" s="1">
        <v>3</v>
      </c>
      <c r="B5261" s="2">
        <f t="shared" si="3"/>
        <v>43112.971527772555</v>
      </c>
      <c r="C5261" s="2" t="s">
        <v>15</v>
      </c>
      <c r="D5261" s="1">
        <v>29</v>
      </c>
      <c r="E5261" s="1">
        <f t="shared" si="1"/>
        <v>108</v>
      </c>
      <c r="F5261" s="1">
        <v>4.1923076923076925</v>
      </c>
      <c r="G5261" s="1">
        <v>0.72142857142857142</v>
      </c>
      <c r="H5261" s="1" t="str">
        <f>IF(IF(F5261&gt;VLOOKUP(C5261,Espec_Produtos!$A$1:$E$3,3,FALSE),0,IF(Dados_produção!F5261&lt;VLOOKUP(Dados_produção!C5261,Espec_Produtos!$A$1:$E$3,2,FALSE),0,1))*IF(G5261&gt;VLOOKUP(C5261,Espec_Produtos!$A$1:$E$3,5,FALSE),0,IF(Dados_produção!G5261&lt;VLOOKUP(Dados_produção!C5261,Espec_Produtos!$A$1:$E$3,4,FALSE),0,1))=1,"OK","Refugo")</f>
        <v>OK</v>
      </c>
      <c r="I5261" s="1" t="s">
        <v>10</v>
      </c>
    </row>
    <row r="5262" spans="1:9" ht="15.75" customHeight="1" x14ac:dyDescent="0.3">
      <c r="A5262" s="1">
        <v>3</v>
      </c>
      <c r="B5262" s="2">
        <f t="shared" si="3"/>
        <v>43112.972916661442</v>
      </c>
      <c r="C5262" s="2" t="s">
        <v>15</v>
      </c>
      <c r="D5262" s="1">
        <v>29</v>
      </c>
      <c r="E5262" s="1">
        <f t="shared" si="1"/>
        <v>109</v>
      </c>
      <c r="F5262" s="1">
        <v>3.6052631578947367</v>
      </c>
      <c r="G5262" s="1">
        <v>0.852112676056338</v>
      </c>
      <c r="H5262" s="1" t="str">
        <f>IF(IF(F5262&gt;VLOOKUP(C5262,Espec_Produtos!$A$1:$E$3,3,FALSE),0,IF(Dados_produção!F5262&lt;VLOOKUP(Dados_produção!C5262,Espec_Produtos!$A$1:$E$3,2,FALSE),0,1))*IF(G5262&gt;VLOOKUP(C5262,Espec_Produtos!$A$1:$E$3,5,FALSE),0,IF(Dados_produção!G5262&lt;VLOOKUP(Dados_produção!C5262,Espec_Produtos!$A$1:$E$3,4,FALSE),0,1))=1,"OK","Refugo")</f>
        <v>Refugo</v>
      </c>
      <c r="I5262" s="1" t="s">
        <v>12</v>
      </c>
    </row>
    <row r="5263" spans="1:9" ht="15.75" customHeight="1" x14ac:dyDescent="0.3">
      <c r="A5263" s="1">
        <v>3</v>
      </c>
      <c r="B5263" s="2">
        <f t="shared" si="3"/>
        <v>43112.974305550328</v>
      </c>
      <c r="C5263" s="2" t="s">
        <v>15</v>
      </c>
      <c r="D5263" s="1">
        <v>29</v>
      </c>
      <c r="E5263" s="1">
        <f t="shared" si="1"/>
        <v>110</v>
      </c>
      <c r="F5263" s="1">
        <v>3.5087719298245612</v>
      </c>
      <c r="G5263" s="1">
        <v>0.76282051282051277</v>
      </c>
      <c r="H5263" s="1" t="str">
        <f>IF(IF(F5263&gt;VLOOKUP(C5263,Espec_Produtos!$A$1:$E$3,3,FALSE),0,IF(Dados_produção!F5263&lt;VLOOKUP(Dados_produção!C5263,Espec_Produtos!$A$1:$E$3,2,FALSE),0,1))*IF(G5263&gt;VLOOKUP(C5263,Espec_Produtos!$A$1:$E$3,5,FALSE),0,IF(Dados_produção!G5263&lt;VLOOKUP(Dados_produção!C5263,Espec_Produtos!$A$1:$E$3,4,FALSE),0,1))=1,"OK","Refugo")</f>
        <v>Refugo</v>
      </c>
      <c r="I5263" s="1" t="s">
        <v>17</v>
      </c>
    </row>
    <row r="5264" spans="1:9" ht="15.75" customHeight="1" x14ac:dyDescent="0.3">
      <c r="A5264" s="1">
        <v>3</v>
      </c>
      <c r="B5264" s="2">
        <f t="shared" si="3"/>
        <v>43112.975694439214</v>
      </c>
      <c r="C5264" s="2" t="s">
        <v>15</v>
      </c>
      <c r="D5264" s="1">
        <v>29</v>
      </c>
      <c r="E5264" s="1">
        <f t="shared" si="1"/>
        <v>111</v>
      </c>
      <c r="F5264" s="1">
        <v>3.9444444444444446</v>
      </c>
      <c r="G5264" s="1">
        <v>0.77631578947368418</v>
      </c>
      <c r="H5264" s="1" t="str">
        <f>IF(IF(F5264&gt;VLOOKUP(C5264,Espec_Produtos!$A$1:$E$3,3,FALSE),0,IF(Dados_produção!F5264&lt;VLOOKUP(Dados_produção!C5264,Espec_Produtos!$A$1:$E$3,2,FALSE),0,1))*IF(G5264&gt;VLOOKUP(C5264,Espec_Produtos!$A$1:$E$3,5,FALSE),0,IF(Dados_produção!G5264&lt;VLOOKUP(Dados_produção!C5264,Espec_Produtos!$A$1:$E$3,4,FALSE),0,1))=1,"OK","Refugo")</f>
        <v>OK</v>
      </c>
      <c r="I5264" s="1" t="s">
        <v>10</v>
      </c>
    </row>
    <row r="5265" spans="1:9" ht="15.75" customHeight="1" x14ac:dyDescent="0.3">
      <c r="A5265" s="1">
        <v>3</v>
      </c>
      <c r="B5265" s="2">
        <f t="shared" si="3"/>
        <v>43112.9770833281</v>
      </c>
      <c r="C5265" s="2" t="s">
        <v>15</v>
      </c>
      <c r="D5265" s="1">
        <v>29</v>
      </c>
      <c r="E5265" s="1">
        <f t="shared" si="1"/>
        <v>112</v>
      </c>
      <c r="F5265" s="1">
        <v>3.9532710280373831</v>
      </c>
      <c r="G5265" s="1">
        <v>0.61988304093567248</v>
      </c>
      <c r="H5265" s="1" t="str">
        <f>IF(IF(F5265&gt;VLOOKUP(C5265,Espec_Produtos!$A$1:$E$3,3,FALSE),0,IF(Dados_produção!F5265&lt;VLOOKUP(Dados_produção!C5265,Espec_Produtos!$A$1:$E$3,2,FALSE),0,1))*IF(G5265&gt;VLOOKUP(C5265,Espec_Produtos!$A$1:$E$3,5,FALSE),0,IF(Dados_produção!G5265&lt;VLOOKUP(Dados_produção!C5265,Espec_Produtos!$A$1:$E$3,4,FALSE),0,1))=1,"OK","Refugo")</f>
        <v>OK</v>
      </c>
      <c r="I5265" s="1" t="s">
        <v>10</v>
      </c>
    </row>
    <row r="5266" spans="1:9" ht="15.75" customHeight="1" x14ac:dyDescent="0.3">
      <c r="A5266" s="1">
        <v>3</v>
      </c>
      <c r="B5266" s="2">
        <f t="shared" si="3"/>
        <v>43112.978472216986</v>
      </c>
      <c r="C5266" s="2" t="s">
        <v>15</v>
      </c>
      <c r="D5266" s="1">
        <v>30</v>
      </c>
      <c r="E5266" s="1">
        <f t="shared" si="1"/>
        <v>1</v>
      </c>
      <c r="F5266" s="1">
        <v>4.1904761904761907</v>
      </c>
      <c r="G5266" s="1">
        <v>0.64968152866242035</v>
      </c>
      <c r="H5266" s="1" t="str">
        <f>IF(IF(F5266&gt;VLOOKUP(C5266,Espec_Produtos!$A$1:$E$3,3,FALSE),0,IF(Dados_produção!F5266&lt;VLOOKUP(Dados_produção!C5266,Espec_Produtos!$A$1:$E$3,2,FALSE),0,1))*IF(G5266&gt;VLOOKUP(C5266,Espec_Produtos!$A$1:$E$3,5,FALSE),0,IF(Dados_produção!G5266&lt;VLOOKUP(Dados_produção!C5266,Espec_Produtos!$A$1:$E$3,4,FALSE),0,1))=1,"OK","Refugo")</f>
        <v>OK</v>
      </c>
      <c r="I5266" s="1" t="s">
        <v>10</v>
      </c>
    </row>
    <row r="5267" spans="1:9" ht="15.75" customHeight="1" x14ac:dyDescent="0.3">
      <c r="A5267" s="1">
        <v>3</v>
      </c>
      <c r="B5267" s="2">
        <f t="shared" si="3"/>
        <v>43112.979861105872</v>
      </c>
      <c r="C5267" s="2" t="s">
        <v>15</v>
      </c>
      <c r="D5267" s="1">
        <v>30</v>
      </c>
      <c r="E5267" s="1">
        <f t="shared" si="1"/>
        <v>2</v>
      </c>
      <c r="F5267" s="1">
        <v>4.0566037735849054</v>
      </c>
      <c r="G5267" s="1">
        <v>0.65517241379310343</v>
      </c>
      <c r="H5267" s="1" t="str">
        <f>IF(IF(F5267&gt;VLOOKUP(C5267,Espec_Produtos!$A$1:$E$3,3,FALSE),0,IF(Dados_produção!F5267&lt;VLOOKUP(Dados_produção!C5267,Espec_Produtos!$A$1:$E$3,2,FALSE),0,1))*IF(G5267&gt;VLOOKUP(C5267,Espec_Produtos!$A$1:$E$3,5,FALSE),0,IF(Dados_produção!G5267&lt;VLOOKUP(Dados_produção!C5267,Espec_Produtos!$A$1:$E$3,4,FALSE),0,1))=1,"OK","Refugo")</f>
        <v>OK</v>
      </c>
      <c r="I5267" s="1" t="s">
        <v>10</v>
      </c>
    </row>
    <row r="5268" spans="1:9" ht="15.75" customHeight="1" x14ac:dyDescent="0.3">
      <c r="A5268" s="1">
        <v>3</v>
      </c>
      <c r="B5268" s="2">
        <f t="shared" si="3"/>
        <v>43112.981249994758</v>
      </c>
      <c r="C5268" s="2" t="s">
        <v>15</v>
      </c>
      <c r="D5268" s="1">
        <v>30</v>
      </c>
      <c r="E5268" s="1">
        <f t="shared" si="1"/>
        <v>3</v>
      </c>
      <c r="F5268" s="1">
        <v>3.8623853211009176</v>
      </c>
      <c r="G5268" s="1">
        <v>0.78102189781021902</v>
      </c>
      <c r="H5268" s="1" t="str">
        <f>IF(IF(F5268&gt;VLOOKUP(C5268,Espec_Produtos!$A$1:$E$3,3,FALSE),0,IF(Dados_produção!F5268&lt;VLOOKUP(Dados_produção!C5268,Espec_Produtos!$A$1:$E$3,2,FALSE),0,1))*IF(G5268&gt;VLOOKUP(C5268,Espec_Produtos!$A$1:$E$3,5,FALSE),0,IF(Dados_produção!G5268&lt;VLOOKUP(Dados_produção!C5268,Espec_Produtos!$A$1:$E$3,4,FALSE),0,1))=1,"OK","Refugo")</f>
        <v>OK</v>
      </c>
      <c r="I5268" s="1" t="s">
        <v>10</v>
      </c>
    </row>
    <row r="5269" spans="1:9" ht="15.75" customHeight="1" x14ac:dyDescent="0.3">
      <c r="A5269" s="1">
        <v>3</v>
      </c>
      <c r="B5269" s="2">
        <f t="shared" si="3"/>
        <v>43112.982638883645</v>
      </c>
      <c r="C5269" s="2" t="s">
        <v>15</v>
      </c>
      <c r="D5269" s="1">
        <v>30</v>
      </c>
      <c r="E5269" s="1">
        <f t="shared" si="1"/>
        <v>4</v>
      </c>
      <c r="F5269" s="1">
        <v>4.12</v>
      </c>
      <c r="G5269" s="1">
        <v>0.58620689655172409</v>
      </c>
      <c r="H5269" s="1" t="str">
        <f>IF(IF(F5269&gt;VLOOKUP(C5269,Espec_Produtos!$A$1:$E$3,3,FALSE),0,IF(Dados_produção!F5269&lt;VLOOKUP(Dados_produção!C5269,Espec_Produtos!$A$1:$E$3,2,FALSE),0,1))*IF(G5269&gt;VLOOKUP(C5269,Espec_Produtos!$A$1:$E$3,5,FALSE),0,IF(Dados_produção!G5269&lt;VLOOKUP(Dados_produção!C5269,Espec_Produtos!$A$1:$E$3,4,FALSE),0,1))=1,"OK","Refugo")</f>
        <v>OK</v>
      </c>
      <c r="I5269" s="1" t="s">
        <v>10</v>
      </c>
    </row>
    <row r="5270" spans="1:9" ht="15.75" customHeight="1" x14ac:dyDescent="0.3">
      <c r="A5270" s="1">
        <v>3</v>
      </c>
      <c r="B5270" s="2">
        <f t="shared" si="3"/>
        <v>43112.984027772531</v>
      </c>
      <c r="C5270" s="2" t="s">
        <v>15</v>
      </c>
      <c r="D5270" s="1">
        <v>30</v>
      </c>
      <c r="E5270" s="1">
        <f t="shared" si="1"/>
        <v>5</v>
      </c>
      <c r="F5270" s="1">
        <v>4</v>
      </c>
      <c r="G5270" s="1">
        <v>0.80689655172413788</v>
      </c>
      <c r="H5270" s="1" t="str">
        <f>IF(IF(F5270&gt;VLOOKUP(C5270,Espec_Produtos!$A$1:$E$3,3,FALSE),0,IF(Dados_produção!F5270&lt;VLOOKUP(Dados_produção!C5270,Espec_Produtos!$A$1:$E$3,2,FALSE),0,1))*IF(G5270&gt;VLOOKUP(C5270,Espec_Produtos!$A$1:$E$3,5,FALSE),0,IF(Dados_produção!G5270&lt;VLOOKUP(Dados_produção!C5270,Espec_Produtos!$A$1:$E$3,4,FALSE),0,1))=1,"OK","Refugo")</f>
        <v>OK</v>
      </c>
      <c r="I5270" s="1" t="s">
        <v>10</v>
      </c>
    </row>
    <row r="5271" spans="1:9" ht="15.75" customHeight="1" x14ac:dyDescent="0.3">
      <c r="A5271" s="1">
        <v>3</v>
      </c>
      <c r="B5271" s="2">
        <f t="shared" si="3"/>
        <v>43112.985416661417</v>
      </c>
      <c r="C5271" s="2" t="s">
        <v>15</v>
      </c>
      <c r="D5271" s="1">
        <v>30</v>
      </c>
      <c r="E5271" s="1">
        <f t="shared" si="1"/>
        <v>6</v>
      </c>
      <c r="F5271" s="1">
        <v>4.1980198019801982</v>
      </c>
      <c r="G5271" s="1">
        <v>0.69798657718120805</v>
      </c>
      <c r="H5271" s="1" t="str">
        <f>IF(IF(F5271&gt;VLOOKUP(C5271,Espec_Produtos!$A$1:$E$3,3,FALSE),0,IF(Dados_produção!F5271&lt;VLOOKUP(Dados_produção!C5271,Espec_Produtos!$A$1:$E$3,2,FALSE),0,1))*IF(G5271&gt;VLOOKUP(C5271,Espec_Produtos!$A$1:$E$3,5,FALSE),0,IF(Dados_produção!G5271&lt;VLOOKUP(Dados_produção!C5271,Espec_Produtos!$A$1:$E$3,4,FALSE),0,1))=1,"OK","Refugo")</f>
        <v>OK</v>
      </c>
      <c r="I5271" s="1" t="s">
        <v>10</v>
      </c>
    </row>
    <row r="5272" spans="1:9" ht="15.75" customHeight="1" x14ac:dyDescent="0.3">
      <c r="A5272" s="1">
        <v>3</v>
      </c>
      <c r="B5272" s="2">
        <f t="shared" si="3"/>
        <v>43112.986805550303</v>
      </c>
      <c r="C5272" s="2" t="s">
        <v>15</v>
      </c>
      <c r="D5272" s="1">
        <v>30</v>
      </c>
      <c r="E5272" s="1">
        <f t="shared" si="1"/>
        <v>7</v>
      </c>
      <c r="F5272" s="1">
        <v>3.8796296296296298</v>
      </c>
      <c r="G5272" s="1">
        <v>0.66666666666666663</v>
      </c>
      <c r="H5272" s="1" t="str">
        <f>IF(IF(F5272&gt;VLOOKUP(C5272,Espec_Produtos!$A$1:$E$3,3,FALSE),0,IF(Dados_produção!F5272&lt;VLOOKUP(Dados_produção!C5272,Espec_Produtos!$A$1:$E$3,2,FALSE),0,1))*IF(G5272&gt;VLOOKUP(C5272,Espec_Produtos!$A$1:$E$3,5,FALSE),0,IF(Dados_produção!G5272&lt;VLOOKUP(Dados_produção!C5272,Espec_Produtos!$A$1:$E$3,4,FALSE),0,1))=1,"OK","Refugo")</f>
        <v>OK</v>
      </c>
      <c r="I5272" s="1" t="s">
        <v>10</v>
      </c>
    </row>
    <row r="5273" spans="1:9" ht="15.75" customHeight="1" x14ac:dyDescent="0.3">
      <c r="A5273" s="1">
        <v>3</v>
      </c>
      <c r="B5273" s="2">
        <f t="shared" si="3"/>
        <v>43112.988194439189</v>
      </c>
      <c r="C5273" s="2" t="s">
        <v>15</v>
      </c>
      <c r="D5273" s="1">
        <v>30</v>
      </c>
      <c r="E5273" s="1">
        <f t="shared" si="1"/>
        <v>8</v>
      </c>
      <c r="F5273" s="1">
        <v>3.9528301886792452</v>
      </c>
      <c r="G5273" s="1">
        <v>0.6645962732919255</v>
      </c>
      <c r="H5273" s="1" t="str">
        <f>IF(IF(F5273&gt;VLOOKUP(C5273,Espec_Produtos!$A$1:$E$3,3,FALSE),0,IF(Dados_produção!F5273&lt;VLOOKUP(Dados_produção!C5273,Espec_Produtos!$A$1:$E$3,2,FALSE),0,1))*IF(G5273&gt;VLOOKUP(C5273,Espec_Produtos!$A$1:$E$3,5,FALSE),0,IF(Dados_produção!G5273&lt;VLOOKUP(Dados_produção!C5273,Espec_Produtos!$A$1:$E$3,4,FALSE),0,1))=1,"OK","Refugo")</f>
        <v>OK</v>
      </c>
      <c r="I5273" s="1" t="s">
        <v>10</v>
      </c>
    </row>
    <row r="5274" spans="1:9" ht="15.75" customHeight="1" x14ac:dyDescent="0.3">
      <c r="A5274" s="1">
        <v>3</v>
      </c>
      <c r="B5274" s="2">
        <f t="shared" si="3"/>
        <v>43112.989583328075</v>
      </c>
      <c r="C5274" s="2" t="s">
        <v>15</v>
      </c>
      <c r="D5274" s="1">
        <v>30</v>
      </c>
      <c r="E5274" s="1">
        <f t="shared" si="1"/>
        <v>9</v>
      </c>
      <c r="F5274" s="1">
        <v>4.2233009708737868</v>
      </c>
      <c r="G5274" s="1">
        <v>0.72327044025157228</v>
      </c>
      <c r="H5274" s="1" t="str">
        <f>IF(IF(F5274&gt;VLOOKUP(C5274,Espec_Produtos!$A$1:$E$3,3,FALSE),0,IF(Dados_produção!F5274&lt;VLOOKUP(Dados_produção!C5274,Espec_Produtos!$A$1:$E$3,2,FALSE),0,1))*IF(G5274&gt;VLOOKUP(C5274,Espec_Produtos!$A$1:$E$3,5,FALSE),0,IF(Dados_produção!G5274&lt;VLOOKUP(Dados_produção!C5274,Espec_Produtos!$A$1:$E$3,4,FALSE),0,1))=1,"OK","Refugo")</f>
        <v>OK</v>
      </c>
      <c r="I5274" s="1" t="s">
        <v>10</v>
      </c>
    </row>
    <row r="5275" spans="1:9" ht="15.75" customHeight="1" x14ac:dyDescent="0.3">
      <c r="A5275" s="1">
        <v>3</v>
      </c>
      <c r="B5275" s="2">
        <f t="shared" si="3"/>
        <v>43112.990972216961</v>
      </c>
      <c r="C5275" s="2" t="s">
        <v>15</v>
      </c>
      <c r="D5275" s="1">
        <v>30</v>
      </c>
      <c r="E5275" s="1">
        <f t="shared" si="1"/>
        <v>10</v>
      </c>
      <c r="F5275" s="1">
        <v>4.1100917431192663</v>
      </c>
      <c r="G5275" s="1">
        <v>0.8623188405797102</v>
      </c>
      <c r="H5275" s="1" t="str">
        <f>IF(IF(F5275&gt;VLOOKUP(C5275,Espec_Produtos!$A$1:$E$3,3,FALSE),0,IF(Dados_produção!F5275&lt;VLOOKUP(Dados_produção!C5275,Espec_Produtos!$A$1:$E$3,2,FALSE),0,1))*IF(G5275&gt;VLOOKUP(C5275,Espec_Produtos!$A$1:$E$3,5,FALSE),0,IF(Dados_produção!G5275&lt;VLOOKUP(Dados_produção!C5275,Espec_Produtos!$A$1:$E$3,4,FALSE),0,1))=1,"OK","Refugo")</f>
        <v>OK</v>
      </c>
      <c r="I5275" s="1" t="s">
        <v>10</v>
      </c>
    </row>
    <row r="5276" spans="1:9" ht="15.75" customHeight="1" x14ac:dyDescent="0.3">
      <c r="A5276" s="1">
        <v>3</v>
      </c>
      <c r="B5276" s="2">
        <f t="shared" si="3"/>
        <v>43112.992361105848</v>
      </c>
      <c r="C5276" s="2" t="s">
        <v>15</v>
      </c>
      <c r="D5276" s="1">
        <v>30</v>
      </c>
      <c r="E5276" s="1">
        <f t="shared" si="1"/>
        <v>11</v>
      </c>
      <c r="F5276" s="1">
        <v>4.0392156862745097</v>
      </c>
      <c r="G5276" s="1">
        <v>0.63313609467455623</v>
      </c>
      <c r="H5276" s="1" t="str">
        <f>IF(IF(F5276&gt;VLOOKUP(C5276,Espec_Produtos!$A$1:$E$3,3,FALSE),0,IF(Dados_produção!F5276&lt;VLOOKUP(Dados_produção!C5276,Espec_Produtos!$A$1:$E$3,2,FALSE),0,1))*IF(G5276&gt;VLOOKUP(C5276,Espec_Produtos!$A$1:$E$3,5,FALSE),0,IF(Dados_produção!G5276&lt;VLOOKUP(Dados_produção!C5276,Espec_Produtos!$A$1:$E$3,4,FALSE),0,1))=1,"OK","Refugo")</f>
        <v>OK</v>
      </c>
      <c r="I5276" s="1" t="s">
        <v>10</v>
      </c>
    </row>
    <row r="5277" spans="1:9" ht="15.75" customHeight="1" x14ac:dyDescent="0.3">
      <c r="A5277" s="1">
        <v>3</v>
      </c>
      <c r="B5277" s="2">
        <f t="shared" si="3"/>
        <v>43112.993749994734</v>
      </c>
      <c r="C5277" s="2" t="s">
        <v>15</v>
      </c>
      <c r="D5277" s="1">
        <v>30</v>
      </c>
      <c r="E5277" s="1">
        <f t="shared" si="1"/>
        <v>12</v>
      </c>
      <c r="F5277" s="1">
        <v>4.166666666666667</v>
      </c>
      <c r="G5277" s="1">
        <v>0.84563758389261745</v>
      </c>
      <c r="H5277" s="1" t="str">
        <f>IF(IF(F5277&gt;VLOOKUP(C5277,Espec_Produtos!$A$1:$E$3,3,FALSE),0,IF(Dados_produção!F5277&lt;VLOOKUP(Dados_produção!C5277,Espec_Produtos!$A$1:$E$3,2,FALSE),0,1))*IF(G5277&gt;VLOOKUP(C5277,Espec_Produtos!$A$1:$E$3,5,FALSE),0,IF(Dados_produção!G5277&lt;VLOOKUP(Dados_produção!C5277,Espec_Produtos!$A$1:$E$3,4,FALSE),0,1))=1,"OK","Refugo")</f>
        <v>OK</v>
      </c>
      <c r="I5277" s="1" t="s">
        <v>10</v>
      </c>
    </row>
    <row r="5278" spans="1:9" ht="15.75" customHeight="1" x14ac:dyDescent="0.3">
      <c r="A5278" s="1">
        <v>3</v>
      </c>
      <c r="B5278" s="2">
        <f t="shared" si="3"/>
        <v>43112.99513888362</v>
      </c>
      <c r="C5278" s="2" t="s">
        <v>15</v>
      </c>
      <c r="D5278" s="1">
        <v>30</v>
      </c>
      <c r="E5278" s="1">
        <f t="shared" si="1"/>
        <v>13</v>
      </c>
      <c r="F5278" s="1">
        <v>4.1619047619047622</v>
      </c>
      <c r="G5278" s="1">
        <v>0.63522012578616349</v>
      </c>
      <c r="H5278" s="1" t="str">
        <f>IF(IF(F5278&gt;VLOOKUP(C5278,Espec_Produtos!$A$1:$E$3,3,FALSE),0,IF(Dados_produção!F5278&lt;VLOOKUP(Dados_produção!C5278,Espec_Produtos!$A$1:$E$3,2,FALSE),0,1))*IF(G5278&gt;VLOOKUP(C5278,Espec_Produtos!$A$1:$E$3,5,FALSE),0,IF(Dados_produção!G5278&lt;VLOOKUP(Dados_produção!C5278,Espec_Produtos!$A$1:$E$3,4,FALSE),0,1))=1,"OK","Refugo")</f>
        <v>OK</v>
      </c>
      <c r="I5278" s="1" t="s">
        <v>10</v>
      </c>
    </row>
    <row r="5279" spans="1:9" ht="15.75" customHeight="1" x14ac:dyDescent="0.3">
      <c r="A5279" s="1">
        <v>3</v>
      </c>
      <c r="B5279" s="2">
        <f t="shared" si="3"/>
        <v>43112.996527772506</v>
      </c>
      <c r="C5279" s="2" t="s">
        <v>15</v>
      </c>
      <c r="D5279" s="1">
        <v>30</v>
      </c>
      <c r="E5279" s="1">
        <f t="shared" si="1"/>
        <v>14</v>
      </c>
      <c r="F5279" s="1">
        <v>3.9814814814814814</v>
      </c>
      <c r="G5279" s="1">
        <v>0.81060606060606055</v>
      </c>
      <c r="H5279" s="1" t="str">
        <f>IF(IF(F5279&gt;VLOOKUP(C5279,Espec_Produtos!$A$1:$E$3,3,FALSE),0,IF(Dados_produção!F5279&lt;VLOOKUP(Dados_produção!C5279,Espec_Produtos!$A$1:$E$3,2,FALSE),0,1))*IF(G5279&gt;VLOOKUP(C5279,Espec_Produtos!$A$1:$E$3,5,FALSE),0,IF(Dados_produção!G5279&lt;VLOOKUP(Dados_produção!C5279,Espec_Produtos!$A$1:$E$3,4,FALSE),0,1))=1,"OK","Refugo")</f>
        <v>OK</v>
      </c>
      <c r="I5279" s="1" t="s">
        <v>10</v>
      </c>
    </row>
    <row r="5280" spans="1:9" ht="15.75" customHeight="1" x14ac:dyDescent="0.3">
      <c r="A5280" s="1">
        <v>3</v>
      </c>
      <c r="B5280" s="2">
        <f t="shared" si="3"/>
        <v>43112.997916661392</v>
      </c>
      <c r="C5280" s="2" t="s">
        <v>15</v>
      </c>
      <c r="D5280" s="1">
        <v>30</v>
      </c>
      <c r="E5280" s="1">
        <f t="shared" si="1"/>
        <v>15</v>
      </c>
      <c r="F5280" s="1">
        <v>4.0865384615384617</v>
      </c>
      <c r="G5280" s="1">
        <v>0.79470198675496684</v>
      </c>
      <c r="H5280" s="1" t="str">
        <f>IF(IF(F5280&gt;VLOOKUP(C5280,Espec_Produtos!$A$1:$E$3,3,FALSE),0,IF(Dados_produção!F5280&lt;VLOOKUP(Dados_produção!C5280,Espec_Produtos!$A$1:$E$3,2,FALSE),0,1))*IF(G5280&gt;VLOOKUP(C5280,Espec_Produtos!$A$1:$E$3,5,FALSE),0,IF(Dados_produção!G5280&lt;VLOOKUP(Dados_produção!C5280,Espec_Produtos!$A$1:$E$3,4,FALSE),0,1))=1,"OK","Refugo")</f>
        <v>OK</v>
      </c>
      <c r="I5280" s="1" t="s">
        <v>10</v>
      </c>
    </row>
    <row r="5281" spans="1:9" ht="15.75" customHeight="1" x14ac:dyDescent="0.3">
      <c r="A5281" s="1">
        <v>3</v>
      </c>
      <c r="B5281" s="2">
        <f t="shared" si="3"/>
        <v>43112.999305550278</v>
      </c>
      <c r="C5281" s="2" t="s">
        <v>15</v>
      </c>
      <c r="D5281" s="1">
        <v>30</v>
      </c>
      <c r="E5281" s="1">
        <f t="shared" si="1"/>
        <v>16</v>
      </c>
      <c r="F5281" s="1">
        <v>4.116504854368932</v>
      </c>
      <c r="G5281" s="1">
        <v>0.8666666666666667</v>
      </c>
      <c r="H5281" s="1" t="str">
        <f>IF(IF(F5281&gt;VLOOKUP(C5281,Espec_Produtos!$A$1:$E$3,3,FALSE),0,IF(Dados_produção!F5281&lt;VLOOKUP(Dados_produção!C5281,Espec_Produtos!$A$1:$E$3,2,FALSE),0,1))*IF(G5281&gt;VLOOKUP(C5281,Espec_Produtos!$A$1:$E$3,5,FALSE),0,IF(Dados_produção!G5281&lt;VLOOKUP(Dados_produção!C5281,Espec_Produtos!$A$1:$E$3,4,FALSE),0,1))=1,"OK","Refugo")</f>
        <v>OK</v>
      </c>
      <c r="I5281" s="1" t="s">
        <v>10</v>
      </c>
    </row>
    <row r="5282" spans="1:9" ht="15.75" customHeight="1" x14ac:dyDescent="0.3">
      <c r="A5282" s="1">
        <v>3</v>
      </c>
      <c r="B5282" s="2">
        <f t="shared" si="3"/>
        <v>43113.000694439164</v>
      </c>
      <c r="C5282" s="2" t="s">
        <v>15</v>
      </c>
      <c r="D5282" s="1">
        <v>30</v>
      </c>
      <c r="E5282" s="1">
        <f t="shared" si="1"/>
        <v>17</v>
      </c>
      <c r="F5282" s="1">
        <v>3.9223300970873787</v>
      </c>
      <c r="G5282" s="1">
        <v>0.83006535947712423</v>
      </c>
      <c r="H5282" s="1" t="str">
        <f>IF(IF(F5282&gt;VLOOKUP(C5282,Espec_Produtos!$A$1:$E$3,3,FALSE),0,IF(Dados_produção!F5282&lt;VLOOKUP(Dados_produção!C5282,Espec_Produtos!$A$1:$E$3,2,FALSE),0,1))*IF(G5282&gt;VLOOKUP(C5282,Espec_Produtos!$A$1:$E$3,5,FALSE),0,IF(Dados_produção!G5282&lt;VLOOKUP(Dados_produção!C5282,Espec_Produtos!$A$1:$E$3,4,FALSE),0,1))=1,"OK","Refugo")</f>
        <v>OK</v>
      </c>
      <c r="I5282" s="1" t="s">
        <v>10</v>
      </c>
    </row>
    <row r="5283" spans="1:9" ht="15.75" customHeight="1" x14ac:dyDescent="0.3">
      <c r="A5283" s="1">
        <v>3</v>
      </c>
      <c r="B5283" s="2">
        <f t="shared" si="3"/>
        <v>43113.002083328051</v>
      </c>
      <c r="C5283" s="2" t="s">
        <v>15</v>
      </c>
      <c r="D5283" s="1">
        <v>30</v>
      </c>
      <c r="E5283" s="1">
        <f t="shared" si="1"/>
        <v>18</v>
      </c>
      <c r="F5283" s="1">
        <v>3.8207547169811322</v>
      </c>
      <c r="G5283" s="1">
        <v>0.77372262773722633</v>
      </c>
      <c r="H5283" s="1" t="str">
        <f>IF(IF(F5283&gt;VLOOKUP(C5283,Espec_Produtos!$A$1:$E$3,3,FALSE),0,IF(Dados_produção!F5283&lt;VLOOKUP(Dados_produção!C5283,Espec_Produtos!$A$1:$E$3,2,FALSE),0,1))*IF(G5283&gt;VLOOKUP(C5283,Espec_Produtos!$A$1:$E$3,5,FALSE),0,IF(Dados_produção!G5283&lt;VLOOKUP(Dados_produção!C5283,Espec_Produtos!$A$1:$E$3,4,FALSE),0,1))=1,"OK","Refugo")</f>
        <v>OK</v>
      </c>
      <c r="I5283" s="1" t="s">
        <v>10</v>
      </c>
    </row>
    <row r="5284" spans="1:9" ht="15.75" customHeight="1" x14ac:dyDescent="0.3">
      <c r="A5284" s="1">
        <v>3</v>
      </c>
      <c r="B5284" s="2">
        <f t="shared" si="3"/>
        <v>43113.003472216937</v>
      </c>
      <c r="C5284" s="2" t="s">
        <v>15</v>
      </c>
      <c r="D5284" s="1">
        <v>30</v>
      </c>
      <c r="E5284" s="1">
        <f t="shared" si="1"/>
        <v>19</v>
      </c>
      <c r="F5284" s="1">
        <v>3.7610619469026547</v>
      </c>
      <c r="G5284" s="1">
        <v>0.91366906474820142</v>
      </c>
      <c r="H5284" s="1" t="str">
        <f>IF(IF(F5284&gt;VLOOKUP(C5284,Espec_Produtos!$A$1:$E$3,3,FALSE),0,IF(Dados_produção!F5284&lt;VLOOKUP(Dados_produção!C5284,Espec_Produtos!$A$1:$E$3,2,FALSE),0,1))*IF(G5284&gt;VLOOKUP(C5284,Espec_Produtos!$A$1:$E$3,5,FALSE),0,IF(Dados_produção!G5284&lt;VLOOKUP(Dados_produção!C5284,Espec_Produtos!$A$1:$E$3,4,FALSE),0,1))=1,"OK","Refugo")</f>
        <v>Refugo</v>
      </c>
      <c r="I5284" s="1" t="s">
        <v>13</v>
      </c>
    </row>
    <row r="5285" spans="1:9" ht="15.75" customHeight="1" x14ac:dyDescent="0.3">
      <c r="A5285" s="1">
        <v>3</v>
      </c>
      <c r="B5285" s="2">
        <f t="shared" si="3"/>
        <v>43113.004861105823</v>
      </c>
      <c r="C5285" s="2" t="s">
        <v>15</v>
      </c>
      <c r="D5285" s="1">
        <v>30</v>
      </c>
      <c r="E5285" s="1">
        <f t="shared" si="1"/>
        <v>20</v>
      </c>
      <c r="F5285" s="1">
        <v>3.8333333333333335</v>
      </c>
      <c r="G5285" s="1">
        <v>0.64071856287425155</v>
      </c>
      <c r="H5285" s="1" t="str">
        <f>IF(IF(F5285&gt;VLOOKUP(C5285,Espec_Produtos!$A$1:$E$3,3,FALSE),0,IF(Dados_produção!F5285&lt;VLOOKUP(Dados_produção!C5285,Espec_Produtos!$A$1:$E$3,2,FALSE),0,1))*IF(G5285&gt;VLOOKUP(C5285,Espec_Produtos!$A$1:$E$3,5,FALSE),0,IF(Dados_produção!G5285&lt;VLOOKUP(Dados_produção!C5285,Espec_Produtos!$A$1:$E$3,4,FALSE),0,1))=1,"OK","Refugo")</f>
        <v>OK</v>
      </c>
      <c r="I5285" s="1" t="s">
        <v>10</v>
      </c>
    </row>
    <row r="5286" spans="1:9" ht="15.75" customHeight="1" x14ac:dyDescent="0.3">
      <c r="A5286" s="1">
        <v>3</v>
      </c>
      <c r="B5286" s="2">
        <f t="shared" si="3"/>
        <v>43113.006249994709</v>
      </c>
      <c r="C5286" s="2" t="s">
        <v>15</v>
      </c>
      <c r="D5286" s="1">
        <v>30</v>
      </c>
      <c r="E5286" s="1">
        <f t="shared" si="1"/>
        <v>21</v>
      </c>
      <c r="F5286" s="1">
        <v>4.0873786407766994</v>
      </c>
      <c r="G5286" s="1">
        <v>0.76282051282051277</v>
      </c>
      <c r="H5286" s="1" t="str">
        <f>IF(IF(F5286&gt;VLOOKUP(C5286,Espec_Produtos!$A$1:$E$3,3,FALSE),0,IF(Dados_produção!F5286&lt;VLOOKUP(Dados_produção!C5286,Espec_Produtos!$A$1:$E$3,2,FALSE),0,1))*IF(G5286&gt;VLOOKUP(C5286,Espec_Produtos!$A$1:$E$3,5,FALSE),0,IF(Dados_produção!G5286&lt;VLOOKUP(Dados_produção!C5286,Espec_Produtos!$A$1:$E$3,4,FALSE),0,1))=1,"OK","Refugo")</f>
        <v>OK</v>
      </c>
      <c r="I5286" s="1" t="s">
        <v>10</v>
      </c>
    </row>
    <row r="5287" spans="1:9" ht="15.75" customHeight="1" x14ac:dyDescent="0.3">
      <c r="A5287" s="1">
        <v>3</v>
      </c>
      <c r="B5287" s="2">
        <f t="shared" si="3"/>
        <v>43113.007638883595</v>
      </c>
      <c r="C5287" s="2" t="s">
        <v>15</v>
      </c>
      <c r="D5287" s="1">
        <v>30</v>
      </c>
      <c r="E5287" s="1">
        <f t="shared" si="1"/>
        <v>22</v>
      </c>
      <c r="F5287" s="1">
        <v>4.1588785046728969</v>
      </c>
      <c r="G5287" s="1">
        <v>0.64406779661016944</v>
      </c>
      <c r="H5287" s="1" t="str">
        <f>IF(IF(F5287&gt;VLOOKUP(C5287,Espec_Produtos!$A$1:$E$3,3,FALSE),0,IF(Dados_produção!F5287&lt;VLOOKUP(Dados_produção!C5287,Espec_Produtos!$A$1:$E$3,2,FALSE),0,1))*IF(G5287&gt;VLOOKUP(C5287,Espec_Produtos!$A$1:$E$3,5,FALSE),0,IF(Dados_produção!G5287&lt;VLOOKUP(Dados_produção!C5287,Espec_Produtos!$A$1:$E$3,4,FALSE),0,1))=1,"OK","Refugo")</f>
        <v>OK</v>
      </c>
      <c r="I5287" s="1" t="s">
        <v>10</v>
      </c>
    </row>
    <row r="5288" spans="1:9" ht="15.75" customHeight="1" x14ac:dyDescent="0.3">
      <c r="A5288" s="1">
        <v>3</v>
      </c>
      <c r="B5288" s="2">
        <f t="shared" si="3"/>
        <v>43113.009027772481</v>
      </c>
      <c r="C5288" s="2" t="s">
        <v>15</v>
      </c>
      <c r="D5288" s="1">
        <v>30</v>
      </c>
      <c r="E5288" s="1">
        <f t="shared" si="1"/>
        <v>23</v>
      </c>
      <c r="F5288" s="1">
        <v>3.8623853211009176</v>
      </c>
      <c r="G5288" s="1">
        <v>0.88636363636363635</v>
      </c>
      <c r="H5288" s="1" t="str">
        <f>IF(IF(F5288&gt;VLOOKUP(C5288,Espec_Produtos!$A$1:$E$3,3,FALSE),0,IF(Dados_produção!F5288&lt;VLOOKUP(Dados_produção!C5288,Espec_Produtos!$A$1:$E$3,2,FALSE),0,1))*IF(G5288&gt;VLOOKUP(C5288,Espec_Produtos!$A$1:$E$3,5,FALSE),0,IF(Dados_produção!G5288&lt;VLOOKUP(Dados_produção!C5288,Espec_Produtos!$A$1:$E$3,4,FALSE),0,1))=1,"OK","Refugo")</f>
        <v>OK</v>
      </c>
      <c r="I5288" s="1" t="s">
        <v>10</v>
      </c>
    </row>
    <row r="5289" spans="1:9" ht="15.75" customHeight="1" x14ac:dyDescent="0.3">
      <c r="A5289" s="1">
        <v>3</v>
      </c>
      <c r="B5289" s="2">
        <f t="shared" si="3"/>
        <v>43113.010416661367</v>
      </c>
      <c r="C5289" s="2" t="s">
        <v>15</v>
      </c>
      <c r="D5289" s="1">
        <v>30</v>
      </c>
      <c r="E5289" s="1">
        <f t="shared" si="1"/>
        <v>24</v>
      </c>
      <c r="F5289" s="1">
        <v>4.1481481481481479</v>
      </c>
      <c r="G5289" s="1">
        <v>0.61176470588235299</v>
      </c>
      <c r="H5289" s="1" t="str">
        <f>IF(IF(F5289&gt;VLOOKUP(C5289,Espec_Produtos!$A$1:$E$3,3,FALSE),0,IF(Dados_produção!F5289&lt;VLOOKUP(Dados_produção!C5289,Espec_Produtos!$A$1:$E$3,2,FALSE),0,1))*IF(G5289&gt;VLOOKUP(C5289,Espec_Produtos!$A$1:$E$3,5,FALSE),0,IF(Dados_produção!G5289&lt;VLOOKUP(Dados_produção!C5289,Espec_Produtos!$A$1:$E$3,4,FALSE),0,1))=1,"OK","Refugo")</f>
        <v>OK</v>
      </c>
      <c r="I5289" s="1" t="s">
        <v>10</v>
      </c>
    </row>
    <row r="5290" spans="1:9" ht="15.75" customHeight="1" x14ac:dyDescent="0.3">
      <c r="A5290" s="1">
        <v>3</v>
      </c>
      <c r="B5290" s="2">
        <f t="shared" si="3"/>
        <v>43113.011805550253</v>
      </c>
      <c r="C5290" s="2" t="s">
        <v>15</v>
      </c>
      <c r="D5290" s="1">
        <v>30</v>
      </c>
      <c r="E5290" s="1">
        <f t="shared" si="1"/>
        <v>25</v>
      </c>
      <c r="F5290" s="1">
        <v>4.215686274509804</v>
      </c>
      <c r="G5290" s="1">
        <v>0.72463768115942029</v>
      </c>
      <c r="H5290" s="1" t="str">
        <f>IF(IF(F5290&gt;VLOOKUP(C5290,Espec_Produtos!$A$1:$E$3,3,FALSE),0,IF(Dados_produção!F5290&lt;VLOOKUP(Dados_produção!C5290,Espec_Produtos!$A$1:$E$3,2,FALSE),0,1))*IF(G5290&gt;VLOOKUP(C5290,Espec_Produtos!$A$1:$E$3,5,FALSE),0,IF(Dados_produção!G5290&lt;VLOOKUP(Dados_produção!C5290,Espec_Produtos!$A$1:$E$3,4,FALSE),0,1))=1,"OK","Refugo")</f>
        <v>OK</v>
      </c>
      <c r="I5290" s="1" t="s">
        <v>10</v>
      </c>
    </row>
    <row r="5291" spans="1:9" ht="15.75" customHeight="1" x14ac:dyDescent="0.3">
      <c r="A5291" s="1">
        <v>3</v>
      </c>
      <c r="B5291" s="2">
        <f t="shared" si="3"/>
        <v>43113.01319443914</v>
      </c>
      <c r="C5291" s="2" t="s">
        <v>15</v>
      </c>
      <c r="D5291" s="1">
        <v>30</v>
      </c>
      <c r="E5291" s="1">
        <f t="shared" si="1"/>
        <v>26</v>
      </c>
      <c r="F5291" s="1">
        <v>3.752212389380531</v>
      </c>
      <c r="G5291" s="1">
        <v>0.87591240875912413</v>
      </c>
      <c r="H5291" s="1" t="str">
        <f>IF(IF(F5291&gt;VLOOKUP(C5291,Espec_Produtos!$A$1:$E$3,3,FALSE),0,IF(Dados_produção!F5291&lt;VLOOKUP(Dados_produção!C5291,Espec_Produtos!$A$1:$E$3,2,FALSE),0,1))*IF(G5291&gt;VLOOKUP(C5291,Espec_Produtos!$A$1:$E$3,5,FALSE),0,IF(Dados_produção!G5291&lt;VLOOKUP(Dados_produção!C5291,Espec_Produtos!$A$1:$E$3,4,FALSE),0,1))=1,"OK","Refugo")</f>
        <v>OK</v>
      </c>
      <c r="I5291" s="1" t="s">
        <v>10</v>
      </c>
    </row>
    <row r="5292" spans="1:9" ht="15.75" customHeight="1" x14ac:dyDescent="0.3">
      <c r="A5292" s="1">
        <v>3</v>
      </c>
      <c r="B5292" s="2">
        <f t="shared" si="3"/>
        <v>43113.014583328026</v>
      </c>
      <c r="C5292" s="2" t="s">
        <v>15</v>
      </c>
      <c r="D5292" s="1">
        <v>30</v>
      </c>
      <c r="E5292" s="1">
        <f t="shared" si="1"/>
        <v>27</v>
      </c>
      <c r="F5292" s="1">
        <v>3.9909909909909911</v>
      </c>
      <c r="G5292" s="1">
        <v>0.58139534883720934</v>
      </c>
      <c r="H5292" s="1" t="str">
        <f>IF(IF(F5292&gt;VLOOKUP(C5292,Espec_Produtos!$A$1:$E$3,3,FALSE),0,IF(Dados_produção!F5292&lt;VLOOKUP(Dados_produção!C5292,Espec_Produtos!$A$1:$E$3,2,FALSE),0,1))*IF(G5292&gt;VLOOKUP(C5292,Espec_Produtos!$A$1:$E$3,5,FALSE),0,IF(Dados_produção!G5292&lt;VLOOKUP(Dados_produção!C5292,Espec_Produtos!$A$1:$E$3,4,FALSE),0,1))=1,"OK","Refugo")</f>
        <v>OK</v>
      </c>
      <c r="I5292" s="1" t="s">
        <v>10</v>
      </c>
    </row>
    <row r="5293" spans="1:9" ht="15.75" customHeight="1" x14ac:dyDescent="0.3">
      <c r="A5293" s="1">
        <v>3</v>
      </c>
      <c r="B5293" s="2">
        <f t="shared" si="3"/>
        <v>43113.015972216912</v>
      </c>
      <c r="C5293" s="2" t="s">
        <v>15</v>
      </c>
      <c r="D5293" s="1">
        <v>30</v>
      </c>
      <c r="E5293" s="1">
        <f t="shared" si="1"/>
        <v>28</v>
      </c>
      <c r="F5293" s="1">
        <v>3.7747747747747749</v>
      </c>
      <c r="G5293" s="1">
        <v>0.69590643274853803</v>
      </c>
      <c r="H5293" s="1" t="str">
        <f>IF(IF(F5293&gt;VLOOKUP(C5293,Espec_Produtos!$A$1:$E$3,3,FALSE),0,IF(Dados_produção!F5293&lt;VLOOKUP(Dados_produção!C5293,Espec_Produtos!$A$1:$E$3,2,FALSE),0,1))*IF(G5293&gt;VLOOKUP(C5293,Espec_Produtos!$A$1:$E$3,5,FALSE),0,IF(Dados_produção!G5293&lt;VLOOKUP(Dados_produção!C5293,Espec_Produtos!$A$1:$E$3,4,FALSE),0,1))=1,"OK","Refugo")</f>
        <v>OK</v>
      </c>
      <c r="I5293" s="1" t="s">
        <v>10</v>
      </c>
    </row>
    <row r="5294" spans="1:9" ht="15.75" customHeight="1" x14ac:dyDescent="0.3">
      <c r="A5294" s="1">
        <v>3</v>
      </c>
      <c r="B5294" s="2">
        <f t="shared" si="3"/>
        <v>43113.017361105798</v>
      </c>
      <c r="C5294" s="2" t="s">
        <v>15</v>
      </c>
      <c r="D5294" s="1">
        <v>30</v>
      </c>
      <c r="E5294" s="1">
        <f t="shared" si="1"/>
        <v>29</v>
      </c>
      <c r="F5294" s="1">
        <v>3.5982142857142856</v>
      </c>
      <c r="G5294" s="1">
        <v>0.73939393939393938</v>
      </c>
      <c r="H5294" s="1" t="str">
        <f>IF(IF(F5294&gt;VLOOKUP(C5294,Espec_Produtos!$A$1:$E$3,3,FALSE),0,IF(Dados_produção!F5294&lt;VLOOKUP(Dados_produção!C5294,Espec_Produtos!$A$1:$E$3,2,FALSE),0,1))*IF(G5294&gt;VLOOKUP(C5294,Espec_Produtos!$A$1:$E$3,5,FALSE),0,IF(Dados_produção!G5294&lt;VLOOKUP(Dados_produção!C5294,Espec_Produtos!$A$1:$E$3,4,FALSE),0,1))=1,"OK","Refugo")</f>
        <v>Refugo</v>
      </c>
      <c r="I5294" s="1" t="s">
        <v>12</v>
      </c>
    </row>
    <row r="5295" spans="1:9" ht="15.75" customHeight="1" x14ac:dyDescent="0.3">
      <c r="A5295" s="1">
        <v>3</v>
      </c>
      <c r="B5295" s="2">
        <f t="shared" si="3"/>
        <v>43113.018749994684</v>
      </c>
      <c r="C5295" s="2" t="s">
        <v>15</v>
      </c>
      <c r="D5295" s="1">
        <v>30</v>
      </c>
      <c r="E5295" s="1">
        <f t="shared" si="1"/>
        <v>30</v>
      </c>
      <c r="F5295" s="1">
        <v>3.7387387387387387</v>
      </c>
      <c r="G5295" s="1">
        <v>0.87878787878787878</v>
      </c>
      <c r="H5295" s="1" t="str">
        <f>IF(IF(F5295&gt;VLOOKUP(C5295,Espec_Produtos!$A$1:$E$3,3,FALSE),0,IF(Dados_produção!F5295&lt;VLOOKUP(Dados_produção!C5295,Espec_Produtos!$A$1:$E$3,2,FALSE),0,1))*IF(G5295&gt;VLOOKUP(C5295,Espec_Produtos!$A$1:$E$3,5,FALSE),0,IF(Dados_produção!G5295&lt;VLOOKUP(Dados_produção!C5295,Espec_Produtos!$A$1:$E$3,4,FALSE),0,1))=1,"OK","Refugo")</f>
        <v>OK</v>
      </c>
      <c r="I5295" s="1" t="s">
        <v>10</v>
      </c>
    </row>
    <row r="5296" spans="1:9" ht="15.75" customHeight="1" x14ac:dyDescent="0.3">
      <c r="A5296" s="1">
        <v>3</v>
      </c>
      <c r="B5296" s="2">
        <f t="shared" si="3"/>
        <v>43113.02013888357</v>
      </c>
      <c r="C5296" s="2" t="s">
        <v>15</v>
      </c>
      <c r="D5296" s="1">
        <v>30</v>
      </c>
      <c r="E5296" s="1">
        <f t="shared" si="1"/>
        <v>31</v>
      </c>
      <c r="F5296" s="1">
        <v>3.9189189189189189</v>
      </c>
      <c r="G5296" s="1">
        <v>0.74842767295597479</v>
      </c>
      <c r="H5296" s="1" t="str">
        <f>IF(IF(F5296&gt;VLOOKUP(C5296,Espec_Produtos!$A$1:$E$3,3,FALSE),0,IF(Dados_produção!F5296&lt;VLOOKUP(Dados_produção!C5296,Espec_Produtos!$A$1:$E$3,2,FALSE),0,1))*IF(G5296&gt;VLOOKUP(C5296,Espec_Produtos!$A$1:$E$3,5,FALSE),0,IF(Dados_produção!G5296&lt;VLOOKUP(Dados_produção!C5296,Espec_Produtos!$A$1:$E$3,4,FALSE),0,1))=1,"OK","Refugo")</f>
        <v>OK</v>
      </c>
      <c r="I5296" s="1" t="s">
        <v>10</v>
      </c>
    </row>
    <row r="5297" spans="1:9" ht="15.75" customHeight="1" x14ac:dyDescent="0.3">
      <c r="A5297" s="1">
        <v>3</v>
      </c>
      <c r="B5297" s="2">
        <f t="shared" si="3"/>
        <v>43113.021527772456</v>
      </c>
      <c r="C5297" s="2" t="s">
        <v>15</v>
      </c>
      <c r="D5297" s="1">
        <v>30</v>
      </c>
      <c r="E5297" s="1">
        <f t="shared" si="1"/>
        <v>32</v>
      </c>
      <c r="F5297" s="1">
        <v>4.24</v>
      </c>
      <c r="G5297" s="1">
        <v>0.68235294117647061</v>
      </c>
      <c r="H5297" s="1" t="str">
        <f>IF(IF(F5297&gt;VLOOKUP(C5297,Espec_Produtos!$A$1:$E$3,3,FALSE),0,IF(Dados_produção!F5297&lt;VLOOKUP(Dados_produção!C5297,Espec_Produtos!$A$1:$E$3,2,FALSE),0,1))*IF(G5297&gt;VLOOKUP(C5297,Espec_Produtos!$A$1:$E$3,5,FALSE),0,IF(Dados_produção!G5297&lt;VLOOKUP(Dados_produção!C5297,Espec_Produtos!$A$1:$E$3,4,FALSE),0,1))=1,"OK","Refugo")</f>
        <v>OK</v>
      </c>
      <c r="I5297" s="1" t="s">
        <v>10</v>
      </c>
    </row>
    <row r="5298" spans="1:9" ht="15.75" customHeight="1" x14ac:dyDescent="0.3">
      <c r="A5298" s="1">
        <v>3</v>
      </c>
      <c r="B5298" s="2">
        <f t="shared" si="3"/>
        <v>43113.022916661343</v>
      </c>
      <c r="C5298" s="2" t="s">
        <v>15</v>
      </c>
      <c r="D5298" s="1">
        <v>30</v>
      </c>
      <c r="E5298" s="1">
        <f t="shared" si="1"/>
        <v>33</v>
      </c>
      <c r="F5298" s="1">
        <v>4.0199999999999996</v>
      </c>
      <c r="G5298" s="1">
        <v>0.70422535211267601</v>
      </c>
      <c r="H5298" s="1" t="str">
        <f>IF(IF(F5298&gt;VLOOKUP(C5298,Espec_Produtos!$A$1:$E$3,3,FALSE),0,IF(Dados_produção!F5298&lt;VLOOKUP(Dados_produção!C5298,Espec_Produtos!$A$1:$E$3,2,FALSE),0,1))*IF(G5298&gt;VLOOKUP(C5298,Espec_Produtos!$A$1:$E$3,5,FALSE),0,IF(Dados_produção!G5298&lt;VLOOKUP(Dados_produção!C5298,Espec_Produtos!$A$1:$E$3,4,FALSE),0,1))=1,"OK","Refugo")</f>
        <v>OK</v>
      </c>
      <c r="I5298" s="1" t="s">
        <v>10</v>
      </c>
    </row>
    <row r="5299" spans="1:9" ht="15.75" customHeight="1" x14ac:dyDescent="0.3">
      <c r="A5299" s="1">
        <v>3</v>
      </c>
      <c r="B5299" s="2">
        <f t="shared" si="3"/>
        <v>43113.024305550229</v>
      </c>
      <c r="C5299" s="2" t="s">
        <v>15</v>
      </c>
      <c r="D5299" s="1">
        <v>30</v>
      </c>
      <c r="E5299" s="1">
        <f t="shared" si="1"/>
        <v>34</v>
      </c>
      <c r="F5299" s="1">
        <v>4.2019230769230766</v>
      </c>
      <c r="G5299" s="1">
        <v>0.84722222222222221</v>
      </c>
      <c r="H5299" s="1" t="str">
        <f>IF(IF(F5299&gt;VLOOKUP(C5299,Espec_Produtos!$A$1:$E$3,3,FALSE),0,IF(Dados_produção!F5299&lt;VLOOKUP(Dados_produção!C5299,Espec_Produtos!$A$1:$E$3,2,FALSE),0,1))*IF(G5299&gt;VLOOKUP(C5299,Espec_Produtos!$A$1:$E$3,5,FALSE),0,IF(Dados_produção!G5299&lt;VLOOKUP(Dados_produção!C5299,Espec_Produtos!$A$1:$E$3,4,FALSE),0,1))=1,"OK","Refugo")</f>
        <v>OK</v>
      </c>
      <c r="I5299" s="1" t="s">
        <v>10</v>
      </c>
    </row>
    <row r="5300" spans="1:9" ht="15.75" customHeight="1" x14ac:dyDescent="0.3">
      <c r="A5300" s="1">
        <v>3</v>
      </c>
      <c r="B5300" s="2">
        <f t="shared" si="3"/>
        <v>43113.025694439115</v>
      </c>
      <c r="C5300" s="2" t="s">
        <v>15</v>
      </c>
      <c r="D5300" s="1">
        <v>30</v>
      </c>
      <c r="E5300" s="1">
        <f t="shared" si="1"/>
        <v>35</v>
      </c>
      <c r="F5300" s="1">
        <v>3.8839285714285716</v>
      </c>
      <c r="G5300" s="1">
        <v>0.59880239520958078</v>
      </c>
      <c r="H5300" s="1" t="str">
        <f>IF(IF(F5300&gt;VLOOKUP(C5300,Espec_Produtos!$A$1:$E$3,3,FALSE),0,IF(Dados_produção!F5300&lt;VLOOKUP(Dados_produção!C5300,Espec_Produtos!$A$1:$E$3,2,FALSE),0,1))*IF(G5300&gt;VLOOKUP(C5300,Espec_Produtos!$A$1:$E$3,5,FALSE),0,IF(Dados_produção!G5300&lt;VLOOKUP(Dados_produção!C5300,Espec_Produtos!$A$1:$E$3,4,FALSE),0,1))=1,"OK","Refugo")</f>
        <v>OK</v>
      </c>
      <c r="I5300" s="1" t="s">
        <v>10</v>
      </c>
    </row>
    <row r="5301" spans="1:9" ht="15.75" customHeight="1" x14ac:dyDescent="0.3">
      <c r="A5301" s="1">
        <v>3</v>
      </c>
      <c r="B5301" s="2">
        <f t="shared" si="3"/>
        <v>43113.027083328001</v>
      </c>
      <c r="C5301" s="2" t="s">
        <v>15</v>
      </c>
      <c r="D5301" s="1">
        <v>30</v>
      </c>
      <c r="E5301" s="1">
        <f t="shared" si="1"/>
        <v>36</v>
      </c>
      <c r="F5301" s="1">
        <v>4.4117647058823533</v>
      </c>
      <c r="G5301" s="1">
        <v>0.60555555555555551</v>
      </c>
      <c r="H5301" s="1" t="str">
        <f>IF(IF(F5301&gt;VLOOKUP(C5301,Espec_Produtos!$A$1:$E$3,3,FALSE),0,IF(Dados_produção!F5301&lt;VLOOKUP(Dados_produção!C5301,Espec_Produtos!$A$1:$E$3,2,FALSE),0,1))*IF(G5301&gt;VLOOKUP(C5301,Espec_Produtos!$A$1:$E$3,5,FALSE),0,IF(Dados_produção!G5301&lt;VLOOKUP(Dados_produção!C5301,Espec_Produtos!$A$1:$E$3,4,FALSE),0,1))=1,"OK","Refugo")</f>
        <v>Refugo</v>
      </c>
      <c r="I5301" s="1" t="s">
        <v>12</v>
      </c>
    </row>
    <row r="5302" spans="1:9" ht="15.75" customHeight="1" x14ac:dyDescent="0.3">
      <c r="A5302" s="1">
        <v>3</v>
      </c>
      <c r="B5302" s="2">
        <f t="shared" si="3"/>
        <v>43113.028472216887</v>
      </c>
      <c r="C5302" s="2" t="s">
        <v>15</v>
      </c>
      <c r="D5302" s="1">
        <v>30</v>
      </c>
      <c r="E5302" s="1">
        <f t="shared" si="1"/>
        <v>37</v>
      </c>
      <c r="F5302" s="1">
        <v>3.9541284403669725</v>
      </c>
      <c r="G5302" s="1">
        <v>0.63068181818181823</v>
      </c>
      <c r="H5302" s="1" t="str">
        <f>IF(IF(F5302&gt;VLOOKUP(C5302,Espec_Produtos!$A$1:$E$3,3,FALSE),0,IF(Dados_produção!F5302&lt;VLOOKUP(Dados_produção!C5302,Espec_Produtos!$A$1:$E$3,2,FALSE),0,1))*IF(G5302&gt;VLOOKUP(C5302,Espec_Produtos!$A$1:$E$3,5,FALSE),0,IF(Dados_produção!G5302&lt;VLOOKUP(Dados_produção!C5302,Espec_Produtos!$A$1:$E$3,4,FALSE),0,1))=1,"OK","Refugo")</f>
        <v>OK</v>
      </c>
      <c r="I5302" s="1" t="s">
        <v>10</v>
      </c>
    </row>
    <row r="5303" spans="1:9" ht="15.75" customHeight="1" x14ac:dyDescent="0.3">
      <c r="A5303" s="1">
        <v>3</v>
      </c>
      <c r="B5303" s="2">
        <f t="shared" si="3"/>
        <v>43113.029861105773</v>
      </c>
      <c r="C5303" s="2" t="s">
        <v>15</v>
      </c>
      <c r="D5303" s="1">
        <v>30</v>
      </c>
      <c r="E5303" s="1">
        <f t="shared" si="1"/>
        <v>38</v>
      </c>
      <c r="F5303" s="1">
        <v>4.216981132075472</v>
      </c>
      <c r="G5303" s="1">
        <v>0.7862595419847328</v>
      </c>
      <c r="H5303" s="1" t="str">
        <f>IF(IF(F5303&gt;VLOOKUP(C5303,Espec_Produtos!$A$1:$E$3,3,FALSE),0,IF(Dados_produção!F5303&lt;VLOOKUP(Dados_produção!C5303,Espec_Produtos!$A$1:$E$3,2,FALSE),0,1))*IF(G5303&gt;VLOOKUP(C5303,Espec_Produtos!$A$1:$E$3,5,FALSE),0,IF(Dados_produção!G5303&lt;VLOOKUP(Dados_produção!C5303,Espec_Produtos!$A$1:$E$3,4,FALSE),0,1))=1,"OK","Refugo")</f>
        <v>OK</v>
      </c>
      <c r="I5303" s="1" t="s">
        <v>10</v>
      </c>
    </row>
    <row r="5304" spans="1:9" ht="15.75" customHeight="1" x14ac:dyDescent="0.3">
      <c r="A5304" s="1">
        <v>3</v>
      </c>
      <c r="B5304" s="2">
        <f t="shared" si="3"/>
        <v>43113.031249994659</v>
      </c>
      <c r="C5304" s="2" t="s">
        <v>15</v>
      </c>
      <c r="D5304" s="1">
        <v>30</v>
      </c>
      <c r="E5304" s="1">
        <f t="shared" si="1"/>
        <v>39</v>
      </c>
      <c r="F5304" s="1">
        <v>3.7129629629629628</v>
      </c>
      <c r="G5304" s="1">
        <v>0.60344827586206895</v>
      </c>
      <c r="H5304" s="1" t="str">
        <f>IF(IF(F5304&gt;VLOOKUP(C5304,Espec_Produtos!$A$1:$E$3,3,FALSE),0,IF(Dados_produção!F5304&lt;VLOOKUP(Dados_produção!C5304,Espec_Produtos!$A$1:$E$3,2,FALSE),0,1))*IF(G5304&gt;VLOOKUP(C5304,Espec_Produtos!$A$1:$E$3,5,FALSE),0,IF(Dados_produção!G5304&lt;VLOOKUP(Dados_produção!C5304,Espec_Produtos!$A$1:$E$3,4,FALSE),0,1))=1,"OK","Refugo")</f>
        <v>OK</v>
      </c>
      <c r="I5304" s="1" t="s">
        <v>10</v>
      </c>
    </row>
    <row r="5305" spans="1:9" ht="15.75" customHeight="1" x14ac:dyDescent="0.3">
      <c r="A5305" s="1">
        <v>3</v>
      </c>
      <c r="B5305" s="2">
        <f t="shared" si="3"/>
        <v>43113.032638883546</v>
      </c>
      <c r="C5305" s="2" t="s">
        <v>15</v>
      </c>
      <c r="D5305" s="1">
        <v>30</v>
      </c>
      <c r="E5305" s="1">
        <f t="shared" si="1"/>
        <v>40</v>
      </c>
      <c r="F5305" s="1">
        <v>4.0485436893203888</v>
      </c>
      <c r="G5305" s="1">
        <v>0.900709219858156</v>
      </c>
      <c r="H5305" s="1" t="str">
        <f>IF(IF(F5305&gt;VLOOKUP(C5305,Espec_Produtos!$A$1:$E$3,3,FALSE),0,IF(Dados_produção!F5305&lt;VLOOKUP(Dados_produção!C5305,Espec_Produtos!$A$1:$E$3,2,FALSE),0,1))*IF(G5305&gt;VLOOKUP(C5305,Espec_Produtos!$A$1:$E$3,5,FALSE),0,IF(Dados_produção!G5305&lt;VLOOKUP(Dados_produção!C5305,Espec_Produtos!$A$1:$E$3,4,FALSE),0,1))=1,"OK","Refugo")</f>
        <v>Refugo</v>
      </c>
      <c r="I5305" s="1" t="s">
        <v>14</v>
      </c>
    </row>
    <row r="5306" spans="1:9" ht="15.75" customHeight="1" x14ac:dyDescent="0.3">
      <c r="A5306" s="1">
        <v>3</v>
      </c>
      <c r="B5306" s="2">
        <f t="shared" si="3"/>
        <v>43113.034027772432</v>
      </c>
      <c r="C5306" s="2" t="s">
        <v>15</v>
      </c>
      <c r="D5306" s="1">
        <v>30</v>
      </c>
      <c r="E5306" s="1">
        <f t="shared" si="1"/>
        <v>41</v>
      </c>
      <c r="F5306" s="1">
        <v>3.6106194690265485</v>
      </c>
      <c r="G5306" s="1">
        <v>0.85517241379310349</v>
      </c>
      <c r="H5306" s="1" t="str">
        <f>IF(IF(F5306&gt;VLOOKUP(C5306,Espec_Produtos!$A$1:$E$3,3,FALSE),0,IF(Dados_produção!F5306&lt;VLOOKUP(Dados_produção!C5306,Espec_Produtos!$A$1:$E$3,2,FALSE),0,1))*IF(G5306&gt;VLOOKUP(C5306,Espec_Produtos!$A$1:$E$3,5,FALSE),0,IF(Dados_produção!G5306&lt;VLOOKUP(Dados_produção!C5306,Espec_Produtos!$A$1:$E$3,4,FALSE),0,1))=1,"OK","Refugo")</f>
        <v>Refugo</v>
      </c>
      <c r="I5306" s="1" t="s">
        <v>14</v>
      </c>
    </row>
    <row r="5307" spans="1:9" ht="15.75" customHeight="1" x14ac:dyDescent="0.3">
      <c r="A5307" s="1">
        <v>3</v>
      </c>
      <c r="B5307" s="2">
        <f t="shared" si="3"/>
        <v>43113.035416661318</v>
      </c>
      <c r="C5307" s="2" t="s">
        <v>15</v>
      </c>
      <c r="D5307" s="1">
        <v>30</v>
      </c>
      <c r="E5307" s="1">
        <f t="shared" si="1"/>
        <v>42</v>
      </c>
      <c r="F5307" s="1">
        <v>4.0654205607476639</v>
      </c>
      <c r="G5307" s="1">
        <v>0.64634146341463417</v>
      </c>
      <c r="H5307" s="1" t="str">
        <f>IF(IF(F5307&gt;VLOOKUP(C5307,Espec_Produtos!$A$1:$E$3,3,FALSE),0,IF(Dados_produção!F5307&lt;VLOOKUP(Dados_produção!C5307,Espec_Produtos!$A$1:$E$3,2,FALSE),0,1))*IF(G5307&gt;VLOOKUP(C5307,Espec_Produtos!$A$1:$E$3,5,FALSE),0,IF(Dados_produção!G5307&lt;VLOOKUP(Dados_produção!C5307,Espec_Produtos!$A$1:$E$3,4,FALSE),0,1))=1,"OK","Refugo")</f>
        <v>OK</v>
      </c>
      <c r="I5307" s="1" t="s">
        <v>10</v>
      </c>
    </row>
    <row r="5308" spans="1:9" ht="15.75" customHeight="1" x14ac:dyDescent="0.3">
      <c r="A5308" s="1">
        <v>3</v>
      </c>
      <c r="B5308" s="2">
        <f t="shared" si="3"/>
        <v>43113.036805550204</v>
      </c>
      <c r="C5308" s="2" t="s">
        <v>15</v>
      </c>
      <c r="D5308" s="1">
        <v>30</v>
      </c>
      <c r="E5308" s="1">
        <f t="shared" si="1"/>
        <v>43</v>
      </c>
      <c r="F5308" s="1">
        <v>4.09</v>
      </c>
      <c r="G5308" s="1">
        <v>0.69230769230769229</v>
      </c>
      <c r="H5308" s="1" t="str">
        <f>IF(IF(F5308&gt;VLOOKUP(C5308,Espec_Produtos!$A$1:$E$3,3,FALSE),0,IF(Dados_produção!F5308&lt;VLOOKUP(Dados_produção!C5308,Espec_Produtos!$A$1:$E$3,2,FALSE),0,1))*IF(G5308&gt;VLOOKUP(C5308,Espec_Produtos!$A$1:$E$3,5,FALSE),0,IF(Dados_produção!G5308&lt;VLOOKUP(Dados_produção!C5308,Espec_Produtos!$A$1:$E$3,4,FALSE),0,1))=1,"OK","Refugo")</f>
        <v>OK</v>
      </c>
      <c r="I5308" s="1" t="s">
        <v>10</v>
      </c>
    </row>
    <row r="5309" spans="1:9" ht="15.75" customHeight="1" x14ac:dyDescent="0.3">
      <c r="A5309" s="1">
        <v>3</v>
      </c>
      <c r="B5309" s="2">
        <f t="shared" si="3"/>
        <v>43113.03819443909</v>
      </c>
      <c r="C5309" s="2" t="s">
        <v>15</v>
      </c>
      <c r="D5309" s="1">
        <v>30</v>
      </c>
      <c r="E5309" s="1">
        <f t="shared" si="1"/>
        <v>44</v>
      </c>
      <c r="F5309" s="1">
        <v>4.0297029702970297</v>
      </c>
      <c r="G5309" s="1">
        <v>0.58823529411764708</v>
      </c>
      <c r="H5309" s="1" t="str">
        <f>IF(IF(F5309&gt;VLOOKUP(C5309,Espec_Produtos!$A$1:$E$3,3,FALSE),0,IF(Dados_produção!F5309&lt;VLOOKUP(Dados_produção!C5309,Espec_Produtos!$A$1:$E$3,2,FALSE),0,1))*IF(G5309&gt;VLOOKUP(C5309,Espec_Produtos!$A$1:$E$3,5,FALSE),0,IF(Dados_produção!G5309&lt;VLOOKUP(Dados_produção!C5309,Espec_Produtos!$A$1:$E$3,4,FALSE),0,1))=1,"OK","Refugo")</f>
        <v>OK</v>
      </c>
      <c r="I5309" s="1" t="s">
        <v>10</v>
      </c>
    </row>
    <row r="5310" spans="1:9" ht="15.75" customHeight="1" x14ac:dyDescent="0.3">
      <c r="A5310" s="1">
        <v>3</v>
      </c>
      <c r="B5310" s="2">
        <f t="shared" si="3"/>
        <v>43113.039583327976</v>
      </c>
      <c r="C5310" s="2" t="s">
        <v>15</v>
      </c>
      <c r="D5310" s="1">
        <v>30</v>
      </c>
      <c r="E5310" s="1">
        <f t="shared" si="1"/>
        <v>45</v>
      </c>
      <c r="F5310" s="1">
        <v>3.8990825688073394</v>
      </c>
      <c r="G5310" s="1">
        <v>0.96268656716417911</v>
      </c>
      <c r="H5310" s="1" t="str">
        <f>IF(IF(F5310&gt;VLOOKUP(C5310,Espec_Produtos!$A$1:$E$3,3,FALSE),0,IF(Dados_produção!F5310&lt;VLOOKUP(Dados_produção!C5310,Espec_Produtos!$A$1:$E$3,2,FALSE),0,1))*IF(G5310&gt;VLOOKUP(C5310,Espec_Produtos!$A$1:$E$3,5,FALSE),0,IF(Dados_produção!G5310&lt;VLOOKUP(Dados_produção!C5310,Espec_Produtos!$A$1:$E$3,4,FALSE),0,1))=1,"OK","Refugo")</f>
        <v>Refugo</v>
      </c>
      <c r="I5310" s="1" t="s">
        <v>13</v>
      </c>
    </row>
    <row r="5311" spans="1:9" ht="15.75" customHeight="1" x14ac:dyDescent="0.3">
      <c r="A5311" s="1">
        <v>3</v>
      </c>
      <c r="B5311" s="2">
        <f t="shared" si="3"/>
        <v>43113.040972216862</v>
      </c>
      <c r="C5311" s="2" t="s">
        <v>15</v>
      </c>
      <c r="D5311" s="1">
        <v>30</v>
      </c>
      <c r="E5311" s="1">
        <f t="shared" si="1"/>
        <v>46</v>
      </c>
      <c r="F5311" s="1">
        <v>4.1359223300970873</v>
      </c>
      <c r="G5311" s="1">
        <v>0.81333333333333335</v>
      </c>
      <c r="H5311" s="1" t="str">
        <f>IF(IF(F5311&gt;VLOOKUP(C5311,Espec_Produtos!$A$1:$E$3,3,FALSE),0,IF(Dados_produção!F5311&lt;VLOOKUP(Dados_produção!C5311,Espec_Produtos!$A$1:$E$3,2,FALSE),0,1))*IF(G5311&gt;VLOOKUP(C5311,Espec_Produtos!$A$1:$E$3,5,FALSE),0,IF(Dados_produção!G5311&lt;VLOOKUP(Dados_produção!C5311,Espec_Produtos!$A$1:$E$3,4,FALSE),0,1))=1,"OK","Refugo")</f>
        <v>OK</v>
      </c>
      <c r="I5311" s="1" t="s">
        <v>10</v>
      </c>
    </row>
    <row r="5312" spans="1:9" ht="15.75" customHeight="1" x14ac:dyDescent="0.3">
      <c r="A5312" s="1">
        <v>3</v>
      </c>
      <c r="B5312" s="2">
        <f t="shared" si="3"/>
        <v>43113.042361105749</v>
      </c>
      <c r="C5312" s="2" t="s">
        <v>15</v>
      </c>
      <c r="D5312" s="1">
        <v>30</v>
      </c>
      <c r="E5312" s="1">
        <f t="shared" si="1"/>
        <v>47</v>
      </c>
      <c r="F5312" s="1">
        <v>3.8272727272727272</v>
      </c>
      <c r="G5312" s="1">
        <v>0.84931506849315064</v>
      </c>
      <c r="H5312" s="1" t="str">
        <f>IF(IF(F5312&gt;VLOOKUP(C5312,Espec_Produtos!$A$1:$E$3,3,FALSE),0,IF(Dados_produção!F5312&lt;VLOOKUP(Dados_produção!C5312,Espec_Produtos!$A$1:$E$3,2,FALSE),0,1))*IF(G5312&gt;VLOOKUP(C5312,Espec_Produtos!$A$1:$E$3,5,FALSE),0,IF(Dados_produção!G5312&lt;VLOOKUP(Dados_produção!C5312,Espec_Produtos!$A$1:$E$3,4,FALSE),0,1))=1,"OK","Refugo")</f>
        <v>OK</v>
      </c>
      <c r="I5312" s="1" t="s">
        <v>10</v>
      </c>
    </row>
    <row r="5313" spans="1:9" ht="15.75" customHeight="1" x14ac:dyDescent="0.3">
      <c r="A5313" s="1">
        <v>3</v>
      </c>
      <c r="B5313" s="2">
        <f t="shared" si="3"/>
        <v>43113.043749994635</v>
      </c>
      <c r="C5313" s="2" t="s">
        <v>15</v>
      </c>
      <c r="D5313" s="1">
        <v>30</v>
      </c>
      <c r="E5313" s="1">
        <f t="shared" si="1"/>
        <v>48</v>
      </c>
      <c r="F5313" s="1">
        <v>3.9047619047619047</v>
      </c>
      <c r="G5313" s="1">
        <v>0.61212121212121207</v>
      </c>
      <c r="H5313" s="1" t="str">
        <f>IF(IF(F5313&gt;VLOOKUP(C5313,Espec_Produtos!$A$1:$E$3,3,FALSE),0,IF(Dados_produção!F5313&lt;VLOOKUP(Dados_produção!C5313,Espec_Produtos!$A$1:$E$3,2,FALSE),0,1))*IF(G5313&gt;VLOOKUP(C5313,Espec_Produtos!$A$1:$E$3,5,FALSE),0,IF(Dados_produção!G5313&lt;VLOOKUP(Dados_produção!C5313,Espec_Produtos!$A$1:$E$3,4,FALSE),0,1))=1,"OK","Refugo")</f>
        <v>OK</v>
      </c>
      <c r="I5313" s="1" t="s">
        <v>10</v>
      </c>
    </row>
    <row r="5314" spans="1:9" ht="15.75" customHeight="1" x14ac:dyDescent="0.3">
      <c r="A5314" s="1">
        <v>3</v>
      </c>
      <c r="B5314" s="2">
        <f t="shared" si="3"/>
        <v>43113.045138883521</v>
      </c>
      <c r="C5314" s="2" t="s">
        <v>15</v>
      </c>
      <c r="D5314" s="1">
        <v>30</v>
      </c>
      <c r="E5314" s="1">
        <f t="shared" si="1"/>
        <v>49</v>
      </c>
      <c r="F5314" s="1">
        <v>4.0576923076923075</v>
      </c>
      <c r="G5314" s="1">
        <v>0.72413793103448276</v>
      </c>
      <c r="H5314" s="1" t="str">
        <f>IF(IF(F5314&gt;VLOOKUP(C5314,Espec_Produtos!$A$1:$E$3,3,FALSE),0,IF(Dados_produção!F5314&lt;VLOOKUP(Dados_produção!C5314,Espec_Produtos!$A$1:$E$3,2,FALSE),0,1))*IF(G5314&gt;VLOOKUP(C5314,Espec_Produtos!$A$1:$E$3,5,FALSE),0,IF(Dados_produção!G5314&lt;VLOOKUP(Dados_produção!C5314,Espec_Produtos!$A$1:$E$3,4,FALSE),0,1))=1,"OK","Refugo")</f>
        <v>OK</v>
      </c>
      <c r="I5314" s="1" t="s">
        <v>10</v>
      </c>
    </row>
    <row r="5315" spans="1:9" ht="15.75" customHeight="1" x14ac:dyDescent="0.3">
      <c r="A5315" s="1">
        <v>3</v>
      </c>
      <c r="B5315" s="2">
        <f t="shared" si="3"/>
        <v>43113.046527772407</v>
      </c>
      <c r="C5315" s="2" t="s">
        <v>15</v>
      </c>
      <c r="D5315" s="1">
        <v>30</v>
      </c>
      <c r="E5315" s="1">
        <f t="shared" si="1"/>
        <v>50</v>
      </c>
      <c r="F5315" s="1">
        <v>4.1588785046728969</v>
      </c>
      <c r="G5315" s="1">
        <v>0.66874999999999996</v>
      </c>
      <c r="H5315" s="1" t="str">
        <f>IF(IF(F5315&gt;VLOOKUP(C5315,Espec_Produtos!$A$1:$E$3,3,FALSE),0,IF(Dados_produção!F5315&lt;VLOOKUP(Dados_produção!C5315,Espec_Produtos!$A$1:$E$3,2,FALSE),0,1))*IF(G5315&gt;VLOOKUP(C5315,Espec_Produtos!$A$1:$E$3,5,FALSE),0,IF(Dados_produção!G5315&lt;VLOOKUP(Dados_produção!C5315,Espec_Produtos!$A$1:$E$3,4,FALSE),0,1))=1,"OK","Refugo")</f>
        <v>OK</v>
      </c>
      <c r="I5315" s="1" t="s">
        <v>10</v>
      </c>
    </row>
    <row r="5316" spans="1:9" ht="15.75" customHeight="1" x14ac:dyDescent="0.3">
      <c r="A5316" s="1">
        <v>3</v>
      </c>
      <c r="B5316" s="2">
        <f t="shared" si="3"/>
        <v>43113.047916661293</v>
      </c>
      <c r="C5316" s="2" t="s">
        <v>15</v>
      </c>
      <c r="D5316" s="1">
        <v>30</v>
      </c>
      <c r="E5316" s="1">
        <f t="shared" si="1"/>
        <v>51</v>
      </c>
      <c r="F5316" s="1">
        <v>4.081818181818182</v>
      </c>
      <c r="G5316" s="1">
        <v>0.86986301369863017</v>
      </c>
      <c r="H5316" s="1" t="str">
        <f>IF(IF(F5316&gt;VLOOKUP(C5316,Espec_Produtos!$A$1:$E$3,3,FALSE),0,IF(Dados_produção!F5316&lt;VLOOKUP(Dados_produção!C5316,Espec_Produtos!$A$1:$E$3,2,FALSE),0,1))*IF(G5316&gt;VLOOKUP(C5316,Espec_Produtos!$A$1:$E$3,5,FALSE),0,IF(Dados_produção!G5316&lt;VLOOKUP(Dados_produção!C5316,Espec_Produtos!$A$1:$E$3,4,FALSE),0,1))=1,"OK","Refugo")</f>
        <v>OK</v>
      </c>
      <c r="I5316" s="1" t="s">
        <v>10</v>
      </c>
    </row>
    <row r="5317" spans="1:9" ht="15.75" customHeight="1" x14ac:dyDescent="0.3">
      <c r="A5317" s="1">
        <v>3</v>
      </c>
      <c r="B5317" s="2">
        <f t="shared" si="3"/>
        <v>43113.049305550179</v>
      </c>
      <c r="C5317" s="2" t="s">
        <v>15</v>
      </c>
      <c r="D5317" s="1">
        <v>30</v>
      </c>
      <c r="E5317" s="1">
        <f t="shared" si="1"/>
        <v>52</v>
      </c>
      <c r="F5317" s="1">
        <v>3.8611111111111112</v>
      </c>
      <c r="G5317" s="1">
        <v>0.55555555555555558</v>
      </c>
      <c r="H5317" s="1" t="str">
        <f>IF(IF(F5317&gt;VLOOKUP(C5317,Espec_Produtos!$A$1:$E$3,3,FALSE),0,IF(Dados_produção!F5317&lt;VLOOKUP(Dados_produção!C5317,Espec_Produtos!$A$1:$E$3,2,FALSE),0,1))*IF(G5317&gt;VLOOKUP(C5317,Espec_Produtos!$A$1:$E$3,5,FALSE),0,IF(Dados_produção!G5317&lt;VLOOKUP(Dados_produção!C5317,Espec_Produtos!$A$1:$E$3,4,FALSE),0,1))=1,"OK","Refugo")</f>
        <v>OK</v>
      </c>
      <c r="I5317" s="1" t="s">
        <v>10</v>
      </c>
    </row>
    <row r="5318" spans="1:9" ht="15.75" customHeight="1" x14ac:dyDescent="0.3">
      <c r="A5318" s="1">
        <v>3</v>
      </c>
      <c r="B5318" s="2">
        <f t="shared" si="3"/>
        <v>43113.050694439065</v>
      </c>
      <c r="C5318" s="2" t="s">
        <v>15</v>
      </c>
      <c r="D5318" s="1">
        <v>30</v>
      </c>
      <c r="E5318" s="1">
        <f t="shared" si="1"/>
        <v>53</v>
      </c>
      <c r="F5318" s="1">
        <v>3.6636363636363636</v>
      </c>
      <c r="G5318" s="1">
        <v>0.72857142857142854</v>
      </c>
      <c r="H5318" s="1" t="str">
        <f>IF(IF(F5318&gt;VLOOKUP(C5318,Espec_Produtos!$A$1:$E$3,3,FALSE),0,IF(Dados_produção!F5318&lt;VLOOKUP(Dados_produção!C5318,Espec_Produtos!$A$1:$E$3,2,FALSE),0,1))*IF(G5318&gt;VLOOKUP(C5318,Espec_Produtos!$A$1:$E$3,5,FALSE),0,IF(Dados_produção!G5318&lt;VLOOKUP(Dados_produção!C5318,Espec_Produtos!$A$1:$E$3,4,FALSE),0,1))=1,"OK","Refugo")</f>
        <v>Refugo</v>
      </c>
      <c r="I5318" s="1" t="s">
        <v>12</v>
      </c>
    </row>
    <row r="5319" spans="1:9" ht="15.75" customHeight="1" x14ac:dyDescent="0.3">
      <c r="A5319" s="1">
        <v>3</v>
      </c>
      <c r="B5319" s="2">
        <f t="shared" si="3"/>
        <v>43113.052083327952</v>
      </c>
      <c r="C5319" s="2" t="s">
        <v>15</v>
      </c>
      <c r="D5319" s="1">
        <v>30</v>
      </c>
      <c r="E5319" s="1">
        <f t="shared" si="1"/>
        <v>54</v>
      </c>
      <c r="F5319" s="1">
        <v>4.2300000000000004</v>
      </c>
      <c r="G5319" s="1">
        <v>0.71604938271604934</v>
      </c>
      <c r="H5319" s="1" t="str">
        <f>IF(IF(F5319&gt;VLOOKUP(C5319,Espec_Produtos!$A$1:$E$3,3,FALSE),0,IF(Dados_produção!F5319&lt;VLOOKUP(Dados_produção!C5319,Espec_Produtos!$A$1:$E$3,2,FALSE),0,1))*IF(G5319&gt;VLOOKUP(C5319,Espec_Produtos!$A$1:$E$3,5,FALSE),0,IF(Dados_produção!G5319&lt;VLOOKUP(Dados_produção!C5319,Espec_Produtos!$A$1:$E$3,4,FALSE),0,1))=1,"OK","Refugo")</f>
        <v>OK</v>
      </c>
      <c r="I5319" s="1" t="s">
        <v>10</v>
      </c>
    </row>
    <row r="5320" spans="1:9" ht="15.75" customHeight="1" x14ac:dyDescent="0.3">
      <c r="A5320" s="1">
        <v>3</v>
      </c>
      <c r="B5320" s="2">
        <f t="shared" si="3"/>
        <v>43113.053472216838</v>
      </c>
      <c r="C5320" s="2" t="s">
        <v>15</v>
      </c>
      <c r="D5320" s="1">
        <v>30</v>
      </c>
      <c r="E5320" s="1">
        <f t="shared" si="1"/>
        <v>55</v>
      </c>
      <c r="F5320" s="1">
        <v>4.1900000000000004</v>
      </c>
      <c r="G5320" s="1">
        <v>0.6685393258426966</v>
      </c>
      <c r="H5320" s="1" t="str">
        <f>IF(IF(F5320&gt;VLOOKUP(C5320,Espec_Produtos!$A$1:$E$3,3,FALSE),0,IF(Dados_produção!F5320&lt;VLOOKUP(Dados_produção!C5320,Espec_Produtos!$A$1:$E$3,2,FALSE),0,1))*IF(G5320&gt;VLOOKUP(C5320,Espec_Produtos!$A$1:$E$3,5,FALSE),0,IF(Dados_produção!G5320&lt;VLOOKUP(Dados_produção!C5320,Espec_Produtos!$A$1:$E$3,4,FALSE),0,1))=1,"OK","Refugo")</f>
        <v>OK</v>
      </c>
      <c r="I5320" s="1" t="s">
        <v>10</v>
      </c>
    </row>
    <row r="5321" spans="1:9" ht="15.75" customHeight="1" x14ac:dyDescent="0.3">
      <c r="A5321" s="1">
        <v>3</v>
      </c>
      <c r="B5321" s="2">
        <f t="shared" si="3"/>
        <v>43113.054861105724</v>
      </c>
      <c r="C5321" s="2" t="s">
        <v>15</v>
      </c>
      <c r="D5321" s="1">
        <v>30</v>
      </c>
      <c r="E5321" s="1">
        <f t="shared" si="1"/>
        <v>56</v>
      </c>
      <c r="F5321" s="1">
        <v>3.709090909090909</v>
      </c>
      <c r="G5321" s="1">
        <v>0.76470588235294112</v>
      </c>
      <c r="H5321" s="1" t="str">
        <f>IF(IF(F5321&gt;VLOOKUP(C5321,Espec_Produtos!$A$1:$E$3,3,FALSE),0,IF(Dados_produção!F5321&lt;VLOOKUP(Dados_produção!C5321,Espec_Produtos!$A$1:$E$3,2,FALSE),0,1))*IF(G5321&gt;VLOOKUP(C5321,Espec_Produtos!$A$1:$E$3,5,FALSE),0,IF(Dados_produção!G5321&lt;VLOOKUP(Dados_produção!C5321,Espec_Produtos!$A$1:$E$3,4,FALSE),0,1))=1,"OK","Refugo")</f>
        <v>OK</v>
      </c>
      <c r="I5321" s="1" t="s">
        <v>10</v>
      </c>
    </row>
    <row r="5322" spans="1:9" ht="15.75" customHeight="1" x14ac:dyDescent="0.3">
      <c r="A5322" s="1">
        <v>3</v>
      </c>
      <c r="B5322" s="2">
        <f t="shared" si="3"/>
        <v>43113.05624999461</v>
      </c>
      <c r="C5322" s="2" t="s">
        <v>15</v>
      </c>
      <c r="D5322" s="1">
        <v>30</v>
      </c>
      <c r="E5322" s="1">
        <f t="shared" si="1"/>
        <v>57</v>
      </c>
      <c r="F5322" s="1">
        <v>3.7222222222222223</v>
      </c>
      <c r="G5322" s="1">
        <v>0.78723404255319152</v>
      </c>
      <c r="H5322" s="1" t="str">
        <f>IF(IF(F5322&gt;VLOOKUP(C5322,Espec_Produtos!$A$1:$E$3,3,FALSE),0,IF(Dados_produção!F5322&lt;VLOOKUP(Dados_produção!C5322,Espec_Produtos!$A$1:$E$3,2,FALSE),0,1))*IF(G5322&gt;VLOOKUP(C5322,Espec_Produtos!$A$1:$E$3,5,FALSE),0,IF(Dados_produção!G5322&lt;VLOOKUP(Dados_produção!C5322,Espec_Produtos!$A$1:$E$3,4,FALSE),0,1))=1,"OK","Refugo")</f>
        <v>OK</v>
      </c>
      <c r="I5322" s="1" t="s">
        <v>10</v>
      </c>
    </row>
    <row r="5323" spans="1:9" ht="15.75" customHeight="1" x14ac:dyDescent="0.3">
      <c r="A5323" s="1">
        <v>3</v>
      </c>
      <c r="B5323" s="2">
        <f t="shared" si="3"/>
        <v>43113.057638883496</v>
      </c>
      <c r="C5323" s="2" t="s">
        <v>15</v>
      </c>
      <c r="D5323" s="1">
        <v>30</v>
      </c>
      <c r="E5323" s="1">
        <f t="shared" si="1"/>
        <v>58</v>
      </c>
      <c r="F5323" s="1">
        <v>4.1792452830188678</v>
      </c>
      <c r="G5323" s="1">
        <v>0.78523489932885904</v>
      </c>
      <c r="H5323" s="1" t="str">
        <f>IF(IF(F5323&gt;VLOOKUP(C5323,Espec_Produtos!$A$1:$E$3,3,FALSE),0,IF(Dados_produção!F5323&lt;VLOOKUP(Dados_produção!C5323,Espec_Produtos!$A$1:$E$3,2,FALSE),0,1))*IF(G5323&gt;VLOOKUP(C5323,Espec_Produtos!$A$1:$E$3,5,FALSE),0,IF(Dados_produção!G5323&lt;VLOOKUP(Dados_produção!C5323,Espec_Produtos!$A$1:$E$3,4,FALSE),0,1))=1,"OK","Refugo")</f>
        <v>OK</v>
      </c>
      <c r="I5323" s="1" t="s">
        <v>10</v>
      </c>
    </row>
    <row r="5324" spans="1:9" ht="15.75" customHeight="1" x14ac:dyDescent="0.3">
      <c r="A5324" s="1">
        <v>3</v>
      </c>
      <c r="B5324" s="2">
        <f t="shared" si="3"/>
        <v>43113.059027772382</v>
      </c>
      <c r="C5324" s="2" t="s">
        <v>15</v>
      </c>
      <c r="D5324" s="1">
        <v>30</v>
      </c>
      <c r="E5324" s="1">
        <f t="shared" si="1"/>
        <v>59</v>
      </c>
      <c r="F5324" s="1">
        <v>4</v>
      </c>
      <c r="G5324" s="1">
        <v>0.65217391304347827</v>
      </c>
      <c r="H5324" s="1" t="str">
        <f>IF(IF(F5324&gt;VLOOKUP(C5324,Espec_Produtos!$A$1:$E$3,3,FALSE),0,IF(Dados_produção!F5324&lt;VLOOKUP(Dados_produção!C5324,Espec_Produtos!$A$1:$E$3,2,FALSE),0,1))*IF(G5324&gt;VLOOKUP(C5324,Espec_Produtos!$A$1:$E$3,5,FALSE),0,IF(Dados_produção!G5324&lt;VLOOKUP(Dados_produção!C5324,Espec_Produtos!$A$1:$E$3,4,FALSE),0,1))=1,"OK","Refugo")</f>
        <v>OK</v>
      </c>
      <c r="I5324" s="1" t="s">
        <v>10</v>
      </c>
    </row>
    <row r="5325" spans="1:9" ht="15.75" customHeight="1" x14ac:dyDescent="0.3">
      <c r="A5325" s="1">
        <v>3</v>
      </c>
      <c r="B5325" s="2">
        <f t="shared" si="3"/>
        <v>43113.060416661268</v>
      </c>
      <c r="C5325" s="2" t="s">
        <v>15</v>
      </c>
      <c r="D5325" s="1">
        <v>30</v>
      </c>
      <c r="E5325" s="1">
        <f t="shared" si="1"/>
        <v>60</v>
      </c>
      <c r="F5325" s="1">
        <v>4.1333333333333337</v>
      </c>
      <c r="G5325" s="1">
        <v>0.72674418604651159</v>
      </c>
      <c r="H5325" s="1" t="str">
        <f>IF(IF(F5325&gt;VLOOKUP(C5325,Espec_Produtos!$A$1:$E$3,3,FALSE),0,IF(Dados_produção!F5325&lt;VLOOKUP(Dados_produção!C5325,Espec_Produtos!$A$1:$E$3,2,FALSE),0,1))*IF(G5325&gt;VLOOKUP(C5325,Espec_Produtos!$A$1:$E$3,5,FALSE),0,IF(Dados_produção!G5325&lt;VLOOKUP(Dados_produção!C5325,Espec_Produtos!$A$1:$E$3,4,FALSE),0,1))=1,"OK","Refugo")</f>
        <v>OK</v>
      </c>
      <c r="I5325" s="1" t="s">
        <v>10</v>
      </c>
    </row>
    <row r="5326" spans="1:9" ht="15.75" customHeight="1" x14ac:dyDescent="0.3">
      <c r="A5326" s="1">
        <v>3</v>
      </c>
      <c r="B5326" s="2">
        <f t="shared" si="3"/>
        <v>43113.061805550155</v>
      </c>
      <c r="C5326" s="2" t="s">
        <v>15</v>
      </c>
      <c r="D5326" s="1">
        <v>30</v>
      </c>
      <c r="E5326" s="1">
        <f t="shared" si="1"/>
        <v>61</v>
      </c>
      <c r="F5326" s="1">
        <v>4.0396039603960396</v>
      </c>
      <c r="G5326" s="1">
        <v>0.82068965517241377</v>
      </c>
      <c r="H5326" s="1" t="str">
        <f>IF(IF(F5326&gt;VLOOKUP(C5326,Espec_Produtos!$A$1:$E$3,3,FALSE),0,IF(Dados_produção!F5326&lt;VLOOKUP(Dados_produção!C5326,Espec_Produtos!$A$1:$E$3,2,FALSE),0,1))*IF(G5326&gt;VLOOKUP(C5326,Espec_Produtos!$A$1:$E$3,5,FALSE),0,IF(Dados_produção!G5326&lt;VLOOKUP(Dados_produção!C5326,Espec_Produtos!$A$1:$E$3,4,FALSE),0,1))=1,"OK","Refugo")</f>
        <v>OK</v>
      </c>
      <c r="I5326" s="1" t="s">
        <v>10</v>
      </c>
    </row>
    <row r="5327" spans="1:9" ht="15.75" customHeight="1" x14ac:dyDescent="0.3">
      <c r="A5327" s="1">
        <v>3</v>
      </c>
      <c r="B5327" s="2">
        <f t="shared" si="3"/>
        <v>43113.063194439041</v>
      </c>
      <c r="C5327" s="2" t="s">
        <v>15</v>
      </c>
      <c r="D5327" s="1">
        <v>30</v>
      </c>
      <c r="E5327" s="1">
        <f t="shared" si="1"/>
        <v>62</v>
      </c>
      <c r="F5327" s="1">
        <v>4.2699999999999996</v>
      </c>
      <c r="G5327" s="1">
        <v>0.87050359712230219</v>
      </c>
      <c r="H5327" s="1" t="str">
        <f>IF(IF(F5327&gt;VLOOKUP(C5327,Espec_Produtos!$A$1:$E$3,3,FALSE),0,IF(Dados_produção!F5327&lt;VLOOKUP(Dados_produção!C5327,Espec_Produtos!$A$1:$E$3,2,FALSE),0,1))*IF(G5327&gt;VLOOKUP(C5327,Espec_Produtos!$A$1:$E$3,5,FALSE),0,IF(Dados_produção!G5327&lt;VLOOKUP(Dados_produção!C5327,Espec_Produtos!$A$1:$E$3,4,FALSE),0,1))=1,"OK","Refugo")</f>
        <v>OK</v>
      </c>
      <c r="I5327" s="1" t="s">
        <v>10</v>
      </c>
    </row>
    <row r="5328" spans="1:9" ht="15.75" customHeight="1" x14ac:dyDescent="0.3">
      <c r="A5328" s="1">
        <v>3</v>
      </c>
      <c r="B5328" s="2">
        <f t="shared" si="3"/>
        <v>43113.064583327927</v>
      </c>
      <c r="C5328" s="2" t="s">
        <v>15</v>
      </c>
      <c r="D5328" s="1">
        <v>30</v>
      </c>
      <c r="E5328" s="1">
        <f t="shared" si="1"/>
        <v>63</v>
      </c>
      <c r="F5328" s="1">
        <v>3.8899082568807342</v>
      </c>
      <c r="G5328" s="1">
        <v>0.74509803921568629</v>
      </c>
      <c r="H5328" s="1" t="str">
        <f>IF(IF(F5328&gt;VLOOKUP(C5328,Espec_Produtos!$A$1:$E$3,3,FALSE),0,IF(Dados_produção!F5328&lt;VLOOKUP(Dados_produção!C5328,Espec_Produtos!$A$1:$E$3,2,FALSE),0,1))*IF(G5328&gt;VLOOKUP(C5328,Espec_Produtos!$A$1:$E$3,5,FALSE),0,IF(Dados_produção!G5328&lt;VLOOKUP(Dados_produção!C5328,Espec_Produtos!$A$1:$E$3,4,FALSE),0,1))=1,"OK","Refugo")</f>
        <v>OK</v>
      </c>
      <c r="I5328" s="1" t="s">
        <v>10</v>
      </c>
    </row>
    <row r="5329" spans="1:9" ht="15.75" customHeight="1" x14ac:dyDescent="0.3">
      <c r="A5329" s="1">
        <v>3</v>
      </c>
      <c r="B5329" s="2">
        <f t="shared" si="3"/>
        <v>43113.065972216813</v>
      </c>
      <c r="C5329" s="2" t="s">
        <v>15</v>
      </c>
      <c r="D5329" s="1">
        <v>30</v>
      </c>
      <c r="E5329" s="1">
        <f t="shared" si="1"/>
        <v>64</v>
      </c>
      <c r="F5329" s="1">
        <v>4.116504854368932</v>
      </c>
      <c r="G5329" s="1">
        <v>0.66666666666666663</v>
      </c>
      <c r="H5329" s="1" t="str">
        <f>IF(IF(F5329&gt;VLOOKUP(C5329,Espec_Produtos!$A$1:$E$3,3,FALSE),0,IF(Dados_produção!F5329&lt;VLOOKUP(Dados_produção!C5329,Espec_Produtos!$A$1:$E$3,2,FALSE),0,1))*IF(G5329&gt;VLOOKUP(C5329,Espec_Produtos!$A$1:$E$3,5,FALSE),0,IF(Dados_produção!G5329&lt;VLOOKUP(Dados_produção!C5329,Espec_Produtos!$A$1:$E$3,4,FALSE),0,1))=1,"OK","Refugo")</f>
        <v>OK</v>
      </c>
      <c r="I5329" s="1" t="s">
        <v>10</v>
      </c>
    </row>
    <row r="5330" spans="1:9" ht="15.75" customHeight="1" x14ac:dyDescent="0.3">
      <c r="A5330" s="1">
        <v>3</v>
      </c>
      <c r="B5330" s="2">
        <f t="shared" si="3"/>
        <v>43113.067361105699</v>
      </c>
      <c r="C5330" s="2" t="s">
        <v>15</v>
      </c>
      <c r="D5330" s="1">
        <v>30</v>
      </c>
      <c r="E5330" s="1">
        <f t="shared" si="1"/>
        <v>65</v>
      </c>
      <c r="F5330" s="1">
        <v>3.8611111111111112</v>
      </c>
      <c r="G5330" s="1">
        <v>0.90298507462686572</v>
      </c>
      <c r="H5330" s="1" t="str">
        <f>IF(IF(F5330&gt;VLOOKUP(C5330,Espec_Produtos!$A$1:$E$3,3,FALSE),0,IF(Dados_produção!F5330&lt;VLOOKUP(Dados_produção!C5330,Espec_Produtos!$A$1:$E$3,2,FALSE),0,1))*IF(G5330&gt;VLOOKUP(C5330,Espec_Produtos!$A$1:$E$3,5,FALSE),0,IF(Dados_produção!G5330&lt;VLOOKUP(Dados_produção!C5330,Espec_Produtos!$A$1:$E$3,4,FALSE),0,1))=1,"OK","Refugo")</f>
        <v>Refugo</v>
      </c>
      <c r="I5330" s="1" t="s">
        <v>14</v>
      </c>
    </row>
    <row r="5331" spans="1:9" ht="15.75" customHeight="1" x14ac:dyDescent="0.3">
      <c r="A5331" s="1">
        <v>3</v>
      </c>
      <c r="B5331" s="2">
        <f t="shared" si="3"/>
        <v>43113.068749994585</v>
      </c>
      <c r="C5331" s="2" t="s">
        <v>15</v>
      </c>
      <c r="D5331" s="1">
        <v>30</v>
      </c>
      <c r="E5331" s="1">
        <f t="shared" si="1"/>
        <v>66</v>
      </c>
      <c r="F5331" s="1">
        <v>4.038095238095238</v>
      </c>
      <c r="G5331" s="1">
        <v>0.91666666666666663</v>
      </c>
      <c r="H5331" s="1" t="str">
        <f>IF(IF(F5331&gt;VLOOKUP(C5331,Espec_Produtos!$A$1:$E$3,3,FALSE),0,IF(Dados_produção!F5331&lt;VLOOKUP(Dados_produção!C5331,Espec_Produtos!$A$1:$E$3,2,FALSE),0,1))*IF(G5331&gt;VLOOKUP(C5331,Espec_Produtos!$A$1:$E$3,5,FALSE),0,IF(Dados_produção!G5331&lt;VLOOKUP(Dados_produção!C5331,Espec_Produtos!$A$1:$E$3,4,FALSE),0,1))=1,"OK","Refugo")</f>
        <v>Refugo</v>
      </c>
      <c r="I5331" s="1" t="s">
        <v>17</v>
      </c>
    </row>
    <row r="5332" spans="1:9" ht="15.75" customHeight="1" x14ac:dyDescent="0.3">
      <c r="A5332" s="1">
        <v>3</v>
      </c>
      <c r="B5332" s="2">
        <f t="shared" si="3"/>
        <v>43113.070138883471</v>
      </c>
      <c r="C5332" s="2" t="s">
        <v>15</v>
      </c>
      <c r="D5332" s="1">
        <v>30</v>
      </c>
      <c r="E5332" s="1">
        <f t="shared" si="1"/>
        <v>67</v>
      </c>
      <c r="F5332" s="1">
        <v>3.9545454545454546</v>
      </c>
      <c r="G5332" s="1">
        <v>0.79710144927536231</v>
      </c>
      <c r="H5332" s="1" t="str">
        <f>IF(IF(F5332&gt;VLOOKUP(C5332,Espec_Produtos!$A$1:$E$3,3,FALSE),0,IF(Dados_produção!F5332&lt;VLOOKUP(Dados_produção!C5332,Espec_Produtos!$A$1:$E$3,2,FALSE),0,1))*IF(G5332&gt;VLOOKUP(C5332,Espec_Produtos!$A$1:$E$3,5,FALSE),0,IF(Dados_produção!G5332&lt;VLOOKUP(Dados_produção!C5332,Espec_Produtos!$A$1:$E$3,4,FALSE),0,1))=1,"OK","Refugo")</f>
        <v>OK</v>
      </c>
      <c r="I5332" s="1" t="s">
        <v>10</v>
      </c>
    </row>
    <row r="5333" spans="1:9" ht="15.75" customHeight="1" x14ac:dyDescent="0.3">
      <c r="A5333" s="1">
        <v>3</v>
      </c>
      <c r="B5333" s="2">
        <f t="shared" si="3"/>
        <v>43113.071527772358</v>
      </c>
      <c r="C5333" s="2" t="s">
        <v>15</v>
      </c>
      <c r="D5333" s="1">
        <v>30</v>
      </c>
      <c r="E5333" s="1">
        <f t="shared" si="1"/>
        <v>68</v>
      </c>
      <c r="F5333" s="1">
        <v>4.13</v>
      </c>
      <c r="G5333" s="1">
        <v>0.85606060606060608</v>
      </c>
      <c r="H5333" s="1" t="str">
        <f>IF(IF(F5333&gt;VLOOKUP(C5333,Espec_Produtos!$A$1:$E$3,3,FALSE),0,IF(Dados_produção!F5333&lt;VLOOKUP(Dados_produção!C5333,Espec_Produtos!$A$1:$E$3,2,FALSE),0,1))*IF(G5333&gt;VLOOKUP(C5333,Espec_Produtos!$A$1:$E$3,5,FALSE),0,IF(Dados_produção!G5333&lt;VLOOKUP(Dados_produção!C5333,Espec_Produtos!$A$1:$E$3,4,FALSE),0,1))=1,"OK","Refugo")</f>
        <v>OK</v>
      </c>
      <c r="I5333" s="1" t="s">
        <v>10</v>
      </c>
    </row>
    <row r="5334" spans="1:9" ht="15.75" customHeight="1" x14ac:dyDescent="0.3">
      <c r="A5334" s="1">
        <v>3</v>
      </c>
      <c r="B5334" s="2">
        <f t="shared" si="3"/>
        <v>43113.072916661244</v>
      </c>
      <c r="C5334" s="2" t="s">
        <v>15</v>
      </c>
      <c r="D5334" s="1">
        <v>30</v>
      </c>
      <c r="E5334" s="1">
        <f t="shared" si="1"/>
        <v>69</v>
      </c>
      <c r="F5334" s="1">
        <v>4.1881188118811883</v>
      </c>
      <c r="G5334" s="1">
        <v>0.7168674698795181</v>
      </c>
      <c r="H5334" s="1" t="str">
        <f>IF(IF(F5334&gt;VLOOKUP(C5334,Espec_Produtos!$A$1:$E$3,3,FALSE),0,IF(Dados_produção!F5334&lt;VLOOKUP(Dados_produção!C5334,Espec_Produtos!$A$1:$E$3,2,FALSE),0,1))*IF(G5334&gt;VLOOKUP(C5334,Espec_Produtos!$A$1:$E$3,5,FALSE),0,IF(Dados_produção!G5334&lt;VLOOKUP(Dados_produção!C5334,Espec_Produtos!$A$1:$E$3,4,FALSE),0,1))=1,"OK","Refugo")</f>
        <v>OK</v>
      </c>
      <c r="I5334" s="1" t="s">
        <v>10</v>
      </c>
    </row>
    <row r="5335" spans="1:9" ht="15.75" customHeight="1" x14ac:dyDescent="0.3">
      <c r="A5335" s="1">
        <v>3</v>
      </c>
      <c r="B5335" s="2">
        <f t="shared" si="3"/>
        <v>43113.07430555013</v>
      </c>
      <c r="C5335" s="2" t="s">
        <v>15</v>
      </c>
      <c r="D5335" s="1">
        <v>30</v>
      </c>
      <c r="E5335" s="1">
        <f t="shared" si="1"/>
        <v>70</v>
      </c>
      <c r="F5335" s="1">
        <v>3.8363636363636364</v>
      </c>
      <c r="G5335" s="1">
        <v>0.74657534246575341</v>
      </c>
      <c r="H5335" s="1" t="str">
        <f>IF(IF(F5335&gt;VLOOKUP(C5335,Espec_Produtos!$A$1:$E$3,3,FALSE),0,IF(Dados_produção!F5335&lt;VLOOKUP(Dados_produção!C5335,Espec_Produtos!$A$1:$E$3,2,FALSE),0,1))*IF(G5335&gt;VLOOKUP(C5335,Espec_Produtos!$A$1:$E$3,5,FALSE),0,IF(Dados_produção!G5335&lt;VLOOKUP(Dados_produção!C5335,Espec_Produtos!$A$1:$E$3,4,FALSE),0,1))=1,"OK","Refugo")</f>
        <v>OK</v>
      </c>
      <c r="I5335" s="1" t="s">
        <v>10</v>
      </c>
    </row>
    <row r="5336" spans="1:9" ht="15.75" customHeight="1" x14ac:dyDescent="0.3">
      <c r="A5336" s="1">
        <v>3</v>
      </c>
      <c r="B5336" s="2">
        <f t="shared" si="3"/>
        <v>43113.075694439016</v>
      </c>
      <c r="C5336" s="2" t="s">
        <v>15</v>
      </c>
      <c r="D5336" s="1">
        <v>30</v>
      </c>
      <c r="E5336" s="1">
        <f t="shared" si="1"/>
        <v>71</v>
      </c>
      <c r="F5336" s="1">
        <v>3.6140350877192984</v>
      </c>
      <c r="G5336" s="1">
        <v>0.9</v>
      </c>
      <c r="H5336" s="1" t="str">
        <f>IF(IF(F5336&gt;VLOOKUP(C5336,Espec_Produtos!$A$1:$E$3,3,FALSE),0,IF(Dados_produção!F5336&lt;VLOOKUP(Dados_produção!C5336,Espec_Produtos!$A$1:$E$3,2,FALSE),0,1))*IF(G5336&gt;VLOOKUP(C5336,Espec_Produtos!$A$1:$E$3,5,FALSE),0,IF(Dados_produção!G5336&lt;VLOOKUP(Dados_produção!C5336,Espec_Produtos!$A$1:$E$3,4,FALSE),0,1))=1,"OK","Refugo")</f>
        <v>Refugo</v>
      </c>
      <c r="I5336" s="1" t="s">
        <v>13</v>
      </c>
    </row>
    <row r="5337" spans="1:9" ht="15.75" customHeight="1" x14ac:dyDescent="0.3">
      <c r="A5337" s="1">
        <v>3</v>
      </c>
      <c r="B5337" s="2">
        <f t="shared" si="3"/>
        <v>43113.077083327902</v>
      </c>
      <c r="C5337" s="2" t="s">
        <v>15</v>
      </c>
      <c r="D5337" s="1">
        <v>30</v>
      </c>
      <c r="E5337" s="1">
        <f t="shared" si="1"/>
        <v>72</v>
      </c>
      <c r="F5337" s="1">
        <v>4.3689320388349513</v>
      </c>
      <c r="G5337" s="1">
        <v>0.7975460122699386</v>
      </c>
      <c r="H5337" s="1" t="str">
        <f>IF(IF(F5337&gt;VLOOKUP(C5337,Espec_Produtos!$A$1:$E$3,3,FALSE),0,IF(Dados_produção!F5337&lt;VLOOKUP(Dados_produção!C5337,Espec_Produtos!$A$1:$E$3,2,FALSE),0,1))*IF(G5337&gt;VLOOKUP(C5337,Espec_Produtos!$A$1:$E$3,5,FALSE),0,IF(Dados_produção!G5337&lt;VLOOKUP(Dados_produção!C5337,Espec_Produtos!$A$1:$E$3,4,FALSE),0,1))=1,"OK","Refugo")</f>
        <v>Refugo</v>
      </c>
      <c r="I5337" s="1" t="s">
        <v>12</v>
      </c>
    </row>
    <row r="5338" spans="1:9" ht="15.75" customHeight="1" x14ac:dyDescent="0.3">
      <c r="A5338" s="1">
        <v>3</v>
      </c>
      <c r="B5338" s="2">
        <f t="shared" si="3"/>
        <v>43113.078472216788</v>
      </c>
      <c r="C5338" s="2" t="s">
        <v>15</v>
      </c>
      <c r="D5338" s="1">
        <v>30</v>
      </c>
      <c r="E5338" s="1">
        <f t="shared" si="1"/>
        <v>73</v>
      </c>
      <c r="F5338" s="1">
        <v>3.9906542056074765</v>
      </c>
      <c r="G5338" s="1">
        <v>0.79230769230769227</v>
      </c>
      <c r="H5338" s="1" t="str">
        <f>IF(IF(F5338&gt;VLOOKUP(C5338,Espec_Produtos!$A$1:$E$3,3,FALSE),0,IF(Dados_produção!F5338&lt;VLOOKUP(Dados_produção!C5338,Espec_Produtos!$A$1:$E$3,2,FALSE),0,1))*IF(G5338&gt;VLOOKUP(C5338,Espec_Produtos!$A$1:$E$3,5,FALSE),0,IF(Dados_produção!G5338&lt;VLOOKUP(Dados_produção!C5338,Espec_Produtos!$A$1:$E$3,4,FALSE),0,1))=1,"OK","Refugo")</f>
        <v>OK</v>
      </c>
      <c r="I5338" s="1" t="s">
        <v>10</v>
      </c>
    </row>
    <row r="5339" spans="1:9" ht="15.75" customHeight="1" x14ac:dyDescent="0.3">
      <c r="A5339" s="1">
        <v>3</v>
      </c>
      <c r="B5339" s="2">
        <f t="shared" si="3"/>
        <v>43113.079861105674</v>
      </c>
      <c r="C5339" s="2" t="s">
        <v>15</v>
      </c>
      <c r="D5339" s="1">
        <v>30</v>
      </c>
      <c r="E5339" s="1">
        <f t="shared" si="1"/>
        <v>74</v>
      </c>
      <c r="F5339" s="1">
        <v>4.21</v>
      </c>
      <c r="G5339" s="1">
        <v>0.72839506172839508</v>
      </c>
      <c r="H5339" s="1" t="str">
        <f>IF(IF(F5339&gt;VLOOKUP(C5339,Espec_Produtos!$A$1:$E$3,3,FALSE),0,IF(Dados_produção!F5339&lt;VLOOKUP(Dados_produção!C5339,Espec_Produtos!$A$1:$E$3,2,FALSE),0,1))*IF(G5339&gt;VLOOKUP(C5339,Espec_Produtos!$A$1:$E$3,5,FALSE),0,IF(Dados_produção!G5339&lt;VLOOKUP(Dados_produção!C5339,Espec_Produtos!$A$1:$E$3,4,FALSE),0,1))=1,"OK","Refugo")</f>
        <v>OK</v>
      </c>
      <c r="I5339" s="1" t="s">
        <v>10</v>
      </c>
    </row>
    <row r="5340" spans="1:9" ht="15.75" customHeight="1" x14ac:dyDescent="0.3">
      <c r="A5340" s="1">
        <v>3</v>
      </c>
      <c r="B5340" s="2">
        <f t="shared" si="3"/>
        <v>43113.08124999456</v>
      </c>
      <c r="C5340" s="2" t="s">
        <v>15</v>
      </c>
      <c r="D5340" s="1">
        <v>30</v>
      </c>
      <c r="E5340" s="1">
        <f t="shared" si="1"/>
        <v>75</v>
      </c>
      <c r="F5340" s="1">
        <v>3.9026548672566372</v>
      </c>
      <c r="G5340" s="1">
        <v>0.75974025974025972</v>
      </c>
      <c r="H5340" s="1" t="str">
        <f>IF(IF(F5340&gt;VLOOKUP(C5340,Espec_Produtos!$A$1:$E$3,3,FALSE),0,IF(Dados_produção!F5340&lt;VLOOKUP(Dados_produção!C5340,Espec_Produtos!$A$1:$E$3,2,FALSE),0,1))*IF(G5340&gt;VLOOKUP(C5340,Espec_Produtos!$A$1:$E$3,5,FALSE),0,IF(Dados_produção!G5340&lt;VLOOKUP(Dados_produção!C5340,Espec_Produtos!$A$1:$E$3,4,FALSE),0,1))=1,"OK","Refugo")</f>
        <v>OK</v>
      </c>
      <c r="I5340" s="1" t="s">
        <v>10</v>
      </c>
    </row>
    <row r="5341" spans="1:9" ht="15.75" customHeight="1" x14ac:dyDescent="0.3">
      <c r="A5341" s="1">
        <v>3</v>
      </c>
      <c r="B5341" s="2">
        <f t="shared" si="3"/>
        <v>43113.082638883447</v>
      </c>
      <c r="C5341" s="2" t="s">
        <v>15</v>
      </c>
      <c r="D5341" s="1">
        <v>30</v>
      </c>
      <c r="E5341" s="1">
        <f t="shared" si="1"/>
        <v>76</v>
      </c>
      <c r="F5341" s="1">
        <v>3.9636363636363638</v>
      </c>
      <c r="G5341" s="1">
        <v>0.92307692307692313</v>
      </c>
      <c r="H5341" s="1" t="str">
        <f>IF(IF(F5341&gt;VLOOKUP(C5341,Espec_Produtos!$A$1:$E$3,3,FALSE),0,IF(Dados_produção!F5341&lt;VLOOKUP(Dados_produção!C5341,Espec_Produtos!$A$1:$E$3,2,FALSE),0,1))*IF(G5341&gt;VLOOKUP(C5341,Espec_Produtos!$A$1:$E$3,5,FALSE),0,IF(Dados_produção!G5341&lt;VLOOKUP(Dados_produção!C5341,Espec_Produtos!$A$1:$E$3,4,FALSE),0,1))=1,"OK","Refugo")</f>
        <v>Refugo</v>
      </c>
      <c r="I5341" s="1" t="s">
        <v>17</v>
      </c>
    </row>
    <row r="5342" spans="1:9" ht="15.75" customHeight="1" x14ac:dyDescent="0.3">
      <c r="A5342" s="1">
        <v>3</v>
      </c>
      <c r="B5342" s="2">
        <f t="shared" si="3"/>
        <v>43113.084027772333</v>
      </c>
      <c r="C5342" s="2" t="s">
        <v>15</v>
      </c>
      <c r="D5342" s="1">
        <v>30</v>
      </c>
      <c r="E5342" s="1">
        <f t="shared" si="1"/>
        <v>77</v>
      </c>
      <c r="F5342" s="1">
        <v>3.9351851851851851</v>
      </c>
      <c r="G5342" s="1">
        <v>0.62209302325581395</v>
      </c>
      <c r="H5342" s="1" t="str">
        <f>IF(IF(F5342&gt;VLOOKUP(C5342,Espec_Produtos!$A$1:$E$3,3,FALSE),0,IF(Dados_produção!F5342&lt;VLOOKUP(Dados_produção!C5342,Espec_Produtos!$A$1:$E$3,2,FALSE),0,1))*IF(G5342&gt;VLOOKUP(C5342,Espec_Produtos!$A$1:$E$3,5,FALSE),0,IF(Dados_produção!G5342&lt;VLOOKUP(Dados_produção!C5342,Espec_Produtos!$A$1:$E$3,4,FALSE),0,1))=1,"OK","Refugo")</f>
        <v>OK</v>
      </c>
      <c r="I5342" s="1" t="s">
        <v>10</v>
      </c>
    </row>
    <row r="5343" spans="1:9" ht="15.75" customHeight="1" x14ac:dyDescent="0.3">
      <c r="A5343" s="1">
        <v>3</v>
      </c>
      <c r="B5343" s="2">
        <f t="shared" si="3"/>
        <v>43113.085416661219</v>
      </c>
      <c r="C5343" s="2" t="s">
        <v>15</v>
      </c>
      <c r="D5343" s="1">
        <v>30</v>
      </c>
      <c r="E5343" s="1">
        <f t="shared" si="1"/>
        <v>78</v>
      </c>
      <c r="F5343" s="1">
        <v>3.8224299065420562</v>
      </c>
      <c r="G5343" s="1">
        <v>0.81343283582089554</v>
      </c>
      <c r="H5343" s="1" t="str">
        <f>IF(IF(F5343&gt;VLOOKUP(C5343,Espec_Produtos!$A$1:$E$3,3,FALSE),0,IF(Dados_produção!F5343&lt;VLOOKUP(Dados_produção!C5343,Espec_Produtos!$A$1:$E$3,2,FALSE),0,1))*IF(G5343&gt;VLOOKUP(C5343,Espec_Produtos!$A$1:$E$3,5,FALSE),0,IF(Dados_produção!G5343&lt;VLOOKUP(Dados_produção!C5343,Espec_Produtos!$A$1:$E$3,4,FALSE),0,1))=1,"OK","Refugo")</f>
        <v>OK</v>
      </c>
      <c r="I5343" s="1" t="s">
        <v>10</v>
      </c>
    </row>
    <row r="5344" spans="1:9" ht="15.75" customHeight="1" x14ac:dyDescent="0.3">
      <c r="A5344" s="1">
        <v>3</v>
      </c>
      <c r="B5344" s="2">
        <f t="shared" si="3"/>
        <v>43113.086805550105</v>
      </c>
      <c r="C5344" s="2" t="s">
        <v>15</v>
      </c>
      <c r="D5344" s="1">
        <v>30</v>
      </c>
      <c r="E5344" s="1">
        <f t="shared" si="1"/>
        <v>79</v>
      </c>
      <c r="F5344" s="1">
        <v>3.7652173913043478</v>
      </c>
      <c r="G5344" s="1">
        <v>0.86428571428571432</v>
      </c>
      <c r="H5344" s="1" t="str">
        <f>IF(IF(F5344&gt;VLOOKUP(C5344,Espec_Produtos!$A$1:$E$3,3,FALSE),0,IF(Dados_produção!F5344&lt;VLOOKUP(Dados_produção!C5344,Espec_Produtos!$A$1:$E$3,2,FALSE),0,1))*IF(G5344&gt;VLOOKUP(C5344,Espec_Produtos!$A$1:$E$3,5,FALSE),0,IF(Dados_produção!G5344&lt;VLOOKUP(Dados_produção!C5344,Espec_Produtos!$A$1:$E$3,4,FALSE),0,1))=1,"OK","Refugo")</f>
        <v>OK</v>
      </c>
      <c r="I5344" s="1" t="s">
        <v>10</v>
      </c>
    </row>
    <row r="5345" spans="1:9" ht="15.75" customHeight="1" x14ac:dyDescent="0.3">
      <c r="A5345" s="1">
        <v>3</v>
      </c>
      <c r="B5345" s="2">
        <f t="shared" si="3"/>
        <v>43113.088194438991</v>
      </c>
      <c r="C5345" s="2" t="s">
        <v>15</v>
      </c>
      <c r="D5345" s="1">
        <v>30</v>
      </c>
      <c r="E5345" s="1">
        <f t="shared" si="1"/>
        <v>80</v>
      </c>
      <c r="F5345" s="1">
        <v>4.0294117647058822</v>
      </c>
      <c r="G5345" s="1">
        <v>0.77215189873417722</v>
      </c>
      <c r="H5345" s="1" t="str">
        <f>IF(IF(F5345&gt;VLOOKUP(C5345,Espec_Produtos!$A$1:$E$3,3,FALSE),0,IF(Dados_produção!F5345&lt;VLOOKUP(Dados_produção!C5345,Espec_Produtos!$A$1:$E$3,2,FALSE),0,1))*IF(G5345&gt;VLOOKUP(C5345,Espec_Produtos!$A$1:$E$3,5,FALSE),0,IF(Dados_produção!G5345&lt;VLOOKUP(Dados_produção!C5345,Espec_Produtos!$A$1:$E$3,4,FALSE),0,1))=1,"OK","Refugo")</f>
        <v>OK</v>
      </c>
      <c r="I5345" s="1" t="s">
        <v>10</v>
      </c>
    </row>
    <row r="5346" spans="1:9" ht="15.75" customHeight="1" x14ac:dyDescent="0.3">
      <c r="A5346" s="1">
        <v>3</v>
      </c>
      <c r="B5346" s="2">
        <f t="shared" si="3"/>
        <v>43113.089583327877</v>
      </c>
      <c r="C5346" s="2" t="s">
        <v>15</v>
      </c>
      <c r="D5346" s="1">
        <v>30</v>
      </c>
      <c r="E5346" s="1">
        <f t="shared" si="1"/>
        <v>81</v>
      </c>
      <c r="F5346" s="1">
        <v>4.04</v>
      </c>
      <c r="G5346" s="1">
        <v>0.69032258064516128</v>
      </c>
      <c r="H5346" s="1" t="str">
        <f>IF(IF(F5346&gt;VLOOKUP(C5346,Espec_Produtos!$A$1:$E$3,3,FALSE),0,IF(Dados_produção!F5346&lt;VLOOKUP(Dados_produção!C5346,Espec_Produtos!$A$1:$E$3,2,FALSE),0,1))*IF(G5346&gt;VLOOKUP(C5346,Espec_Produtos!$A$1:$E$3,5,FALSE),0,IF(Dados_produção!G5346&lt;VLOOKUP(Dados_produção!C5346,Espec_Produtos!$A$1:$E$3,4,FALSE),0,1))=1,"OK","Refugo")</f>
        <v>OK</v>
      </c>
      <c r="I5346" s="1" t="s">
        <v>10</v>
      </c>
    </row>
    <row r="5347" spans="1:9" ht="15.75" customHeight="1" x14ac:dyDescent="0.3">
      <c r="A5347" s="1">
        <v>3</v>
      </c>
      <c r="B5347" s="2">
        <f t="shared" si="3"/>
        <v>43113.090972216763</v>
      </c>
      <c r="C5347" s="2" t="s">
        <v>15</v>
      </c>
      <c r="D5347" s="1">
        <v>30</v>
      </c>
      <c r="E5347" s="1">
        <f t="shared" si="1"/>
        <v>82</v>
      </c>
      <c r="F5347" s="1">
        <v>4.1287128712871288</v>
      </c>
      <c r="G5347" s="1">
        <v>0.75714285714285712</v>
      </c>
      <c r="H5347" s="1" t="str">
        <f>IF(IF(F5347&gt;VLOOKUP(C5347,Espec_Produtos!$A$1:$E$3,3,FALSE),0,IF(Dados_produção!F5347&lt;VLOOKUP(Dados_produção!C5347,Espec_Produtos!$A$1:$E$3,2,FALSE),0,1))*IF(G5347&gt;VLOOKUP(C5347,Espec_Produtos!$A$1:$E$3,5,FALSE),0,IF(Dados_produção!G5347&lt;VLOOKUP(Dados_produção!C5347,Espec_Produtos!$A$1:$E$3,4,FALSE),0,1))=1,"OK","Refugo")</f>
        <v>OK</v>
      </c>
      <c r="I5347" s="1" t="s">
        <v>10</v>
      </c>
    </row>
    <row r="5348" spans="1:9" ht="15.75" customHeight="1" x14ac:dyDescent="0.3">
      <c r="A5348" s="1">
        <v>3</v>
      </c>
      <c r="B5348" s="2">
        <f t="shared" si="3"/>
        <v>43113.09236110565</v>
      </c>
      <c r="C5348" s="2" t="s">
        <v>15</v>
      </c>
      <c r="D5348" s="1">
        <v>30</v>
      </c>
      <c r="E5348" s="1">
        <f t="shared" si="1"/>
        <v>83</v>
      </c>
      <c r="F5348" s="1">
        <v>4.0693069306930694</v>
      </c>
      <c r="G5348" s="1">
        <v>0.93181818181818177</v>
      </c>
      <c r="H5348" s="1" t="str">
        <f>IF(IF(F5348&gt;VLOOKUP(C5348,Espec_Produtos!$A$1:$E$3,3,FALSE),0,IF(Dados_produção!F5348&lt;VLOOKUP(Dados_produção!C5348,Espec_Produtos!$A$1:$E$3,2,FALSE),0,1))*IF(G5348&gt;VLOOKUP(C5348,Espec_Produtos!$A$1:$E$3,5,FALSE),0,IF(Dados_produção!G5348&lt;VLOOKUP(Dados_produção!C5348,Espec_Produtos!$A$1:$E$3,4,FALSE),0,1))=1,"OK","Refugo")</f>
        <v>Refugo</v>
      </c>
      <c r="I5348" s="1" t="s">
        <v>12</v>
      </c>
    </row>
    <row r="5349" spans="1:9" ht="15.75" customHeight="1" x14ac:dyDescent="0.3">
      <c r="A5349" s="1">
        <v>3</v>
      </c>
      <c r="B5349" s="2">
        <f t="shared" si="3"/>
        <v>43113.093749994536</v>
      </c>
      <c r="C5349" s="2" t="s">
        <v>15</v>
      </c>
      <c r="D5349" s="1">
        <v>30</v>
      </c>
      <c r="E5349" s="1">
        <f t="shared" si="1"/>
        <v>84</v>
      </c>
      <c r="F5349" s="1">
        <v>4.0275229357798166</v>
      </c>
      <c r="G5349" s="1">
        <v>0.77443609022556392</v>
      </c>
      <c r="H5349" s="1" t="str">
        <f>IF(IF(F5349&gt;VLOOKUP(C5349,Espec_Produtos!$A$1:$E$3,3,FALSE),0,IF(Dados_produção!F5349&lt;VLOOKUP(Dados_produção!C5349,Espec_Produtos!$A$1:$E$3,2,FALSE),0,1))*IF(G5349&gt;VLOOKUP(C5349,Espec_Produtos!$A$1:$E$3,5,FALSE),0,IF(Dados_produção!G5349&lt;VLOOKUP(Dados_produção!C5349,Espec_Produtos!$A$1:$E$3,4,FALSE),0,1))=1,"OK","Refugo")</f>
        <v>OK</v>
      </c>
      <c r="I5349" s="1" t="s">
        <v>10</v>
      </c>
    </row>
    <row r="5350" spans="1:9" ht="15.75" customHeight="1" x14ac:dyDescent="0.3">
      <c r="A5350" s="1">
        <v>3</v>
      </c>
      <c r="B5350" s="2">
        <f t="shared" si="3"/>
        <v>43113.095138883422</v>
      </c>
      <c r="C5350" s="2" t="s">
        <v>15</v>
      </c>
      <c r="D5350" s="1">
        <v>30</v>
      </c>
      <c r="E5350" s="1">
        <f t="shared" si="1"/>
        <v>85</v>
      </c>
      <c r="F5350" s="1">
        <v>3.9285714285714284</v>
      </c>
      <c r="G5350" s="1">
        <v>0.94202898550724634</v>
      </c>
      <c r="H5350" s="1" t="str">
        <f>IF(IF(F5350&gt;VLOOKUP(C5350,Espec_Produtos!$A$1:$E$3,3,FALSE),0,IF(Dados_produção!F5350&lt;VLOOKUP(Dados_produção!C5350,Espec_Produtos!$A$1:$E$3,2,FALSE),0,1))*IF(G5350&gt;VLOOKUP(C5350,Espec_Produtos!$A$1:$E$3,5,FALSE),0,IF(Dados_produção!G5350&lt;VLOOKUP(Dados_produção!C5350,Espec_Produtos!$A$1:$E$3,4,FALSE),0,1))=1,"OK","Refugo")</f>
        <v>Refugo</v>
      </c>
      <c r="I5350" s="1" t="s">
        <v>13</v>
      </c>
    </row>
    <row r="5351" spans="1:9" ht="15.75" customHeight="1" x14ac:dyDescent="0.3">
      <c r="A5351" s="1">
        <v>3</v>
      </c>
      <c r="B5351" s="2">
        <f t="shared" si="3"/>
        <v>43113.096527772308</v>
      </c>
      <c r="C5351" s="2" t="s">
        <v>15</v>
      </c>
      <c r="D5351" s="1">
        <v>30</v>
      </c>
      <c r="E5351" s="1">
        <f t="shared" si="1"/>
        <v>86</v>
      </c>
      <c r="F5351" s="1">
        <v>4.0462962962962967</v>
      </c>
      <c r="G5351" s="1">
        <v>0.6910112359550562</v>
      </c>
      <c r="H5351" s="1" t="str">
        <f>IF(IF(F5351&gt;VLOOKUP(C5351,Espec_Produtos!$A$1:$E$3,3,FALSE),0,IF(Dados_produção!F5351&lt;VLOOKUP(Dados_produção!C5351,Espec_Produtos!$A$1:$E$3,2,FALSE),0,1))*IF(G5351&gt;VLOOKUP(C5351,Espec_Produtos!$A$1:$E$3,5,FALSE),0,IF(Dados_produção!G5351&lt;VLOOKUP(Dados_produção!C5351,Espec_Produtos!$A$1:$E$3,4,FALSE),0,1))=1,"OK","Refugo")</f>
        <v>OK</v>
      </c>
      <c r="I5351" s="1" t="s">
        <v>10</v>
      </c>
    </row>
    <row r="5352" spans="1:9" ht="15.75" customHeight="1" x14ac:dyDescent="0.3">
      <c r="A5352" s="1">
        <v>3</v>
      </c>
      <c r="B5352" s="2">
        <f t="shared" si="3"/>
        <v>43113.097916661194</v>
      </c>
      <c r="C5352" s="2" t="s">
        <v>15</v>
      </c>
      <c r="D5352" s="1">
        <v>30</v>
      </c>
      <c r="E5352" s="1">
        <f t="shared" si="1"/>
        <v>87</v>
      </c>
      <c r="F5352" s="1">
        <v>3.980952380952381</v>
      </c>
      <c r="G5352" s="1">
        <v>0.73529411764705888</v>
      </c>
      <c r="H5352" s="1" t="str">
        <f>IF(IF(F5352&gt;VLOOKUP(C5352,Espec_Produtos!$A$1:$E$3,3,FALSE),0,IF(Dados_produção!F5352&lt;VLOOKUP(Dados_produção!C5352,Espec_Produtos!$A$1:$E$3,2,FALSE),0,1))*IF(G5352&gt;VLOOKUP(C5352,Espec_Produtos!$A$1:$E$3,5,FALSE),0,IF(Dados_produção!G5352&lt;VLOOKUP(Dados_produção!C5352,Espec_Produtos!$A$1:$E$3,4,FALSE),0,1))=1,"OK","Refugo")</f>
        <v>OK</v>
      </c>
      <c r="I5352" s="1" t="s">
        <v>10</v>
      </c>
    </row>
    <row r="5353" spans="1:9" ht="15.75" customHeight="1" x14ac:dyDescent="0.3">
      <c r="A5353" s="1">
        <v>3</v>
      </c>
      <c r="B5353" s="2">
        <f t="shared" si="3"/>
        <v>43113.09930555008</v>
      </c>
      <c r="C5353" s="2" t="s">
        <v>15</v>
      </c>
      <c r="D5353" s="1">
        <v>30</v>
      </c>
      <c r="E5353" s="1">
        <f t="shared" si="1"/>
        <v>88</v>
      </c>
      <c r="F5353" s="1">
        <v>3.8073394495412844</v>
      </c>
      <c r="G5353" s="1">
        <v>0.6257309941520468</v>
      </c>
      <c r="H5353" s="1" t="str">
        <f>IF(IF(F5353&gt;VLOOKUP(C5353,Espec_Produtos!$A$1:$E$3,3,FALSE),0,IF(Dados_produção!F5353&lt;VLOOKUP(Dados_produção!C5353,Espec_Produtos!$A$1:$E$3,2,FALSE),0,1))*IF(G5353&gt;VLOOKUP(C5353,Espec_Produtos!$A$1:$E$3,5,FALSE),0,IF(Dados_produção!G5353&lt;VLOOKUP(Dados_produção!C5353,Espec_Produtos!$A$1:$E$3,4,FALSE),0,1))=1,"OK","Refugo")</f>
        <v>OK</v>
      </c>
      <c r="I5353" s="1" t="s">
        <v>10</v>
      </c>
    </row>
    <row r="5354" spans="1:9" ht="15.75" customHeight="1" x14ac:dyDescent="0.3">
      <c r="A5354" s="1">
        <v>3</v>
      </c>
      <c r="B5354" s="2">
        <f t="shared" si="3"/>
        <v>43113.100694438966</v>
      </c>
      <c r="C5354" s="2" t="s">
        <v>15</v>
      </c>
      <c r="D5354" s="1">
        <v>30</v>
      </c>
      <c r="E5354" s="1">
        <f t="shared" si="1"/>
        <v>89</v>
      </c>
      <c r="F5354" s="1">
        <v>4.1057692307692308</v>
      </c>
      <c r="G5354" s="1">
        <v>0.96183206106870234</v>
      </c>
      <c r="H5354" s="1" t="str">
        <f>IF(IF(F5354&gt;VLOOKUP(C5354,Espec_Produtos!$A$1:$E$3,3,FALSE),0,IF(Dados_produção!F5354&lt;VLOOKUP(Dados_produção!C5354,Espec_Produtos!$A$1:$E$3,2,FALSE),0,1))*IF(G5354&gt;VLOOKUP(C5354,Espec_Produtos!$A$1:$E$3,5,FALSE),0,IF(Dados_produção!G5354&lt;VLOOKUP(Dados_produção!C5354,Espec_Produtos!$A$1:$E$3,4,FALSE),0,1))=1,"OK","Refugo")</f>
        <v>Refugo</v>
      </c>
      <c r="I5354" s="1" t="s">
        <v>17</v>
      </c>
    </row>
    <row r="5355" spans="1:9" ht="15.75" customHeight="1" x14ac:dyDescent="0.3">
      <c r="A5355" s="1">
        <v>3</v>
      </c>
      <c r="B5355" s="2">
        <f t="shared" si="3"/>
        <v>43113.102083327853</v>
      </c>
      <c r="C5355" s="2" t="s">
        <v>15</v>
      </c>
      <c r="D5355" s="1">
        <v>30</v>
      </c>
      <c r="E5355" s="1">
        <f t="shared" si="1"/>
        <v>90</v>
      </c>
      <c r="F5355" s="1">
        <v>4.46</v>
      </c>
      <c r="G5355" s="1">
        <v>0.77419354838709675</v>
      </c>
      <c r="H5355" s="1" t="str">
        <f>IF(IF(F5355&gt;VLOOKUP(C5355,Espec_Produtos!$A$1:$E$3,3,FALSE),0,IF(Dados_produção!F5355&lt;VLOOKUP(Dados_produção!C5355,Espec_Produtos!$A$1:$E$3,2,FALSE),0,1))*IF(G5355&gt;VLOOKUP(C5355,Espec_Produtos!$A$1:$E$3,5,FALSE),0,IF(Dados_produção!G5355&lt;VLOOKUP(Dados_produção!C5355,Espec_Produtos!$A$1:$E$3,4,FALSE),0,1))=1,"OK","Refugo")</f>
        <v>Refugo</v>
      </c>
      <c r="I5355" s="1" t="s">
        <v>12</v>
      </c>
    </row>
    <row r="5356" spans="1:9" ht="15.75" customHeight="1" x14ac:dyDescent="0.3">
      <c r="A5356" s="1">
        <v>3</v>
      </c>
      <c r="B5356" s="2">
        <f t="shared" si="3"/>
        <v>43113.103472216739</v>
      </c>
      <c r="C5356" s="2" t="s">
        <v>15</v>
      </c>
      <c r="D5356" s="1">
        <v>30</v>
      </c>
      <c r="E5356" s="1">
        <f t="shared" si="1"/>
        <v>91</v>
      </c>
      <c r="F5356" s="1">
        <v>3.669724770642202</v>
      </c>
      <c r="G5356" s="1">
        <v>0.70621468926553677</v>
      </c>
      <c r="H5356" s="1" t="str">
        <f>IF(IF(F5356&gt;VLOOKUP(C5356,Espec_Produtos!$A$1:$E$3,3,FALSE),0,IF(Dados_produção!F5356&lt;VLOOKUP(Dados_produção!C5356,Espec_Produtos!$A$1:$E$3,2,FALSE),0,1))*IF(G5356&gt;VLOOKUP(C5356,Espec_Produtos!$A$1:$E$3,5,FALSE),0,IF(Dados_produção!G5356&lt;VLOOKUP(Dados_produção!C5356,Espec_Produtos!$A$1:$E$3,4,FALSE),0,1))=1,"OK","Refugo")</f>
        <v>Refugo</v>
      </c>
      <c r="I5356" s="1" t="s">
        <v>12</v>
      </c>
    </row>
    <row r="5357" spans="1:9" ht="15.75" customHeight="1" x14ac:dyDescent="0.3">
      <c r="A5357" s="1">
        <v>3</v>
      </c>
      <c r="B5357" s="2">
        <f t="shared" si="3"/>
        <v>43113.104861105625</v>
      </c>
      <c r="C5357" s="2" t="s">
        <v>15</v>
      </c>
      <c r="D5357" s="1">
        <v>30</v>
      </c>
      <c r="E5357" s="1">
        <f t="shared" si="1"/>
        <v>92</v>
      </c>
      <c r="F5357" s="1">
        <v>3.8425925925925926</v>
      </c>
      <c r="G5357" s="1">
        <v>0.78658536585365857</v>
      </c>
      <c r="H5357" s="1" t="str">
        <f>IF(IF(F5357&gt;VLOOKUP(C5357,Espec_Produtos!$A$1:$E$3,3,FALSE),0,IF(Dados_produção!F5357&lt;VLOOKUP(Dados_produção!C5357,Espec_Produtos!$A$1:$E$3,2,FALSE),0,1))*IF(G5357&gt;VLOOKUP(C5357,Espec_Produtos!$A$1:$E$3,5,FALSE),0,IF(Dados_produção!G5357&lt;VLOOKUP(Dados_produção!C5357,Espec_Produtos!$A$1:$E$3,4,FALSE),0,1))=1,"OK","Refugo")</f>
        <v>OK</v>
      </c>
      <c r="I5357" s="1" t="s">
        <v>10</v>
      </c>
    </row>
    <row r="5358" spans="1:9" ht="15.75" customHeight="1" x14ac:dyDescent="0.3">
      <c r="A5358" s="1">
        <v>3</v>
      </c>
      <c r="B5358" s="2">
        <f t="shared" si="3"/>
        <v>43113.106249994511</v>
      </c>
      <c r="C5358" s="2" t="s">
        <v>15</v>
      </c>
      <c r="D5358" s="1">
        <v>30</v>
      </c>
      <c r="E5358" s="1">
        <f t="shared" si="1"/>
        <v>93</v>
      </c>
      <c r="F5358" s="1">
        <v>4.0540540540540544</v>
      </c>
      <c r="G5358" s="1">
        <v>0.7870967741935484</v>
      </c>
      <c r="H5358" s="1" t="str">
        <f>IF(IF(F5358&gt;VLOOKUP(C5358,Espec_Produtos!$A$1:$E$3,3,FALSE),0,IF(Dados_produção!F5358&lt;VLOOKUP(Dados_produção!C5358,Espec_Produtos!$A$1:$E$3,2,FALSE),0,1))*IF(G5358&gt;VLOOKUP(C5358,Espec_Produtos!$A$1:$E$3,5,FALSE),0,IF(Dados_produção!G5358&lt;VLOOKUP(Dados_produção!C5358,Espec_Produtos!$A$1:$E$3,4,FALSE),0,1))=1,"OK","Refugo")</f>
        <v>OK</v>
      </c>
      <c r="I5358" s="1" t="s">
        <v>10</v>
      </c>
    </row>
    <row r="5359" spans="1:9" ht="15.75" customHeight="1" x14ac:dyDescent="0.3">
      <c r="A5359" s="1">
        <v>3</v>
      </c>
      <c r="B5359" s="2">
        <f t="shared" si="3"/>
        <v>43113.107638883397</v>
      </c>
      <c r="C5359" s="2" t="s">
        <v>15</v>
      </c>
      <c r="D5359" s="1">
        <v>30</v>
      </c>
      <c r="E5359" s="1">
        <f t="shared" si="1"/>
        <v>94</v>
      </c>
      <c r="F5359" s="1">
        <v>4.2772277227722775</v>
      </c>
      <c r="G5359" s="1">
        <v>0.64804469273743015</v>
      </c>
      <c r="H5359" s="1" t="str">
        <f>IF(IF(F5359&gt;VLOOKUP(C5359,Espec_Produtos!$A$1:$E$3,3,FALSE),0,IF(Dados_produção!F5359&lt;VLOOKUP(Dados_produção!C5359,Espec_Produtos!$A$1:$E$3,2,FALSE),0,1))*IF(G5359&gt;VLOOKUP(C5359,Espec_Produtos!$A$1:$E$3,5,FALSE),0,IF(Dados_produção!G5359&lt;VLOOKUP(Dados_produção!C5359,Espec_Produtos!$A$1:$E$3,4,FALSE),0,1))=1,"OK","Refugo")</f>
        <v>OK</v>
      </c>
      <c r="I5359" s="1" t="s">
        <v>10</v>
      </c>
    </row>
    <row r="5360" spans="1:9" ht="15.75" customHeight="1" x14ac:dyDescent="0.3">
      <c r="A5360" s="1">
        <v>3</v>
      </c>
      <c r="B5360" s="2">
        <f t="shared" si="3"/>
        <v>43113.109027772283</v>
      </c>
      <c r="C5360" s="2" t="s">
        <v>15</v>
      </c>
      <c r="D5360" s="1">
        <v>30</v>
      </c>
      <c r="E5360" s="1">
        <f t="shared" si="1"/>
        <v>95</v>
      </c>
      <c r="F5360" s="1">
        <v>4.29</v>
      </c>
      <c r="G5360" s="1">
        <v>0.63690476190476186</v>
      </c>
      <c r="H5360" s="1" t="str">
        <f>IF(IF(F5360&gt;VLOOKUP(C5360,Espec_Produtos!$A$1:$E$3,3,FALSE),0,IF(Dados_produção!F5360&lt;VLOOKUP(Dados_produção!C5360,Espec_Produtos!$A$1:$E$3,2,FALSE),0,1))*IF(G5360&gt;VLOOKUP(C5360,Espec_Produtos!$A$1:$E$3,5,FALSE),0,IF(Dados_produção!G5360&lt;VLOOKUP(Dados_produção!C5360,Espec_Produtos!$A$1:$E$3,4,FALSE),0,1))=1,"OK","Refugo")</f>
        <v>OK</v>
      </c>
      <c r="I5360" s="1" t="s">
        <v>10</v>
      </c>
    </row>
    <row r="5361" spans="1:9" ht="15.75" customHeight="1" x14ac:dyDescent="0.3">
      <c r="A5361" s="1">
        <v>3</v>
      </c>
      <c r="B5361" s="2">
        <f t="shared" si="3"/>
        <v>43113.110416661169</v>
      </c>
      <c r="C5361" s="2" t="s">
        <v>15</v>
      </c>
      <c r="D5361" s="1">
        <v>30</v>
      </c>
      <c r="E5361" s="1">
        <f t="shared" si="1"/>
        <v>96</v>
      </c>
      <c r="F5361" s="1">
        <v>3.9905660377358489</v>
      </c>
      <c r="G5361" s="1">
        <v>0.64634146341463417</v>
      </c>
      <c r="H5361" s="1" t="str">
        <f>IF(IF(F5361&gt;VLOOKUP(C5361,Espec_Produtos!$A$1:$E$3,3,FALSE),0,IF(Dados_produção!F5361&lt;VLOOKUP(Dados_produção!C5361,Espec_Produtos!$A$1:$E$3,2,FALSE),0,1))*IF(G5361&gt;VLOOKUP(C5361,Espec_Produtos!$A$1:$E$3,5,FALSE),0,IF(Dados_produção!G5361&lt;VLOOKUP(Dados_produção!C5361,Espec_Produtos!$A$1:$E$3,4,FALSE),0,1))=1,"OK","Refugo")</f>
        <v>OK</v>
      </c>
      <c r="I5361" s="1" t="s">
        <v>10</v>
      </c>
    </row>
    <row r="5362" spans="1:9" ht="15.75" customHeight="1" x14ac:dyDescent="0.3">
      <c r="A5362" s="1">
        <v>3</v>
      </c>
      <c r="B5362" s="2">
        <f t="shared" si="3"/>
        <v>43113.111805550056</v>
      </c>
      <c r="C5362" s="2" t="s">
        <v>15</v>
      </c>
      <c r="D5362" s="1">
        <v>30</v>
      </c>
      <c r="E5362" s="1">
        <f t="shared" si="1"/>
        <v>97</v>
      </c>
      <c r="F5362" s="1">
        <v>3.9811320754716979</v>
      </c>
      <c r="G5362" s="1">
        <v>0.8029197080291971</v>
      </c>
      <c r="H5362" s="1" t="str">
        <f>IF(IF(F5362&gt;VLOOKUP(C5362,Espec_Produtos!$A$1:$E$3,3,FALSE),0,IF(Dados_produção!F5362&lt;VLOOKUP(Dados_produção!C5362,Espec_Produtos!$A$1:$E$3,2,FALSE),0,1))*IF(G5362&gt;VLOOKUP(C5362,Espec_Produtos!$A$1:$E$3,5,FALSE),0,IF(Dados_produção!G5362&lt;VLOOKUP(Dados_produção!C5362,Espec_Produtos!$A$1:$E$3,4,FALSE),0,1))=1,"OK","Refugo")</f>
        <v>OK</v>
      </c>
      <c r="I5362" s="1" t="s">
        <v>10</v>
      </c>
    </row>
    <row r="5363" spans="1:9" ht="15.75" customHeight="1" x14ac:dyDescent="0.3">
      <c r="A5363" s="1">
        <v>3</v>
      </c>
      <c r="B5363" s="2">
        <f t="shared" si="3"/>
        <v>43113.113194438942</v>
      </c>
      <c r="C5363" s="2" t="s">
        <v>15</v>
      </c>
      <c r="D5363" s="1">
        <v>30</v>
      </c>
      <c r="E5363" s="1">
        <f t="shared" si="1"/>
        <v>98</v>
      </c>
      <c r="F5363" s="1">
        <v>4.019047619047619</v>
      </c>
      <c r="G5363" s="1">
        <v>0.82352941176470584</v>
      </c>
      <c r="H5363" s="1" t="str">
        <f>IF(IF(F5363&gt;VLOOKUP(C5363,Espec_Produtos!$A$1:$E$3,3,FALSE),0,IF(Dados_produção!F5363&lt;VLOOKUP(Dados_produção!C5363,Espec_Produtos!$A$1:$E$3,2,FALSE),0,1))*IF(G5363&gt;VLOOKUP(C5363,Espec_Produtos!$A$1:$E$3,5,FALSE),0,IF(Dados_produção!G5363&lt;VLOOKUP(Dados_produção!C5363,Espec_Produtos!$A$1:$E$3,4,FALSE),0,1))=1,"OK","Refugo")</f>
        <v>OK</v>
      </c>
      <c r="I5363" s="1" t="s">
        <v>10</v>
      </c>
    </row>
    <row r="5364" spans="1:9" ht="15.75" customHeight="1" x14ac:dyDescent="0.3">
      <c r="A5364" s="1">
        <v>3</v>
      </c>
      <c r="B5364" s="2">
        <f t="shared" si="3"/>
        <v>43113.114583327828</v>
      </c>
      <c r="C5364" s="2" t="s">
        <v>15</v>
      </c>
      <c r="D5364" s="1">
        <v>30</v>
      </c>
      <c r="E5364" s="1">
        <f t="shared" si="1"/>
        <v>99</v>
      </c>
      <c r="F5364" s="1">
        <v>3.6576576576576576</v>
      </c>
      <c r="G5364" s="1">
        <v>0.73750000000000004</v>
      </c>
      <c r="H5364" s="1" t="str">
        <f>IF(IF(F5364&gt;VLOOKUP(C5364,Espec_Produtos!$A$1:$E$3,3,FALSE),0,IF(Dados_produção!F5364&lt;VLOOKUP(Dados_produção!C5364,Espec_Produtos!$A$1:$E$3,2,FALSE),0,1))*IF(G5364&gt;VLOOKUP(C5364,Espec_Produtos!$A$1:$E$3,5,FALSE),0,IF(Dados_produção!G5364&lt;VLOOKUP(Dados_produção!C5364,Espec_Produtos!$A$1:$E$3,4,FALSE),0,1))=1,"OK","Refugo")</f>
        <v>Refugo</v>
      </c>
      <c r="I5364" s="1" t="s">
        <v>17</v>
      </c>
    </row>
    <row r="5365" spans="1:9" ht="15.75" customHeight="1" x14ac:dyDescent="0.3">
      <c r="A5365" s="1">
        <v>3</v>
      </c>
      <c r="B5365" s="2">
        <f t="shared" si="3"/>
        <v>43113.115972216714</v>
      </c>
      <c r="C5365" s="2" t="s">
        <v>15</v>
      </c>
      <c r="D5365" s="1">
        <v>30</v>
      </c>
      <c r="E5365" s="1">
        <f t="shared" si="1"/>
        <v>100</v>
      </c>
      <c r="F5365" s="1">
        <v>4.2745098039215685</v>
      </c>
      <c r="G5365" s="1">
        <v>0.67320261437908502</v>
      </c>
      <c r="H5365" s="1" t="str">
        <f>IF(IF(F5365&gt;VLOOKUP(C5365,Espec_Produtos!$A$1:$E$3,3,FALSE),0,IF(Dados_produção!F5365&lt;VLOOKUP(Dados_produção!C5365,Espec_Produtos!$A$1:$E$3,2,FALSE),0,1))*IF(G5365&gt;VLOOKUP(C5365,Espec_Produtos!$A$1:$E$3,5,FALSE),0,IF(Dados_produção!G5365&lt;VLOOKUP(Dados_produção!C5365,Espec_Produtos!$A$1:$E$3,4,FALSE),0,1))=1,"OK","Refugo")</f>
        <v>OK</v>
      </c>
      <c r="I5365" s="1" t="s">
        <v>10</v>
      </c>
    </row>
    <row r="5366" spans="1:9" ht="15.75" customHeight="1" x14ac:dyDescent="0.3">
      <c r="A5366" s="1">
        <v>3</v>
      </c>
      <c r="B5366" s="2">
        <f t="shared" si="3"/>
        <v>43113.1173611056</v>
      </c>
      <c r="C5366" s="2" t="s">
        <v>15</v>
      </c>
      <c r="D5366" s="1">
        <v>30</v>
      </c>
      <c r="E5366" s="1">
        <f t="shared" si="1"/>
        <v>101</v>
      </c>
      <c r="F5366" s="1">
        <v>4.0865384615384617</v>
      </c>
      <c r="G5366" s="1">
        <v>0.62941176470588234</v>
      </c>
      <c r="H5366" s="1" t="str">
        <f>IF(IF(F5366&gt;VLOOKUP(C5366,Espec_Produtos!$A$1:$E$3,3,FALSE),0,IF(Dados_produção!F5366&lt;VLOOKUP(Dados_produção!C5366,Espec_Produtos!$A$1:$E$3,2,FALSE),0,1))*IF(G5366&gt;VLOOKUP(C5366,Espec_Produtos!$A$1:$E$3,5,FALSE),0,IF(Dados_produção!G5366&lt;VLOOKUP(Dados_produção!C5366,Espec_Produtos!$A$1:$E$3,4,FALSE),0,1))=1,"OK","Refugo")</f>
        <v>OK</v>
      </c>
      <c r="I5366" s="1" t="s">
        <v>10</v>
      </c>
    </row>
    <row r="5367" spans="1:9" ht="15.75" customHeight="1" x14ac:dyDescent="0.3">
      <c r="A5367" s="1">
        <v>3</v>
      </c>
      <c r="B5367" s="2">
        <f t="shared" si="3"/>
        <v>43113.118749994486</v>
      </c>
      <c r="C5367" s="2" t="s">
        <v>15</v>
      </c>
      <c r="D5367" s="1">
        <v>30</v>
      </c>
      <c r="E5367" s="1">
        <f t="shared" si="1"/>
        <v>102</v>
      </c>
      <c r="F5367" s="1">
        <v>3.8782608695652172</v>
      </c>
      <c r="G5367" s="1">
        <v>0.82978723404255317</v>
      </c>
      <c r="H5367" s="1" t="str">
        <f>IF(IF(F5367&gt;VLOOKUP(C5367,Espec_Produtos!$A$1:$E$3,3,FALSE),0,IF(Dados_produção!F5367&lt;VLOOKUP(Dados_produção!C5367,Espec_Produtos!$A$1:$E$3,2,FALSE),0,1))*IF(G5367&gt;VLOOKUP(C5367,Espec_Produtos!$A$1:$E$3,5,FALSE),0,IF(Dados_produção!G5367&lt;VLOOKUP(Dados_produção!C5367,Espec_Produtos!$A$1:$E$3,4,FALSE),0,1))=1,"OK","Refugo")</f>
        <v>OK</v>
      </c>
      <c r="I5367" s="1" t="s">
        <v>10</v>
      </c>
    </row>
    <row r="5368" spans="1:9" ht="15.75" customHeight="1" x14ac:dyDescent="0.3">
      <c r="A5368" s="1">
        <v>3</v>
      </c>
      <c r="B5368" s="2">
        <f t="shared" si="3"/>
        <v>43113.120138883372</v>
      </c>
      <c r="C5368" s="2" t="s">
        <v>15</v>
      </c>
      <c r="D5368" s="1">
        <v>30</v>
      </c>
      <c r="E5368" s="1">
        <f t="shared" si="1"/>
        <v>103</v>
      </c>
      <c r="F5368" s="1">
        <v>4.134615384615385</v>
      </c>
      <c r="G5368" s="1">
        <v>0.86713286713286708</v>
      </c>
      <c r="H5368" s="1" t="str">
        <f>IF(IF(F5368&gt;VLOOKUP(C5368,Espec_Produtos!$A$1:$E$3,3,FALSE),0,IF(Dados_produção!F5368&lt;VLOOKUP(Dados_produção!C5368,Espec_Produtos!$A$1:$E$3,2,FALSE),0,1))*IF(G5368&gt;VLOOKUP(C5368,Espec_Produtos!$A$1:$E$3,5,FALSE),0,IF(Dados_produção!G5368&lt;VLOOKUP(Dados_produção!C5368,Espec_Produtos!$A$1:$E$3,4,FALSE),0,1))=1,"OK","Refugo")</f>
        <v>OK</v>
      </c>
      <c r="I5368" s="1" t="s">
        <v>10</v>
      </c>
    </row>
    <row r="5369" spans="1:9" ht="15.75" customHeight="1" x14ac:dyDescent="0.3">
      <c r="A5369" s="1">
        <v>3</v>
      </c>
      <c r="B5369" s="2">
        <f t="shared" si="3"/>
        <v>43113.121527772259</v>
      </c>
      <c r="C5369" s="2" t="s">
        <v>15</v>
      </c>
      <c r="D5369" s="1">
        <v>30</v>
      </c>
      <c r="E5369" s="1">
        <f t="shared" si="1"/>
        <v>104</v>
      </c>
      <c r="F5369" s="1">
        <v>3.6909090909090909</v>
      </c>
      <c r="G5369" s="1">
        <v>0.65921787709497204</v>
      </c>
      <c r="H5369" s="1" t="str">
        <f>IF(IF(F5369&gt;VLOOKUP(C5369,Espec_Produtos!$A$1:$E$3,3,FALSE),0,IF(Dados_produção!F5369&lt;VLOOKUP(Dados_produção!C5369,Espec_Produtos!$A$1:$E$3,2,FALSE),0,1))*IF(G5369&gt;VLOOKUP(C5369,Espec_Produtos!$A$1:$E$3,5,FALSE),0,IF(Dados_produção!G5369&lt;VLOOKUP(Dados_produção!C5369,Espec_Produtos!$A$1:$E$3,4,FALSE),0,1))=1,"OK","Refugo")</f>
        <v>Refugo</v>
      </c>
      <c r="I5369" s="1" t="s">
        <v>11</v>
      </c>
    </row>
    <row r="5370" spans="1:9" ht="15.75" customHeight="1" x14ac:dyDescent="0.3">
      <c r="A5370" s="1">
        <v>3</v>
      </c>
      <c r="B5370" s="2">
        <f t="shared" si="3"/>
        <v>43113.122916661145</v>
      </c>
      <c r="C5370" s="2" t="s">
        <v>15</v>
      </c>
      <c r="D5370" s="1">
        <v>30</v>
      </c>
      <c r="E5370" s="1">
        <f t="shared" si="1"/>
        <v>105</v>
      </c>
      <c r="F5370" s="1">
        <v>3.9433962264150941</v>
      </c>
      <c r="G5370" s="1">
        <v>0.76223776223776218</v>
      </c>
      <c r="H5370" s="1" t="str">
        <f>IF(IF(F5370&gt;VLOOKUP(C5370,Espec_Produtos!$A$1:$E$3,3,FALSE),0,IF(Dados_produção!F5370&lt;VLOOKUP(Dados_produção!C5370,Espec_Produtos!$A$1:$E$3,2,FALSE),0,1))*IF(G5370&gt;VLOOKUP(C5370,Espec_Produtos!$A$1:$E$3,5,FALSE),0,IF(Dados_produção!G5370&lt;VLOOKUP(Dados_produção!C5370,Espec_Produtos!$A$1:$E$3,4,FALSE),0,1))=1,"OK","Refugo")</f>
        <v>OK</v>
      </c>
      <c r="I5370" s="1" t="s">
        <v>10</v>
      </c>
    </row>
    <row r="5371" spans="1:9" ht="15.75" customHeight="1" x14ac:dyDescent="0.3">
      <c r="A5371" s="1">
        <v>3</v>
      </c>
      <c r="B5371" s="2">
        <f t="shared" si="3"/>
        <v>43113.124305550031</v>
      </c>
      <c r="C5371" s="2" t="s">
        <v>15</v>
      </c>
      <c r="D5371" s="1">
        <v>30</v>
      </c>
      <c r="E5371" s="1">
        <f t="shared" si="1"/>
        <v>106</v>
      </c>
      <c r="F5371" s="1">
        <v>4.0388349514563107</v>
      </c>
      <c r="G5371" s="1">
        <v>0.72</v>
      </c>
      <c r="H5371" s="1" t="str">
        <f>IF(IF(F5371&gt;VLOOKUP(C5371,Espec_Produtos!$A$1:$E$3,3,FALSE),0,IF(Dados_produção!F5371&lt;VLOOKUP(Dados_produção!C5371,Espec_Produtos!$A$1:$E$3,2,FALSE),0,1))*IF(G5371&gt;VLOOKUP(C5371,Espec_Produtos!$A$1:$E$3,5,FALSE),0,IF(Dados_produção!G5371&lt;VLOOKUP(Dados_produção!C5371,Espec_Produtos!$A$1:$E$3,4,FALSE),0,1))=1,"OK","Refugo")</f>
        <v>OK</v>
      </c>
      <c r="I5371" s="1" t="s">
        <v>10</v>
      </c>
    </row>
    <row r="5372" spans="1:9" ht="15.75" customHeight="1" x14ac:dyDescent="0.3">
      <c r="A5372" s="1">
        <v>3</v>
      </c>
      <c r="B5372" s="2">
        <f t="shared" si="3"/>
        <v>43113.125694438917</v>
      </c>
      <c r="C5372" s="2" t="s">
        <v>15</v>
      </c>
      <c r="D5372" s="1">
        <v>30</v>
      </c>
      <c r="E5372" s="1">
        <f t="shared" si="1"/>
        <v>107</v>
      </c>
      <c r="F5372" s="1">
        <v>3.8859649122807016</v>
      </c>
      <c r="G5372" s="1">
        <v>0.66025641025641024</v>
      </c>
      <c r="H5372" s="1" t="str">
        <f>IF(IF(F5372&gt;VLOOKUP(C5372,Espec_Produtos!$A$1:$E$3,3,FALSE),0,IF(Dados_produção!F5372&lt;VLOOKUP(Dados_produção!C5372,Espec_Produtos!$A$1:$E$3,2,FALSE),0,1))*IF(G5372&gt;VLOOKUP(C5372,Espec_Produtos!$A$1:$E$3,5,FALSE),0,IF(Dados_produção!G5372&lt;VLOOKUP(Dados_produção!C5372,Espec_Produtos!$A$1:$E$3,4,FALSE),0,1))=1,"OK","Refugo")</f>
        <v>OK</v>
      </c>
      <c r="I5372" s="1" t="s">
        <v>10</v>
      </c>
    </row>
    <row r="5373" spans="1:9" ht="15.75" customHeight="1" x14ac:dyDescent="0.3">
      <c r="A5373" s="1">
        <v>3</v>
      </c>
      <c r="B5373" s="2">
        <f t="shared" si="3"/>
        <v>43113.127083327803</v>
      </c>
      <c r="C5373" s="2" t="s">
        <v>15</v>
      </c>
      <c r="D5373" s="1">
        <v>30</v>
      </c>
      <c r="E5373" s="1">
        <f t="shared" si="1"/>
        <v>108</v>
      </c>
      <c r="F5373" s="1">
        <v>4.2450980392156863</v>
      </c>
      <c r="G5373" s="1">
        <v>0.74137931034482762</v>
      </c>
      <c r="H5373" s="1" t="str">
        <f>IF(IF(F5373&gt;VLOOKUP(C5373,Espec_Produtos!$A$1:$E$3,3,FALSE),0,IF(Dados_produção!F5373&lt;VLOOKUP(Dados_produção!C5373,Espec_Produtos!$A$1:$E$3,2,FALSE),0,1))*IF(G5373&gt;VLOOKUP(C5373,Espec_Produtos!$A$1:$E$3,5,FALSE),0,IF(Dados_produção!G5373&lt;VLOOKUP(Dados_produção!C5373,Espec_Produtos!$A$1:$E$3,4,FALSE),0,1))=1,"OK","Refugo")</f>
        <v>OK</v>
      </c>
      <c r="I5373" s="1" t="s">
        <v>10</v>
      </c>
    </row>
    <row r="5374" spans="1:9" ht="15.75" customHeight="1" x14ac:dyDescent="0.3">
      <c r="A5374" s="1">
        <v>3</v>
      </c>
      <c r="B5374" s="2">
        <f t="shared" si="3"/>
        <v>43113.128472216689</v>
      </c>
      <c r="C5374" s="2" t="s">
        <v>15</v>
      </c>
      <c r="D5374" s="1">
        <v>30</v>
      </c>
      <c r="E5374" s="1">
        <f t="shared" si="1"/>
        <v>109</v>
      </c>
      <c r="F5374" s="1">
        <v>3.5752212389380529</v>
      </c>
      <c r="G5374" s="1">
        <v>0.70748299319727892</v>
      </c>
      <c r="H5374" s="1" t="str">
        <f>IF(IF(F5374&gt;VLOOKUP(C5374,Espec_Produtos!$A$1:$E$3,3,FALSE),0,IF(Dados_produção!F5374&lt;VLOOKUP(Dados_produção!C5374,Espec_Produtos!$A$1:$E$3,2,FALSE),0,1))*IF(G5374&gt;VLOOKUP(C5374,Espec_Produtos!$A$1:$E$3,5,FALSE),0,IF(Dados_produção!G5374&lt;VLOOKUP(Dados_produção!C5374,Espec_Produtos!$A$1:$E$3,4,FALSE),0,1))=1,"OK","Refugo")</f>
        <v>Refugo</v>
      </c>
      <c r="I5374" s="1" t="s">
        <v>17</v>
      </c>
    </row>
    <row r="5375" spans="1:9" ht="15.75" customHeight="1" x14ac:dyDescent="0.3">
      <c r="A5375" s="1">
        <v>3</v>
      </c>
      <c r="B5375" s="2">
        <f t="shared" si="3"/>
        <v>43113.129861105575</v>
      </c>
      <c r="C5375" s="2" t="s">
        <v>15</v>
      </c>
      <c r="D5375" s="1">
        <v>30</v>
      </c>
      <c r="E5375" s="1">
        <f t="shared" si="1"/>
        <v>110</v>
      </c>
      <c r="F5375" s="1">
        <v>4.0275229357798166</v>
      </c>
      <c r="G5375" s="1">
        <v>0.94776119402985071</v>
      </c>
      <c r="H5375" s="1" t="str">
        <f>IF(IF(F5375&gt;VLOOKUP(C5375,Espec_Produtos!$A$1:$E$3,3,FALSE),0,IF(Dados_produção!F5375&lt;VLOOKUP(Dados_produção!C5375,Espec_Produtos!$A$1:$E$3,2,FALSE),0,1))*IF(G5375&gt;VLOOKUP(C5375,Espec_Produtos!$A$1:$E$3,5,FALSE),0,IF(Dados_produção!G5375&lt;VLOOKUP(Dados_produção!C5375,Espec_Produtos!$A$1:$E$3,4,FALSE),0,1))=1,"OK","Refugo")</f>
        <v>Refugo</v>
      </c>
      <c r="I5375" s="1" t="s">
        <v>11</v>
      </c>
    </row>
    <row r="5376" spans="1:9" ht="15.75" customHeight="1" x14ac:dyDescent="0.3">
      <c r="A5376" s="1">
        <v>3</v>
      </c>
      <c r="B5376" s="2">
        <f t="shared" si="3"/>
        <v>43113.131249994462</v>
      </c>
      <c r="C5376" s="2" t="s">
        <v>15</v>
      </c>
      <c r="D5376" s="1">
        <v>30</v>
      </c>
      <c r="E5376" s="1">
        <f t="shared" si="1"/>
        <v>111</v>
      </c>
      <c r="F5376" s="1">
        <v>4.1111111111111107</v>
      </c>
      <c r="G5376" s="1">
        <v>0.70930232558139539</v>
      </c>
      <c r="H5376" s="1" t="str">
        <f>IF(IF(F5376&gt;VLOOKUP(C5376,Espec_Produtos!$A$1:$E$3,3,FALSE),0,IF(Dados_produção!F5376&lt;VLOOKUP(Dados_produção!C5376,Espec_Produtos!$A$1:$E$3,2,FALSE),0,1))*IF(G5376&gt;VLOOKUP(C5376,Espec_Produtos!$A$1:$E$3,5,FALSE),0,IF(Dados_produção!G5376&lt;VLOOKUP(Dados_produção!C5376,Espec_Produtos!$A$1:$E$3,4,FALSE),0,1))=1,"OK","Refugo")</f>
        <v>OK</v>
      </c>
      <c r="I5376" s="1" t="s">
        <v>10</v>
      </c>
    </row>
    <row r="5377" spans="1:9" ht="15.75" customHeight="1" x14ac:dyDescent="0.3">
      <c r="A5377" s="1">
        <v>3</v>
      </c>
      <c r="B5377" s="2">
        <f t="shared" si="3"/>
        <v>43113.132638883348</v>
      </c>
      <c r="C5377" s="2" t="s">
        <v>15</v>
      </c>
      <c r="D5377" s="1">
        <v>30</v>
      </c>
      <c r="E5377" s="1">
        <f t="shared" si="1"/>
        <v>112</v>
      </c>
      <c r="F5377" s="1">
        <v>3.7657657657657659</v>
      </c>
      <c r="G5377" s="1">
        <v>0.7651006711409396</v>
      </c>
      <c r="H5377" s="1" t="str">
        <f>IF(IF(F5377&gt;VLOOKUP(C5377,Espec_Produtos!$A$1:$E$3,3,FALSE),0,IF(Dados_produção!F5377&lt;VLOOKUP(Dados_produção!C5377,Espec_Produtos!$A$1:$E$3,2,FALSE),0,1))*IF(G5377&gt;VLOOKUP(C5377,Espec_Produtos!$A$1:$E$3,5,FALSE),0,IF(Dados_produção!G5377&lt;VLOOKUP(Dados_produção!C5377,Espec_Produtos!$A$1:$E$3,4,FALSE),0,1))=1,"OK","Refugo")</f>
        <v>OK</v>
      </c>
      <c r="I5377" s="1" t="s">
        <v>10</v>
      </c>
    </row>
    <row r="5378" spans="1:9" ht="15.75" customHeight="1" x14ac:dyDescent="0.3">
      <c r="A5378" s="1">
        <v>3</v>
      </c>
      <c r="B5378" s="2">
        <f t="shared" si="3"/>
        <v>43113.134027772234</v>
      </c>
      <c r="C5378" s="2" t="s">
        <v>15</v>
      </c>
      <c r="D5378" s="1">
        <v>31</v>
      </c>
      <c r="E5378" s="1">
        <f t="shared" si="1"/>
        <v>1</v>
      </c>
      <c r="F5378" s="1">
        <v>3.790909090909091</v>
      </c>
      <c r="G5378" s="1">
        <v>0.71022727272727271</v>
      </c>
      <c r="H5378" s="1" t="str">
        <f>IF(IF(F5378&gt;VLOOKUP(C5378,Espec_Produtos!$A$1:$E$3,3,FALSE),0,IF(Dados_produção!F5378&lt;VLOOKUP(Dados_produção!C5378,Espec_Produtos!$A$1:$E$3,2,FALSE),0,1))*IF(G5378&gt;VLOOKUP(C5378,Espec_Produtos!$A$1:$E$3,5,FALSE),0,IF(Dados_produção!G5378&lt;VLOOKUP(Dados_produção!C5378,Espec_Produtos!$A$1:$E$3,4,FALSE),0,1))=1,"OK","Refugo")</f>
        <v>OK</v>
      </c>
      <c r="I5378" s="1" t="s">
        <v>10</v>
      </c>
    </row>
    <row r="5379" spans="1:9" ht="15.75" customHeight="1" x14ac:dyDescent="0.3">
      <c r="A5379" s="1">
        <v>3</v>
      </c>
      <c r="B5379" s="2">
        <f t="shared" si="3"/>
        <v>43113.13541666112</v>
      </c>
      <c r="C5379" s="2" t="s">
        <v>15</v>
      </c>
      <c r="D5379" s="1">
        <v>31</v>
      </c>
      <c r="E5379" s="1">
        <f t="shared" si="1"/>
        <v>2</v>
      </c>
      <c r="F5379" s="1">
        <v>3.9215686274509802</v>
      </c>
      <c r="G5379" s="1">
        <v>0.77931034482758621</v>
      </c>
      <c r="H5379" s="1" t="str">
        <f>IF(IF(F5379&gt;VLOOKUP(C5379,Espec_Produtos!$A$1:$E$3,3,FALSE),0,IF(Dados_produção!F5379&lt;VLOOKUP(Dados_produção!C5379,Espec_Produtos!$A$1:$E$3,2,FALSE),0,1))*IF(G5379&gt;VLOOKUP(C5379,Espec_Produtos!$A$1:$E$3,5,FALSE),0,IF(Dados_produção!G5379&lt;VLOOKUP(Dados_produção!C5379,Espec_Produtos!$A$1:$E$3,4,FALSE),0,1))=1,"OK","Refugo")</f>
        <v>OK</v>
      </c>
      <c r="I5379" s="1" t="s">
        <v>10</v>
      </c>
    </row>
    <row r="5380" spans="1:9" ht="15.75" customHeight="1" x14ac:dyDescent="0.3">
      <c r="A5380" s="1">
        <v>3</v>
      </c>
      <c r="B5380" s="2">
        <f t="shared" si="3"/>
        <v>43113.136805550006</v>
      </c>
      <c r="C5380" s="2" t="s">
        <v>15</v>
      </c>
      <c r="D5380" s="1">
        <v>31</v>
      </c>
      <c r="E5380" s="1">
        <f t="shared" si="1"/>
        <v>3</v>
      </c>
      <c r="F5380" s="1">
        <v>4.3592233009708741</v>
      </c>
      <c r="G5380" s="1">
        <v>0.65806451612903227</v>
      </c>
      <c r="H5380" s="1" t="str">
        <f>IF(IF(F5380&gt;VLOOKUP(C5380,Espec_Produtos!$A$1:$E$3,3,FALSE),0,IF(Dados_produção!F5380&lt;VLOOKUP(Dados_produção!C5380,Espec_Produtos!$A$1:$E$3,2,FALSE),0,1))*IF(G5380&gt;VLOOKUP(C5380,Espec_Produtos!$A$1:$E$3,5,FALSE),0,IF(Dados_produção!G5380&lt;VLOOKUP(Dados_produção!C5380,Espec_Produtos!$A$1:$E$3,4,FALSE),0,1))=1,"OK","Refugo")</f>
        <v>Refugo</v>
      </c>
      <c r="I5380" s="1" t="s">
        <v>14</v>
      </c>
    </row>
    <row r="5381" spans="1:9" ht="15.75" customHeight="1" x14ac:dyDescent="0.3">
      <c r="A5381" s="1">
        <v>3</v>
      </c>
      <c r="B5381" s="2">
        <f t="shared" si="3"/>
        <v>43113.138194438892</v>
      </c>
      <c r="C5381" s="2" t="s">
        <v>15</v>
      </c>
      <c r="D5381" s="1">
        <v>31</v>
      </c>
      <c r="E5381" s="1">
        <f t="shared" si="1"/>
        <v>4</v>
      </c>
      <c r="F5381" s="1">
        <v>3.6909090909090909</v>
      </c>
      <c r="G5381" s="1">
        <v>0.73142857142857143</v>
      </c>
      <c r="H5381" s="1" t="str">
        <f>IF(IF(F5381&gt;VLOOKUP(C5381,Espec_Produtos!$A$1:$E$3,3,FALSE),0,IF(Dados_produção!F5381&lt;VLOOKUP(Dados_produção!C5381,Espec_Produtos!$A$1:$E$3,2,FALSE),0,1))*IF(G5381&gt;VLOOKUP(C5381,Espec_Produtos!$A$1:$E$3,5,FALSE),0,IF(Dados_produção!G5381&lt;VLOOKUP(Dados_produção!C5381,Espec_Produtos!$A$1:$E$3,4,FALSE),0,1))=1,"OK","Refugo")</f>
        <v>Refugo</v>
      </c>
      <c r="I5381" s="1" t="s">
        <v>11</v>
      </c>
    </row>
    <row r="5382" spans="1:9" ht="15.75" customHeight="1" x14ac:dyDescent="0.3">
      <c r="A5382" s="1">
        <v>3</v>
      </c>
      <c r="B5382" s="2">
        <f t="shared" si="3"/>
        <v>43113.139583327778</v>
      </c>
      <c r="C5382" s="2" t="s">
        <v>15</v>
      </c>
      <c r="D5382" s="1">
        <v>31</v>
      </c>
      <c r="E5382" s="1">
        <f t="shared" si="1"/>
        <v>5</v>
      </c>
      <c r="F5382" s="1">
        <v>4.1226415094339623</v>
      </c>
      <c r="G5382" s="1">
        <v>0.76582278481012656</v>
      </c>
      <c r="H5382" s="1" t="str">
        <f>IF(IF(F5382&gt;VLOOKUP(C5382,Espec_Produtos!$A$1:$E$3,3,FALSE),0,IF(Dados_produção!F5382&lt;VLOOKUP(Dados_produção!C5382,Espec_Produtos!$A$1:$E$3,2,FALSE),0,1))*IF(G5382&gt;VLOOKUP(C5382,Espec_Produtos!$A$1:$E$3,5,FALSE),0,IF(Dados_produção!G5382&lt;VLOOKUP(Dados_produção!C5382,Espec_Produtos!$A$1:$E$3,4,FALSE),0,1))=1,"OK","Refugo")</f>
        <v>OK</v>
      </c>
      <c r="I5382" s="1" t="s">
        <v>10</v>
      </c>
    </row>
    <row r="5383" spans="1:9" ht="15.75" customHeight="1" x14ac:dyDescent="0.3">
      <c r="A5383" s="1">
        <v>3</v>
      </c>
      <c r="B5383" s="2">
        <f t="shared" si="3"/>
        <v>43113.140972216665</v>
      </c>
      <c r="C5383" s="2" t="s">
        <v>15</v>
      </c>
      <c r="D5383" s="1">
        <v>31</v>
      </c>
      <c r="E5383" s="1">
        <f t="shared" si="1"/>
        <v>6</v>
      </c>
      <c r="F5383" s="1">
        <v>4.0754716981132075</v>
      </c>
      <c r="G5383" s="1">
        <v>0.71264367816091956</v>
      </c>
      <c r="H5383" s="1" t="str">
        <f>IF(IF(F5383&gt;VLOOKUP(C5383,Espec_Produtos!$A$1:$E$3,3,FALSE),0,IF(Dados_produção!F5383&lt;VLOOKUP(Dados_produção!C5383,Espec_Produtos!$A$1:$E$3,2,FALSE),0,1))*IF(G5383&gt;VLOOKUP(C5383,Espec_Produtos!$A$1:$E$3,5,FALSE),0,IF(Dados_produção!G5383&lt;VLOOKUP(Dados_produção!C5383,Espec_Produtos!$A$1:$E$3,4,FALSE),0,1))=1,"OK","Refugo")</f>
        <v>OK</v>
      </c>
      <c r="I5383" s="1" t="s">
        <v>10</v>
      </c>
    </row>
    <row r="5384" spans="1:9" ht="15.75" customHeight="1" x14ac:dyDescent="0.3">
      <c r="A5384" s="1">
        <v>3</v>
      </c>
      <c r="B5384" s="2">
        <f t="shared" si="3"/>
        <v>43113.142361105551</v>
      </c>
      <c r="C5384" s="2" t="s">
        <v>15</v>
      </c>
      <c r="D5384" s="1">
        <v>31</v>
      </c>
      <c r="E5384" s="1">
        <f t="shared" si="1"/>
        <v>7</v>
      </c>
      <c r="F5384" s="1">
        <v>3.5350877192982457</v>
      </c>
      <c r="G5384" s="1">
        <v>0.60227272727272729</v>
      </c>
      <c r="H5384" s="1" t="str">
        <f>IF(IF(F5384&gt;VLOOKUP(C5384,Espec_Produtos!$A$1:$E$3,3,FALSE),0,IF(Dados_produção!F5384&lt;VLOOKUP(Dados_produção!C5384,Espec_Produtos!$A$1:$E$3,2,FALSE),0,1))*IF(G5384&gt;VLOOKUP(C5384,Espec_Produtos!$A$1:$E$3,5,FALSE),0,IF(Dados_produção!G5384&lt;VLOOKUP(Dados_produção!C5384,Espec_Produtos!$A$1:$E$3,4,FALSE),0,1))=1,"OK","Refugo")</f>
        <v>Refugo</v>
      </c>
      <c r="I5384" s="1" t="s">
        <v>13</v>
      </c>
    </row>
    <row r="5385" spans="1:9" ht="15.75" customHeight="1" x14ac:dyDescent="0.3">
      <c r="A5385" s="1">
        <v>3</v>
      </c>
      <c r="B5385" s="2">
        <f t="shared" si="3"/>
        <v>43113.143749994437</v>
      </c>
      <c r="C5385" s="2" t="s">
        <v>15</v>
      </c>
      <c r="D5385" s="1">
        <v>31</v>
      </c>
      <c r="E5385" s="1">
        <f t="shared" si="1"/>
        <v>8</v>
      </c>
      <c r="F5385" s="1">
        <v>3.6106194690265485</v>
      </c>
      <c r="G5385" s="1">
        <v>0.66666666666666663</v>
      </c>
      <c r="H5385" s="1" t="str">
        <f>IF(IF(F5385&gt;VLOOKUP(C5385,Espec_Produtos!$A$1:$E$3,3,FALSE),0,IF(Dados_produção!F5385&lt;VLOOKUP(Dados_produção!C5385,Espec_Produtos!$A$1:$E$3,2,FALSE),0,1))*IF(G5385&gt;VLOOKUP(C5385,Espec_Produtos!$A$1:$E$3,5,FALSE),0,IF(Dados_produção!G5385&lt;VLOOKUP(Dados_produção!C5385,Espec_Produtos!$A$1:$E$3,4,FALSE),0,1))=1,"OK","Refugo")</f>
        <v>Refugo</v>
      </c>
      <c r="I5385" s="1" t="s">
        <v>14</v>
      </c>
    </row>
    <row r="5386" spans="1:9" ht="15.75" customHeight="1" x14ac:dyDescent="0.3">
      <c r="A5386" s="1">
        <v>3</v>
      </c>
      <c r="B5386" s="2">
        <f t="shared" si="3"/>
        <v>43113.145138883323</v>
      </c>
      <c r="C5386" s="2" t="s">
        <v>15</v>
      </c>
      <c r="D5386" s="1">
        <v>31</v>
      </c>
      <c r="E5386" s="1">
        <f t="shared" si="1"/>
        <v>9</v>
      </c>
      <c r="F5386" s="1">
        <v>3.9238095238095236</v>
      </c>
      <c r="G5386" s="1">
        <v>0.75641025641025639</v>
      </c>
      <c r="H5386" s="1" t="str">
        <f>IF(IF(F5386&gt;VLOOKUP(C5386,Espec_Produtos!$A$1:$E$3,3,FALSE),0,IF(Dados_produção!F5386&lt;VLOOKUP(Dados_produção!C5386,Espec_Produtos!$A$1:$E$3,2,FALSE),0,1))*IF(G5386&gt;VLOOKUP(C5386,Espec_Produtos!$A$1:$E$3,5,FALSE),0,IF(Dados_produção!G5386&lt;VLOOKUP(Dados_produção!C5386,Espec_Produtos!$A$1:$E$3,4,FALSE),0,1))=1,"OK","Refugo")</f>
        <v>OK</v>
      </c>
      <c r="I5386" s="1" t="s">
        <v>10</v>
      </c>
    </row>
    <row r="5387" spans="1:9" ht="15.75" customHeight="1" x14ac:dyDescent="0.3">
      <c r="A5387" s="1">
        <v>3</v>
      </c>
      <c r="B5387" s="2">
        <f t="shared" si="3"/>
        <v>43113.146527772209</v>
      </c>
      <c r="C5387" s="2" t="s">
        <v>15</v>
      </c>
      <c r="D5387" s="1">
        <v>31</v>
      </c>
      <c r="E5387" s="1">
        <f t="shared" si="1"/>
        <v>10</v>
      </c>
      <c r="F5387" s="1">
        <v>3.663716814159292</v>
      </c>
      <c r="G5387" s="1">
        <v>0.59064327485380119</v>
      </c>
      <c r="H5387" s="1" t="str">
        <f>IF(IF(F5387&gt;VLOOKUP(C5387,Espec_Produtos!$A$1:$E$3,3,FALSE),0,IF(Dados_produção!F5387&lt;VLOOKUP(Dados_produção!C5387,Espec_Produtos!$A$1:$E$3,2,FALSE),0,1))*IF(G5387&gt;VLOOKUP(C5387,Espec_Produtos!$A$1:$E$3,5,FALSE),0,IF(Dados_produção!G5387&lt;VLOOKUP(Dados_produção!C5387,Espec_Produtos!$A$1:$E$3,4,FALSE),0,1))=1,"OK","Refugo")</f>
        <v>Refugo</v>
      </c>
      <c r="I5387" s="1" t="s">
        <v>12</v>
      </c>
    </row>
    <row r="5388" spans="1:9" ht="15.75" customHeight="1" x14ac:dyDescent="0.3">
      <c r="A5388" s="1">
        <v>3</v>
      </c>
      <c r="B5388" s="2">
        <f t="shared" si="3"/>
        <v>43113.147916661095</v>
      </c>
      <c r="C5388" s="2" t="s">
        <v>15</v>
      </c>
      <c r="D5388" s="1">
        <v>31</v>
      </c>
      <c r="E5388" s="1">
        <f t="shared" si="1"/>
        <v>11</v>
      </c>
      <c r="F5388" s="1">
        <v>3.625</v>
      </c>
      <c r="G5388" s="1">
        <v>0.75641025641025639</v>
      </c>
      <c r="H5388" s="1" t="str">
        <f>IF(IF(F5388&gt;VLOOKUP(C5388,Espec_Produtos!$A$1:$E$3,3,FALSE),0,IF(Dados_produção!F5388&lt;VLOOKUP(Dados_produção!C5388,Espec_Produtos!$A$1:$E$3,2,FALSE),0,1))*IF(G5388&gt;VLOOKUP(C5388,Espec_Produtos!$A$1:$E$3,5,FALSE),0,IF(Dados_produção!G5388&lt;VLOOKUP(Dados_produção!C5388,Espec_Produtos!$A$1:$E$3,4,FALSE),0,1))=1,"OK","Refugo")</f>
        <v>Refugo</v>
      </c>
      <c r="I5388" s="1" t="s">
        <v>13</v>
      </c>
    </row>
    <row r="5389" spans="1:9" ht="15.75" customHeight="1" x14ac:dyDescent="0.3">
      <c r="A5389" s="1">
        <v>3</v>
      </c>
      <c r="B5389" s="2">
        <f t="shared" si="3"/>
        <v>43113.149305549981</v>
      </c>
      <c r="C5389" s="2" t="s">
        <v>15</v>
      </c>
      <c r="D5389" s="1">
        <v>31</v>
      </c>
      <c r="E5389" s="1">
        <f t="shared" si="1"/>
        <v>12</v>
      </c>
      <c r="F5389" s="1">
        <v>3.9279279279279278</v>
      </c>
      <c r="G5389" s="1">
        <v>0.70422535211267601</v>
      </c>
      <c r="H5389" s="1" t="str">
        <f>IF(IF(F5389&gt;VLOOKUP(C5389,Espec_Produtos!$A$1:$E$3,3,FALSE),0,IF(Dados_produção!F5389&lt;VLOOKUP(Dados_produção!C5389,Espec_Produtos!$A$1:$E$3,2,FALSE),0,1))*IF(G5389&gt;VLOOKUP(C5389,Espec_Produtos!$A$1:$E$3,5,FALSE),0,IF(Dados_produção!G5389&lt;VLOOKUP(Dados_produção!C5389,Espec_Produtos!$A$1:$E$3,4,FALSE),0,1))=1,"OK","Refugo")</f>
        <v>OK</v>
      </c>
      <c r="I5389" s="1" t="s">
        <v>10</v>
      </c>
    </row>
    <row r="5390" spans="1:9" ht="15.75" customHeight="1" x14ac:dyDescent="0.3">
      <c r="A5390" s="1">
        <v>3</v>
      </c>
      <c r="B5390" s="2">
        <f t="shared" si="3"/>
        <v>43113.150694438868</v>
      </c>
      <c r="C5390" s="2" t="s">
        <v>15</v>
      </c>
      <c r="D5390" s="1">
        <v>31</v>
      </c>
      <c r="E5390" s="1">
        <f t="shared" si="1"/>
        <v>13</v>
      </c>
      <c r="F5390" s="1">
        <v>3.7407407407407409</v>
      </c>
      <c r="G5390" s="1">
        <v>0.73248407643312097</v>
      </c>
      <c r="H5390" s="1" t="str">
        <f>IF(IF(F5390&gt;VLOOKUP(C5390,Espec_Produtos!$A$1:$E$3,3,FALSE),0,IF(Dados_produção!F5390&lt;VLOOKUP(Dados_produção!C5390,Espec_Produtos!$A$1:$E$3,2,FALSE),0,1))*IF(G5390&gt;VLOOKUP(C5390,Espec_Produtos!$A$1:$E$3,5,FALSE),0,IF(Dados_produção!G5390&lt;VLOOKUP(Dados_produção!C5390,Espec_Produtos!$A$1:$E$3,4,FALSE),0,1))=1,"OK","Refugo")</f>
        <v>OK</v>
      </c>
      <c r="I5390" s="1" t="s">
        <v>10</v>
      </c>
    </row>
    <row r="5391" spans="1:9" ht="15.75" customHeight="1" x14ac:dyDescent="0.3">
      <c r="A5391" s="1">
        <v>3</v>
      </c>
      <c r="B5391" s="2">
        <f t="shared" si="3"/>
        <v>43113.152083327754</v>
      </c>
      <c r="C5391" s="2" t="s">
        <v>15</v>
      </c>
      <c r="D5391" s="1">
        <v>31</v>
      </c>
      <c r="E5391" s="1">
        <f t="shared" si="1"/>
        <v>14</v>
      </c>
      <c r="F5391" s="1">
        <v>3.8971962616822431</v>
      </c>
      <c r="G5391" s="1">
        <v>0.65662650602409633</v>
      </c>
      <c r="H5391" s="1" t="str">
        <f>IF(IF(F5391&gt;VLOOKUP(C5391,Espec_Produtos!$A$1:$E$3,3,FALSE),0,IF(Dados_produção!F5391&lt;VLOOKUP(Dados_produção!C5391,Espec_Produtos!$A$1:$E$3,2,FALSE),0,1))*IF(G5391&gt;VLOOKUP(C5391,Espec_Produtos!$A$1:$E$3,5,FALSE),0,IF(Dados_produção!G5391&lt;VLOOKUP(Dados_produção!C5391,Espec_Produtos!$A$1:$E$3,4,FALSE),0,1))=1,"OK","Refugo")</f>
        <v>OK</v>
      </c>
      <c r="I5391" s="1" t="s">
        <v>10</v>
      </c>
    </row>
    <row r="5392" spans="1:9" ht="15.75" customHeight="1" x14ac:dyDescent="0.3">
      <c r="A5392" s="1">
        <v>3</v>
      </c>
      <c r="B5392" s="2">
        <f t="shared" si="3"/>
        <v>43113.15347221664</v>
      </c>
      <c r="C5392" s="2" t="s">
        <v>15</v>
      </c>
      <c r="D5392" s="1">
        <v>31</v>
      </c>
      <c r="E5392" s="1">
        <f t="shared" si="1"/>
        <v>15</v>
      </c>
      <c r="F5392" s="1">
        <v>4.0909090909090908</v>
      </c>
      <c r="G5392" s="1">
        <v>0.78723404255319152</v>
      </c>
      <c r="H5392" s="1" t="str">
        <f>IF(IF(F5392&gt;VLOOKUP(C5392,Espec_Produtos!$A$1:$E$3,3,FALSE),0,IF(Dados_produção!F5392&lt;VLOOKUP(Dados_produção!C5392,Espec_Produtos!$A$1:$E$3,2,FALSE),0,1))*IF(G5392&gt;VLOOKUP(C5392,Espec_Produtos!$A$1:$E$3,5,FALSE),0,IF(Dados_produção!G5392&lt;VLOOKUP(Dados_produção!C5392,Espec_Produtos!$A$1:$E$3,4,FALSE),0,1))=1,"OK","Refugo")</f>
        <v>OK</v>
      </c>
      <c r="I5392" s="1" t="s">
        <v>10</v>
      </c>
    </row>
    <row r="5393" spans="1:9" ht="15.75" customHeight="1" x14ac:dyDescent="0.3">
      <c r="A5393" s="1">
        <v>3</v>
      </c>
      <c r="B5393" s="2">
        <f t="shared" si="3"/>
        <v>43113.154861105526</v>
      </c>
      <c r="C5393" s="2" t="s">
        <v>15</v>
      </c>
      <c r="D5393" s="1">
        <v>31</v>
      </c>
      <c r="E5393" s="1">
        <f t="shared" si="1"/>
        <v>16</v>
      </c>
      <c r="F5393" s="1">
        <v>4.108910891089109</v>
      </c>
      <c r="G5393" s="1">
        <v>0.81699346405228757</v>
      </c>
      <c r="H5393" s="1" t="str">
        <f>IF(IF(F5393&gt;VLOOKUP(C5393,Espec_Produtos!$A$1:$E$3,3,FALSE),0,IF(Dados_produção!F5393&lt;VLOOKUP(Dados_produção!C5393,Espec_Produtos!$A$1:$E$3,2,FALSE),0,1))*IF(G5393&gt;VLOOKUP(C5393,Espec_Produtos!$A$1:$E$3,5,FALSE),0,IF(Dados_produção!G5393&lt;VLOOKUP(Dados_produção!C5393,Espec_Produtos!$A$1:$E$3,4,FALSE),0,1))=1,"OK","Refugo")</f>
        <v>OK</v>
      </c>
      <c r="I5393" s="1" t="s">
        <v>10</v>
      </c>
    </row>
    <row r="5394" spans="1:9" ht="15.75" customHeight="1" x14ac:dyDescent="0.3">
      <c r="A5394" s="1">
        <v>3</v>
      </c>
      <c r="B5394" s="2">
        <f t="shared" si="3"/>
        <v>43113.156249994412</v>
      </c>
      <c r="C5394" s="2" t="s">
        <v>15</v>
      </c>
      <c r="D5394" s="1">
        <v>31</v>
      </c>
      <c r="E5394" s="1">
        <f t="shared" si="1"/>
        <v>17</v>
      </c>
      <c r="F5394" s="1">
        <v>3.8130841121495327</v>
      </c>
      <c r="G5394" s="1">
        <v>0.66257668711656437</v>
      </c>
      <c r="H5394" s="1" t="str">
        <f>IF(IF(F5394&gt;VLOOKUP(C5394,Espec_Produtos!$A$1:$E$3,3,FALSE),0,IF(Dados_produção!F5394&lt;VLOOKUP(Dados_produção!C5394,Espec_Produtos!$A$1:$E$3,2,FALSE),0,1))*IF(G5394&gt;VLOOKUP(C5394,Espec_Produtos!$A$1:$E$3,5,FALSE),0,IF(Dados_produção!G5394&lt;VLOOKUP(Dados_produção!C5394,Espec_Produtos!$A$1:$E$3,4,FALSE),0,1))=1,"OK","Refugo")</f>
        <v>OK</v>
      </c>
      <c r="I5394" s="1" t="s">
        <v>10</v>
      </c>
    </row>
    <row r="5395" spans="1:9" ht="15.75" customHeight="1" x14ac:dyDescent="0.3">
      <c r="A5395" s="1">
        <v>3</v>
      </c>
      <c r="B5395" s="2">
        <f t="shared" si="3"/>
        <v>43113.157638883298</v>
      </c>
      <c r="C5395" s="2" t="s">
        <v>15</v>
      </c>
      <c r="D5395" s="1">
        <v>31</v>
      </c>
      <c r="E5395" s="1">
        <f t="shared" si="1"/>
        <v>18</v>
      </c>
      <c r="F5395" s="1">
        <v>3.8666666666666667</v>
      </c>
      <c r="G5395" s="1">
        <v>0.75539568345323738</v>
      </c>
      <c r="H5395" s="1" t="str">
        <f>IF(IF(F5395&gt;VLOOKUP(C5395,Espec_Produtos!$A$1:$E$3,3,FALSE),0,IF(Dados_produção!F5395&lt;VLOOKUP(Dados_produção!C5395,Espec_Produtos!$A$1:$E$3,2,FALSE),0,1))*IF(G5395&gt;VLOOKUP(C5395,Espec_Produtos!$A$1:$E$3,5,FALSE),0,IF(Dados_produção!G5395&lt;VLOOKUP(Dados_produção!C5395,Espec_Produtos!$A$1:$E$3,4,FALSE),0,1))=1,"OK","Refugo")</f>
        <v>OK</v>
      </c>
      <c r="I5395" s="1" t="s">
        <v>10</v>
      </c>
    </row>
    <row r="5396" spans="1:9" ht="15.75" customHeight="1" x14ac:dyDescent="0.3">
      <c r="A5396" s="1">
        <v>3</v>
      </c>
      <c r="B5396" s="2">
        <f t="shared" si="3"/>
        <v>43113.159027772184</v>
      </c>
      <c r="C5396" s="2" t="s">
        <v>15</v>
      </c>
      <c r="D5396" s="1">
        <v>31</v>
      </c>
      <c r="E5396" s="1">
        <f t="shared" si="1"/>
        <v>19</v>
      </c>
      <c r="F5396" s="1">
        <v>4.0277777777777777</v>
      </c>
      <c r="G5396" s="1">
        <v>0.7142857142857143</v>
      </c>
      <c r="H5396" s="1" t="str">
        <f>IF(IF(F5396&gt;VLOOKUP(C5396,Espec_Produtos!$A$1:$E$3,3,FALSE),0,IF(Dados_produção!F5396&lt;VLOOKUP(Dados_produção!C5396,Espec_Produtos!$A$1:$E$3,2,FALSE),0,1))*IF(G5396&gt;VLOOKUP(C5396,Espec_Produtos!$A$1:$E$3,5,FALSE),0,IF(Dados_produção!G5396&lt;VLOOKUP(Dados_produção!C5396,Espec_Produtos!$A$1:$E$3,4,FALSE),0,1))=1,"OK","Refugo")</f>
        <v>OK</v>
      </c>
      <c r="I5396" s="1" t="s">
        <v>10</v>
      </c>
    </row>
    <row r="5397" spans="1:9" ht="15.75" customHeight="1" x14ac:dyDescent="0.3">
      <c r="A5397" s="1">
        <v>3</v>
      </c>
      <c r="B5397" s="2">
        <f t="shared" si="3"/>
        <v>43113.16041666107</v>
      </c>
      <c r="C5397" s="2" t="s">
        <v>15</v>
      </c>
      <c r="D5397" s="1">
        <v>31</v>
      </c>
      <c r="E5397" s="1">
        <f t="shared" si="1"/>
        <v>20</v>
      </c>
      <c r="F5397" s="1">
        <v>3.8648648648648649</v>
      </c>
      <c r="G5397" s="1">
        <v>0.75539568345323738</v>
      </c>
      <c r="H5397" s="1" t="str">
        <f>IF(IF(F5397&gt;VLOOKUP(C5397,Espec_Produtos!$A$1:$E$3,3,FALSE),0,IF(Dados_produção!F5397&lt;VLOOKUP(Dados_produção!C5397,Espec_Produtos!$A$1:$E$3,2,FALSE),0,1))*IF(G5397&gt;VLOOKUP(C5397,Espec_Produtos!$A$1:$E$3,5,FALSE),0,IF(Dados_produção!G5397&lt;VLOOKUP(Dados_produção!C5397,Espec_Produtos!$A$1:$E$3,4,FALSE),0,1))=1,"OK","Refugo")</f>
        <v>OK</v>
      </c>
      <c r="I5397" s="1" t="s">
        <v>10</v>
      </c>
    </row>
    <row r="5398" spans="1:9" ht="15.75" customHeight="1" x14ac:dyDescent="0.3">
      <c r="A5398" s="1">
        <v>3</v>
      </c>
      <c r="B5398" s="2">
        <f t="shared" si="3"/>
        <v>43113.161805549957</v>
      </c>
      <c r="C5398" s="2" t="s">
        <v>15</v>
      </c>
      <c r="D5398" s="1">
        <v>31</v>
      </c>
      <c r="E5398" s="1">
        <f t="shared" si="1"/>
        <v>21</v>
      </c>
      <c r="F5398" s="1">
        <v>4.0384615384615383</v>
      </c>
      <c r="G5398" s="1">
        <v>0.5977011494252874</v>
      </c>
      <c r="H5398" s="1" t="str">
        <f>IF(IF(F5398&gt;VLOOKUP(C5398,Espec_Produtos!$A$1:$E$3,3,FALSE),0,IF(Dados_produção!F5398&lt;VLOOKUP(Dados_produção!C5398,Espec_Produtos!$A$1:$E$3,2,FALSE),0,1))*IF(G5398&gt;VLOOKUP(C5398,Espec_Produtos!$A$1:$E$3,5,FALSE),0,IF(Dados_produção!G5398&lt;VLOOKUP(Dados_produção!C5398,Espec_Produtos!$A$1:$E$3,4,FALSE),0,1))=1,"OK","Refugo")</f>
        <v>OK</v>
      </c>
      <c r="I5398" s="1" t="s">
        <v>10</v>
      </c>
    </row>
    <row r="5399" spans="1:9" ht="15.75" customHeight="1" x14ac:dyDescent="0.3">
      <c r="A5399" s="1">
        <v>3</v>
      </c>
      <c r="B5399" s="2">
        <f t="shared" si="3"/>
        <v>43113.163194438843</v>
      </c>
      <c r="C5399" s="2" t="s">
        <v>15</v>
      </c>
      <c r="D5399" s="1">
        <v>31</v>
      </c>
      <c r="E5399" s="1">
        <f t="shared" si="1"/>
        <v>22</v>
      </c>
      <c r="F5399" s="1">
        <v>3.7456140350877192</v>
      </c>
      <c r="G5399" s="1">
        <v>0.62941176470588234</v>
      </c>
      <c r="H5399" s="1" t="str">
        <f>IF(IF(F5399&gt;VLOOKUP(C5399,Espec_Produtos!$A$1:$E$3,3,FALSE),0,IF(Dados_produção!F5399&lt;VLOOKUP(Dados_produção!C5399,Espec_Produtos!$A$1:$E$3,2,FALSE),0,1))*IF(G5399&gt;VLOOKUP(C5399,Espec_Produtos!$A$1:$E$3,5,FALSE),0,IF(Dados_produção!G5399&lt;VLOOKUP(Dados_produção!C5399,Espec_Produtos!$A$1:$E$3,4,FALSE),0,1))=1,"OK","Refugo")</f>
        <v>OK</v>
      </c>
      <c r="I5399" s="1" t="s">
        <v>10</v>
      </c>
    </row>
    <row r="5400" spans="1:9" ht="15.75" customHeight="1" x14ac:dyDescent="0.3">
      <c r="A5400" s="1">
        <v>3</v>
      </c>
      <c r="B5400" s="2">
        <f t="shared" si="3"/>
        <v>43113.164583327729</v>
      </c>
      <c r="C5400" s="2" t="s">
        <v>15</v>
      </c>
      <c r="D5400" s="1">
        <v>31</v>
      </c>
      <c r="E5400" s="1">
        <f t="shared" si="1"/>
        <v>23</v>
      </c>
      <c r="F5400" s="1">
        <v>4.1881188118811883</v>
      </c>
      <c r="G5400" s="1">
        <v>0.6235955056179775</v>
      </c>
      <c r="H5400" s="1" t="str">
        <f>IF(IF(F5400&gt;VLOOKUP(C5400,Espec_Produtos!$A$1:$E$3,3,FALSE),0,IF(Dados_produção!F5400&lt;VLOOKUP(Dados_produção!C5400,Espec_Produtos!$A$1:$E$3,2,FALSE),0,1))*IF(G5400&gt;VLOOKUP(C5400,Espec_Produtos!$A$1:$E$3,5,FALSE),0,IF(Dados_produção!G5400&lt;VLOOKUP(Dados_produção!C5400,Espec_Produtos!$A$1:$E$3,4,FALSE),0,1))=1,"OK","Refugo")</f>
        <v>OK</v>
      </c>
      <c r="I5400" s="1" t="s">
        <v>10</v>
      </c>
    </row>
    <row r="5401" spans="1:9" ht="15.75" customHeight="1" x14ac:dyDescent="0.3">
      <c r="A5401" s="1">
        <v>3</v>
      </c>
      <c r="B5401" s="2">
        <f t="shared" si="3"/>
        <v>43113.165972216615</v>
      </c>
      <c r="C5401" s="2" t="s">
        <v>15</v>
      </c>
      <c r="D5401" s="1">
        <v>31</v>
      </c>
      <c r="E5401" s="1">
        <f t="shared" si="1"/>
        <v>24</v>
      </c>
      <c r="F5401" s="1">
        <v>4.3137254901960782</v>
      </c>
      <c r="G5401" s="1">
        <v>0.55555555555555558</v>
      </c>
      <c r="H5401" s="1" t="str">
        <f>IF(IF(F5401&gt;VLOOKUP(C5401,Espec_Produtos!$A$1:$E$3,3,FALSE),0,IF(Dados_produção!F5401&lt;VLOOKUP(Dados_produção!C5401,Espec_Produtos!$A$1:$E$3,2,FALSE),0,1))*IF(G5401&gt;VLOOKUP(C5401,Espec_Produtos!$A$1:$E$3,5,FALSE),0,IF(Dados_produção!G5401&lt;VLOOKUP(Dados_produção!C5401,Espec_Produtos!$A$1:$E$3,4,FALSE),0,1))=1,"OK","Refugo")</f>
        <v>Refugo</v>
      </c>
      <c r="I5401" s="1" t="s">
        <v>17</v>
      </c>
    </row>
    <row r="5402" spans="1:9" ht="15.75" customHeight="1" x14ac:dyDescent="0.3">
      <c r="A5402" s="1">
        <v>3</v>
      </c>
      <c r="B5402" s="2">
        <f t="shared" si="3"/>
        <v>43113.167361105501</v>
      </c>
      <c r="C5402" s="2" t="s">
        <v>15</v>
      </c>
      <c r="D5402" s="1">
        <v>31</v>
      </c>
      <c r="E5402" s="1">
        <f t="shared" si="1"/>
        <v>25</v>
      </c>
      <c r="F5402" s="1">
        <v>3.8611111111111112</v>
      </c>
      <c r="G5402" s="1">
        <v>0.60227272727272729</v>
      </c>
      <c r="H5402" s="1" t="str">
        <f>IF(IF(F5402&gt;VLOOKUP(C5402,Espec_Produtos!$A$1:$E$3,3,FALSE),0,IF(Dados_produção!F5402&lt;VLOOKUP(Dados_produção!C5402,Espec_Produtos!$A$1:$E$3,2,FALSE),0,1))*IF(G5402&gt;VLOOKUP(C5402,Espec_Produtos!$A$1:$E$3,5,FALSE),0,IF(Dados_produção!G5402&lt;VLOOKUP(Dados_produção!C5402,Espec_Produtos!$A$1:$E$3,4,FALSE),0,1))=1,"OK","Refugo")</f>
        <v>OK</v>
      </c>
      <c r="I5402" s="1" t="s">
        <v>10</v>
      </c>
    </row>
    <row r="5403" spans="1:9" ht="15.75" customHeight="1" x14ac:dyDescent="0.3">
      <c r="A5403" s="1">
        <v>3</v>
      </c>
      <c r="B5403" s="2">
        <f t="shared" si="3"/>
        <v>43113.168749994387</v>
      </c>
      <c r="C5403" s="2" t="s">
        <v>15</v>
      </c>
      <c r="D5403" s="1">
        <v>31</v>
      </c>
      <c r="E5403" s="1">
        <f t="shared" si="1"/>
        <v>26</v>
      </c>
      <c r="F5403" s="1">
        <v>3.9716981132075473</v>
      </c>
      <c r="G5403" s="1">
        <v>0.7192982456140351</v>
      </c>
      <c r="H5403" s="1" t="str">
        <f>IF(IF(F5403&gt;VLOOKUP(C5403,Espec_Produtos!$A$1:$E$3,3,FALSE),0,IF(Dados_produção!F5403&lt;VLOOKUP(Dados_produção!C5403,Espec_Produtos!$A$1:$E$3,2,FALSE),0,1))*IF(G5403&gt;VLOOKUP(C5403,Espec_Produtos!$A$1:$E$3,5,FALSE),0,IF(Dados_produção!G5403&lt;VLOOKUP(Dados_produção!C5403,Espec_Produtos!$A$1:$E$3,4,FALSE),0,1))=1,"OK","Refugo")</f>
        <v>OK</v>
      </c>
      <c r="I5403" s="1" t="s">
        <v>10</v>
      </c>
    </row>
    <row r="5404" spans="1:9" ht="15.75" customHeight="1" x14ac:dyDescent="0.3">
      <c r="A5404" s="1">
        <v>3</v>
      </c>
      <c r="B5404" s="2">
        <f t="shared" si="3"/>
        <v>43113.170138883273</v>
      </c>
      <c r="C5404" s="2" t="s">
        <v>15</v>
      </c>
      <c r="D5404" s="1">
        <v>31</v>
      </c>
      <c r="E5404" s="1">
        <f t="shared" si="1"/>
        <v>27</v>
      </c>
      <c r="F5404" s="1">
        <v>3.8596491228070176</v>
      </c>
      <c r="G5404" s="1">
        <v>0.77142857142857146</v>
      </c>
      <c r="H5404" s="1" t="str">
        <f>IF(IF(F5404&gt;VLOOKUP(C5404,Espec_Produtos!$A$1:$E$3,3,FALSE),0,IF(Dados_produção!F5404&lt;VLOOKUP(Dados_produção!C5404,Espec_Produtos!$A$1:$E$3,2,FALSE),0,1))*IF(G5404&gt;VLOOKUP(C5404,Espec_Produtos!$A$1:$E$3,5,FALSE),0,IF(Dados_produção!G5404&lt;VLOOKUP(Dados_produção!C5404,Espec_Produtos!$A$1:$E$3,4,FALSE),0,1))=1,"OK","Refugo")</f>
        <v>OK</v>
      </c>
      <c r="I5404" s="1" t="s">
        <v>10</v>
      </c>
    </row>
    <row r="5405" spans="1:9" ht="15.75" customHeight="1" x14ac:dyDescent="0.3">
      <c r="A5405" s="1">
        <v>3</v>
      </c>
      <c r="B5405" s="2">
        <f t="shared" si="3"/>
        <v>43113.17152777216</v>
      </c>
      <c r="C5405" s="2" t="s">
        <v>15</v>
      </c>
      <c r="D5405" s="1">
        <v>31</v>
      </c>
      <c r="E5405" s="1">
        <f t="shared" si="1"/>
        <v>28</v>
      </c>
      <c r="F5405" s="1">
        <v>4.0934579439252339</v>
      </c>
      <c r="G5405" s="1">
        <v>0.79720279720279719</v>
      </c>
      <c r="H5405" s="1" t="str">
        <f>IF(IF(F5405&gt;VLOOKUP(C5405,Espec_Produtos!$A$1:$E$3,3,FALSE),0,IF(Dados_produção!F5405&lt;VLOOKUP(Dados_produção!C5405,Espec_Produtos!$A$1:$E$3,2,FALSE),0,1))*IF(G5405&gt;VLOOKUP(C5405,Espec_Produtos!$A$1:$E$3,5,FALSE),0,IF(Dados_produção!G5405&lt;VLOOKUP(Dados_produção!C5405,Espec_Produtos!$A$1:$E$3,4,FALSE),0,1))=1,"OK","Refugo")</f>
        <v>OK</v>
      </c>
      <c r="I5405" s="1" t="s">
        <v>10</v>
      </c>
    </row>
    <row r="5406" spans="1:9" ht="15.75" customHeight="1" x14ac:dyDescent="0.3">
      <c r="A5406" s="1">
        <v>3</v>
      </c>
      <c r="B5406" s="2">
        <f t="shared" si="3"/>
        <v>43113.172916661046</v>
      </c>
      <c r="C5406" s="2" t="s">
        <v>15</v>
      </c>
      <c r="D5406" s="1">
        <v>31</v>
      </c>
      <c r="E5406" s="1">
        <f t="shared" si="1"/>
        <v>29</v>
      </c>
      <c r="F5406" s="1">
        <v>3.9082568807339451</v>
      </c>
      <c r="G5406" s="1">
        <v>0.75438596491228072</v>
      </c>
      <c r="H5406" s="1" t="str">
        <f>IF(IF(F5406&gt;VLOOKUP(C5406,Espec_Produtos!$A$1:$E$3,3,FALSE),0,IF(Dados_produção!F5406&lt;VLOOKUP(Dados_produção!C5406,Espec_Produtos!$A$1:$E$3,2,FALSE),0,1))*IF(G5406&gt;VLOOKUP(C5406,Espec_Produtos!$A$1:$E$3,5,FALSE),0,IF(Dados_produção!G5406&lt;VLOOKUP(Dados_produção!C5406,Espec_Produtos!$A$1:$E$3,4,FALSE),0,1))=1,"OK","Refugo")</f>
        <v>OK</v>
      </c>
      <c r="I5406" s="1" t="s">
        <v>10</v>
      </c>
    </row>
    <row r="5407" spans="1:9" ht="15.75" customHeight="1" x14ac:dyDescent="0.3">
      <c r="A5407" s="1">
        <v>3</v>
      </c>
      <c r="B5407" s="2">
        <f t="shared" si="3"/>
        <v>43113.174305549932</v>
      </c>
      <c r="C5407" s="2" t="s">
        <v>15</v>
      </c>
      <c r="D5407" s="1">
        <v>31</v>
      </c>
      <c r="E5407" s="1">
        <f t="shared" si="1"/>
        <v>30</v>
      </c>
      <c r="F5407" s="1">
        <v>3.6434782608695651</v>
      </c>
      <c r="G5407" s="1">
        <v>0.84671532846715325</v>
      </c>
      <c r="H5407" s="1" t="str">
        <f>IF(IF(F5407&gt;VLOOKUP(C5407,Espec_Produtos!$A$1:$E$3,3,FALSE),0,IF(Dados_produção!F5407&lt;VLOOKUP(Dados_produção!C5407,Espec_Produtos!$A$1:$E$3,2,FALSE),0,1))*IF(G5407&gt;VLOOKUP(C5407,Espec_Produtos!$A$1:$E$3,5,FALSE),0,IF(Dados_produção!G5407&lt;VLOOKUP(Dados_produção!C5407,Espec_Produtos!$A$1:$E$3,4,FALSE),0,1))=1,"OK","Refugo")</f>
        <v>Refugo</v>
      </c>
      <c r="I5407" s="1" t="s">
        <v>12</v>
      </c>
    </row>
    <row r="5408" spans="1:9" ht="15.75" customHeight="1" x14ac:dyDescent="0.3">
      <c r="A5408" s="1">
        <v>3</v>
      </c>
      <c r="B5408" s="2">
        <f t="shared" si="3"/>
        <v>43113.175694438818</v>
      </c>
      <c r="C5408" s="2" t="s">
        <v>15</v>
      </c>
      <c r="D5408" s="1">
        <v>31</v>
      </c>
      <c r="E5408" s="1">
        <f t="shared" si="1"/>
        <v>31</v>
      </c>
      <c r="F5408" s="1">
        <v>4.2980769230769234</v>
      </c>
      <c r="G5408" s="1">
        <v>0.63414634146341464</v>
      </c>
      <c r="H5408" s="1" t="str">
        <f>IF(IF(F5408&gt;VLOOKUP(C5408,Espec_Produtos!$A$1:$E$3,3,FALSE),0,IF(Dados_produção!F5408&lt;VLOOKUP(Dados_produção!C5408,Espec_Produtos!$A$1:$E$3,2,FALSE),0,1))*IF(G5408&gt;VLOOKUP(C5408,Espec_Produtos!$A$1:$E$3,5,FALSE),0,IF(Dados_produção!G5408&lt;VLOOKUP(Dados_produção!C5408,Espec_Produtos!$A$1:$E$3,4,FALSE),0,1))=1,"OK","Refugo")</f>
        <v>OK</v>
      </c>
      <c r="I5408" s="1" t="s">
        <v>10</v>
      </c>
    </row>
    <row r="5409" spans="1:9" ht="15.75" customHeight="1" x14ac:dyDescent="0.3">
      <c r="A5409" s="1">
        <v>3</v>
      </c>
      <c r="B5409" s="2">
        <f t="shared" si="3"/>
        <v>43113.177083327704</v>
      </c>
      <c r="C5409" s="2" t="s">
        <v>15</v>
      </c>
      <c r="D5409" s="1">
        <v>31</v>
      </c>
      <c r="E5409" s="1">
        <f t="shared" si="1"/>
        <v>32</v>
      </c>
      <c r="F5409" s="1">
        <v>3.7927927927927927</v>
      </c>
      <c r="G5409" s="1">
        <v>0.73717948717948723</v>
      </c>
      <c r="H5409" s="1" t="str">
        <f>IF(IF(F5409&gt;VLOOKUP(C5409,Espec_Produtos!$A$1:$E$3,3,FALSE),0,IF(Dados_produção!F5409&lt;VLOOKUP(Dados_produção!C5409,Espec_Produtos!$A$1:$E$3,2,FALSE),0,1))*IF(G5409&gt;VLOOKUP(C5409,Espec_Produtos!$A$1:$E$3,5,FALSE),0,IF(Dados_produção!G5409&lt;VLOOKUP(Dados_produção!C5409,Espec_Produtos!$A$1:$E$3,4,FALSE),0,1))=1,"OK","Refugo")</f>
        <v>OK</v>
      </c>
      <c r="I5409" s="1" t="s">
        <v>10</v>
      </c>
    </row>
    <row r="5410" spans="1:9" ht="15.75" customHeight="1" x14ac:dyDescent="0.3">
      <c r="A5410" s="1">
        <v>3</v>
      </c>
      <c r="B5410" s="2">
        <f t="shared" si="3"/>
        <v>43113.17847221659</v>
      </c>
      <c r="C5410" s="2" t="s">
        <v>15</v>
      </c>
      <c r="D5410" s="1">
        <v>31</v>
      </c>
      <c r="E5410" s="1">
        <f t="shared" si="1"/>
        <v>33</v>
      </c>
      <c r="F5410" s="1">
        <v>3.8113207547169812</v>
      </c>
      <c r="G5410" s="1">
        <v>0.75974025974025972</v>
      </c>
      <c r="H5410" s="1" t="str">
        <f>IF(IF(F5410&gt;VLOOKUP(C5410,Espec_Produtos!$A$1:$E$3,3,FALSE),0,IF(Dados_produção!F5410&lt;VLOOKUP(Dados_produção!C5410,Espec_Produtos!$A$1:$E$3,2,FALSE),0,1))*IF(G5410&gt;VLOOKUP(C5410,Espec_Produtos!$A$1:$E$3,5,FALSE),0,IF(Dados_produção!G5410&lt;VLOOKUP(Dados_produção!C5410,Espec_Produtos!$A$1:$E$3,4,FALSE),0,1))=1,"OK","Refugo")</f>
        <v>OK</v>
      </c>
      <c r="I5410" s="1" t="s">
        <v>10</v>
      </c>
    </row>
    <row r="5411" spans="1:9" ht="15.75" customHeight="1" x14ac:dyDescent="0.3">
      <c r="A5411" s="1">
        <v>3</v>
      </c>
      <c r="B5411" s="2">
        <f t="shared" si="3"/>
        <v>43113.179861105476</v>
      </c>
      <c r="C5411" s="2" t="s">
        <v>15</v>
      </c>
      <c r="D5411" s="1">
        <v>31</v>
      </c>
      <c r="E5411" s="1">
        <f t="shared" si="1"/>
        <v>34</v>
      </c>
      <c r="F5411" s="1">
        <v>4.0178571428571432</v>
      </c>
      <c r="G5411" s="1">
        <v>0.86301369863013699</v>
      </c>
      <c r="H5411" s="1" t="str">
        <f>IF(IF(F5411&gt;VLOOKUP(C5411,Espec_Produtos!$A$1:$E$3,3,FALSE),0,IF(Dados_produção!F5411&lt;VLOOKUP(Dados_produção!C5411,Espec_Produtos!$A$1:$E$3,2,FALSE),0,1))*IF(G5411&gt;VLOOKUP(C5411,Espec_Produtos!$A$1:$E$3,5,FALSE),0,IF(Dados_produção!G5411&lt;VLOOKUP(Dados_produção!C5411,Espec_Produtos!$A$1:$E$3,4,FALSE),0,1))=1,"OK","Refugo")</f>
        <v>OK</v>
      </c>
      <c r="I5411" s="1" t="s">
        <v>10</v>
      </c>
    </row>
    <row r="5412" spans="1:9" ht="15.75" customHeight="1" x14ac:dyDescent="0.3">
      <c r="A5412" s="1">
        <v>3</v>
      </c>
      <c r="B5412" s="2">
        <f t="shared" si="3"/>
        <v>43113.181249994363</v>
      </c>
      <c r="C5412" s="2" t="s">
        <v>15</v>
      </c>
      <c r="D5412" s="1">
        <v>31</v>
      </c>
      <c r="E5412" s="1">
        <f t="shared" si="1"/>
        <v>35</v>
      </c>
      <c r="F5412" s="1">
        <v>4.0285714285714285</v>
      </c>
      <c r="G5412" s="1">
        <v>0.87878787878787878</v>
      </c>
      <c r="H5412" s="1" t="str">
        <f>IF(IF(F5412&gt;VLOOKUP(C5412,Espec_Produtos!$A$1:$E$3,3,FALSE),0,IF(Dados_produção!F5412&lt;VLOOKUP(Dados_produção!C5412,Espec_Produtos!$A$1:$E$3,2,FALSE),0,1))*IF(G5412&gt;VLOOKUP(C5412,Espec_Produtos!$A$1:$E$3,5,FALSE),0,IF(Dados_produção!G5412&lt;VLOOKUP(Dados_produção!C5412,Espec_Produtos!$A$1:$E$3,4,FALSE),0,1))=1,"OK","Refugo")</f>
        <v>OK</v>
      </c>
      <c r="I5412" s="1" t="s">
        <v>10</v>
      </c>
    </row>
    <row r="5413" spans="1:9" ht="15.75" customHeight="1" x14ac:dyDescent="0.3">
      <c r="A5413" s="1">
        <v>3</v>
      </c>
      <c r="B5413" s="2">
        <f t="shared" si="3"/>
        <v>43113.182638883249</v>
      </c>
      <c r="C5413" s="2" t="s">
        <v>15</v>
      </c>
      <c r="D5413" s="1">
        <v>31</v>
      </c>
      <c r="E5413" s="1">
        <f t="shared" si="1"/>
        <v>36</v>
      </c>
      <c r="F5413" s="1">
        <v>3.8672566371681416</v>
      </c>
      <c r="G5413" s="1">
        <v>0.83076923076923082</v>
      </c>
      <c r="H5413" s="1" t="str">
        <f>IF(IF(F5413&gt;VLOOKUP(C5413,Espec_Produtos!$A$1:$E$3,3,FALSE),0,IF(Dados_produção!F5413&lt;VLOOKUP(Dados_produção!C5413,Espec_Produtos!$A$1:$E$3,2,FALSE),0,1))*IF(G5413&gt;VLOOKUP(C5413,Espec_Produtos!$A$1:$E$3,5,FALSE),0,IF(Dados_produção!G5413&lt;VLOOKUP(Dados_produção!C5413,Espec_Produtos!$A$1:$E$3,4,FALSE),0,1))=1,"OK","Refugo")</f>
        <v>OK</v>
      </c>
      <c r="I5413" s="1" t="s">
        <v>10</v>
      </c>
    </row>
    <row r="5414" spans="1:9" ht="15.75" customHeight="1" x14ac:dyDescent="0.3">
      <c r="A5414" s="1">
        <v>3</v>
      </c>
      <c r="B5414" s="2">
        <f t="shared" si="3"/>
        <v>43113.184027772135</v>
      </c>
      <c r="C5414" s="2" t="s">
        <v>15</v>
      </c>
      <c r="D5414" s="1">
        <v>31</v>
      </c>
      <c r="E5414" s="1">
        <f t="shared" si="1"/>
        <v>37</v>
      </c>
      <c r="F5414" s="1">
        <v>3.8532110091743119</v>
      </c>
      <c r="G5414" s="1">
        <v>0.85526315789473684</v>
      </c>
      <c r="H5414" s="1" t="str">
        <f>IF(IF(F5414&gt;VLOOKUP(C5414,Espec_Produtos!$A$1:$E$3,3,FALSE),0,IF(Dados_produção!F5414&lt;VLOOKUP(Dados_produção!C5414,Espec_Produtos!$A$1:$E$3,2,FALSE),0,1))*IF(G5414&gt;VLOOKUP(C5414,Espec_Produtos!$A$1:$E$3,5,FALSE),0,IF(Dados_produção!G5414&lt;VLOOKUP(Dados_produção!C5414,Espec_Produtos!$A$1:$E$3,4,FALSE),0,1))=1,"OK","Refugo")</f>
        <v>OK</v>
      </c>
      <c r="I5414" s="1" t="s">
        <v>10</v>
      </c>
    </row>
    <row r="5415" spans="1:9" ht="15.75" customHeight="1" x14ac:dyDescent="0.3">
      <c r="A5415" s="1">
        <v>3</v>
      </c>
      <c r="B5415" s="2">
        <f t="shared" si="3"/>
        <v>43113.185416661021</v>
      </c>
      <c r="C5415" s="2" t="s">
        <v>15</v>
      </c>
      <c r="D5415" s="1">
        <v>31</v>
      </c>
      <c r="E5415" s="1">
        <f t="shared" si="1"/>
        <v>38</v>
      </c>
      <c r="F5415" s="1">
        <v>4.2772277227722775</v>
      </c>
      <c r="G5415" s="1">
        <v>0.70422535211267601</v>
      </c>
      <c r="H5415" s="1" t="str">
        <f>IF(IF(F5415&gt;VLOOKUP(C5415,Espec_Produtos!$A$1:$E$3,3,FALSE),0,IF(Dados_produção!F5415&lt;VLOOKUP(Dados_produção!C5415,Espec_Produtos!$A$1:$E$3,2,FALSE),0,1))*IF(G5415&gt;VLOOKUP(C5415,Espec_Produtos!$A$1:$E$3,5,FALSE),0,IF(Dados_produção!G5415&lt;VLOOKUP(Dados_produção!C5415,Espec_Produtos!$A$1:$E$3,4,FALSE),0,1))=1,"OK","Refugo")</f>
        <v>OK</v>
      </c>
      <c r="I5415" s="1" t="s">
        <v>10</v>
      </c>
    </row>
    <row r="5416" spans="1:9" ht="15.75" customHeight="1" x14ac:dyDescent="0.3">
      <c r="A5416" s="1">
        <v>3</v>
      </c>
      <c r="B5416" s="2">
        <f t="shared" si="3"/>
        <v>43113.186805549907</v>
      </c>
      <c r="C5416" s="2" t="s">
        <v>15</v>
      </c>
      <c r="D5416" s="1">
        <v>31</v>
      </c>
      <c r="E5416" s="1">
        <f t="shared" si="1"/>
        <v>39</v>
      </c>
      <c r="F5416" s="1">
        <v>4.45</v>
      </c>
      <c r="G5416" s="1">
        <v>0.9007633587786259</v>
      </c>
      <c r="H5416" s="1" t="str">
        <f>IF(IF(F5416&gt;VLOOKUP(C5416,Espec_Produtos!$A$1:$E$3,3,FALSE),0,IF(Dados_produção!F5416&lt;VLOOKUP(Dados_produção!C5416,Espec_Produtos!$A$1:$E$3,2,FALSE),0,1))*IF(G5416&gt;VLOOKUP(C5416,Espec_Produtos!$A$1:$E$3,5,FALSE),0,IF(Dados_produção!G5416&lt;VLOOKUP(Dados_produção!C5416,Espec_Produtos!$A$1:$E$3,4,FALSE),0,1))=1,"OK","Refugo")</f>
        <v>Refugo</v>
      </c>
      <c r="I5416" s="1" t="s">
        <v>14</v>
      </c>
    </row>
    <row r="5417" spans="1:9" ht="15.75" customHeight="1" x14ac:dyDescent="0.3">
      <c r="A5417" s="1">
        <v>3</v>
      </c>
      <c r="B5417" s="2">
        <f t="shared" si="3"/>
        <v>43113.188194438793</v>
      </c>
      <c r="C5417" s="2" t="s">
        <v>15</v>
      </c>
      <c r="D5417" s="1">
        <v>31</v>
      </c>
      <c r="E5417" s="1">
        <f t="shared" si="1"/>
        <v>40</v>
      </c>
      <c r="F5417" s="1">
        <v>3.5130434782608697</v>
      </c>
      <c r="G5417" s="1">
        <v>0.71518987341772156</v>
      </c>
      <c r="H5417" s="1" t="str">
        <f>IF(IF(F5417&gt;VLOOKUP(C5417,Espec_Produtos!$A$1:$E$3,3,FALSE),0,IF(Dados_produção!F5417&lt;VLOOKUP(Dados_produção!C5417,Espec_Produtos!$A$1:$E$3,2,FALSE),0,1))*IF(G5417&gt;VLOOKUP(C5417,Espec_Produtos!$A$1:$E$3,5,FALSE),0,IF(Dados_produção!G5417&lt;VLOOKUP(Dados_produção!C5417,Espec_Produtos!$A$1:$E$3,4,FALSE),0,1))=1,"OK","Refugo")</f>
        <v>Refugo</v>
      </c>
      <c r="I5417" s="1" t="s">
        <v>12</v>
      </c>
    </row>
    <row r="5418" spans="1:9" ht="15.75" customHeight="1" x14ac:dyDescent="0.3">
      <c r="A5418" s="1">
        <v>3</v>
      </c>
      <c r="B5418" s="2">
        <f t="shared" si="3"/>
        <v>43113.189583327679</v>
      </c>
      <c r="C5418" s="2" t="s">
        <v>15</v>
      </c>
      <c r="D5418" s="1">
        <v>31</v>
      </c>
      <c r="E5418" s="1">
        <f t="shared" si="1"/>
        <v>41</v>
      </c>
      <c r="F5418" s="1">
        <v>4.0769230769230766</v>
      </c>
      <c r="G5418" s="1">
        <v>0.77464788732394363</v>
      </c>
      <c r="H5418" s="1" t="str">
        <f>IF(IF(F5418&gt;VLOOKUP(C5418,Espec_Produtos!$A$1:$E$3,3,FALSE),0,IF(Dados_produção!F5418&lt;VLOOKUP(Dados_produção!C5418,Espec_Produtos!$A$1:$E$3,2,FALSE),0,1))*IF(G5418&gt;VLOOKUP(C5418,Espec_Produtos!$A$1:$E$3,5,FALSE),0,IF(Dados_produção!G5418&lt;VLOOKUP(Dados_produção!C5418,Espec_Produtos!$A$1:$E$3,4,FALSE),0,1))=1,"OK","Refugo")</f>
        <v>OK</v>
      </c>
      <c r="I5418" s="1" t="s">
        <v>10</v>
      </c>
    </row>
    <row r="5419" spans="1:9" ht="15.75" customHeight="1" x14ac:dyDescent="0.3">
      <c r="A5419" s="1">
        <v>3</v>
      </c>
      <c r="B5419" s="2">
        <f t="shared" si="3"/>
        <v>43113.190972216566</v>
      </c>
      <c r="C5419" s="2" t="s">
        <v>15</v>
      </c>
      <c r="D5419" s="1">
        <v>31</v>
      </c>
      <c r="E5419" s="1">
        <f t="shared" si="1"/>
        <v>42</v>
      </c>
      <c r="F5419" s="1">
        <v>4.2376237623762378</v>
      </c>
      <c r="G5419" s="1">
        <v>0.71126760563380287</v>
      </c>
      <c r="H5419" s="1" t="str">
        <f>IF(IF(F5419&gt;VLOOKUP(C5419,Espec_Produtos!$A$1:$E$3,3,FALSE),0,IF(Dados_produção!F5419&lt;VLOOKUP(Dados_produção!C5419,Espec_Produtos!$A$1:$E$3,2,FALSE),0,1))*IF(G5419&gt;VLOOKUP(C5419,Espec_Produtos!$A$1:$E$3,5,FALSE),0,IF(Dados_produção!G5419&lt;VLOOKUP(Dados_produção!C5419,Espec_Produtos!$A$1:$E$3,4,FALSE),0,1))=1,"OK","Refugo")</f>
        <v>OK</v>
      </c>
      <c r="I5419" s="1" t="s">
        <v>10</v>
      </c>
    </row>
    <row r="5420" spans="1:9" ht="15.75" customHeight="1" x14ac:dyDescent="0.3">
      <c r="A5420" s="1">
        <v>3</v>
      </c>
      <c r="B5420" s="2">
        <f t="shared" si="3"/>
        <v>43113.192361105452</v>
      </c>
      <c r="C5420" s="2" t="s">
        <v>15</v>
      </c>
      <c r="D5420" s="1">
        <v>31</v>
      </c>
      <c r="E5420" s="1">
        <f t="shared" si="1"/>
        <v>43</v>
      </c>
      <c r="F5420" s="1">
        <v>3.8839285714285716</v>
      </c>
      <c r="G5420" s="1">
        <v>0.90909090909090906</v>
      </c>
      <c r="H5420" s="1" t="str">
        <f>IF(IF(F5420&gt;VLOOKUP(C5420,Espec_Produtos!$A$1:$E$3,3,FALSE),0,IF(Dados_produção!F5420&lt;VLOOKUP(Dados_produção!C5420,Espec_Produtos!$A$1:$E$3,2,FALSE),0,1))*IF(G5420&gt;VLOOKUP(C5420,Espec_Produtos!$A$1:$E$3,5,FALSE),0,IF(Dados_produção!G5420&lt;VLOOKUP(Dados_produção!C5420,Espec_Produtos!$A$1:$E$3,4,FALSE),0,1))=1,"OK","Refugo")</f>
        <v>Refugo</v>
      </c>
      <c r="I5420" s="1" t="s">
        <v>13</v>
      </c>
    </row>
    <row r="5421" spans="1:9" ht="15.75" customHeight="1" x14ac:dyDescent="0.3">
      <c r="A5421" s="1">
        <v>3</v>
      </c>
      <c r="B5421" s="2">
        <f t="shared" si="3"/>
        <v>43113.193749994338</v>
      </c>
      <c r="C5421" s="2" t="s">
        <v>15</v>
      </c>
      <c r="D5421" s="1">
        <v>31</v>
      </c>
      <c r="E5421" s="1">
        <f t="shared" si="1"/>
        <v>44</v>
      </c>
      <c r="F5421" s="1">
        <v>3.9639639639639639</v>
      </c>
      <c r="G5421" s="1">
        <v>0.88405797101449279</v>
      </c>
      <c r="H5421" s="1" t="str">
        <f>IF(IF(F5421&gt;VLOOKUP(C5421,Espec_Produtos!$A$1:$E$3,3,FALSE),0,IF(Dados_produção!F5421&lt;VLOOKUP(Dados_produção!C5421,Espec_Produtos!$A$1:$E$3,2,FALSE),0,1))*IF(G5421&gt;VLOOKUP(C5421,Espec_Produtos!$A$1:$E$3,5,FALSE),0,IF(Dados_produção!G5421&lt;VLOOKUP(Dados_produção!C5421,Espec_Produtos!$A$1:$E$3,4,FALSE),0,1))=1,"OK","Refugo")</f>
        <v>OK</v>
      </c>
      <c r="I5421" s="1" t="s">
        <v>10</v>
      </c>
    </row>
    <row r="5422" spans="1:9" ht="15.75" customHeight="1" x14ac:dyDescent="0.3">
      <c r="A5422" s="1">
        <v>3</v>
      </c>
      <c r="B5422" s="2">
        <f t="shared" si="3"/>
        <v>43113.195138883224</v>
      </c>
      <c r="C5422" s="2" t="s">
        <v>15</v>
      </c>
      <c r="D5422" s="1">
        <v>31</v>
      </c>
      <c r="E5422" s="1">
        <f t="shared" si="1"/>
        <v>45</v>
      </c>
      <c r="F5422" s="1">
        <v>3.9351851851851851</v>
      </c>
      <c r="G5422" s="1">
        <v>0.82638888888888884</v>
      </c>
      <c r="H5422" s="1" t="str">
        <f>IF(IF(F5422&gt;VLOOKUP(C5422,Espec_Produtos!$A$1:$E$3,3,FALSE),0,IF(Dados_produção!F5422&lt;VLOOKUP(Dados_produção!C5422,Espec_Produtos!$A$1:$E$3,2,FALSE),0,1))*IF(G5422&gt;VLOOKUP(C5422,Espec_Produtos!$A$1:$E$3,5,FALSE),0,IF(Dados_produção!G5422&lt;VLOOKUP(Dados_produção!C5422,Espec_Produtos!$A$1:$E$3,4,FALSE),0,1))=1,"OK","Refugo")</f>
        <v>OK</v>
      </c>
      <c r="I5422" s="1" t="s">
        <v>10</v>
      </c>
    </row>
    <row r="5423" spans="1:9" ht="15.75" customHeight="1" x14ac:dyDescent="0.3">
      <c r="A5423" s="1">
        <v>3</v>
      </c>
      <c r="B5423" s="2">
        <f t="shared" si="3"/>
        <v>43113.19652777211</v>
      </c>
      <c r="C5423" s="2" t="s">
        <v>15</v>
      </c>
      <c r="D5423" s="1">
        <v>31</v>
      </c>
      <c r="E5423" s="1">
        <f t="shared" si="1"/>
        <v>46</v>
      </c>
      <c r="F5423" s="1">
        <v>4</v>
      </c>
      <c r="G5423" s="1">
        <v>0.5842696629213483</v>
      </c>
      <c r="H5423" s="1" t="str">
        <f>IF(IF(F5423&gt;VLOOKUP(C5423,Espec_Produtos!$A$1:$E$3,3,FALSE),0,IF(Dados_produção!F5423&lt;VLOOKUP(Dados_produção!C5423,Espec_Produtos!$A$1:$E$3,2,FALSE),0,1))*IF(G5423&gt;VLOOKUP(C5423,Espec_Produtos!$A$1:$E$3,5,FALSE),0,IF(Dados_produção!G5423&lt;VLOOKUP(Dados_produção!C5423,Espec_Produtos!$A$1:$E$3,4,FALSE),0,1))=1,"OK","Refugo")</f>
        <v>OK</v>
      </c>
      <c r="I5423" s="1" t="s">
        <v>10</v>
      </c>
    </row>
    <row r="5424" spans="1:9" ht="15.75" customHeight="1" x14ac:dyDescent="0.3">
      <c r="A5424" s="1">
        <v>3</v>
      </c>
      <c r="B5424" s="2">
        <f t="shared" si="3"/>
        <v>43113.197916660996</v>
      </c>
      <c r="C5424" s="2" t="s">
        <v>15</v>
      </c>
      <c r="D5424" s="1">
        <v>31</v>
      </c>
      <c r="E5424" s="1">
        <f t="shared" si="1"/>
        <v>47</v>
      </c>
      <c r="F5424" s="1">
        <v>4.259615384615385</v>
      </c>
      <c r="G5424" s="1">
        <v>0.82432432432432434</v>
      </c>
      <c r="H5424" s="1" t="str">
        <f>IF(IF(F5424&gt;VLOOKUP(C5424,Espec_Produtos!$A$1:$E$3,3,FALSE),0,IF(Dados_produção!F5424&lt;VLOOKUP(Dados_produção!C5424,Espec_Produtos!$A$1:$E$3,2,FALSE),0,1))*IF(G5424&gt;VLOOKUP(C5424,Espec_Produtos!$A$1:$E$3,5,FALSE),0,IF(Dados_produção!G5424&lt;VLOOKUP(Dados_produção!C5424,Espec_Produtos!$A$1:$E$3,4,FALSE),0,1))=1,"OK","Refugo")</f>
        <v>OK</v>
      </c>
      <c r="I5424" s="1" t="s">
        <v>10</v>
      </c>
    </row>
    <row r="5425" spans="1:9" ht="15.75" customHeight="1" x14ac:dyDescent="0.3">
      <c r="A5425" s="1">
        <v>3</v>
      </c>
      <c r="B5425" s="2">
        <f t="shared" si="3"/>
        <v>43113.199305549882</v>
      </c>
      <c r="C5425" s="2" t="s">
        <v>15</v>
      </c>
      <c r="D5425" s="1">
        <v>31</v>
      </c>
      <c r="E5425" s="1">
        <f t="shared" si="1"/>
        <v>48</v>
      </c>
      <c r="F5425" s="1">
        <v>3.5130434782608697</v>
      </c>
      <c r="G5425" s="1">
        <v>0.6</v>
      </c>
      <c r="H5425" s="1" t="str">
        <f>IF(IF(F5425&gt;VLOOKUP(C5425,Espec_Produtos!$A$1:$E$3,3,FALSE),0,IF(Dados_produção!F5425&lt;VLOOKUP(Dados_produção!C5425,Espec_Produtos!$A$1:$E$3,2,FALSE),0,1))*IF(G5425&gt;VLOOKUP(C5425,Espec_Produtos!$A$1:$E$3,5,FALSE),0,IF(Dados_produção!G5425&lt;VLOOKUP(Dados_produção!C5425,Espec_Produtos!$A$1:$E$3,4,FALSE),0,1))=1,"OK","Refugo")</f>
        <v>Refugo</v>
      </c>
      <c r="I5425" s="1" t="s">
        <v>13</v>
      </c>
    </row>
    <row r="5426" spans="1:9" ht="15.75" customHeight="1" x14ac:dyDescent="0.3">
      <c r="A5426" s="1">
        <v>3</v>
      </c>
      <c r="B5426" s="2">
        <f t="shared" si="3"/>
        <v>43113.200694438769</v>
      </c>
      <c r="C5426" s="2" t="s">
        <v>15</v>
      </c>
      <c r="D5426" s="1">
        <v>31</v>
      </c>
      <c r="E5426" s="1">
        <f t="shared" si="1"/>
        <v>49</v>
      </c>
      <c r="F5426" s="1">
        <v>4.1960784313725492</v>
      </c>
      <c r="G5426" s="1">
        <v>0.57541899441340782</v>
      </c>
      <c r="H5426" s="1" t="str">
        <f>IF(IF(F5426&gt;VLOOKUP(C5426,Espec_Produtos!$A$1:$E$3,3,FALSE),0,IF(Dados_produção!F5426&lt;VLOOKUP(Dados_produção!C5426,Espec_Produtos!$A$1:$E$3,2,FALSE),0,1))*IF(G5426&gt;VLOOKUP(C5426,Espec_Produtos!$A$1:$E$3,5,FALSE),0,IF(Dados_produção!G5426&lt;VLOOKUP(Dados_produção!C5426,Espec_Produtos!$A$1:$E$3,4,FALSE),0,1))=1,"OK","Refugo")</f>
        <v>OK</v>
      </c>
      <c r="I5426" s="1" t="s">
        <v>10</v>
      </c>
    </row>
    <row r="5427" spans="1:9" ht="15.75" customHeight="1" x14ac:dyDescent="0.3">
      <c r="A5427" s="1">
        <v>3</v>
      </c>
      <c r="B5427" s="2">
        <f t="shared" si="3"/>
        <v>43113.202083327655</v>
      </c>
      <c r="C5427" s="2" t="s">
        <v>15</v>
      </c>
      <c r="D5427" s="1">
        <v>31</v>
      </c>
      <c r="E5427" s="1">
        <f t="shared" si="1"/>
        <v>50</v>
      </c>
      <c r="F5427" s="1">
        <v>4.1121495327102799</v>
      </c>
      <c r="G5427" s="1">
        <v>0.92086330935251803</v>
      </c>
      <c r="H5427" s="1" t="str">
        <f>IF(IF(F5427&gt;VLOOKUP(C5427,Espec_Produtos!$A$1:$E$3,3,FALSE),0,IF(Dados_produção!F5427&lt;VLOOKUP(Dados_produção!C5427,Espec_Produtos!$A$1:$E$3,2,FALSE),0,1))*IF(G5427&gt;VLOOKUP(C5427,Espec_Produtos!$A$1:$E$3,5,FALSE),0,IF(Dados_produção!G5427&lt;VLOOKUP(Dados_produção!C5427,Espec_Produtos!$A$1:$E$3,4,FALSE),0,1))=1,"OK","Refugo")</f>
        <v>Refugo</v>
      </c>
      <c r="I5427" s="1" t="s">
        <v>17</v>
      </c>
    </row>
    <row r="5428" spans="1:9" ht="15.75" customHeight="1" x14ac:dyDescent="0.3">
      <c r="A5428" s="1">
        <v>3</v>
      </c>
      <c r="B5428" s="2">
        <f t="shared" si="3"/>
        <v>43113.203472216541</v>
      </c>
      <c r="C5428" s="2" t="s">
        <v>15</v>
      </c>
      <c r="D5428" s="1">
        <v>31</v>
      </c>
      <c r="E5428" s="1">
        <f t="shared" si="1"/>
        <v>51</v>
      </c>
      <c r="F5428" s="1">
        <v>3.8867924528301887</v>
      </c>
      <c r="G5428" s="1">
        <v>0.77142857142857146</v>
      </c>
      <c r="H5428" s="1" t="str">
        <f>IF(IF(F5428&gt;VLOOKUP(C5428,Espec_Produtos!$A$1:$E$3,3,FALSE),0,IF(Dados_produção!F5428&lt;VLOOKUP(Dados_produção!C5428,Espec_Produtos!$A$1:$E$3,2,FALSE),0,1))*IF(G5428&gt;VLOOKUP(C5428,Espec_Produtos!$A$1:$E$3,5,FALSE),0,IF(Dados_produção!G5428&lt;VLOOKUP(Dados_produção!C5428,Espec_Produtos!$A$1:$E$3,4,FALSE),0,1))=1,"OK","Refugo")</f>
        <v>OK</v>
      </c>
      <c r="I5428" s="1" t="s">
        <v>10</v>
      </c>
    </row>
    <row r="5429" spans="1:9" ht="15.75" customHeight="1" x14ac:dyDescent="0.3">
      <c r="A5429" s="1">
        <v>3</v>
      </c>
      <c r="B5429" s="2">
        <f t="shared" si="3"/>
        <v>43113.204861105427</v>
      </c>
      <c r="C5429" s="2" t="s">
        <v>15</v>
      </c>
      <c r="D5429" s="1">
        <v>31</v>
      </c>
      <c r="E5429" s="1">
        <f t="shared" si="1"/>
        <v>52</v>
      </c>
      <c r="F5429" s="1">
        <v>4.37</v>
      </c>
      <c r="G5429" s="1">
        <v>0.60843373493975905</v>
      </c>
      <c r="H5429" s="1" t="str">
        <f>IF(IF(F5429&gt;VLOOKUP(C5429,Espec_Produtos!$A$1:$E$3,3,FALSE),0,IF(Dados_produção!F5429&lt;VLOOKUP(Dados_produção!C5429,Espec_Produtos!$A$1:$E$3,2,FALSE),0,1))*IF(G5429&gt;VLOOKUP(C5429,Espec_Produtos!$A$1:$E$3,5,FALSE),0,IF(Dados_produção!G5429&lt;VLOOKUP(Dados_produção!C5429,Espec_Produtos!$A$1:$E$3,4,FALSE),0,1))=1,"OK","Refugo")</f>
        <v>Refugo</v>
      </c>
      <c r="I5429" s="1" t="s">
        <v>13</v>
      </c>
    </row>
    <row r="5430" spans="1:9" ht="15.75" customHeight="1" x14ac:dyDescent="0.3">
      <c r="A5430" s="1">
        <v>3</v>
      </c>
      <c r="B5430" s="2">
        <f t="shared" si="3"/>
        <v>43113.206249994313</v>
      </c>
      <c r="C5430" s="2" t="s">
        <v>15</v>
      </c>
      <c r="D5430" s="1">
        <v>31</v>
      </c>
      <c r="E5430" s="1">
        <f t="shared" si="1"/>
        <v>53</v>
      </c>
      <c r="F5430" s="1">
        <v>4.2254901960784315</v>
      </c>
      <c r="G5430" s="1">
        <v>0.8413793103448276</v>
      </c>
      <c r="H5430" s="1" t="str">
        <f>IF(IF(F5430&gt;VLOOKUP(C5430,Espec_Produtos!$A$1:$E$3,3,FALSE),0,IF(Dados_produção!F5430&lt;VLOOKUP(Dados_produção!C5430,Espec_Produtos!$A$1:$E$3,2,FALSE),0,1))*IF(G5430&gt;VLOOKUP(C5430,Espec_Produtos!$A$1:$E$3,5,FALSE),0,IF(Dados_produção!G5430&lt;VLOOKUP(Dados_produção!C5430,Espec_Produtos!$A$1:$E$3,4,FALSE),0,1))=1,"OK","Refugo")</f>
        <v>OK</v>
      </c>
      <c r="I5430" s="1" t="s">
        <v>10</v>
      </c>
    </row>
    <row r="5431" spans="1:9" ht="15.75" customHeight="1" x14ac:dyDescent="0.3">
      <c r="A5431" s="1">
        <v>3</v>
      </c>
      <c r="B5431" s="2">
        <f t="shared" si="3"/>
        <v>43113.207638883199</v>
      </c>
      <c r="C5431" s="2" t="s">
        <v>15</v>
      </c>
      <c r="D5431" s="1">
        <v>31</v>
      </c>
      <c r="E5431" s="1">
        <f t="shared" si="1"/>
        <v>54</v>
      </c>
      <c r="F5431" s="1">
        <v>4.0673076923076925</v>
      </c>
      <c r="G5431" s="1">
        <v>0.80916030534351147</v>
      </c>
      <c r="H5431" s="1" t="str">
        <f>IF(IF(F5431&gt;VLOOKUP(C5431,Espec_Produtos!$A$1:$E$3,3,FALSE),0,IF(Dados_produção!F5431&lt;VLOOKUP(Dados_produção!C5431,Espec_Produtos!$A$1:$E$3,2,FALSE),0,1))*IF(G5431&gt;VLOOKUP(C5431,Espec_Produtos!$A$1:$E$3,5,FALSE),0,IF(Dados_produção!G5431&lt;VLOOKUP(Dados_produção!C5431,Espec_Produtos!$A$1:$E$3,4,FALSE),0,1))=1,"OK","Refugo")</f>
        <v>OK</v>
      </c>
      <c r="I5431" s="1" t="s">
        <v>10</v>
      </c>
    </row>
    <row r="5432" spans="1:9" ht="15.75" customHeight="1" x14ac:dyDescent="0.3">
      <c r="A5432" s="1">
        <v>3</v>
      </c>
      <c r="B5432" s="2">
        <f t="shared" si="3"/>
        <v>43113.209027772085</v>
      </c>
      <c r="C5432" s="2" t="s">
        <v>15</v>
      </c>
      <c r="D5432" s="1">
        <v>31</v>
      </c>
      <c r="E5432" s="1">
        <f t="shared" si="1"/>
        <v>55</v>
      </c>
      <c r="F5432" s="1">
        <v>3.9803921568627452</v>
      </c>
      <c r="G5432" s="1">
        <v>0.83006535947712423</v>
      </c>
      <c r="H5432" s="1" t="str">
        <f>IF(IF(F5432&gt;VLOOKUP(C5432,Espec_Produtos!$A$1:$E$3,3,FALSE),0,IF(Dados_produção!F5432&lt;VLOOKUP(Dados_produção!C5432,Espec_Produtos!$A$1:$E$3,2,FALSE),0,1))*IF(G5432&gt;VLOOKUP(C5432,Espec_Produtos!$A$1:$E$3,5,FALSE),0,IF(Dados_produção!G5432&lt;VLOOKUP(Dados_produção!C5432,Espec_Produtos!$A$1:$E$3,4,FALSE),0,1))=1,"OK","Refugo")</f>
        <v>OK</v>
      </c>
      <c r="I5432" s="1" t="s">
        <v>10</v>
      </c>
    </row>
    <row r="5433" spans="1:9" ht="15.75" customHeight="1" x14ac:dyDescent="0.3">
      <c r="A5433" s="1">
        <v>3</v>
      </c>
      <c r="B5433" s="2">
        <f t="shared" si="3"/>
        <v>43113.210416660972</v>
      </c>
      <c r="C5433" s="2" t="s">
        <v>15</v>
      </c>
      <c r="D5433" s="1">
        <v>31</v>
      </c>
      <c r="E5433" s="1">
        <f t="shared" si="1"/>
        <v>56</v>
      </c>
      <c r="F5433" s="1">
        <v>3.9803921568627452</v>
      </c>
      <c r="G5433" s="1">
        <v>0.78125</v>
      </c>
      <c r="H5433" s="1" t="str">
        <f>IF(IF(F5433&gt;VLOOKUP(C5433,Espec_Produtos!$A$1:$E$3,3,FALSE),0,IF(Dados_produção!F5433&lt;VLOOKUP(Dados_produção!C5433,Espec_Produtos!$A$1:$E$3,2,FALSE),0,1))*IF(G5433&gt;VLOOKUP(C5433,Espec_Produtos!$A$1:$E$3,5,FALSE),0,IF(Dados_produção!G5433&lt;VLOOKUP(Dados_produção!C5433,Espec_Produtos!$A$1:$E$3,4,FALSE),0,1))=1,"OK","Refugo")</f>
        <v>OK</v>
      </c>
      <c r="I5433" s="1" t="s">
        <v>10</v>
      </c>
    </row>
    <row r="5434" spans="1:9" ht="15.75" customHeight="1" x14ac:dyDescent="0.3">
      <c r="A5434" s="1">
        <v>3</v>
      </c>
      <c r="B5434" s="2">
        <f t="shared" si="3"/>
        <v>43113.211805549858</v>
      </c>
      <c r="C5434" s="2" t="s">
        <v>15</v>
      </c>
      <c r="D5434" s="1">
        <v>31</v>
      </c>
      <c r="E5434" s="1">
        <f t="shared" si="1"/>
        <v>57</v>
      </c>
      <c r="F5434" s="1">
        <v>4.0784313725490193</v>
      </c>
      <c r="G5434" s="1">
        <v>0.66666666666666663</v>
      </c>
      <c r="H5434" s="1" t="str">
        <f>IF(IF(F5434&gt;VLOOKUP(C5434,Espec_Produtos!$A$1:$E$3,3,FALSE),0,IF(Dados_produção!F5434&lt;VLOOKUP(Dados_produção!C5434,Espec_Produtos!$A$1:$E$3,2,FALSE),0,1))*IF(G5434&gt;VLOOKUP(C5434,Espec_Produtos!$A$1:$E$3,5,FALSE),0,IF(Dados_produção!G5434&lt;VLOOKUP(Dados_produção!C5434,Espec_Produtos!$A$1:$E$3,4,FALSE),0,1))=1,"OK","Refugo")</f>
        <v>OK</v>
      </c>
      <c r="I5434" s="1" t="s">
        <v>10</v>
      </c>
    </row>
    <row r="5435" spans="1:9" ht="15.75" customHeight="1" x14ac:dyDescent="0.3">
      <c r="A5435" s="1">
        <v>3</v>
      </c>
      <c r="B5435" s="2">
        <f t="shared" si="3"/>
        <v>43113.213194438744</v>
      </c>
      <c r="C5435" s="2" t="s">
        <v>15</v>
      </c>
      <c r="D5435" s="1">
        <v>31</v>
      </c>
      <c r="E5435" s="1">
        <f t="shared" si="1"/>
        <v>58</v>
      </c>
      <c r="F5435" s="1">
        <v>4.2788461538461542</v>
      </c>
      <c r="G5435" s="1">
        <v>0.87692307692307692</v>
      </c>
      <c r="H5435" s="1" t="str">
        <f>IF(IF(F5435&gt;VLOOKUP(C5435,Espec_Produtos!$A$1:$E$3,3,FALSE),0,IF(Dados_produção!F5435&lt;VLOOKUP(Dados_produção!C5435,Espec_Produtos!$A$1:$E$3,2,FALSE),0,1))*IF(G5435&gt;VLOOKUP(C5435,Espec_Produtos!$A$1:$E$3,5,FALSE),0,IF(Dados_produção!G5435&lt;VLOOKUP(Dados_produção!C5435,Espec_Produtos!$A$1:$E$3,4,FALSE),0,1))=1,"OK","Refugo")</f>
        <v>OK</v>
      </c>
      <c r="I5435" s="1" t="s">
        <v>10</v>
      </c>
    </row>
    <row r="5436" spans="1:9" ht="15.75" customHeight="1" x14ac:dyDescent="0.3">
      <c r="A5436" s="1">
        <v>3</v>
      </c>
      <c r="B5436" s="2">
        <f t="shared" si="3"/>
        <v>43113.21458332763</v>
      </c>
      <c r="C5436" s="2" t="s">
        <v>15</v>
      </c>
      <c r="D5436" s="1">
        <v>31</v>
      </c>
      <c r="E5436" s="1">
        <f t="shared" si="1"/>
        <v>59</v>
      </c>
      <c r="F5436" s="1">
        <v>4.1900000000000004</v>
      </c>
      <c r="G5436" s="1">
        <v>0.78169014084507038</v>
      </c>
      <c r="H5436" s="1" t="str">
        <f>IF(IF(F5436&gt;VLOOKUP(C5436,Espec_Produtos!$A$1:$E$3,3,FALSE),0,IF(Dados_produção!F5436&lt;VLOOKUP(Dados_produção!C5436,Espec_Produtos!$A$1:$E$3,2,FALSE),0,1))*IF(G5436&gt;VLOOKUP(C5436,Espec_Produtos!$A$1:$E$3,5,FALSE),0,IF(Dados_produção!G5436&lt;VLOOKUP(Dados_produção!C5436,Espec_Produtos!$A$1:$E$3,4,FALSE),0,1))=1,"OK","Refugo")</f>
        <v>OK</v>
      </c>
      <c r="I5436" s="1" t="s">
        <v>10</v>
      </c>
    </row>
    <row r="5437" spans="1:9" ht="15.75" customHeight="1" x14ac:dyDescent="0.3">
      <c r="A5437" s="1">
        <v>3</v>
      </c>
      <c r="B5437" s="2">
        <f t="shared" si="3"/>
        <v>43113.215972216516</v>
      </c>
      <c r="C5437" s="2" t="s">
        <v>15</v>
      </c>
      <c r="D5437" s="1">
        <v>31</v>
      </c>
      <c r="E5437" s="1">
        <f t="shared" si="1"/>
        <v>60</v>
      </c>
      <c r="F5437" s="1">
        <v>3.6017699115044248</v>
      </c>
      <c r="G5437" s="1">
        <v>0.67816091954022983</v>
      </c>
      <c r="H5437" s="1" t="str">
        <f>IF(IF(F5437&gt;VLOOKUP(C5437,Espec_Produtos!$A$1:$E$3,3,FALSE),0,IF(Dados_produção!F5437&lt;VLOOKUP(Dados_produção!C5437,Espec_Produtos!$A$1:$E$3,2,FALSE),0,1))*IF(G5437&gt;VLOOKUP(C5437,Espec_Produtos!$A$1:$E$3,5,FALSE),0,IF(Dados_produção!G5437&lt;VLOOKUP(Dados_produção!C5437,Espec_Produtos!$A$1:$E$3,4,FALSE),0,1))=1,"OK","Refugo")</f>
        <v>Refugo</v>
      </c>
      <c r="I5437" s="1" t="s">
        <v>11</v>
      </c>
    </row>
    <row r="5438" spans="1:9" ht="15.75" customHeight="1" x14ac:dyDescent="0.3">
      <c r="A5438" s="1">
        <v>3</v>
      </c>
      <c r="B5438" s="2">
        <f t="shared" si="3"/>
        <v>43113.217361105402</v>
      </c>
      <c r="C5438" s="2" t="s">
        <v>15</v>
      </c>
      <c r="D5438" s="1">
        <v>31</v>
      </c>
      <c r="E5438" s="1">
        <f t="shared" si="1"/>
        <v>61</v>
      </c>
      <c r="F5438" s="1">
        <v>4.0288461538461542</v>
      </c>
      <c r="G5438" s="1">
        <v>0.74096385542168675</v>
      </c>
      <c r="H5438" s="1" t="str">
        <f>IF(IF(F5438&gt;VLOOKUP(C5438,Espec_Produtos!$A$1:$E$3,3,FALSE),0,IF(Dados_produção!F5438&lt;VLOOKUP(Dados_produção!C5438,Espec_Produtos!$A$1:$E$3,2,FALSE),0,1))*IF(G5438&gt;VLOOKUP(C5438,Espec_Produtos!$A$1:$E$3,5,FALSE),0,IF(Dados_produção!G5438&lt;VLOOKUP(Dados_produção!C5438,Espec_Produtos!$A$1:$E$3,4,FALSE),0,1))=1,"OK","Refugo")</f>
        <v>OK</v>
      </c>
      <c r="I5438" s="1" t="s">
        <v>10</v>
      </c>
    </row>
    <row r="5439" spans="1:9" ht="15.75" customHeight="1" x14ac:dyDescent="0.3">
      <c r="A5439" s="1">
        <v>3</v>
      </c>
      <c r="B5439" s="2">
        <f t="shared" si="3"/>
        <v>43113.218749994288</v>
      </c>
      <c r="C5439" s="2" t="s">
        <v>15</v>
      </c>
      <c r="D5439" s="1">
        <v>31</v>
      </c>
      <c r="E5439" s="1">
        <f t="shared" si="1"/>
        <v>62</v>
      </c>
      <c r="F5439" s="1">
        <v>4.166666666666667</v>
      </c>
      <c r="G5439" s="1">
        <v>0.6900584795321637</v>
      </c>
      <c r="H5439" s="1" t="str">
        <f>IF(IF(F5439&gt;VLOOKUP(C5439,Espec_Produtos!$A$1:$E$3,3,FALSE),0,IF(Dados_produção!F5439&lt;VLOOKUP(Dados_produção!C5439,Espec_Produtos!$A$1:$E$3,2,FALSE),0,1))*IF(G5439&gt;VLOOKUP(C5439,Espec_Produtos!$A$1:$E$3,5,FALSE),0,IF(Dados_produção!G5439&lt;VLOOKUP(Dados_produção!C5439,Espec_Produtos!$A$1:$E$3,4,FALSE),0,1))=1,"OK","Refugo")</f>
        <v>OK</v>
      </c>
      <c r="I5439" s="1" t="s">
        <v>10</v>
      </c>
    </row>
    <row r="5440" spans="1:9" ht="15.75" customHeight="1" x14ac:dyDescent="0.3">
      <c r="A5440" s="1">
        <v>3</v>
      </c>
      <c r="B5440" s="2">
        <f t="shared" si="3"/>
        <v>43113.220138883175</v>
      </c>
      <c r="C5440" s="2" t="s">
        <v>15</v>
      </c>
      <c r="D5440" s="1">
        <v>31</v>
      </c>
      <c r="E5440" s="1">
        <f t="shared" si="1"/>
        <v>63</v>
      </c>
      <c r="F5440" s="1">
        <v>4.1634615384615383</v>
      </c>
      <c r="G5440" s="1">
        <v>0.76388888888888884</v>
      </c>
      <c r="H5440" s="1" t="str">
        <f>IF(IF(F5440&gt;VLOOKUP(C5440,Espec_Produtos!$A$1:$E$3,3,FALSE),0,IF(Dados_produção!F5440&lt;VLOOKUP(Dados_produção!C5440,Espec_Produtos!$A$1:$E$3,2,FALSE),0,1))*IF(G5440&gt;VLOOKUP(C5440,Espec_Produtos!$A$1:$E$3,5,FALSE),0,IF(Dados_produção!G5440&lt;VLOOKUP(Dados_produção!C5440,Espec_Produtos!$A$1:$E$3,4,FALSE),0,1))=1,"OK","Refugo")</f>
        <v>OK</v>
      </c>
      <c r="I5440" s="1" t="s">
        <v>10</v>
      </c>
    </row>
    <row r="5441" spans="1:9" ht="15.75" customHeight="1" x14ac:dyDescent="0.3">
      <c r="A5441" s="1">
        <v>3</v>
      </c>
      <c r="B5441" s="2">
        <f t="shared" si="3"/>
        <v>43113.221527772061</v>
      </c>
      <c r="C5441" s="2" t="s">
        <v>15</v>
      </c>
      <c r="D5441" s="1">
        <v>31</v>
      </c>
      <c r="E5441" s="1">
        <f t="shared" si="1"/>
        <v>64</v>
      </c>
      <c r="F5441" s="1">
        <v>4.08411214953271</v>
      </c>
      <c r="G5441" s="1">
        <v>0.7</v>
      </c>
      <c r="H5441" s="1" t="str">
        <f>IF(IF(F5441&gt;VLOOKUP(C5441,Espec_Produtos!$A$1:$E$3,3,FALSE),0,IF(Dados_produção!F5441&lt;VLOOKUP(Dados_produção!C5441,Espec_Produtos!$A$1:$E$3,2,FALSE),0,1))*IF(G5441&gt;VLOOKUP(C5441,Espec_Produtos!$A$1:$E$3,5,FALSE),0,IF(Dados_produção!G5441&lt;VLOOKUP(Dados_produção!C5441,Espec_Produtos!$A$1:$E$3,4,FALSE),0,1))=1,"OK","Refugo")</f>
        <v>OK</v>
      </c>
      <c r="I5441" s="1" t="s">
        <v>10</v>
      </c>
    </row>
    <row r="5442" spans="1:9" ht="15.75" customHeight="1" x14ac:dyDescent="0.3">
      <c r="A5442" s="1">
        <v>3</v>
      </c>
      <c r="B5442" s="2">
        <f t="shared" si="3"/>
        <v>43113.222916660947</v>
      </c>
      <c r="C5442" s="2" t="s">
        <v>15</v>
      </c>
      <c r="D5442" s="1">
        <v>31</v>
      </c>
      <c r="E5442" s="1">
        <f t="shared" si="1"/>
        <v>65</v>
      </c>
      <c r="F5442" s="1">
        <v>3.8859649122807016</v>
      </c>
      <c r="G5442" s="1">
        <v>0.76875000000000004</v>
      </c>
      <c r="H5442" s="1" t="str">
        <f>IF(IF(F5442&gt;VLOOKUP(C5442,Espec_Produtos!$A$1:$E$3,3,FALSE),0,IF(Dados_produção!F5442&lt;VLOOKUP(Dados_produção!C5442,Espec_Produtos!$A$1:$E$3,2,FALSE),0,1))*IF(G5442&gt;VLOOKUP(C5442,Espec_Produtos!$A$1:$E$3,5,FALSE),0,IF(Dados_produção!G5442&lt;VLOOKUP(Dados_produção!C5442,Espec_Produtos!$A$1:$E$3,4,FALSE),0,1))=1,"OK","Refugo")</f>
        <v>OK</v>
      </c>
      <c r="I5442" s="1" t="s">
        <v>10</v>
      </c>
    </row>
    <row r="5443" spans="1:9" ht="15.75" customHeight="1" x14ac:dyDescent="0.3">
      <c r="A5443" s="1">
        <v>3</v>
      </c>
      <c r="B5443" s="2">
        <f t="shared" si="3"/>
        <v>43113.224305549833</v>
      </c>
      <c r="C5443" s="2" t="s">
        <v>15</v>
      </c>
      <c r="D5443" s="1">
        <v>31</v>
      </c>
      <c r="E5443" s="1">
        <f t="shared" si="1"/>
        <v>66</v>
      </c>
      <c r="F5443" s="1">
        <v>3.8952380952380952</v>
      </c>
      <c r="G5443" s="1">
        <v>0.77852348993288589</v>
      </c>
      <c r="H5443" s="1" t="str">
        <f>IF(IF(F5443&gt;VLOOKUP(C5443,Espec_Produtos!$A$1:$E$3,3,FALSE),0,IF(Dados_produção!F5443&lt;VLOOKUP(Dados_produção!C5443,Espec_Produtos!$A$1:$E$3,2,FALSE),0,1))*IF(G5443&gt;VLOOKUP(C5443,Espec_Produtos!$A$1:$E$3,5,FALSE),0,IF(Dados_produção!G5443&lt;VLOOKUP(Dados_produção!C5443,Espec_Produtos!$A$1:$E$3,4,FALSE),0,1))=1,"OK","Refugo")</f>
        <v>OK</v>
      </c>
      <c r="I5443" s="1" t="s">
        <v>10</v>
      </c>
    </row>
    <row r="5444" spans="1:9" ht="15.75" customHeight="1" x14ac:dyDescent="0.3">
      <c r="A5444" s="1">
        <v>3</v>
      </c>
      <c r="B5444" s="2">
        <f t="shared" si="3"/>
        <v>43113.225694438719</v>
      </c>
      <c r="C5444" s="2" t="s">
        <v>15</v>
      </c>
      <c r="D5444" s="1">
        <v>31</v>
      </c>
      <c r="E5444" s="1">
        <f t="shared" si="1"/>
        <v>67</v>
      </c>
      <c r="F5444" s="1">
        <v>4.08411214953271</v>
      </c>
      <c r="G5444" s="1">
        <v>0.80645161290322576</v>
      </c>
      <c r="H5444" s="1" t="str">
        <f>IF(IF(F5444&gt;VLOOKUP(C5444,Espec_Produtos!$A$1:$E$3,3,FALSE),0,IF(Dados_produção!F5444&lt;VLOOKUP(Dados_produção!C5444,Espec_Produtos!$A$1:$E$3,2,FALSE),0,1))*IF(G5444&gt;VLOOKUP(C5444,Espec_Produtos!$A$1:$E$3,5,FALSE),0,IF(Dados_produção!G5444&lt;VLOOKUP(Dados_produção!C5444,Espec_Produtos!$A$1:$E$3,4,FALSE),0,1))=1,"OK","Refugo")</f>
        <v>OK</v>
      </c>
      <c r="I5444" s="1" t="s">
        <v>10</v>
      </c>
    </row>
    <row r="5445" spans="1:9" ht="15.75" customHeight="1" x14ac:dyDescent="0.3">
      <c r="A5445" s="1">
        <v>3</v>
      </c>
      <c r="B5445" s="2">
        <f t="shared" si="3"/>
        <v>43113.227083327605</v>
      </c>
      <c r="C5445" s="2" t="s">
        <v>15</v>
      </c>
      <c r="D5445" s="1">
        <v>31</v>
      </c>
      <c r="E5445" s="1">
        <f t="shared" si="1"/>
        <v>68</v>
      </c>
      <c r="F5445" s="1">
        <v>4.216981132075472</v>
      </c>
      <c r="G5445" s="1">
        <v>0.71333333333333337</v>
      </c>
      <c r="H5445" s="1" t="str">
        <f>IF(IF(F5445&gt;VLOOKUP(C5445,Espec_Produtos!$A$1:$E$3,3,FALSE),0,IF(Dados_produção!F5445&lt;VLOOKUP(Dados_produção!C5445,Espec_Produtos!$A$1:$E$3,2,FALSE),0,1))*IF(G5445&gt;VLOOKUP(C5445,Espec_Produtos!$A$1:$E$3,5,FALSE),0,IF(Dados_produção!G5445&lt;VLOOKUP(Dados_produção!C5445,Espec_Produtos!$A$1:$E$3,4,FALSE),0,1))=1,"OK","Refugo")</f>
        <v>OK</v>
      </c>
      <c r="I5445" s="1" t="s">
        <v>10</v>
      </c>
    </row>
    <row r="5446" spans="1:9" ht="15.75" customHeight="1" x14ac:dyDescent="0.3">
      <c r="A5446" s="1">
        <v>3</v>
      </c>
      <c r="B5446" s="2">
        <f t="shared" si="3"/>
        <v>43113.228472216491</v>
      </c>
      <c r="C5446" s="2" t="s">
        <v>15</v>
      </c>
      <c r="D5446" s="1">
        <v>31</v>
      </c>
      <c r="E5446" s="1">
        <f t="shared" si="1"/>
        <v>69</v>
      </c>
      <c r="F5446" s="1">
        <v>3.8679245283018866</v>
      </c>
      <c r="G5446" s="1">
        <v>0.68902439024390238</v>
      </c>
      <c r="H5446" s="1" t="str">
        <f>IF(IF(F5446&gt;VLOOKUP(C5446,Espec_Produtos!$A$1:$E$3,3,FALSE),0,IF(Dados_produção!F5446&lt;VLOOKUP(Dados_produção!C5446,Espec_Produtos!$A$1:$E$3,2,FALSE),0,1))*IF(G5446&gt;VLOOKUP(C5446,Espec_Produtos!$A$1:$E$3,5,FALSE),0,IF(Dados_produção!G5446&lt;VLOOKUP(Dados_produção!C5446,Espec_Produtos!$A$1:$E$3,4,FALSE),0,1))=1,"OK","Refugo")</f>
        <v>OK</v>
      </c>
      <c r="I5446" s="1" t="s">
        <v>10</v>
      </c>
    </row>
    <row r="5447" spans="1:9" ht="15.75" customHeight="1" x14ac:dyDescent="0.3">
      <c r="A5447" s="1">
        <v>3</v>
      </c>
      <c r="B5447" s="2">
        <f t="shared" si="3"/>
        <v>43113.229861105377</v>
      </c>
      <c r="C5447" s="2" t="s">
        <v>15</v>
      </c>
      <c r="D5447" s="1">
        <v>31</v>
      </c>
      <c r="E5447" s="1">
        <f t="shared" si="1"/>
        <v>70</v>
      </c>
      <c r="F5447" s="1">
        <v>4.1886792452830193</v>
      </c>
      <c r="G5447" s="1">
        <v>0.70921985815602839</v>
      </c>
      <c r="H5447" s="1" t="str">
        <f>IF(IF(F5447&gt;VLOOKUP(C5447,Espec_Produtos!$A$1:$E$3,3,FALSE),0,IF(Dados_produção!F5447&lt;VLOOKUP(Dados_produção!C5447,Espec_Produtos!$A$1:$E$3,2,FALSE),0,1))*IF(G5447&gt;VLOOKUP(C5447,Espec_Produtos!$A$1:$E$3,5,FALSE),0,IF(Dados_produção!G5447&lt;VLOOKUP(Dados_produção!C5447,Espec_Produtos!$A$1:$E$3,4,FALSE),0,1))=1,"OK","Refugo")</f>
        <v>OK</v>
      </c>
      <c r="I5447" s="1" t="s">
        <v>10</v>
      </c>
    </row>
    <row r="5448" spans="1:9" ht="15.75" customHeight="1" x14ac:dyDescent="0.3">
      <c r="A5448" s="1">
        <v>3</v>
      </c>
      <c r="B5448" s="2">
        <f t="shared" si="3"/>
        <v>43113.231249994264</v>
      </c>
      <c r="C5448" s="2" t="s">
        <v>15</v>
      </c>
      <c r="D5448" s="1">
        <v>31</v>
      </c>
      <c r="E5448" s="1">
        <f t="shared" si="1"/>
        <v>71</v>
      </c>
      <c r="F5448" s="1">
        <v>4.1372549019607847</v>
      </c>
      <c r="G5448" s="1">
        <v>0.6292134831460674</v>
      </c>
      <c r="H5448" s="1" t="str">
        <f>IF(IF(F5448&gt;VLOOKUP(C5448,Espec_Produtos!$A$1:$E$3,3,FALSE),0,IF(Dados_produção!F5448&lt;VLOOKUP(Dados_produção!C5448,Espec_Produtos!$A$1:$E$3,2,FALSE),0,1))*IF(G5448&gt;VLOOKUP(C5448,Espec_Produtos!$A$1:$E$3,5,FALSE),0,IF(Dados_produção!G5448&lt;VLOOKUP(Dados_produção!C5448,Espec_Produtos!$A$1:$E$3,4,FALSE),0,1))=1,"OK","Refugo")</f>
        <v>OK</v>
      </c>
      <c r="I5448" s="1" t="s">
        <v>10</v>
      </c>
    </row>
    <row r="5449" spans="1:9" ht="15.75" customHeight="1" x14ac:dyDescent="0.3">
      <c r="A5449" s="1">
        <v>3</v>
      </c>
      <c r="B5449" s="2">
        <f t="shared" si="3"/>
        <v>43113.23263888315</v>
      </c>
      <c r="C5449" s="2" t="s">
        <v>15</v>
      </c>
      <c r="D5449" s="1">
        <v>31</v>
      </c>
      <c r="E5449" s="1">
        <f t="shared" si="1"/>
        <v>72</v>
      </c>
      <c r="F5449" s="1">
        <v>4.0733944954128436</v>
      </c>
      <c r="G5449" s="1">
        <v>0.65853658536585369</v>
      </c>
      <c r="H5449" s="1" t="str">
        <f>IF(IF(F5449&gt;VLOOKUP(C5449,Espec_Produtos!$A$1:$E$3,3,FALSE),0,IF(Dados_produção!F5449&lt;VLOOKUP(Dados_produção!C5449,Espec_Produtos!$A$1:$E$3,2,FALSE),0,1))*IF(G5449&gt;VLOOKUP(C5449,Espec_Produtos!$A$1:$E$3,5,FALSE),0,IF(Dados_produção!G5449&lt;VLOOKUP(Dados_produção!C5449,Espec_Produtos!$A$1:$E$3,4,FALSE),0,1))=1,"OK","Refugo")</f>
        <v>OK</v>
      </c>
      <c r="I5449" s="1" t="s">
        <v>10</v>
      </c>
    </row>
    <row r="5450" spans="1:9" ht="15.75" customHeight="1" x14ac:dyDescent="0.3">
      <c r="A5450" s="1">
        <v>3</v>
      </c>
      <c r="B5450" s="2">
        <f t="shared" si="3"/>
        <v>43113.234027772036</v>
      </c>
      <c r="C5450" s="2" t="s">
        <v>15</v>
      </c>
      <c r="D5450" s="1">
        <v>31</v>
      </c>
      <c r="E5450" s="1">
        <f t="shared" si="1"/>
        <v>73</v>
      </c>
      <c r="F5450" s="1">
        <v>4.1553398058252426</v>
      </c>
      <c r="G5450" s="1">
        <v>0.77372262773722633</v>
      </c>
      <c r="H5450" s="1" t="str">
        <f>IF(IF(F5450&gt;VLOOKUP(C5450,Espec_Produtos!$A$1:$E$3,3,FALSE),0,IF(Dados_produção!F5450&lt;VLOOKUP(Dados_produção!C5450,Espec_Produtos!$A$1:$E$3,2,FALSE),0,1))*IF(G5450&gt;VLOOKUP(C5450,Espec_Produtos!$A$1:$E$3,5,FALSE),0,IF(Dados_produção!G5450&lt;VLOOKUP(Dados_produção!C5450,Espec_Produtos!$A$1:$E$3,4,FALSE),0,1))=1,"OK","Refugo")</f>
        <v>OK</v>
      </c>
      <c r="I5450" s="1" t="s">
        <v>10</v>
      </c>
    </row>
    <row r="5451" spans="1:9" ht="15.75" customHeight="1" x14ac:dyDescent="0.3">
      <c r="A5451" s="1">
        <v>3</v>
      </c>
      <c r="B5451" s="2">
        <f t="shared" si="3"/>
        <v>43113.235416660922</v>
      </c>
      <c r="C5451" s="2" t="s">
        <v>15</v>
      </c>
      <c r="D5451" s="1">
        <v>31</v>
      </c>
      <c r="E5451" s="1">
        <f t="shared" si="1"/>
        <v>74</v>
      </c>
      <c r="F5451" s="1">
        <v>4.0679611650485441</v>
      </c>
      <c r="G5451" s="1">
        <v>0.83333333333333337</v>
      </c>
      <c r="H5451" s="1" t="str">
        <f>IF(IF(F5451&gt;VLOOKUP(C5451,Espec_Produtos!$A$1:$E$3,3,FALSE),0,IF(Dados_produção!F5451&lt;VLOOKUP(Dados_produção!C5451,Espec_Produtos!$A$1:$E$3,2,FALSE),0,1))*IF(G5451&gt;VLOOKUP(C5451,Espec_Produtos!$A$1:$E$3,5,FALSE),0,IF(Dados_produção!G5451&lt;VLOOKUP(Dados_produção!C5451,Espec_Produtos!$A$1:$E$3,4,FALSE),0,1))=1,"OK","Refugo")</f>
        <v>OK</v>
      </c>
      <c r="I5451" s="1" t="s">
        <v>10</v>
      </c>
    </row>
    <row r="5452" spans="1:9" ht="15.75" customHeight="1" x14ac:dyDescent="0.3">
      <c r="A5452" s="1">
        <v>3</v>
      </c>
      <c r="B5452" s="2">
        <f t="shared" si="3"/>
        <v>43113.236805549808</v>
      </c>
      <c r="C5452" s="2" t="s">
        <v>15</v>
      </c>
      <c r="D5452" s="1">
        <v>31</v>
      </c>
      <c r="E5452" s="1">
        <f t="shared" si="1"/>
        <v>75</v>
      </c>
      <c r="F5452" s="1">
        <v>3.7545454545454544</v>
      </c>
      <c r="G5452" s="1">
        <v>0.65644171779141103</v>
      </c>
      <c r="H5452" s="1" t="str">
        <f>IF(IF(F5452&gt;VLOOKUP(C5452,Espec_Produtos!$A$1:$E$3,3,FALSE),0,IF(Dados_produção!F5452&lt;VLOOKUP(Dados_produção!C5452,Espec_Produtos!$A$1:$E$3,2,FALSE),0,1))*IF(G5452&gt;VLOOKUP(C5452,Espec_Produtos!$A$1:$E$3,5,FALSE),0,IF(Dados_produção!G5452&lt;VLOOKUP(Dados_produção!C5452,Espec_Produtos!$A$1:$E$3,4,FALSE),0,1))=1,"OK","Refugo")</f>
        <v>OK</v>
      </c>
      <c r="I5452" s="1" t="s">
        <v>10</v>
      </c>
    </row>
    <row r="5453" spans="1:9" ht="15.75" customHeight="1" x14ac:dyDescent="0.3">
      <c r="A5453" s="1">
        <v>3</v>
      </c>
      <c r="B5453" s="2">
        <f t="shared" si="3"/>
        <v>43113.238194438694</v>
      </c>
      <c r="C5453" s="2" t="s">
        <v>15</v>
      </c>
      <c r="D5453" s="1">
        <v>31</v>
      </c>
      <c r="E5453" s="1">
        <f t="shared" si="1"/>
        <v>76</v>
      </c>
      <c r="F5453" s="1">
        <v>4.1388888888888893</v>
      </c>
      <c r="G5453" s="1">
        <v>0.79374999999999996</v>
      </c>
      <c r="H5453" s="1" t="str">
        <f>IF(IF(F5453&gt;VLOOKUP(C5453,Espec_Produtos!$A$1:$E$3,3,FALSE),0,IF(Dados_produção!F5453&lt;VLOOKUP(Dados_produção!C5453,Espec_Produtos!$A$1:$E$3,2,FALSE),0,1))*IF(G5453&gt;VLOOKUP(C5453,Espec_Produtos!$A$1:$E$3,5,FALSE),0,IF(Dados_produção!G5453&lt;VLOOKUP(Dados_produção!C5453,Espec_Produtos!$A$1:$E$3,4,FALSE),0,1))=1,"OK","Refugo")</f>
        <v>OK</v>
      </c>
      <c r="I5453" s="1" t="s">
        <v>10</v>
      </c>
    </row>
    <row r="5454" spans="1:9" ht="15.75" customHeight="1" x14ac:dyDescent="0.3">
      <c r="A5454" s="1">
        <v>3</v>
      </c>
      <c r="B5454" s="2">
        <f t="shared" si="3"/>
        <v>43113.23958332758</v>
      </c>
      <c r="C5454" s="2" t="s">
        <v>15</v>
      </c>
      <c r="D5454" s="1">
        <v>31</v>
      </c>
      <c r="E5454" s="1">
        <f t="shared" si="1"/>
        <v>77</v>
      </c>
      <c r="F5454" s="1">
        <v>3.9734513274336285</v>
      </c>
      <c r="G5454" s="1">
        <v>0.68571428571428572</v>
      </c>
      <c r="H5454" s="1" t="str">
        <f>IF(IF(F5454&gt;VLOOKUP(C5454,Espec_Produtos!$A$1:$E$3,3,FALSE),0,IF(Dados_produção!F5454&lt;VLOOKUP(Dados_produção!C5454,Espec_Produtos!$A$1:$E$3,2,FALSE),0,1))*IF(G5454&gt;VLOOKUP(C5454,Espec_Produtos!$A$1:$E$3,5,FALSE),0,IF(Dados_produção!G5454&lt;VLOOKUP(Dados_produção!C5454,Espec_Produtos!$A$1:$E$3,4,FALSE),0,1))=1,"OK","Refugo")</f>
        <v>OK</v>
      </c>
      <c r="I5454" s="1" t="s">
        <v>10</v>
      </c>
    </row>
    <row r="5455" spans="1:9" ht="15.75" customHeight="1" x14ac:dyDescent="0.3">
      <c r="A5455" s="1">
        <v>3</v>
      </c>
      <c r="B5455" s="2">
        <f t="shared" si="3"/>
        <v>43113.240972216467</v>
      </c>
      <c r="C5455" s="2" t="s">
        <v>15</v>
      </c>
      <c r="D5455" s="1">
        <v>31</v>
      </c>
      <c r="E5455" s="1">
        <f t="shared" si="1"/>
        <v>78</v>
      </c>
      <c r="F5455" s="1">
        <v>4.12</v>
      </c>
      <c r="G5455" s="1">
        <v>0.77844311377245512</v>
      </c>
      <c r="H5455" s="1" t="str">
        <f>IF(IF(F5455&gt;VLOOKUP(C5455,Espec_Produtos!$A$1:$E$3,3,FALSE),0,IF(Dados_produção!F5455&lt;VLOOKUP(Dados_produção!C5455,Espec_Produtos!$A$1:$E$3,2,FALSE),0,1))*IF(G5455&gt;VLOOKUP(C5455,Espec_Produtos!$A$1:$E$3,5,FALSE),0,IF(Dados_produção!G5455&lt;VLOOKUP(Dados_produção!C5455,Espec_Produtos!$A$1:$E$3,4,FALSE),0,1))=1,"OK","Refugo")</f>
        <v>OK</v>
      </c>
      <c r="I5455" s="1" t="s">
        <v>10</v>
      </c>
    </row>
    <row r="5456" spans="1:9" ht="15.75" customHeight="1" x14ac:dyDescent="0.3">
      <c r="A5456" s="1">
        <v>3</v>
      </c>
      <c r="B5456" s="2">
        <f t="shared" si="3"/>
        <v>43113.242361105353</v>
      </c>
      <c r="C5456" s="2" t="s">
        <v>15</v>
      </c>
      <c r="D5456" s="1">
        <v>31</v>
      </c>
      <c r="E5456" s="1">
        <f t="shared" si="1"/>
        <v>79</v>
      </c>
      <c r="F5456" s="1">
        <v>3.6964285714285716</v>
      </c>
      <c r="G5456" s="1">
        <v>0.6257309941520468</v>
      </c>
      <c r="H5456" s="1" t="str">
        <f>IF(IF(F5456&gt;VLOOKUP(C5456,Espec_Produtos!$A$1:$E$3,3,FALSE),0,IF(Dados_produção!F5456&lt;VLOOKUP(Dados_produção!C5456,Espec_Produtos!$A$1:$E$3,2,FALSE),0,1))*IF(G5456&gt;VLOOKUP(C5456,Espec_Produtos!$A$1:$E$3,5,FALSE),0,IF(Dados_produção!G5456&lt;VLOOKUP(Dados_produção!C5456,Espec_Produtos!$A$1:$E$3,4,FALSE),0,1))=1,"OK","Refugo")</f>
        <v>Refugo</v>
      </c>
      <c r="I5456" s="1" t="s">
        <v>16</v>
      </c>
    </row>
    <row r="5457" spans="1:9" ht="15.75" customHeight="1" x14ac:dyDescent="0.3">
      <c r="A5457" s="1">
        <v>3</v>
      </c>
      <c r="B5457" s="2">
        <f t="shared" si="3"/>
        <v>43113.243749994239</v>
      </c>
      <c r="C5457" s="2" t="s">
        <v>15</v>
      </c>
      <c r="D5457" s="1">
        <v>31</v>
      </c>
      <c r="E5457" s="1">
        <f t="shared" si="1"/>
        <v>80</v>
      </c>
      <c r="F5457" s="1">
        <v>3.6036036036036037</v>
      </c>
      <c r="G5457" s="1">
        <v>0.77941176470588236</v>
      </c>
      <c r="H5457" s="1" t="str">
        <f>IF(IF(F5457&gt;VLOOKUP(C5457,Espec_Produtos!$A$1:$E$3,3,FALSE),0,IF(Dados_produção!F5457&lt;VLOOKUP(Dados_produção!C5457,Espec_Produtos!$A$1:$E$3,2,FALSE),0,1))*IF(G5457&gt;VLOOKUP(C5457,Espec_Produtos!$A$1:$E$3,5,FALSE),0,IF(Dados_produção!G5457&lt;VLOOKUP(Dados_produção!C5457,Espec_Produtos!$A$1:$E$3,4,FALSE),0,1))=1,"OK","Refugo")</f>
        <v>Refugo</v>
      </c>
      <c r="I5457" s="1" t="s">
        <v>17</v>
      </c>
    </row>
    <row r="5458" spans="1:9" ht="15.75" customHeight="1" x14ac:dyDescent="0.3">
      <c r="A5458" s="1">
        <v>3</v>
      </c>
      <c r="B5458" s="2">
        <f t="shared" si="3"/>
        <v>43113.245138883125</v>
      </c>
      <c r="C5458" s="2" t="s">
        <v>15</v>
      </c>
      <c r="D5458" s="1">
        <v>31</v>
      </c>
      <c r="E5458" s="1">
        <f t="shared" si="1"/>
        <v>81</v>
      </c>
      <c r="F5458" s="1">
        <v>3.5964912280701755</v>
      </c>
      <c r="G5458" s="1">
        <v>0.8721804511278195</v>
      </c>
      <c r="H5458" s="1" t="str">
        <f>IF(IF(F5458&gt;VLOOKUP(C5458,Espec_Produtos!$A$1:$E$3,3,FALSE),0,IF(Dados_produção!F5458&lt;VLOOKUP(Dados_produção!C5458,Espec_Produtos!$A$1:$E$3,2,FALSE),0,1))*IF(G5458&gt;VLOOKUP(C5458,Espec_Produtos!$A$1:$E$3,5,FALSE),0,IF(Dados_produção!G5458&lt;VLOOKUP(Dados_produção!C5458,Espec_Produtos!$A$1:$E$3,4,FALSE),0,1))=1,"OK","Refugo")</f>
        <v>Refugo</v>
      </c>
      <c r="I5458" s="1" t="s">
        <v>12</v>
      </c>
    </row>
    <row r="5459" spans="1:9" ht="15.75" customHeight="1" x14ac:dyDescent="0.3">
      <c r="A5459" s="1">
        <v>3</v>
      </c>
      <c r="B5459" s="2">
        <f t="shared" si="3"/>
        <v>43113.246527772011</v>
      </c>
      <c r="C5459" s="2" t="s">
        <v>15</v>
      </c>
      <c r="D5459" s="1">
        <v>31</v>
      </c>
      <c r="E5459" s="1">
        <f t="shared" si="1"/>
        <v>82</v>
      </c>
      <c r="F5459" s="1">
        <v>3.810810810810811</v>
      </c>
      <c r="G5459" s="1">
        <v>0.69655172413793098</v>
      </c>
      <c r="H5459" s="1" t="str">
        <f>IF(IF(F5459&gt;VLOOKUP(C5459,Espec_Produtos!$A$1:$E$3,3,FALSE),0,IF(Dados_produção!F5459&lt;VLOOKUP(Dados_produção!C5459,Espec_Produtos!$A$1:$E$3,2,FALSE),0,1))*IF(G5459&gt;VLOOKUP(C5459,Espec_Produtos!$A$1:$E$3,5,FALSE),0,IF(Dados_produção!G5459&lt;VLOOKUP(Dados_produção!C5459,Espec_Produtos!$A$1:$E$3,4,FALSE),0,1))=1,"OK","Refugo")</f>
        <v>OK</v>
      </c>
      <c r="I5459" s="1" t="s">
        <v>10</v>
      </c>
    </row>
    <row r="5460" spans="1:9" ht="15.75" customHeight="1" x14ac:dyDescent="0.3">
      <c r="A5460" s="1">
        <v>3</v>
      </c>
      <c r="B5460" s="2">
        <f t="shared" si="3"/>
        <v>43113.247916660897</v>
      </c>
      <c r="C5460" s="2" t="s">
        <v>15</v>
      </c>
      <c r="D5460" s="1">
        <v>31</v>
      </c>
      <c r="E5460" s="1">
        <f t="shared" si="1"/>
        <v>83</v>
      </c>
      <c r="F5460" s="1">
        <v>4.1962616822429908</v>
      </c>
      <c r="G5460" s="1">
        <v>0.78947368421052633</v>
      </c>
      <c r="H5460" s="1" t="str">
        <f>IF(IF(F5460&gt;VLOOKUP(C5460,Espec_Produtos!$A$1:$E$3,3,FALSE),0,IF(Dados_produção!F5460&lt;VLOOKUP(Dados_produção!C5460,Espec_Produtos!$A$1:$E$3,2,FALSE),0,1))*IF(G5460&gt;VLOOKUP(C5460,Espec_Produtos!$A$1:$E$3,5,FALSE),0,IF(Dados_produção!G5460&lt;VLOOKUP(Dados_produção!C5460,Espec_Produtos!$A$1:$E$3,4,FALSE),0,1))=1,"OK","Refugo")</f>
        <v>OK</v>
      </c>
      <c r="I5460" s="1" t="s">
        <v>10</v>
      </c>
    </row>
    <row r="5461" spans="1:9" ht="15.75" customHeight="1" x14ac:dyDescent="0.3">
      <c r="A5461" s="1">
        <v>3</v>
      </c>
      <c r="B5461" s="2">
        <f t="shared" si="3"/>
        <v>43113.249305549783</v>
      </c>
      <c r="C5461" s="2" t="s">
        <v>15</v>
      </c>
      <c r="D5461" s="1">
        <v>31</v>
      </c>
      <c r="E5461" s="1">
        <f t="shared" si="1"/>
        <v>84</v>
      </c>
      <c r="F5461" s="1">
        <v>4.17</v>
      </c>
      <c r="G5461" s="1">
        <v>0.68023255813953487</v>
      </c>
      <c r="H5461" s="1" t="str">
        <f>IF(IF(F5461&gt;VLOOKUP(C5461,Espec_Produtos!$A$1:$E$3,3,FALSE),0,IF(Dados_produção!F5461&lt;VLOOKUP(Dados_produção!C5461,Espec_Produtos!$A$1:$E$3,2,FALSE),0,1))*IF(G5461&gt;VLOOKUP(C5461,Espec_Produtos!$A$1:$E$3,5,FALSE),0,IF(Dados_produção!G5461&lt;VLOOKUP(Dados_produção!C5461,Espec_Produtos!$A$1:$E$3,4,FALSE),0,1))=1,"OK","Refugo")</f>
        <v>OK</v>
      </c>
      <c r="I5461" s="1" t="s">
        <v>10</v>
      </c>
    </row>
    <row r="5462" spans="1:9" ht="15.75" customHeight="1" x14ac:dyDescent="0.3">
      <c r="A5462" s="1">
        <v>3</v>
      </c>
      <c r="B5462" s="2">
        <f t="shared" si="3"/>
        <v>43113.25069443867</v>
      </c>
      <c r="C5462" s="2" t="s">
        <v>15</v>
      </c>
      <c r="D5462" s="1">
        <v>31</v>
      </c>
      <c r="E5462" s="1">
        <f t="shared" si="1"/>
        <v>85</v>
      </c>
      <c r="F5462" s="1">
        <v>3.9047619047619047</v>
      </c>
      <c r="G5462" s="1">
        <v>0.72327044025157228</v>
      </c>
      <c r="H5462" s="1" t="str">
        <f>IF(IF(F5462&gt;VLOOKUP(C5462,Espec_Produtos!$A$1:$E$3,3,FALSE),0,IF(Dados_produção!F5462&lt;VLOOKUP(Dados_produção!C5462,Espec_Produtos!$A$1:$E$3,2,FALSE),0,1))*IF(G5462&gt;VLOOKUP(C5462,Espec_Produtos!$A$1:$E$3,5,FALSE),0,IF(Dados_produção!G5462&lt;VLOOKUP(Dados_produção!C5462,Espec_Produtos!$A$1:$E$3,4,FALSE),0,1))=1,"OK","Refugo")</f>
        <v>OK</v>
      </c>
      <c r="I5462" s="1" t="s">
        <v>10</v>
      </c>
    </row>
    <row r="5463" spans="1:9" ht="15.75" customHeight="1" x14ac:dyDescent="0.3">
      <c r="A5463" s="1">
        <v>3</v>
      </c>
      <c r="B5463" s="2">
        <f t="shared" si="3"/>
        <v>43113.252083327556</v>
      </c>
      <c r="C5463" s="2" t="s">
        <v>15</v>
      </c>
      <c r="D5463" s="1">
        <v>31</v>
      </c>
      <c r="E5463" s="1">
        <f t="shared" si="1"/>
        <v>86</v>
      </c>
      <c r="F5463" s="1">
        <v>3.9150943396226414</v>
      </c>
      <c r="G5463" s="1">
        <v>0.71974522292993626</v>
      </c>
      <c r="H5463" s="1" t="str">
        <f>IF(IF(F5463&gt;VLOOKUP(C5463,Espec_Produtos!$A$1:$E$3,3,FALSE),0,IF(Dados_produção!F5463&lt;VLOOKUP(Dados_produção!C5463,Espec_Produtos!$A$1:$E$3,2,FALSE),0,1))*IF(G5463&gt;VLOOKUP(C5463,Espec_Produtos!$A$1:$E$3,5,FALSE),0,IF(Dados_produção!G5463&lt;VLOOKUP(Dados_produção!C5463,Espec_Produtos!$A$1:$E$3,4,FALSE),0,1))=1,"OK","Refugo")</f>
        <v>OK</v>
      </c>
      <c r="I5463" s="1" t="s">
        <v>10</v>
      </c>
    </row>
    <row r="5464" spans="1:9" ht="15.75" customHeight="1" x14ac:dyDescent="0.3">
      <c r="A5464" s="1">
        <v>3</v>
      </c>
      <c r="B5464" s="2">
        <f t="shared" si="3"/>
        <v>43113.253472216442</v>
      </c>
      <c r="C5464" s="2" t="s">
        <v>15</v>
      </c>
      <c r="D5464" s="1">
        <v>31</v>
      </c>
      <c r="E5464" s="1">
        <f t="shared" si="1"/>
        <v>87</v>
      </c>
      <c r="F5464" s="1">
        <v>4.32</v>
      </c>
      <c r="G5464" s="1">
        <v>0.66477272727272729</v>
      </c>
      <c r="H5464" s="1" t="str">
        <f>IF(IF(F5464&gt;VLOOKUP(C5464,Espec_Produtos!$A$1:$E$3,3,FALSE),0,IF(Dados_produção!F5464&lt;VLOOKUP(Dados_produção!C5464,Espec_Produtos!$A$1:$E$3,2,FALSE),0,1))*IF(G5464&gt;VLOOKUP(C5464,Espec_Produtos!$A$1:$E$3,5,FALSE),0,IF(Dados_produção!G5464&lt;VLOOKUP(Dados_produção!C5464,Espec_Produtos!$A$1:$E$3,4,FALSE),0,1))=1,"OK","Refugo")</f>
        <v>Refugo</v>
      </c>
      <c r="I5464" s="1" t="s">
        <v>14</v>
      </c>
    </row>
    <row r="5465" spans="1:9" ht="15.75" customHeight="1" x14ac:dyDescent="0.3">
      <c r="A5465" s="1">
        <v>3</v>
      </c>
      <c r="B5465" s="2">
        <f t="shared" si="3"/>
        <v>43113.254861105328</v>
      </c>
      <c r="C5465" s="2" t="s">
        <v>15</v>
      </c>
      <c r="D5465" s="1">
        <v>31</v>
      </c>
      <c r="E5465" s="1">
        <f t="shared" si="1"/>
        <v>88</v>
      </c>
      <c r="F5465" s="1">
        <v>3.7894736842105261</v>
      </c>
      <c r="G5465" s="1">
        <v>0.84722222222222221</v>
      </c>
      <c r="H5465" s="1" t="str">
        <f>IF(IF(F5465&gt;VLOOKUP(C5465,Espec_Produtos!$A$1:$E$3,3,FALSE),0,IF(Dados_produção!F5465&lt;VLOOKUP(Dados_produção!C5465,Espec_Produtos!$A$1:$E$3,2,FALSE),0,1))*IF(G5465&gt;VLOOKUP(C5465,Espec_Produtos!$A$1:$E$3,5,FALSE),0,IF(Dados_produção!G5465&lt;VLOOKUP(Dados_produção!C5465,Espec_Produtos!$A$1:$E$3,4,FALSE),0,1))=1,"OK","Refugo")</f>
        <v>OK</v>
      </c>
      <c r="I5465" s="1" t="s">
        <v>10</v>
      </c>
    </row>
    <row r="5466" spans="1:9" ht="15.75" customHeight="1" x14ac:dyDescent="0.3">
      <c r="A5466" s="1">
        <v>3</v>
      </c>
      <c r="B5466" s="2">
        <f t="shared" si="3"/>
        <v>43113.256249994214</v>
      </c>
      <c r="C5466" s="2" t="s">
        <v>15</v>
      </c>
      <c r="D5466" s="1">
        <v>31</v>
      </c>
      <c r="E5466" s="1">
        <f t="shared" si="1"/>
        <v>89</v>
      </c>
      <c r="F5466" s="1">
        <v>4.2285714285714286</v>
      </c>
      <c r="G5466" s="1">
        <v>0.83076923076923082</v>
      </c>
      <c r="H5466" s="1" t="str">
        <f>IF(IF(F5466&gt;VLOOKUP(C5466,Espec_Produtos!$A$1:$E$3,3,FALSE),0,IF(Dados_produção!F5466&lt;VLOOKUP(Dados_produção!C5466,Espec_Produtos!$A$1:$E$3,2,FALSE),0,1))*IF(G5466&gt;VLOOKUP(C5466,Espec_Produtos!$A$1:$E$3,5,FALSE),0,IF(Dados_produção!G5466&lt;VLOOKUP(Dados_produção!C5466,Espec_Produtos!$A$1:$E$3,4,FALSE),0,1))=1,"OK","Refugo")</f>
        <v>OK</v>
      </c>
      <c r="I5466" s="1" t="s">
        <v>10</v>
      </c>
    </row>
    <row r="5467" spans="1:9" ht="15.75" customHeight="1" x14ac:dyDescent="0.3">
      <c r="A5467" s="1">
        <v>3</v>
      </c>
      <c r="B5467" s="2">
        <f t="shared" si="3"/>
        <v>43113.2576388831</v>
      </c>
      <c r="C5467" s="2" t="s">
        <v>15</v>
      </c>
      <c r="D5467" s="1">
        <v>31</v>
      </c>
      <c r="E5467" s="1">
        <f t="shared" si="1"/>
        <v>90</v>
      </c>
      <c r="F5467" s="1">
        <v>4.3366336633663369</v>
      </c>
      <c r="G5467" s="1">
        <v>0.75657894736842102</v>
      </c>
      <c r="H5467" s="1" t="str">
        <f>IF(IF(F5467&gt;VLOOKUP(C5467,Espec_Produtos!$A$1:$E$3,3,FALSE),0,IF(Dados_produção!F5467&lt;VLOOKUP(Dados_produção!C5467,Espec_Produtos!$A$1:$E$3,2,FALSE),0,1))*IF(G5467&gt;VLOOKUP(C5467,Espec_Produtos!$A$1:$E$3,5,FALSE),0,IF(Dados_produção!G5467&lt;VLOOKUP(Dados_produção!C5467,Espec_Produtos!$A$1:$E$3,4,FALSE),0,1))=1,"OK","Refugo")</f>
        <v>Refugo</v>
      </c>
      <c r="I5467" s="1" t="s">
        <v>16</v>
      </c>
    </row>
    <row r="5468" spans="1:9" ht="15.75" customHeight="1" x14ac:dyDescent="0.3">
      <c r="A5468" s="1">
        <v>3</v>
      </c>
      <c r="B5468" s="2">
        <f t="shared" si="3"/>
        <v>43113.259027771986</v>
      </c>
      <c r="C5468" s="2" t="s">
        <v>15</v>
      </c>
      <c r="D5468" s="1">
        <v>31</v>
      </c>
      <c r="E5468" s="1">
        <f t="shared" si="1"/>
        <v>91</v>
      </c>
      <c r="F5468" s="1">
        <v>3.8684210526315788</v>
      </c>
      <c r="G5468" s="1">
        <v>0.66101694915254239</v>
      </c>
      <c r="H5468" s="1" t="str">
        <f>IF(IF(F5468&gt;VLOOKUP(C5468,Espec_Produtos!$A$1:$E$3,3,FALSE),0,IF(Dados_produção!F5468&lt;VLOOKUP(Dados_produção!C5468,Espec_Produtos!$A$1:$E$3,2,FALSE),0,1))*IF(G5468&gt;VLOOKUP(C5468,Espec_Produtos!$A$1:$E$3,5,FALSE),0,IF(Dados_produção!G5468&lt;VLOOKUP(Dados_produção!C5468,Espec_Produtos!$A$1:$E$3,4,FALSE),0,1))=1,"OK","Refugo")</f>
        <v>OK</v>
      </c>
      <c r="I5468" s="1" t="s">
        <v>10</v>
      </c>
    </row>
    <row r="5469" spans="1:9" ht="15.75" customHeight="1" x14ac:dyDescent="0.3">
      <c r="A5469" s="1">
        <v>3</v>
      </c>
      <c r="B5469" s="2">
        <f t="shared" si="3"/>
        <v>43113.260416660873</v>
      </c>
      <c r="C5469" s="2" t="s">
        <v>15</v>
      </c>
      <c r="D5469" s="1">
        <v>31</v>
      </c>
      <c r="E5469" s="1">
        <f t="shared" si="1"/>
        <v>92</v>
      </c>
      <c r="F5469" s="1">
        <v>4.0099009900990099</v>
      </c>
      <c r="G5469" s="1">
        <v>0.65497076023391809</v>
      </c>
      <c r="H5469" s="1" t="str">
        <f>IF(IF(F5469&gt;VLOOKUP(C5469,Espec_Produtos!$A$1:$E$3,3,FALSE),0,IF(Dados_produção!F5469&lt;VLOOKUP(Dados_produção!C5469,Espec_Produtos!$A$1:$E$3,2,FALSE),0,1))*IF(G5469&gt;VLOOKUP(C5469,Espec_Produtos!$A$1:$E$3,5,FALSE),0,IF(Dados_produção!G5469&lt;VLOOKUP(Dados_produção!C5469,Espec_Produtos!$A$1:$E$3,4,FALSE),0,1))=1,"OK","Refugo")</f>
        <v>OK</v>
      </c>
      <c r="I5469" s="1" t="s">
        <v>10</v>
      </c>
    </row>
    <row r="5470" spans="1:9" ht="15.75" customHeight="1" x14ac:dyDescent="0.3">
      <c r="A5470" s="1">
        <v>3</v>
      </c>
      <c r="B5470" s="2">
        <f t="shared" si="3"/>
        <v>43113.261805549759</v>
      </c>
      <c r="C5470" s="2" t="s">
        <v>15</v>
      </c>
      <c r="D5470" s="1">
        <v>31</v>
      </c>
      <c r="E5470" s="1">
        <f t="shared" si="1"/>
        <v>93</v>
      </c>
      <c r="F5470" s="1">
        <v>3.790909090909091</v>
      </c>
      <c r="G5470" s="1">
        <v>0.85496183206106868</v>
      </c>
      <c r="H5470" s="1" t="str">
        <f>IF(IF(F5470&gt;VLOOKUP(C5470,Espec_Produtos!$A$1:$E$3,3,FALSE),0,IF(Dados_produção!F5470&lt;VLOOKUP(Dados_produção!C5470,Espec_Produtos!$A$1:$E$3,2,FALSE),0,1))*IF(G5470&gt;VLOOKUP(C5470,Espec_Produtos!$A$1:$E$3,5,FALSE),0,IF(Dados_produção!G5470&lt;VLOOKUP(Dados_produção!C5470,Espec_Produtos!$A$1:$E$3,4,FALSE),0,1))=1,"OK","Refugo")</f>
        <v>OK</v>
      </c>
      <c r="I5470" s="1" t="s">
        <v>10</v>
      </c>
    </row>
    <row r="5471" spans="1:9" ht="15.75" customHeight="1" x14ac:dyDescent="0.3">
      <c r="A5471" s="1">
        <v>3</v>
      </c>
      <c r="B5471" s="2">
        <f t="shared" si="3"/>
        <v>43113.263194438645</v>
      </c>
      <c r="C5471" s="2" t="s">
        <v>15</v>
      </c>
      <c r="D5471" s="1">
        <v>31</v>
      </c>
      <c r="E5471" s="1">
        <f t="shared" si="1"/>
        <v>94</v>
      </c>
      <c r="F5471" s="1">
        <v>4.0092592592592595</v>
      </c>
      <c r="G5471" s="1">
        <v>0.67549668874172186</v>
      </c>
      <c r="H5471" s="1" t="str">
        <f>IF(IF(F5471&gt;VLOOKUP(C5471,Espec_Produtos!$A$1:$E$3,3,FALSE),0,IF(Dados_produção!F5471&lt;VLOOKUP(Dados_produção!C5471,Espec_Produtos!$A$1:$E$3,2,FALSE),0,1))*IF(G5471&gt;VLOOKUP(C5471,Espec_Produtos!$A$1:$E$3,5,FALSE),0,IF(Dados_produção!G5471&lt;VLOOKUP(Dados_produção!C5471,Espec_Produtos!$A$1:$E$3,4,FALSE),0,1))=1,"OK","Refugo")</f>
        <v>OK</v>
      </c>
      <c r="I5471" s="1" t="s">
        <v>10</v>
      </c>
    </row>
    <row r="5472" spans="1:9" ht="15.75" customHeight="1" x14ac:dyDescent="0.3">
      <c r="A5472" s="1">
        <v>3</v>
      </c>
      <c r="B5472" s="2">
        <f t="shared" si="3"/>
        <v>43113.264583327531</v>
      </c>
      <c r="C5472" s="2" t="s">
        <v>15</v>
      </c>
      <c r="D5472" s="1">
        <v>31</v>
      </c>
      <c r="E5472" s="1">
        <f t="shared" si="1"/>
        <v>95</v>
      </c>
      <c r="F5472" s="1">
        <v>3.9909909909909911</v>
      </c>
      <c r="G5472" s="1">
        <v>0.8904109589041096</v>
      </c>
      <c r="H5472" s="1" t="str">
        <f>IF(IF(F5472&gt;VLOOKUP(C5472,Espec_Produtos!$A$1:$E$3,3,FALSE),0,IF(Dados_produção!F5472&lt;VLOOKUP(Dados_produção!C5472,Espec_Produtos!$A$1:$E$3,2,FALSE),0,1))*IF(G5472&gt;VLOOKUP(C5472,Espec_Produtos!$A$1:$E$3,5,FALSE),0,IF(Dados_produção!G5472&lt;VLOOKUP(Dados_produção!C5472,Espec_Produtos!$A$1:$E$3,4,FALSE),0,1))=1,"OK","Refugo")</f>
        <v>OK</v>
      </c>
      <c r="I5472" s="1" t="s">
        <v>10</v>
      </c>
    </row>
    <row r="5473" spans="1:9" ht="15.75" customHeight="1" x14ac:dyDescent="0.3">
      <c r="A5473" s="1">
        <v>3</v>
      </c>
      <c r="B5473" s="2">
        <f t="shared" si="3"/>
        <v>43113.265972216417</v>
      </c>
      <c r="C5473" s="2" t="s">
        <v>15</v>
      </c>
      <c r="D5473" s="1">
        <v>31</v>
      </c>
      <c r="E5473" s="1">
        <f t="shared" si="1"/>
        <v>96</v>
      </c>
      <c r="F5473" s="1">
        <v>3.7027027027027026</v>
      </c>
      <c r="G5473" s="1">
        <v>0.75</v>
      </c>
      <c r="H5473" s="1" t="str">
        <f>IF(IF(F5473&gt;VLOOKUP(C5473,Espec_Produtos!$A$1:$E$3,3,FALSE),0,IF(Dados_produção!F5473&lt;VLOOKUP(Dados_produção!C5473,Espec_Produtos!$A$1:$E$3,2,FALSE),0,1))*IF(G5473&gt;VLOOKUP(C5473,Espec_Produtos!$A$1:$E$3,5,FALSE),0,IF(Dados_produção!G5473&lt;VLOOKUP(Dados_produção!C5473,Espec_Produtos!$A$1:$E$3,4,FALSE),0,1))=1,"OK","Refugo")</f>
        <v>OK</v>
      </c>
      <c r="I5473" s="1" t="s">
        <v>10</v>
      </c>
    </row>
    <row r="5474" spans="1:9" ht="15.75" customHeight="1" x14ac:dyDescent="0.3">
      <c r="A5474" s="1">
        <v>3</v>
      </c>
      <c r="B5474" s="2">
        <f t="shared" si="3"/>
        <v>43113.267361105303</v>
      </c>
      <c r="C5474" s="2" t="s">
        <v>15</v>
      </c>
      <c r="D5474" s="1">
        <v>31</v>
      </c>
      <c r="E5474" s="1">
        <f t="shared" si="1"/>
        <v>97</v>
      </c>
      <c r="F5474" s="1">
        <v>4.1886792452830193</v>
      </c>
      <c r="G5474" s="1">
        <v>0.68243243243243246</v>
      </c>
      <c r="H5474" s="1" t="str">
        <f>IF(IF(F5474&gt;VLOOKUP(C5474,Espec_Produtos!$A$1:$E$3,3,FALSE),0,IF(Dados_produção!F5474&lt;VLOOKUP(Dados_produção!C5474,Espec_Produtos!$A$1:$E$3,2,FALSE),0,1))*IF(G5474&gt;VLOOKUP(C5474,Espec_Produtos!$A$1:$E$3,5,FALSE),0,IF(Dados_produção!G5474&lt;VLOOKUP(Dados_produção!C5474,Espec_Produtos!$A$1:$E$3,4,FALSE),0,1))=1,"OK","Refugo")</f>
        <v>OK</v>
      </c>
      <c r="I5474" s="1" t="s">
        <v>10</v>
      </c>
    </row>
    <row r="5475" spans="1:9" ht="15.75" customHeight="1" x14ac:dyDescent="0.3">
      <c r="A5475" s="1">
        <v>3</v>
      </c>
      <c r="B5475" s="2">
        <f t="shared" si="3"/>
        <v>43113.268749994189</v>
      </c>
      <c r="C5475" s="2" t="s">
        <v>15</v>
      </c>
      <c r="D5475" s="1">
        <v>31</v>
      </c>
      <c r="E5475" s="1">
        <f t="shared" si="1"/>
        <v>98</v>
      </c>
      <c r="F5475" s="1">
        <v>3.7053571428571428</v>
      </c>
      <c r="G5475" s="1">
        <v>0.65921787709497204</v>
      </c>
      <c r="H5475" s="1" t="str">
        <f>IF(IF(F5475&gt;VLOOKUP(C5475,Espec_Produtos!$A$1:$E$3,3,FALSE),0,IF(Dados_produção!F5475&lt;VLOOKUP(Dados_produção!C5475,Espec_Produtos!$A$1:$E$3,2,FALSE),0,1))*IF(G5475&gt;VLOOKUP(C5475,Espec_Produtos!$A$1:$E$3,5,FALSE),0,IF(Dados_produção!G5475&lt;VLOOKUP(Dados_produção!C5475,Espec_Produtos!$A$1:$E$3,4,FALSE),0,1))=1,"OK","Refugo")</f>
        <v>OK</v>
      </c>
      <c r="I5475" s="1" t="s">
        <v>10</v>
      </c>
    </row>
    <row r="5476" spans="1:9" ht="15.75" customHeight="1" x14ac:dyDescent="0.3">
      <c r="A5476" s="1">
        <v>3</v>
      </c>
      <c r="B5476" s="2">
        <f t="shared" si="3"/>
        <v>43113.270138883076</v>
      </c>
      <c r="C5476" s="2" t="s">
        <v>15</v>
      </c>
      <c r="D5476" s="1">
        <v>31</v>
      </c>
      <c r="E5476" s="1">
        <f t="shared" si="1"/>
        <v>99</v>
      </c>
      <c r="F5476" s="1">
        <v>3.652173913043478</v>
      </c>
      <c r="G5476" s="1">
        <v>0.91111111111111109</v>
      </c>
      <c r="H5476" s="1" t="str">
        <f>IF(IF(F5476&gt;VLOOKUP(C5476,Espec_Produtos!$A$1:$E$3,3,FALSE),0,IF(Dados_produção!F5476&lt;VLOOKUP(Dados_produção!C5476,Espec_Produtos!$A$1:$E$3,2,FALSE),0,1))*IF(G5476&gt;VLOOKUP(C5476,Espec_Produtos!$A$1:$E$3,5,FALSE),0,IF(Dados_produção!G5476&lt;VLOOKUP(Dados_produção!C5476,Espec_Produtos!$A$1:$E$3,4,FALSE),0,1))=1,"OK","Refugo")</f>
        <v>Refugo</v>
      </c>
      <c r="I5476" s="1" t="s">
        <v>11</v>
      </c>
    </row>
    <row r="5477" spans="1:9" ht="15.75" customHeight="1" x14ac:dyDescent="0.3">
      <c r="A5477" s="1">
        <v>3</v>
      </c>
      <c r="B5477" s="2">
        <f t="shared" si="3"/>
        <v>43113.271527771962</v>
      </c>
      <c r="C5477" s="2" t="s">
        <v>15</v>
      </c>
      <c r="D5477" s="1">
        <v>31</v>
      </c>
      <c r="E5477" s="1">
        <f t="shared" si="1"/>
        <v>100</v>
      </c>
      <c r="F5477" s="1">
        <v>4.3137254901960782</v>
      </c>
      <c r="G5477" s="1">
        <v>0.67901234567901236</v>
      </c>
      <c r="H5477" s="1" t="str">
        <f>IF(IF(F5477&gt;VLOOKUP(C5477,Espec_Produtos!$A$1:$E$3,3,FALSE),0,IF(Dados_produção!F5477&lt;VLOOKUP(Dados_produção!C5477,Espec_Produtos!$A$1:$E$3,2,FALSE),0,1))*IF(G5477&gt;VLOOKUP(C5477,Espec_Produtos!$A$1:$E$3,5,FALSE),0,IF(Dados_produção!G5477&lt;VLOOKUP(Dados_produção!C5477,Espec_Produtos!$A$1:$E$3,4,FALSE),0,1))=1,"OK","Refugo")</f>
        <v>Refugo</v>
      </c>
      <c r="I5477" s="1" t="s">
        <v>13</v>
      </c>
    </row>
    <row r="5478" spans="1:9" ht="15.75" customHeight="1" x14ac:dyDescent="0.3">
      <c r="A5478" s="1">
        <v>3</v>
      </c>
      <c r="B5478" s="2">
        <f t="shared" si="3"/>
        <v>43113.272916660848</v>
      </c>
      <c r="C5478" s="2" t="s">
        <v>15</v>
      </c>
      <c r="D5478" s="1">
        <v>31</v>
      </c>
      <c r="E5478" s="1">
        <f t="shared" si="1"/>
        <v>101</v>
      </c>
      <c r="F5478" s="1">
        <v>4.1111111111111107</v>
      </c>
      <c r="G5478" s="1">
        <v>0.83552631578947367</v>
      </c>
      <c r="H5478" s="1" t="str">
        <f>IF(IF(F5478&gt;VLOOKUP(C5478,Espec_Produtos!$A$1:$E$3,3,FALSE),0,IF(Dados_produção!F5478&lt;VLOOKUP(Dados_produção!C5478,Espec_Produtos!$A$1:$E$3,2,FALSE),0,1))*IF(G5478&gt;VLOOKUP(C5478,Espec_Produtos!$A$1:$E$3,5,FALSE),0,IF(Dados_produção!G5478&lt;VLOOKUP(Dados_produção!C5478,Espec_Produtos!$A$1:$E$3,4,FALSE),0,1))=1,"OK","Refugo")</f>
        <v>OK</v>
      </c>
      <c r="I5478" s="1" t="s">
        <v>10</v>
      </c>
    </row>
    <row r="5479" spans="1:9" ht="15.75" customHeight="1" x14ac:dyDescent="0.3">
      <c r="A5479" s="1">
        <v>3</v>
      </c>
      <c r="B5479" s="2">
        <f t="shared" si="3"/>
        <v>43113.274305549734</v>
      </c>
      <c r="C5479" s="2" t="s">
        <v>15</v>
      </c>
      <c r="D5479" s="1">
        <v>31</v>
      </c>
      <c r="E5479" s="1">
        <f t="shared" si="1"/>
        <v>102</v>
      </c>
      <c r="F5479" s="1">
        <v>3.752212389380531</v>
      </c>
      <c r="G5479" s="1">
        <v>0.86577181208053688</v>
      </c>
      <c r="H5479" s="1" t="str">
        <f>IF(IF(F5479&gt;VLOOKUP(C5479,Espec_Produtos!$A$1:$E$3,3,FALSE),0,IF(Dados_produção!F5479&lt;VLOOKUP(Dados_produção!C5479,Espec_Produtos!$A$1:$E$3,2,FALSE),0,1))*IF(G5479&gt;VLOOKUP(C5479,Espec_Produtos!$A$1:$E$3,5,FALSE),0,IF(Dados_produção!G5479&lt;VLOOKUP(Dados_produção!C5479,Espec_Produtos!$A$1:$E$3,4,FALSE),0,1))=1,"OK","Refugo")</f>
        <v>OK</v>
      </c>
      <c r="I5479" s="1" t="s">
        <v>10</v>
      </c>
    </row>
    <row r="5480" spans="1:9" ht="15.75" customHeight="1" x14ac:dyDescent="0.3">
      <c r="A5480" s="1">
        <v>3</v>
      </c>
      <c r="B5480" s="2">
        <f t="shared" si="3"/>
        <v>43113.27569443862</v>
      </c>
      <c r="C5480" s="2" t="s">
        <v>15</v>
      </c>
      <c r="D5480" s="1">
        <v>31</v>
      </c>
      <c r="E5480" s="1">
        <f t="shared" si="1"/>
        <v>103</v>
      </c>
      <c r="F5480" s="1">
        <v>3.9611650485436893</v>
      </c>
      <c r="G5480" s="1">
        <v>0.79054054054054057</v>
      </c>
      <c r="H5480" s="1" t="str">
        <f>IF(IF(F5480&gt;VLOOKUP(C5480,Espec_Produtos!$A$1:$E$3,3,FALSE),0,IF(Dados_produção!F5480&lt;VLOOKUP(Dados_produção!C5480,Espec_Produtos!$A$1:$E$3,2,FALSE),0,1))*IF(G5480&gt;VLOOKUP(C5480,Espec_Produtos!$A$1:$E$3,5,FALSE),0,IF(Dados_produção!G5480&lt;VLOOKUP(Dados_produção!C5480,Espec_Produtos!$A$1:$E$3,4,FALSE),0,1))=1,"OK","Refugo")</f>
        <v>OK</v>
      </c>
      <c r="I5480" s="1" t="s">
        <v>10</v>
      </c>
    </row>
    <row r="5481" spans="1:9" ht="15.75" customHeight="1" x14ac:dyDescent="0.3">
      <c r="A5481" s="1">
        <v>3</v>
      </c>
      <c r="B5481" s="2">
        <f t="shared" si="3"/>
        <v>43113.277083327506</v>
      </c>
      <c r="C5481" s="2" t="s">
        <v>15</v>
      </c>
      <c r="D5481" s="1">
        <v>31</v>
      </c>
      <c r="E5481" s="1">
        <f t="shared" si="1"/>
        <v>104</v>
      </c>
      <c r="F5481" s="1">
        <v>3.8198198198198199</v>
      </c>
      <c r="G5481" s="1">
        <v>0.74193548387096775</v>
      </c>
      <c r="H5481" s="1" t="str">
        <f>IF(IF(F5481&gt;VLOOKUP(C5481,Espec_Produtos!$A$1:$E$3,3,FALSE),0,IF(Dados_produção!F5481&lt;VLOOKUP(Dados_produção!C5481,Espec_Produtos!$A$1:$E$3,2,FALSE),0,1))*IF(G5481&gt;VLOOKUP(C5481,Espec_Produtos!$A$1:$E$3,5,FALSE),0,IF(Dados_produção!G5481&lt;VLOOKUP(Dados_produção!C5481,Espec_Produtos!$A$1:$E$3,4,FALSE),0,1))=1,"OK","Refugo")</f>
        <v>OK</v>
      </c>
      <c r="I5481" s="1" t="s">
        <v>10</v>
      </c>
    </row>
    <row r="5482" spans="1:9" ht="15.75" customHeight="1" x14ac:dyDescent="0.3">
      <c r="A5482" s="1">
        <v>3</v>
      </c>
      <c r="B5482" s="2">
        <f t="shared" si="3"/>
        <v>43113.278472216392</v>
      </c>
      <c r="C5482" s="2" t="s">
        <v>15</v>
      </c>
      <c r="D5482" s="1">
        <v>31</v>
      </c>
      <c r="E5482" s="1">
        <f t="shared" si="1"/>
        <v>105</v>
      </c>
      <c r="F5482" s="1">
        <v>3.9423076923076925</v>
      </c>
      <c r="G5482" s="1">
        <v>0.7142857142857143</v>
      </c>
      <c r="H5482" s="1" t="str">
        <f>IF(IF(F5482&gt;VLOOKUP(C5482,Espec_Produtos!$A$1:$E$3,3,FALSE),0,IF(Dados_produção!F5482&lt;VLOOKUP(Dados_produção!C5482,Espec_Produtos!$A$1:$E$3,2,FALSE),0,1))*IF(G5482&gt;VLOOKUP(C5482,Espec_Produtos!$A$1:$E$3,5,FALSE),0,IF(Dados_produção!G5482&lt;VLOOKUP(Dados_produção!C5482,Espec_Produtos!$A$1:$E$3,4,FALSE),0,1))=1,"OK","Refugo")</f>
        <v>OK</v>
      </c>
      <c r="I5482" s="1" t="s">
        <v>10</v>
      </c>
    </row>
    <row r="5483" spans="1:9" ht="15.75" customHeight="1" x14ac:dyDescent="0.3">
      <c r="A5483" s="1">
        <v>3</v>
      </c>
      <c r="B5483" s="2">
        <f t="shared" si="3"/>
        <v>43113.279861105279</v>
      </c>
      <c r="C5483" s="2" t="s">
        <v>15</v>
      </c>
      <c r="D5483" s="1">
        <v>31</v>
      </c>
      <c r="E5483" s="1">
        <f t="shared" si="1"/>
        <v>106</v>
      </c>
      <c r="F5483" s="1">
        <v>4.0727272727272723</v>
      </c>
      <c r="G5483" s="1">
        <v>0.64327485380116955</v>
      </c>
      <c r="H5483" s="1" t="str">
        <f>IF(IF(F5483&gt;VLOOKUP(C5483,Espec_Produtos!$A$1:$E$3,3,FALSE),0,IF(Dados_produção!F5483&lt;VLOOKUP(Dados_produção!C5483,Espec_Produtos!$A$1:$E$3,2,FALSE),0,1))*IF(G5483&gt;VLOOKUP(C5483,Espec_Produtos!$A$1:$E$3,5,FALSE),0,IF(Dados_produção!G5483&lt;VLOOKUP(Dados_produção!C5483,Espec_Produtos!$A$1:$E$3,4,FALSE),0,1))=1,"OK","Refugo")</f>
        <v>OK</v>
      </c>
      <c r="I5483" s="1" t="s">
        <v>10</v>
      </c>
    </row>
    <row r="5484" spans="1:9" ht="15.75" customHeight="1" x14ac:dyDescent="0.3">
      <c r="A5484" s="1">
        <v>3</v>
      </c>
      <c r="B5484" s="2">
        <f t="shared" si="3"/>
        <v>43113.281249994165</v>
      </c>
      <c r="C5484" s="2" t="s">
        <v>15</v>
      </c>
      <c r="D5484" s="1">
        <v>31</v>
      </c>
      <c r="E5484" s="1">
        <f t="shared" si="1"/>
        <v>107</v>
      </c>
      <c r="F5484" s="1">
        <v>3.7105263157894739</v>
      </c>
      <c r="G5484" s="1">
        <v>0.7</v>
      </c>
      <c r="H5484" s="1" t="str">
        <f>IF(IF(F5484&gt;VLOOKUP(C5484,Espec_Produtos!$A$1:$E$3,3,FALSE),0,IF(Dados_produção!F5484&lt;VLOOKUP(Dados_produção!C5484,Espec_Produtos!$A$1:$E$3,2,FALSE),0,1))*IF(G5484&gt;VLOOKUP(C5484,Espec_Produtos!$A$1:$E$3,5,FALSE),0,IF(Dados_produção!G5484&lt;VLOOKUP(Dados_produção!C5484,Espec_Produtos!$A$1:$E$3,4,FALSE),0,1))=1,"OK","Refugo")</f>
        <v>OK</v>
      </c>
      <c r="I5484" s="1" t="s">
        <v>10</v>
      </c>
    </row>
    <row r="5485" spans="1:9" ht="15.75" customHeight="1" x14ac:dyDescent="0.3">
      <c r="A5485" s="1">
        <v>3</v>
      </c>
      <c r="B5485" s="2">
        <f t="shared" si="3"/>
        <v>43113.282638883051</v>
      </c>
      <c r="C5485" s="2" t="s">
        <v>15</v>
      </c>
      <c r="D5485" s="1">
        <v>31</v>
      </c>
      <c r="E5485" s="1">
        <f t="shared" si="1"/>
        <v>108</v>
      </c>
      <c r="F5485" s="1">
        <v>4.045045045045045</v>
      </c>
      <c r="G5485" s="1">
        <v>0.81428571428571428</v>
      </c>
      <c r="H5485" s="1" t="str">
        <f>IF(IF(F5485&gt;VLOOKUP(C5485,Espec_Produtos!$A$1:$E$3,3,FALSE),0,IF(Dados_produção!F5485&lt;VLOOKUP(Dados_produção!C5485,Espec_Produtos!$A$1:$E$3,2,FALSE),0,1))*IF(G5485&gt;VLOOKUP(C5485,Espec_Produtos!$A$1:$E$3,5,FALSE),0,IF(Dados_produção!G5485&lt;VLOOKUP(Dados_produção!C5485,Espec_Produtos!$A$1:$E$3,4,FALSE),0,1))=1,"OK","Refugo")</f>
        <v>OK</v>
      </c>
      <c r="I5485" s="1" t="s">
        <v>10</v>
      </c>
    </row>
    <row r="5486" spans="1:9" ht="15.75" customHeight="1" x14ac:dyDescent="0.3">
      <c r="A5486" s="1">
        <v>3</v>
      </c>
      <c r="B5486" s="2">
        <f t="shared" si="3"/>
        <v>43113.284027771937</v>
      </c>
      <c r="C5486" s="2" t="s">
        <v>15</v>
      </c>
      <c r="D5486" s="1">
        <v>31</v>
      </c>
      <c r="E5486" s="1">
        <f t="shared" si="1"/>
        <v>109</v>
      </c>
      <c r="F5486" s="1">
        <v>4.2277227722772279</v>
      </c>
      <c r="G5486" s="1">
        <v>0.71764705882352942</v>
      </c>
      <c r="H5486" s="1" t="str">
        <f>IF(IF(F5486&gt;VLOOKUP(C5486,Espec_Produtos!$A$1:$E$3,3,FALSE),0,IF(Dados_produção!F5486&lt;VLOOKUP(Dados_produção!C5486,Espec_Produtos!$A$1:$E$3,2,FALSE),0,1))*IF(G5486&gt;VLOOKUP(C5486,Espec_Produtos!$A$1:$E$3,5,FALSE),0,IF(Dados_produção!G5486&lt;VLOOKUP(Dados_produção!C5486,Espec_Produtos!$A$1:$E$3,4,FALSE),0,1))=1,"OK","Refugo")</f>
        <v>OK</v>
      </c>
      <c r="I5486" s="1" t="s">
        <v>10</v>
      </c>
    </row>
    <row r="5487" spans="1:9" ht="15.75" customHeight="1" x14ac:dyDescent="0.3">
      <c r="A5487" s="1">
        <v>3</v>
      </c>
      <c r="B5487" s="2">
        <f t="shared" si="3"/>
        <v>43113.285416660823</v>
      </c>
      <c r="C5487" s="2" t="s">
        <v>15</v>
      </c>
      <c r="D5487" s="1">
        <v>31</v>
      </c>
      <c r="E5487" s="1">
        <f t="shared" si="1"/>
        <v>110</v>
      </c>
      <c r="F5487" s="1">
        <v>3.7565217391304349</v>
      </c>
      <c r="G5487" s="1">
        <v>0.70860927152317876</v>
      </c>
      <c r="H5487" s="1" t="str">
        <f>IF(IF(F5487&gt;VLOOKUP(C5487,Espec_Produtos!$A$1:$E$3,3,FALSE),0,IF(Dados_produção!F5487&lt;VLOOKUP(Dados_produção!C5487,Espec_Produtos!$A$1:$E$3,2,FALSE),0,1))*IF(G5487&gt;VLOOKUP(C5487,Espec_Produtos!$A$1:$E$3,5,FALSE),0,IF(Dados_produção!G5487&lt;VLOOKUP(Dados_produção!C5487,Espec_Produtos!$A$1:$E$3,4,FALSE),0,1))=1,"OK","Refugo")</f>
        <v>OK</v>
      </c>
      <c r="I5487" s="1" t="s">
        <v>10</v>
      </c>
    </row>
    <row r="5488" spans="1:9" ht="15.75" customHeight="1" x14ac:dyDescent="0.3">
      <c r="A5488" s="1">
        <v>3</v>
      </c>
      <c r="B5488" s="2">
        <f t="shared" si="3"/>
        <v>43113.286805549709</v>
      </c>
      <c r="C5488" s="2" t="s">
        <v>15</v>
      </c>
      <c r="D5488" s="1">
        <v>31</v>
      </c>
      <c r="E5488" s="1">
        <f t="shared" si="1"/>
        <v>111</v>
      </c>
      <c r="F5488" s="1">
        <v>3.7545454545454544</v>
      </c>
      <c r="G5488" s="1">
        <v>0.7846153846153846</v>
      </c>
      <c r="H5488" s="1" t="str">
        <f>IF(IF(F5488&gt;VLOOKUP(C5488,Espec_Produtos!$A$1:$E$3,3,FALSE),0,IF(Dados_produção!F5488&lt;VLOOKUP(Dados_produção!C5488,Espec_Produtos!$A$1:$E$3,2,FALSE),0,1))*IF(G5488&gt;VLOOKUP(C5488,Espec_Produtos!$A$1:$E$3,5,FALSE),0,IF(Dados_produção!G5488&lt;VLOOKUP(Dados_produção!C5488,Espec_Produtos!$A$1:$E$3,4,FALSE),0,1))=1,"OK","Refugo")</f>
        <v>OK</v>
      </c>
      <c r="I5488" s="1" t="s">
        <v>10</v>
      </c>
    </row>
    <row r="5489" spans="1:9" ht="15.75" customHeight="1" x14ac:dyDescent="0.3">
      <c r="A5489" s="1">
        <v>3</v>
      </c>
      <c r="B5489" s="2">
        <f t="shared" si="3"/>
        <v>43113.288194438595</v>
      </c>
      <c r="C5489" s="2" t="s">
        <v>15</v>
      </c>
      <c r="D5489" s="1">
        <v>31</v>
      </c>
      <c r="E5489" s="1">
        <f t="shared" si="1"/>
        <v>112</v>
      </c>
      <c r="F5489" s="1">
        <v>3.9029126213592233</v>
      </c>
      <c r="G5489" s="1">
        <v>0.7448275862068966</v>
      </c>
      <c r="H5489" s="1" t="str">
        <f>IF(IF(F5489&gt;VLOOKUP(C5489,Espec_Produtos!$A$1:$E$3,3,FALSE),0,IF(Dados_produção!F5489&lt;VLOOKUP(Dados_produção!C5489,Espec_Produtos!$A$1:$E$3,2,FALSE),0,1))*IF(G5489&gt;VLOOKUP(C5489,Espec_Produtos!$A$1:$E$3,5,FALSE),0,IF(Dados_produção!G5489&lt;VLOOKUP(Dados_produção!C5489,Espec_Produtos!$A$1:$E$3,4,FALSE),0,1))=1,"OK","Refugo")</f>
        <v>OK</v>
      </c>
      <c r="I5489" s="1" t="s">
        <v>10</v>
      </c>
    </row>
    <row r="5490" spans="1:9" ht="15.75" customHeight="1" x14ac:dyDescent="0.3">
      <c r="A5490" s="1">
        <v>3</v>
      </c>
      <c r="B5490" s="2">
        <f t="shared" si="3"/>
        <v>43113.289583327482</v>
      </c>
      <c r="C5490" s="2" t="s">
        <v>15</v>
      </c>
      <c r="D5490" s="1">
        <v>32</v>
      </c>
      <c r="E5490" s="1">
        <f t="shared" si="1"/>
        <v>1</v>
      </c>
      <c r="F5490" s="1">
        <v>3.5391304347826087</v>
      </c>
      <c r="G5490" s="1">
        <v>0.5977011494252874</v>
      </c>
      <c r="H5490" s="1" t="str">
        <f>IF(IF(F5490&gt;VLOOKUP(C5490,Espec_Produtos!$A$1:$E$3,3,FALSE),0,IF(Dados_produção!F5490&lt;VLOOKUP(Dados_produção!C5490,Espec_Produtos!$A$1:$E$3,2,FALSE),0,1))*IF(G5490&gt;VLOOKUP(C5490,Espec_Produtos!$A$1:$E$3,5,FALSE),0,IF(Dados_produção!G5490&lt;VLOOKUP(Dados_produção!C5490,Espec_Produtos!$A$1:$E$3,4,FALSE),0,1))=1,"OK","Refugo")</f>
        <v>Refugo</v>
      </c>
      <c r="I5490" s="1" t="s">
        <v>16</v>
      </c>
    </row>
    <row r="5491" spans="1:9" ht="15.75" customHeight="1" x14ac:dyDescent="0.3">
      <c r="A5491" s="1">
        <v>3</v>
      </c>
      <c r="B5491" s="2">
        <f t="shared" si="3"/>
        <v>43113.290972216368</v>
      </c>
      <c r="C5491" s="2" t="s">
        <v>15</v>
      </c>
      <c r="D5491" s="1">
        <v>32</v>
      </c>
      <c r="E5491" s="1">
        <f t="shared" si="1"/>
        <v>2</v>
      </c>
      <c r="F5491" s="1">
        <v>4.045045045045045</v>
      </c>
      <c r="G5491" s="1">
        <v>0.75483870967741939</v>
      </c>
      <c r="H5491" s="1" t="str">
        <f>IF(IF(F5491&gt;VLOOKUP(C5491,Espec_Produtos!$A$1:$E$3,3,FALSE),0,IF(Dados_produção!F5491&lt;VLOOKUP(Dados_produção!C5491,Espec_Produtos!$A$1:$E$3,2,FALSE),0,1))*IF(G5491&gt;VLOOKUP(C5491,Espec_Produtos!$A$1:$E$3,5,FALSE),0,IF(Dados_produção!G5491&lt;VLOOKUP(Dados_produção!C5491,Espec_Produtos!$A$1:$E$3,4,FALSE),0,1))=1,"OK","Refugo")</f>
        <v>OK</v>
      </c>
      <c r="I5491" s="1" t="s">
        <v>10</v>
      </c>
    </row>
    <row r="5492" spans="1:9" ht="15.75" customHeight="1" x14ac:dyDescent="0.3">
      <c r="A5492" s="1">
        <v>3</v>
      </c>
      <c r="B5492" s="2">
        <f t="shared" si="3"/>
        <v>43113.292361105254</v>
      </c>
      <c r="C5492" s="2" t="s">
        <v>15</v>
      </c>
      <c r="D5492" s="1">
        <v>32</v>
      </c>
      <c r="E5492" s="1">
        <f t="shared" si="1"/>
        <v>3</v>
      </c>
      <c r="F5492" s="1">
        <v>3.7946428571428572</v>
      </c>
      <c r="G5492" s="1">
        <v>0.58522727272727271</v>
      </c>
      <c r="H5492" s="1" t="str">
        <f>IF(IF(F5492&gt;VLOOKUP(C5492,Espec_Produtos!$A$1:$E$3,3,FALSE),0,IF(Dados_produção!F5492&lt;VLOOKUP(Dados_produção!C5492,Espec_Produtos!$A$1:$E$3,2,FALSE),0,1))*IF(G5492&gt;VLOOKUP(C5492,Espec_Produtos!$A$1:$E$3,5,FALSE),0,IF(Dados_produção!G5492&lt;VLOOKUP(Dados_produção!C5492,Espec_Produtos!$A$1:$E$3,4,FALSE),0,1))=1,"OK","Refugo")</f>
        <v>OK</v>
      </c>
      <c r="I5492" s="1" t="s">
        <v>10</v>
      </c>
    </row>
    <row r="5493" spans="1:9" ht="15.75" customHeight="1" x14ac:dyDescent="0.3">
      <c r="A5493" s="1">
        <v>3</v>
      </c>
      <c r="B5493" s="2">
        <f t="shared" si="3"/>
        <v>43113.29374999414</v>
      </c>
      <c r="C5493" s="2" t="s">
        <v>15</v>
      </c>
      <c r="D5493" s="1">
        <v>32</v>
      </c>
      <c r="E5493" s="1">
        <f t="shared" si="1"/>
        <v>4</v>
      </c>
      <c r="F5493" s="1">
        <v>4.25</v>
      </c>
      <c r="G5493" s="1">
        <v>0.67307692307692313</v>
      </c>
      <c r="H5493" s="1" t="str">
        <f>IF(IF(F5493&gt;VLOOKUP(C5493,Espec_Produtos!$A$1:$E$3,3,FALSE),0,IF(Dados_produção!F5493&lt;VLOOKUP(Dados_produção!C5493,Espec_Produtos!$A$1:$E$3,2,FALSE),0,1))*IF(G5493&gt;VLOOKUP(C5493,Espec_Produtos!$A$1:$E$3,5,FALSE),0,IF(Dados_produção!G5493&lt;VLOOKUP(Dados_produção!C5493,Espec_Produtos!$A$1:$E$3,4,FALSE),0,1))=1,"OK","Refugo")</f>
        <v>OK</v>
      </c>
      <c r="I5493" s="1" t="s">
        <v>10</v>
      </c>
    </row>
    <row r="5494" spans="1:9" ht="15.75" customHeight="1" x14ac:dyDescent="0.3">
      <c r="A5494" s="1">
        <v>3</v>
      </c>
      <c r="B5494" s="2">
        <f t="shared" si="3"/>
        <v>43113.295138883026</v>
      </c>
      <c r="C5494" s="2" t="s">
        <v>15</v>
      </c>
      <c r="D5494" s="1">
        <v>32</v>
      </c>
      <c r="E5494" s="1">
        <f t="shared" si="1"/>
        <v>5</v>
      </c>
      <c r="F5494" s="1">
        <v>3.7719298245614037</v>
      </c>
      <c r="G5494" s="1">
        <v>0.97727272727272729</v>
      </c>
      <c r="H5494" s="1" t="str">
        <f>IF(IF(F5494&gt;VLOOKUP(C5494,Espec_Produtos!$A$1:$E$3,3,FALSE),0,IF(Dados_produção!F5494&lt;VLOOKUP(Dados_produção!C5494,Espec_Produtos!$A$1:$E$3,2,FALSE),0,1))*IF(G5494&gt;VLOOKUP(C5494,Espec_Produtos!$A$1:$E$3,5,FALSE),0,IF(Dados_produção!G5494&lt;VLOOKUP(Dados_produção!C5494,Espec_Produtos!$A$1:$E$3,4,FALSE),0,1))=1,"OK","Refugo")</f>
        <v>Refugo</v>
      </c>
      <c r="I5494" s="1" t="s">
        <v>11</v>
      </c>
    </row>
    <row r="5495" spans="1:9" ht="15.75" customHeight="1" x14ac:dyDescent="0.3">
      <c r="A5495" s="1">
        <v>3</v>
      </c>
      <c r="B5495" s="2">
        <f t="shared" si="3"/>
        <v>43113.296527771912</v>
      </c>
      <c r="C5495" s="2" t="s">
        <v>15</v>
      </c>
      <c r="D5495" s="1">
        <v>32</v>
      </c>
      <c r="E5495" s="1">
        <f t="shared" si="1"/>
        <v>6</v>
      </c>
      <c r="F5495" s="1">
        <v>4.3099999999999996</v>
      </c>
      <c r="G5495" s="1">
        <v>0.75483870967741939</v>
      </c>
      <c r="H5495" s="1" t="str">
        <f>IF(IF(F5495&gt;VLOOKUP(C5495,Espec_Produtos!$A$1:$E$3,3,FALSE),0,IF(Dados_produção!F5495&lt;VLOOKUP(Dados_produção!C5495,Espec_Produtos!$A$1:$E$3,2,FALSE),0,1))*IF(G5495&gt;VLOOKUP(C5495,Espec_Produtos!$A$1:$E$3,5,FALSE),0,IF(Dados_produção!G5495&lt;VLOOKUP(Dados_produção!C5495,Espec_Produtos!$A$1:$E$3,4,FALSE),0,1))=1,"OK","Refugo")</f>
        <v>Refugo</v>
      </c>
      <c r="I5495" s="1" t="s">
        <v>12</v>
      </c>
    </row>
    <row r="5496" spans="1:9" ht="15.75" customHeight="1" x14ac:dyDescent="0.3">
      <c r="A5496" s="1">
        <v>3</v>
      </c>
      <c r="B5496" s="2">
        <f t="shared" si="3"/>
        <v>43113.297916660798</v>
      </c>
      <c r="C5496" s="2" t="s">
        <v>15</v>
      </c>
      <c r="D5496" s="1">
        <v>32</v>
      </c>
      <c r="E5496" s="1">
        <f t="shared" si="1"/>
        <v>7</v>
      </c>
      <c r="F5496" s="1">
        <v>4.1981132075471699</v>
      </c>
      <c r="G5496" s="1">
        <v>0.67073170731707321</v>
      </c>
      <c r="H5496" s="1" t="str">
        <f>IF(IF(F5496&gt;VLOOKUP(C5496,Espec_Produtos!$A$1:$E$3,3,FALSE),0,IF(Dados_produção!F5496&lt;VLOOKUP(Dados_produção!C5496,Espec_Produtos!$A$1:$E$3,2,FALSE),0,1))*IF(G5496&gt;VLOOKUP(C5496,Espec_Produtos!$A$1:$E$3,5,FALSE),0,IF(Dados_produção!G5496&lt;VLOOKUP(Dados_produção!C5496,Espec_Produtos!$A$1:$E$3,4,FALSE),0,1))=1,"OK","Refugo")</f>
        <v>OK</v>
      </c>
      <c r="I5496" s="1" t="s">
        <v>10</v>
      </c>
    </row>
    <row r="5497" spans="1:9" ht="15.75" customHeight="1" x14ac:dyDescent="0.3">
      <c r="A5497" s="1">
        <v>3</v>
      </c>
      <c r="B5497" s="2">
        <f t="shared" si="3"/>
        <v>43113.299305549685</v>
      </c>
      <c r="C5497" s="2" t="s">
        <v>15</v>
      </c>
      <c r="D5497" s="1">
        <v>32</v>
      </c>
      <c r="E5497" s="1">
        <f t="shared" si="1"/>
        <v>8</v>
      </c>
      <c r="F5497" s="1">
        <v>4.2673267326732676</v>
      </c>
      <c r="G5497" s="1">
        <v>0.82068965517241377</v>
      </c>
      <c r="H5497" s="1" t="str">
        <f>IF(IF(F5497&gt;VLOOKUP(C5497,Espec_Produtos!$A$1:$E$3,3,FALSE),0,IF(Dados_produção!F5497&lt;VLOOKUP(Dados_produção!C5497,Espec_Produtos!$A$1:$E$3,2,FALSE),0,1))*IF(G5497&gt;VLOOKUP(C5497,Espec_Produtos!$A$1:$E$3,5,FALSE),0,IF(Dados_produção!G5497&lt;VLOOKUP(Dados_produção!C5497,Espec_Produtos!$A$1:$E$3,4,FALSE),0,1))=1,"OK","Refugo")</f>
        <v>OK</v>
      </c>
      <c r="I5497" s="1" t="s">
        <v>10</v>
      </c>
    </row>
    <row r="5498" spans="1:9" ht="15.75" customHeight="1" x14ac:dyDescent="0.3">
      <c r="A5498" s="1">
        <v>3</v>
      </c>
      <c r="B5498" s="2">
        <f t="shared" si="3"/>
        <v>43113.300694438571</v>
      </c>
      <c r="C5498" s="2" t="s">
        <v>15</v>
      </c>
      <c r="D5498" s="1">
        <v>32</v>
      </c>
      <c r="E5498" s="1">
        <f t="shared" si="1"/>
        <v>9</v>
      </c>
      <c r="F5498" s="1">
        <v>4.1456310679611654</v>
      </c>
      <c r="G5498" s="1">
        <v>0.90277777777777779</v>
      </c>
      <c r="H5498" s="1" t="str">
        <f>IF(IF(F5498&gt;VLOOKUP(C5498,Espec_Produtos!$A$1:$E$3,3,FALSE),0,IF(Dados_produção!F5498&lt;VLOOKUP(Dados_produção!C5498,Espec_Produtos!$A$1:$E$3,2,FALSE),0,1))*IF(G5498&gt;VLOOKUP(C5498,Espec_Produtos!$A$1:$E$3,5,FALSE),0,IF(Dados_produção!G5498&lt;VLOOKUP(Dados_produção!C5498,Espec_Produtos!$A$1:$E$3,4,FALSE),0,1))=1,"OK","Refugo")</f>
        <v>Refugo</v>
      </c>
      <c r="I5498" s="1" t="s">
        <v>16</v>
      </c>
    </row>
    <row r="5499" spans="1:9" ht="15.75" customHeight="1" x14ac:dyDescent="0.3">
      <c r="A5499" s="1">
        <v>3</v>
      </c>
      <c r="B5499" s="2">
        <f t="shared" si="3"/>
        <v>43113.302083327457</v>
      </c>
      <c r="C5499" s="2" t="s">
        <v>15</v>
      </c>
      <c r="D5499" s="1">
        <v>32</v>
      </c>
      <c r="E5499" s="1">
        <f t="shared" si="1"/>
        <v>10</v>
      </c>
      <c r="F5499" s="1">
        <v>4.04</v>
      </c>
      <c r="G5499" s="1">
        <v>0.96268656716417911</v>
      </c>
      <c r="H5499" s="1" t="str">
        <f>IF(IF(F5499&gt;VLOOKUP(C5499,Espec_Produtos!$A$1:$E$3,3,FALSE),0,IF(Dados_produção!F5499&lt;VLOOKUP(Dados_produção!C5499,Espec_Produtos!$A$1:$E$3,2,FALSE),0,1))*IF(G5499&gt;VLOOKUP(C5499,Espec_Produtos!$A$1:$E$3,5,FALSE),0,IF(Dados_produção!G5499&lt;VLOOKUP(Dados_produção!C5499,Espec_Produtos!$A$1:$E$3,4,FALSE),0,1))=1,"OK","Refugo")</f>
        <v>Refugo</v>
      </c>
      <c r="I5499" s="1" t="s">
        <v>12</v>
      </c>
    </row>
    <row r="5500" spans="1:9" ht="15.75" customHeight="1" x14ac:dyDescent="0.3">
      <c r="A5500" s="1">
        <v>3</v>
      </c>
      <c r="B5500" s="2">
        <f t="shared" si="3"/>
        <v>43113.303472216343</v>
      </c>
      <c r="C5500" s="2" t="s">
        <v>15</v>
      </c>
      <c r="D5500" s="1">
        <v>32</v>
      </c>
      <c r="E5500" s="1">
        <f t="shared" si="1"/>
        <v>11</v>
      </c>
      <c r="F5500" s="1">
        <v>4.1359223300970873</v>
      </c>
      <c r="G5500" s="1">
        <v>0.81379310344827582</v>
      </c>
      <c r="H5500" s="1" t="str">
        <f>IF(IF(F5500&gt;VLOOKUP(C5500,Espec_Produtos!$A$1:$E$3,3,FALSE),0,IF(Dados_produção!F5500&lt;VLOOKUP(Dados_produção!C5500,Espec_Produtos!$A$1:$E$3,2,FALSE),0,1))*IF(G5500&gt;VLOOKUP(C5500,Espec_Produtos!$A$1:$E$3,5,FALSE),0,IF(Dados_produção!G5500&lt;VLOOKUP(Dados_produção!C5500,Espec_Produtos!$A$1:$E$3,4,FALSE),0,1))=1,"OK","Refugo")</f>
        <v>OK</v>
      </c>
      <c r="I5500" s="1" t="s">
        <v>10</v>
      </c>
    </row>
    <row r="5501" spans="1:9" ht="15.75" customHeight="1" x14ac:dyDescent="0.3">
      <c r="A5501" s="1">
        <v>3</v>
      </c>
      <c r="B5501" s="2">
        <f t="shared" si="3"/>
        <v>43113.304861105229</v>
      </c>
      <c r="C5501" s="2" t="s">
        <v>15</v>
      </c>
      <c r="D5501" s="1">
        <v>32</v>
      </c>
      <c r="E5501" s="1">
        <f t="shared" si="1"/>
        <v>12</v>
      </c>
      <c r="F5501" s="1">
        <v>3.5350877192982457</v>
      </c>
      <c r="G5501" s="1">
        <v>0.64457831325301207</v>
      </c>
      <c r="H5501" s="1" t="str">
        <f>IF(IF(F5501&gt;VLOOKUP(C5501,Espec_Produtos!$A$1:$E$3,3,FALSE),0,IF(Dados_produção!F5501&lt;VLOOKUP(Dados_produção!C5501,Espec_Produtos!$A$1:$E$3,2,FALSE),0,1))*IF(G5501&gt;VLOOKUP(C5501,Espec_Produtos!$A$1:$E$3,5,FALSE),0,IF(Dados_produção!G5501&lt;VLOOKUP(Dados_produção!C5501,Espec_Produtos!$A$1:$E$3,4,FALSE),0,1))=1,"OK","Refugo")</f>
        <v>Refugo</v>
      </c>
      <c r="I5501" s="1" t="s">
        <v>12</v>
      </c>
    </row>
    <row r="5502" spans="1:9" ht="15.75" customHeight="1" x14ac:dyDescent="0.3">
      <c r="A5502" s="1">
        <v>3</v>
      </c>
      <c r="B5502" s="2">
        <f t="shared" si="3"/>
        <v>43113.306249994115</v>
      </c>
      <c r="C5502" s="2" t="s">
        <v>15</v>
      </c>
      <c r="D5502" s="1">
        <v>32</v>
      </c>
      <c r="E5502" s="1">
        <f t="shared" si="1"/>
        <v>13</v>
      </c>
      <c r="F5502" s="1">
        <v>4.0761904761904759</v>
      </c>
      <c r="G5502" s="1">
        <v>0.81290322580645158</v>
      </c>
      <c r="H5502" s="1" t="str">
        <f>IF(IF(F5502&gt;VLOOKUP(C5502,Espec_Produtos!$A$1:$E$3,3,FALSE),0,IF(Dados_produção!F5502&lt;VLOOKUP(Dados_produção!C5502,Espec_Produtos!$A$1:$E$3,2,FALSE),0,1))*IF(G5502&gt;VLOOKUP(C5502,Espec_Produtos!$A$1:$E$3,5,FALSE),0,IF(Dados_produção!G5502&lt;VLOOKUP(Dados_produção!C5502,Espec_Produtos!$A$1:$E$3,4,FALSE),0,1))=1,"OK","Refugo")</f>
        <v>OK</v>
      </c>
      <c r="I5502" s="1" t="s">
        <v>10</v>
      </c>
    </row>
    <row r="5503" spans="1:9" ht="15.75" customHeight="1" x14ac:dyDescent="0.3">
      <c r="A5503" s="1">
        <v>3</v>
      </c>
      <c r="B5503" s="2">
        <f t="shared" si="3"/>
        <v>43113.307638883001</v>
      </c>
      <c r="C5503" s="2" t="s">
        <v>15</v>
      </c>
      <c r="D5503" s="1">
        <v>32</v>
      </c>
      <c r="E5503" s="1">
        <f t="shared" si="1"/>
        <v>14</v>
      </c>
      <c r="F5503" s="1">
        <v>3.7657657657657659</v>
      </c>
      <c r="G5503" s="1">
        <v>0.70949720670391059</v>
      </c>
      <c r="H5503" s="1" t="str">
        <f>IF(IF(F5503&gt;VLOOKUP(C5503,Espec_Produtos!$A$1:$E$3,3,FALSE),0,IF(Dados_produção!F5503&lt;VLOOKUP(Dados_produção!C5503,Espec_Produtos!$A$1:$E$3,2,FALSE),0,1))*IF(G5503&gt;VLOOKUP(C5503,Espec_Produtos!$A$1:$E$3,5,FALSE),0,IF(Dados_produção!G5503&lt;VLOOKUP(Dados_produção!C5503,Espec_Produtos!$A$1:$E$3,4,FALSE),0,1))=1,"OK","Refugo")</f>
        <v>OK</v>
      </c>
      <c r="I5503" s="1" t="s">
        <v>10</v>
      </c>
    </row>
    <row r="5504" spans="1:9" ht="15.75" customHeight="1" x14ac:dyDescent="0.3">
      <c r="A5504" s="1">
        <v>3</v>
      </c>
      <c r="B5504" s="2">
        <f t="shared" si="3"/>
        <v>43113.309027771887</v>
      </c>
      <c r="C5504" s="2" t="s">
        <v>15</v>
      </c>
      <c r="D5504" s="1">
        <v>32</v>
      </c>
      <c r="E5504" s="1">
        <f t="shared" si="1"/>
        <v>15</v>
      </c>
      <c r="F5504" s="1">
        <v>3.8727272727272726</v>
      </c>
      <c r="G5504" s="1">
        <v>0.76969696969696966</v>
      </c>
      <c r="H5504" s="1" t="str">
        <f>IF(IF(F5504&gt;VLOOKUP(C5504,Espec_Produtos!$A$1:$E$3,3,FALSE),0,IF(Dados_produção!F5504&lt;VLOOKUP(Dados_produção!C5504,Espec_Produtos!$A$1:$E$3,2,FALSE),0,1))*IF(G5504&gt;VLOOKUP(C5504,Espec_Produtos!$A$1:$E$3,5,FALSE),0,IF(Dados_produção!G5504&lt;VLOOKUP(Dados_produção!C5504,Espec_Produtos!$A$1:$E$3,4,FALSE),0,1))=1,"OK","Refugo")</f>
        <v>OK</v>
      </c>
      <c r="I5504" s="1" t="s">
        <v>10</v>
      </c>
    </row>
    <row r="5505" spans="1:9" ht="15.75" customHeight="1" x14ac:dyDescent="0.3">
      <c r="A5505" s="1">
        <v>3</v>
      </c>
      <c r="B5505" s="2">
        <f t="shared" si="3"/>
        <v>43113.310416660774</v>
      </c>
      <c r="C5505" s="2" t="s">
        <v>15</v>
      </c>
      <c r="D5505" s="1">
        <v>32</v>
      </c>
      <c r="E5505" s="1">
        <f t="shared" si="1"/>
        <v>16</v>
      </c>
      <c r="F5505" s="1">
        <v>4.0648148148148149</v>
      </c>
      <c r="G5505" s="1">
        <v>0.58192090395480223</v>
      </c>
      <c r="H5505" s="1" t="str">
        <f>IF(IF(F5505&gt;VLOOKUP(C5505,Espec_Produtos!$A$1:$E$3,3,FALSE),0,IF(Dados_produção!F5505&lt;VLOOKUP(Dados_produção!C5505,Espec_Produtos!$A$1:$E$3,2,FALSE),0,1))*IF(G5505&gt;VLOOKUP(C5505,Espec_Produtos!$A$1:$E$3,5,FALSE),0,IF(Dados_produção!G5505&lt;VLOOKUP(Dados_produção!C5505,Espec_Produtos!$A$1:$E$3,4,FALSE),0,1))=1,"OK","Refugo")</f>
        <v>OK</v>
      </c>
      <c r="I5505" s="1" t="s">
        <v>10</v>
      </c>
    </row>
    <row r="5506" spans="1:9" ht="15.75" customHeight="1" x14ac:dyDescent="0.3">
      <c r="A5506" s="1">
        <v>3</v>
      </c>
      <c r="B5506" s="2">
        <f t="shared" si="3"/>
        <v>43113.31180554966</v>
      </c>
      <c r="C5506" s="2" t="s">
        <v>15</v>
      </c>
      <c r="D5506" s="1">
        <v>32</v>
      </c>
      <c r="E5506" s="1">
        <f t="shared" si="1"/>
        <v>17</v>
      </c>
      <c r="F5506" s="1">
        <v>4.17</v>
      </c>
      <c r="G5506" s="1">
        <v>0.82666666666666666</v>
      </c>
      <c r="H5506" s="1" t="str">
        <f>IF(IF(F5506&gt;VLOOKUP(C5506,Espec_Produtos!$A$1:$E$3,3,FALSE),0,IF(Dados_produção!F5506&lt;VLOOKUP(Dados_produção!C5506,Espec_Produtos!$A$1:$E$3,2,FALSE),0,1))*IF(G5506&gt;VLOOKUP(C5506,Espec_Produtos!$A$1:$E$3,5,FALSE),0,IF(Dados_produção!G5506&lt;VLOOKUP(Dados_produção!C5506,Espec_Produtos!$A$1:$E$3,4,FALSE),0,1))=1,"OK","Refugo")</f>
        <v>OK</v>
      </c>
      <c r="I5506" s="1" t="s">
        <v>10</v>
      </c>
    </row>
    <row r="5507" spans="1:9" ht="15.75" customHeight="1" x14ac:dyDescent="0.3">
      <c r="A5507" s="1">
        <v>3</v>
      </c>
      <c r="B5507" s="2">
        <f t="shared" si="3"/>
        <v>43113.313194438546</v>
      </c>
      <c r="C5507" s="2" t="s">
        <v>15</v>
      </c>
      <c r="D5507" s="1">
        <v>32</v>
      </c>
      <c r="E5507" s="1">
        <f t="shared" si="1"/>
        <v>18</v>
      </c>
      <c r="F5507" s="1">
        <v>4.1481481481481479</v>
      </c>
      <c r="G5507" s="1">
        <v>0.95488721804511278</v>
      </c>
      <c r="H5507" s="1" t="str">
        <f>IF(IF(F5507&gt;VLOOKUP(C5507,Espec_Produtos!$A$1:$E$3,3,FALSE),0,IF(Dados_produção!F5507&lt;VLOOKUP(Dados_produção!C5507,Espec_Produtos!$A$1:$E$3,2,FALSE),0,1))*IF(G5507&gt;VLOOKUP(C5507,Espec_Produtos!$A$1:$E$3,5,FALSE),0,IF(Dados_produção!G5507&lt;VLOOKUP(Dados_produção!C5507,Espec_Produtos!$A$1:$E$3,4,FALSE),0,1))=1,"OK","Refugo")</f>
        <v>Refugo</v>
      </c>
      <c r="I5507" s="1" t="s">
        <v>13</v>
      </c>
    </row>
    <row r="5508" spans="1:9" ht="15.75" customHeight="1" x14ac:dyDescent="0.3">
      <c r="A5508" s="1">
        <v>3</v>
      </c>
      <c r="B5508" s="2">
        <f t="shared" si="3"/>
        <v>43113.314583327432</v>
      </c>
      <c r="C5508" s="2" t="s">
        <v>15</v>
      </c>
      <c r="D5508" s="1">
        <v>32</v>
      </c>
      <c r="E5508" s="1">
        <f t="shared" si="1"/>
        <v>19</v>
      </c>
      <c r="F5508" s="1">
        <v>4.0199999999999996</v>
      </c>
      <c r="G5508" s="1">
        <v>0.64880952380952384</v>
      </c>
      <c r="H5508" s="1" t="str">
        <f>IF(IF(F5508&gt;VLOOKUP(C5508,Espec_Produtos!$A$1:$E$3,3,FALSE),0,IF(Dados_produção!F5508&lt;VLOOKUP(Dados_produção!C5508,Espec_Produtos!$A$1:$E$3,2,FALSE),0,1))*IF(G5508&gt;VLOOKUP(C5508,Espec_Produtos!$A$1:$E$3,5,FALSE),0,IF(Dados_produção!G5508&lt;VLOOKUP(Dados_produção!C5508,Espec_Produtos!$A$1:$E$3,4,FALSE),0,1))=1,"OK","Refugo")</f>
        <v>OK</v>
      </c>
      <c r="I5508" s="1" t="s">
        <v>10</v>
      </c>
    </row>
    <row r="5509" spans="1:9" ht="15.75" customHeight="1" x14ac:dyDescent="0.3">
      <c r="A5509" s="1">
        <v>3</v>
      </c>
      <c r="B5509" s="2">
        <f t="shared" si="3"/>
        <v>43113.315972216318</v>
      </c>
      <c r="C5509" s="2" t="s">
        <v>15</v>
      </c>
      <c r="D5509" s="1">
        <v>32</v>
      </c>
      <c r="E5509" s="1">
        <f t="shared" si="1"/>
        <v>20</v>
      </c>
      <c r="F5509" s="1">
        <v>4.2745098039215685</v>
      </c>
      <c r="G5509" s="1">
        <v>0.74825174825174823</v>
      </c>
      <c r="H5509" s="1" t="str">
        <f>IF(IF(F5509&gt;VLOOKUP(C5509,Espec_Produtos!$A$1:$E$3,3,FALSE),0,IF(Dados_produção!F5509&lt;VLOOKUP(Dados_produção!C5509,Espec_Produtos!$A$1:$E$3,2,FALSE),0,1))*IF(G5509&gt;VLOOKUP(C5509,Espec_Produtos!$A$1:$E$3,5,FALSE),0,IF(Dados_produção!G5509&lt;VLOOKUP(Dados_produção!C5509,Espec_Produtos!$A$1:$E$3,4,FALSE),0,1))=1,"OK","Refugo")</f>
        <v>OK</v>
      </c>
      <c r="I5509" s="1" t="s">
        <v>10</v>
      </c>
    </row>
    <row r="5510" spans="1:9" ht="15.75" customHeight="1" x14ac:dyDescent="0.3">
      <c r="A5510" s="1">
        <v>3</v>
      </c>
      <c r="B5510" s="2">
        <f t="shared" si="3"/>
        <v>43113.317361105204</v>
      </c>
      <c r="C5510" s="2" t="s">
        <v>15</v>
      </c>
      <c r="D5510" s="1">
        <v>32</v>
      </c>
      <c r="E5510" s="1">
        <f t="shared" si="1"/>
        <v>21</v>
      </c>
      <c r="F5510" s="1">
        <v>3.7363636363636363</v>
      </c>
      <c r="G5510" s="1">
        <v>0.64071856287425155</v>
      </c>
      <c r="H5510" s="1" t="str">
        <f>IF(IF(F5510&gt;VLOOKUP(C5510,Espec_Produtos!$A$1:$E$3,3,FALSE),0,IF(Dados_produção!F5510&lt;VLOOKUP(Dados_produção!C5510,Espec_Produtos!$A$1:$E$3,2,FALSE),0,1))*IF(G5510&gt;VLOOKUP(C5510,Espec_Produtos!$A$1:$E$3,5,FALSE),0,IF(Dados_produção!G5510&lt;VLOOKUP(Dados_produção!C5510,Espec_Produtos!$A$1:$E$3,4,FALSE),0,1))=1,"OK","Refugo")</f>
        <v>OK</v>
      </c>
      <c r="I5510" s="1" t="s">
        <v>10</v>
      </c>
    </row>
    <row r="5511" spans="1:9" ht="15.75" customHeight="1" x14ac:dyDescent="0.3">
      <c r="A5511" s="1">
        <v>3</v>
      </c>
      <c r="B5511" s="2">
        <f t="shared" si="3"/>
        <v>43113.31874999409</v>
      </c>
      <c r="C5511" s="2" t="s">
        <v>15</v>
      </c>
      <c r="D5511" s="1">
        <v>32</v>
      </c>
      <c r="E5511" s="1">
        <f t="shared" si="1"/>
        <v>22</v>
      </c>
      <c r="F5511" s="1">
        <v>3.8518518518518516</v>
      </c>
      <c r="G5511" s="1">
        <v>0.89928057553956831</v>
      </c>
      <c r="H5511" s="1" t="str">
        <f>IF(IF(F5511&gt;VLOOKUP(C5511,Espec_Produtos!$A$1:$E$3,3,FALSE),0,IF(Dados_produção!F5511&lt;VLOOKUP(Dados_produção!C5511,Espec_Produtos!$A$1:$E$3,2,FALSE),0,1))*IF(G5511&gt;VLOOKUP(C5511,Espec_Produtos!$A$1:$E$3,5,FALSE),0,IF(Dados_produção!G5511&lt;VLOOKUP(Dados_produção!C5511,Espec_Produtos!$A$1:$E$3,4,FALSE),0,1))=1,"OK","Refugo")</f>
        <v>OK</v>
      </c>
      <c r="I5511" s="1" t="s">
        <v>10</v>
      </c>
    </row>
    <row r="5512" spans="1:9" ht="15.75" customHeight="1" x14ac:dyDescent="0.3">
      <c r="A5512" s="1">
        <v>3</v>
      </c>
      <c r="B5512" s="2">
        <f t="shared" si="3"/>
        <v>43113.320138882977</v>
      </c>
      <c r="C5512" s="2" t="s">
        <v>15</v>
      </c>
      <c r="D5512" s="1">
        <v>32</v>
      </c>
      <c r="E5512" s="1">
        <f t="shared" si="1"/>
        <v>23</v>
      </c>
      <c r="F5512" s="1">
        <v>4.115384615384615</v>
      </c>
      <c r="G5512" s="1">
        <v>0.5786516853932584</v>
      </c>
      <c r="H5512" s="1" t="str">
        <f>IF(IF(F5512&gt;VLOOKUP(C5512,Espec_Produtos!$A$1:$E$3,3,FALSE),0,IF(Dados_produção!F5512&lt;VLOOKUP(Dados_produção!C5512,Espec_Produtos!$A$1:$E$3,2,FALSE),0,1))*IF(G5512&gt;VLOOKUP(C5512,Espec_Produtos!$A$1:$E$3,5,FALSE),0,IF(Dados_produção!G5512&lt;VLOOKUP(Dados_produção!C5512,Espec_Produtos!$A$1:$E$3,4,FALSE),0,1))=1,"OK","Refugo")</f>
        <v>OK</v>
      </c>
      <c r="I5512" s="1" t="s">
        <v>10</v>
      </c>
    </row>
    <row r="5513" spans="1:9" ht="15.75" customHeight="1" x14ac:dyDescent="0.3">
      <c r="A5513" s="1">
        <v>3</v>
      </c>
      <c r="B5513" s="2">
        <f t="shared" si="3"/>
        <v>43113.321527771863</v>
      </c>
      <c r="C5513" s="2" t="s">
        <v>15</v>
      </c>
      <c r="D5513" s="1">
        <v>32</v>
      </c>
      <c r="E5513" s="1">
        <f t="shared" si="1"/>
        <v>24</v>
      </c>
      <c r="F5513" s="1">
        <v>4.1047619047619044</v>
      </c>
      <c r="G5513" s="1">
        <v>0.72891566265060237</v>
      </c>
      <c r="H5513" s="1" t="str">
        <f>IF(IF(F5513&gt;VLOOKUP(C5513,Espec_Produtos!$A$1:$E$3,3,FALSE),0,IF(Dados_produção!F5513&lt;VLOOKUP(Dados_produção!C5513,Espec_Produtos!$A$1:$E$3,2,FALSE),0,1))*IF(G5513&gt;VLOOKUP(C5513,Espec_Produtos!$A$1:$E$3,5,FALSE),0,IF(Dados_produção!G5513&lt;VLOOKUP(Dados_produção!C5513,Espec_Produtos!$A$1:$E$3,4,FALSE),0,1))=1,"OK","Refugo")</f>
        <v>OK</v>
      </c>
      <c r="I5513" s="1" t="s">
        <v>10</v>
      </c>
    </row>
    <row r="5514" spans="1:9" ht="15.75" customHeight="1" x14ac:dyDescent="0.3">
      <c r="A5514" s="1">
        <v>3</v>
      </c>
      <c r="B5514" s="2">
        <f t="shared" si="3"/>
        <v>43113.322916660749</v>
      </c>
      <c r="C5514" s="2" t="s">
        <v>15</v>
      </c>
      <c r="D5514" s="1">
        <v>32</v>
      </c>
      <c r="E5514" s="1">
        <f t="shared" si="1"/>
        <v>25</v>
      </c>
      <c r="F5514" s="1">
        <v>4.3366336633663369</v>
      </c>
      <c r="G5514" s="1">
        <v>0.9285714285714286</v>
      </c>
      <c r="H5514" s="1" t="str">
        <f>IF(IF(F5514&gt;VLOOKUP(C5514,Espec_Produtos!$A$1:$E$3,3,FALSE),0,IF(Dados_produção!F5514&lt;VLOOKUP(Dados_produção!C5514,Espec_Produtos!$A$1:$E$3,2,FALSE),0,1))*IF(G5514&gt;VLOOKUP(C5514,Espec_Produtos!$A$1:$E$3,5,FALSE),0,IF(Dados_produção!G5514&lt;VLOOKUP(Dados_produção!C5514,Espec_Produtos!$A$1:$E$3,4,FALSE),0,1))=1,"OK","Refugo")</f>
        <v>Refugo</v>
      </c>
      <c r="I5514" s="1" t="s">
        <v>12</v>
      </c>
    </row>
    <row r="5515" spans="1:9" ht="15.75" customHeight="1" x14ac:dyDescent="0.3">
      <c r="A5515" s="1">
        <v>3</v>
      </c>
      <c r="B5515" s="2">
        <f t="shared" si="3"/>
        <v>43113.324305549635</v>
      </c>
      <c r="C5515" s="2" t="s">
        <v>15</v>
      </c>
      <c r="D5515" s="1">
        <v>32</v>
      </c>
      <c r="E5515" s="1">
        <f t="shared" si="1"/>
        <v>26</v>
      </c>
      <c r="F5515" s="1">
        <v>3.8421052631578947</v>
      </c>
      <c r="G5515" s="1">
        <v>0.83969465648854957</v>
      </c>
      <c r="H5515" s="1" t="str">
        <f>IF(IF(F5515&gt;VLOOKUP(C5515,Espec_Produtos!$A$1:$E$3,3,FALSE),0,IF(Dados_produção!F5515&lt;VLOOKUP(Dados_produção!C5515,Espec_Produtos!$A$1:$E$3,2,FALSE),0,1))*IF(G5515&gt;VLOOKUP(C5515,Espec_Produtos!$A$1:$E$3,5,FALSE),0,IF(Dados_produção!G5515&lt;VLOOKUP(Dados_produção!C5515,Espec_Produtos!$A$1:$E$3,4,FALSE),0,1))=1,"OK","Refugo")</f>
        <v>OK</v>
      </c>
      <c r="I5515" s="1" t="s">
        <v>10</v>
      </c>
    </row>
    <row r="5516" spans="1:9" ht="15.75" customHeight="1" x14ac:dyDescent="0.3">
      <c r="A5516" s="1">
        <v>3</v>
      </c>
      <c r="B5516" s="2">
        <f t="shared" si="3"/>
        <v>43113.325694438521</v>
      </c>
      <c r="C5516" s="2" t="s">
        <v>15</v>
      </c>
      <c r="D5516" s="1">
        <v>32</v>
      </c>
      <c r="E5516" s="1">
        <f t="shared" si="1"/>
        <v>27</v>
      </c>
      <c r="F5516" s="1">
        <v>3.8648648648648649</v>
      </c>
      <c r="G5516" s="1">
        <v>0.78947368421052633</v>
      </c>
      <c r="H5516" s="1" t="str">
        <f>IF(IF(F5516&gt;VLOOKUP(C5516,Espec_Produtos!$A$1:$E$3,3,FALSE),0,IF(Dados_produção!F5516&lt;VLOOKUP(Dados_produção!C5516,Espec_Produtos!$A$1:$E$3,2,FALSE),0,1))*IF(G5516&gt;VLOOKUP(C5516,Espec_Produtos!$A$1:$E$3,5,FALSE),0,IF(Dados_produção!G5516&lt;VLOOKUP(Dados_produção!C5516,Espec_Produtos!$A$1:$E$3,4,FALSE),0,1))=1,"OK","Refugo")</f>
        <v>OK</v>
      </c>
      <c r="I5516" s="1" t="s">
        <v>10</v>
      </c>
    </row>
    <row r="5517" spans="1:9" ht="15.75" customHeight="1" x14ac:dyDescent="0.3">
      <c r="A5517" s="1">
        <v>3</v>
      </c>
      <c r="B5517" s="2">
        <f t="shared" si="3"/>
        <v>43113.327083327407</v>
      </c>
      <c r="C5517" s="2" t="s">
        <v>15</v>
      </c>
      <c r="D5517" s="1">
        <v>32</v>
      </c>
      <c r="E5517" s="1">
        <f t="shared" si="1"/>
        <v>28</v>
      </c>
      <c r="F5517" s="1">
        <v>3.6695652173913045</v>
      </c>
      <c r="G5517" s="1">
        <v>0.81168831168831168</v>
      </c>
      <c r="H5517" s="1" t="str">
        <f>IF(IF(F5517&gt;VLOOKUP(C5517,Espec_Produtos!$A$1:$E$3,3,FALSE),0,IF(Dados_produção!F5517&lt;VLOOKUP(Dados_produção!C5517,Espec_Produtos!$A$1:$E$3,2,FALSE),0,1))*IF(G5517&gt;VLOOKUP(C5517,Espec_Produtos!$A$1:$E$3,5,FALSE),0,IF(Dados_produção!G5517&lt;VLOOKUP(Dados_produção!C5517,Espec_Produtos!$A$1:$E$3,4,FALSE),0,1))=1,"OK","Refugo")</f>
        <v>Refugo</v>
      </c>
      <c r="I5517" s="1" t="s">
        <v>16</v>
      </c>
    </row>
    <row r="5518" spans="1:9" ht="15.75" customHeight="1" x14ac:dyDescent="0.3">
      <c r="A5518" s="1">
        <v>3</v>
      </c>
      <c r="B5518" s="2">
        <f t="shared" si="3"/>
        <v>43113.328472216293</v>
      </c>
      <c r="C5518" s="2" t="s">
        <v>15</v>
      </c>
      <c r="D5518" s="1">
        <v>32</v>
      </c>
      <c r="E5518" s="1">
        <f t="shared" si="1"/>
        <v>29</v>
      </c>
      <c r="F5518" s="1">
        <v>3.7636363636363637</v>
      </c>
      <c r="G5518" s="1">
        <v>0.79874213836477992</v>
      </c>
      <c r="H5518" s="1" t="str">
        <f>IF(IF(F5518&gt;VLOOKUP(C5518,Espec_Produtos!$A$1:$E$3,3,FALSE),0,IF(Dados_produção!F5518&lt;VLOOKUP(Dados_produção!C5518,Espec_Produtos!$A$1:$E$3,2,FALSE),0,1))*IF(G5518&gt;VLOOKUP(C5518,Espec_Produtos!$A$1:$E$3,5,FALSE),0,IF(Dados_produção!G5518&lt;VLOOKUP(Dados_produção!C5518,Espec_Produtos!$A$1:$E$3,4,FALSE),0,1))=1,"OK","Refugo")</f>
        <v>OK</v>
      </c>
      <c r="I5518" s="1" t="s">
        <v>10</v>
      </c>
    </row>
    <row r="5519" spans="1:9" ht="15.75" customHeight="1" x14ac:dyDescent="0.3">
      <c r="A5519" s="1">
        <v>3</v>
      </c>
      <c r="B5519" s="2">
        <f t="shared" si="3"/>
        <v>43113.32986110518</v>
      </c>
      <c r="C5519" s="2" t="s">
        <v>15</v>
      </c>
      <c r="D5519" s="1">
        <v>32</v>
      </c>
      <c r="E5519" s="1">
        <f t="shared" si="1"/>
        <v>30</v>
      </c>
      <c r="F5519" s="1">
        <v>3.8666666666666667</v>
      </c>
      <c r="G5519" s="1">
        <v>0.6067415730337079</v>
      </c>
      <c r="H5519" s="1" t="str">
        <f>IF(IF(F5519&gt;VLOOKUP(C5519,Espec_Produtos!$A$1:$E$3,3,FALSE),0,IF(Dados_produção!F5519&lt;VLOOKUP(Dados_produção!C5519,Espec_Produtos!$A$1:$E$3,2,FALSE),0,1))*IF(G5519&gt;VLOOKUP(C5519,Espec_Produtos!$A$1:$E$3,5,FALSE),0,IF(Dados_produção!G5519&lt;VLOOKUP(Dados_produção!C5519,Espec_Produtos!$A$1:$E$3,4,FALSE),0,1))=1,"OK","Refugo")</f>
        <v>OK</v>
      </c>
      <c r="I5519" s="1" t="s">
        <v>10</v>
      </c>
    </row>
    <row r="5520" spans="1:9" ht="15.75" customHeight="1" x14ac:dyDescent="0.3">
      <c r="A5520" s="1">
        <v>3</v>
      </c>
      <c r="B5520" s="2">
        <f t="shared" si="3"/>
        <v>43113.331249994066</v>
      </c>
      <c r="C5520" s="2" t="s">
        <v>15</v>
      </c>
      <c r="D5520" s="1">
        <v>32</v>
      </c>
      <c r="E5520" s="1">
        <f t="shared" si="1"/>
        <v>31</v>
      </c>
      <c r="F5520" s="1">
        <v>3.8421052631578947</v>
      </c>
      <c r="G5520" s="1">
        <v>0.7407407407407407</v>
      </c>
      <c r="H5520" s="1" t="str">
        <f>IF(IF(F5520&gt;VLOOKUP(C5520,Espec_Produtos!$A$1:$E$3,3,FALSE),0,IF(Dados_produção!F5520&lt;VLOOKUP(Dados_produção!C5520,Espec_Produtos!$A$1:$E$3,2,FALSE),0,1))*IF(G5520&gt;VLOOKUP(C5520,Espec_Produtos!$A$1:$E$3,5,FALSE),0,IF(Dados_produção!G5520&lt;VLOOKUP(Dados_produção!C5520,Espec_Produtos!$A$1:$E$3,4,FALSE),0,1))=1,"OK","Refugo")</f>
        <v>OK</v>
      </c>
      <c r="I5520" s="1" t="s">
        <v>10</v>
      </c>
    </row>
    <row r="5521" spans="1:9" ht="15.75" customHeight="1" x14ac:dyDescent="0.3">
      <c r="A5521" s="1">
        <v>3</v>
      </c>
      <c r="B5521" s="2">
        <f t="shared" si="3"/>
        <v>43113.332638882952</v>
      </c>
      <c r="C5521" s="2" t="s">
        <v>15</v>
      </c>
      <c r="D5521" s="1">
        <v>32</v>
      </c>
      <c r="E5521" s="1">
        <f t="shared" si="1"/>
        <v>32</v>
      </c>
      <c r="F5521" s="1">
        <v>4.1603773584905657</v>
      </c>
      <c r="G5521" s="1">
        <v>0.7592592592592593</v>
      </c>
      <c r="H5521" s="1" t="str">
        <f>IF(IF(F5521&gt;VLOOKUP(C5521,Espec_Produtos!$A$1:$E$3,3,FALSE),0,IF(Dados_produção!F5521&lt;VLOOKUP(Dados_produção!C5521,Espec_Produtos!$A$1:$E$3,2,FALSE),0,1))*IF(G5521&gt;VLOOKUP(C5521,Espec_Produtos!$A$1:$E$3,5,FALSE),0,IF(Dados_produção!G5521&lt;VLOOKUP(Dados_produção!C5521,Espec_Produtos!$A$1:$E$3,4,FALSE),0,1))=1,"OK","Refugo")</f>
        <v>OK</v>
      </c>
      <c r="I5521" s="1" t="s">
        <v>10</v>
      </c>
    </row>
    <row r="5522" spans="1:9" ht="15.75" customHeight="1" x14ac:dyDescent="0.3">
      <c r="A5522" s="1">
        <v>3</v>
      </c>
      <c r="B5522" s="2">
        <f t="shared" si="3"/>
        <v>43113.334027771838</v>
      </c>
      <c r="C5522" s="2" t="s">
        <v>15</v>
      </c>
      <c r="D5522" s="1">
        <v>32</v>
      </c>
      <c r="E5522" s="1">
        <f t="shared" si="1"/>
        <v>33</v>
      </c>
      <c r="F5522" s="1">
        <v>3.5263157894736841</v>
      </c>
      <c r="G5522" s="1">
        <v>0.78431372549019607</v>
      </c>
      <c r="H5522" s="1" t="str">
        <f>IF(IF(F5522&gt;VLOOKUP(C5522,Espec_Produtos!$A$1:$E$3,3,FALSE),0,IF(Dados_produção!F5522&lt;VLOOKUP(Dados_produção!C5522,Espec_Produtos!$A$1:$E$3,2,FALSE),0,1))*IF(G5522&gt;VLOOKUP(C5522,Espec_Produtos!$A$1:$E$3,5,FALSE),0,IF(Dados_produção!G5522&lt;VLOOKUP(Dados_produção!C5522,Espec_Produtos!$A$1:$E$3,4,FALSE),0,1))=1,"OK","Refugo")</f>
        <v>Refugo</v>
      </c>
      <c r="I5522" s="1" t="s">
        <v>16</v>
      </c>
    </row>
    <row r="5523" spans="1:9" ht="15.75" customHeight="1" x14ac:dyDescent="0.3">
      <c r="A5523" s="1">
        <v>3</v>
      </c>
      <c r="B5523" s="2">
        <f t="shared" si="3"/>
        <v>43113.335416660724</v>
      </c>
      <c r="C5523" s="2" t="s">
        <v>15</v>
      </c>
      <c r="D5523" s="1">
        <v>32</v>
      </c>
      <c r="E5523" s="1">
        <f t="shared" si="1"/>
        <v>34</v>
      </c>
      <c r="F5523" s="1">
        <v>3.8</v>
      </c>
      <c r="G5523" s="1">
        <v>0.83582089552238803</v>
      </c>
      <c r="H5523" s="1" t="str">
        <f>IF(IF(F5523&gt;VLOOKUP(C5523,Espec_Produtos!$A$1:$E$3,3,FALSE),0,IF(Dados_produção!F5523&lt;VLOOKUP(Dados_produção!C5523,Espec_Produtos!$A$1:$E$3,2,FALSE),0,1))*IF(G5523&gt;VLOOKUP(C5523,Espec_Produtos!$A$1:$E$3,5,FALSE),0,IF(Dados_produção!G5523&lt;VLOOKUP(Dados_produção!C5523,Espec_Produtos!$A$1:$E$3,4,FALSE),0,1))=1,"OK","Refugo")</f>
        <v>OK</v>
      </c>
      <c r="I5523" s="1" t="s">
        <v>10</v>
      </c>
    </row>
    <row r="5524" spans="1:9" ht="15.75" customHeight="1" x14ac:dyDescent="0.3">
      <c r="A5524" s="1">
        <v>3</v>
      </c>
      <c r="B5524" s="2">
        <f t="shared" si="3"/>
        <v>43113.33680554961</v>
      </c>
      <c r="C5524" s="2" t="s">
        <v>15</v>
      </c>
      <c r="D5524" s="1">
        <v>32</v>
      </c>
      <c r="E5524" s="1">
        <f t="shared" si="1"/>
        <v>35</v>
      </c>
      <c r="F5524" s="1">
        <v>3.9017857142857144</v>
      </c>
      <c r="G5524" s="1">
        <v>0.79194630872483218</v>
      </c>
      <c r="H5524" s="1" t="str">
        <f>IF(IF(F5524&gt;VLOOKUP(C5524,Espec_Produtos!$A$1:$E$3,3,FALSE),0,IF(Dados_produção!F5524&lt;VLOOKUP(Dados_produção!C5524,Espec_Produtos!$A$1:$E$3,2,FALSE),0,1))*IF(G5524&gt;VLOOKUP(C5524,Espec_Produtos!$A$1:$E$3,5,FALSE),0,IF(Dados_produção!G5524&lt;VLOOKUP(Dados_produção!C5524,Espec_Produtos!$A$1:$E$3,4,FALSE),0,1))=1,"OK","Refugo")</f>
        <v>OK</v>
      </c>
      <c r="I5524" s="1" t="s">
        <v>10</v>
      </c>
    </row>
    <row r="5525" spans="1:9" ht="15.75" customHeight="1" x14ac:dyDescent="0.3">
      <c r="A5525" s="1">
        <v>3</v>
      </c>
      <c r="B5525" s="2">
        <f t="shared" si="3"/>
        <v>43113.338194438496</v>
      </c>
      <c r="C5525" s="2" t="s">
        <v>15</v>
      </c>
      <c r="D5525" s="1">
        <v>32</v>
      </c>
      <c r="E5525" s="1">
        <f t="shared" si="1"/>
        <v>36</v>
      </c>
      <c r="F5525" s="1">
        <v>3.9454545454545453</v>
      </c>
      <c r="G5525" s="1">
        <v>0.80597014925373134</v>
      </c>
      <c r="H5525" s="1" t="str">
        <f>IF(IF(F5525&gt;VLOOKUP(C5525,Espec_Produtos!$A$1:$E$3,3,FALSE),0,IF(Dados_produção!F5525&lt;VLOOKUP(Dados_produção!C5525,Espec_Produtos!$A$1:$E$3,2,FALSE),0,1))*IF(G5525&gt;VLOOKUP(C5525,Espec_Produtos!$A$1:$E$3,5,FALSE),0,IF(Dados_produção!G5525&lt;VLOOKUP(Dados_produção!C5525,Espec_Produtos!$A$1:$E$3,4,FALSE),0,1))=1,"OK","Refugo")</f>
        <v>OK</v>
      </c>
      <c r="I5525" s="1" t="s">
        <v>10</v>
      </c>
    </row>
    <row r="5526" spans="1:9" ht="15.75" customHeight="1" x14ac:dyDescent="0.3">
      <c r="A5526" s="1">
        <v>3</v>
      </c>
      <c r="B5526" s="2">
        <f t="shared" si="3"/>
        <v>43113.339583327383</v>
      </c>
      <c r="C5526" s="2" t="s">
        <v>15</v>
      </c>
      <c r="D5526" s="1">
        <v>32</v>
      </c>
      <c r="E5526" s="1">
        <f t="shared" si="1"/>
        <v>37</v>
      </c>
      <c r="F5526" s="1">
        <v>3.9639639639639639</v>
      </c>
      <c r="G5526" s="1">
        <v>0.5780346820809249</v>
      </c>
      <c r="H5526" s="1" t="str">
        <f>IF(IF(F5526&gt;VLOOKUP(C5526,Espec_Produtos!$A$1:$E$3,3,FALSE),0,IF(Dados_produção!F5526&lt;VLOOKUP(Dados_produção!C5526,Espec_Produtos!$A$1:$E$3,2,FALSE),0,1))*IF(G5526&gt;VLOOKUP(C5526,Espec_Produtos!$A$1:$E$3,5,FALSE),0,IF(Dados_produção!G5526&lt;VLOOKUP(Dados_produção!C5526,Espec_Produtos!$A$1:$E$3,4,FALSE),0,1))=1,"OK","Refugo")</f>
        <v>OK</v>
      </c>
      <c r="I5526" s="1" t="s">
        <v>10</v>
      </c>
    </row>
    <row r="5527" spans="1:9" ht="15.75" customHeight="1" x14ac:dyDescent="0.3">
      <c r="A5527" s="1">
        <v>3</v>
      </c>
      <c r="B5527" s="2">
        <f t="shared" si="3"/>
        <v>43113.340972216269</v>
      </c>
      <c r="C5527" s="2" t="s">
        <v>15</v>
      </c>
      <c r="D5527" s="1">
        <v>32</v>
      </c>
      <c r="E5527" s="1">
        <f t="shared" si="1"/>
        <v>38</v>
      </c>
      <c r="F5527" s="1">
        <v>3.6788990825688073</v>
      </c>
      <c r="G5527" s="1">
        <v>0.68452380952380953</v>
      </c>
      <c r="H5527" s="1" t="str">
        <f>IF(IF(F5527&gt;VLOOKUP(C5527,Espec_Produtos!$A$1:$E$3,3,FALSE),0,IF(Dados_produção!F5527&lt;VLOOKUP(Dados_produção!C5527,Espec_Produtos!$A$1:$E$3,2,FALSE),0,1))*IF(G5527&gt;VLOOKUP(C5527,Espec_Produtos!$A$1:$E$3,5,FALSE),0,IF(Dados_produção!G5527&lt;VLOOKUP(Dados_produção!C5527,Espec_Produtos!$A$1:$E$3,4,FALSE),0,1))=1,"OK","Refugo")</f>
        <v>Refugo</v>
      </c>
      <c r="I5527" s="1" t="s">
        <v>12</v>
      </c>
    </row>
    <row r="5528" spans="1:9" ht="15.75" customHeight="1" x14ac:dyDescent="0.3">
      <c r="A5528" s="1">
        <v>3</v>
      </c>
      <c r="B5528" s="2">
        <f t="shared" si="3"/>
        <v>43113.342361105155</v>
      </c>
      <c r="C5528" s="2" t="s">
        <v>15</v>
      </c>
      <c r="D5528" s="1">
        <v>32</v>
      </c>
      <c r="E5528" s="1">
        <f t="shared" si="1"/>
        <v>39</v>
      </c>
      <c r="F5528" s="1">
        <v>3.8411214953271027</v>
      </c>
      <c r="G5528" s="1">
        <v>0.7975460122699386</v>
      </c>
      <c r="H5528" s="1" t="str">
        <f>IF(IF(F5528&gt;VLOOKUP(C5528,Espec_Produtos!$A$1:$E$3,3,FALSE),0,IF(Dados_produção!F5528&lt;VLOOKUP(Dados_produção!C5528,Espec_Produtos!$A$1:$E$3,2,FALSE),0,1))*IF(G5528&gt;VLOOKUP(C5528,Espec_Produtos!$A$1:$E$3,5,FALSE),0,IF(Dados_produção!G5528&lt;VLOOKUP(Dados_produção!C5528,Espec_Produtos!$A$1:$E$3,4,FALSE),0,1))=1,"OK","Refugo")</f>
        <v>OK</v>
      </c>
      <c r="I5528" s="1" t="s">
        <v>10</v>
      </c>
    </row>
    <row r="5529" spans="1:9" ht="15.75" customHeight="1" x14ac:dyDescent="0.3">
      <c r="A5529" s="1">
        <v>3</v>
      </c>
      <c r="B5529" s="2">
        <f t="shared" si="3"/>
        <v>43113.343749994041</v>
      </c>
      <c r="C5529" s="2" t="s">
        <v>15</v>
      </c>
      <c r="D5529" s="1">
        <v>32</v>
      </c>
      <c r="E5529" s="1">
        <f t="shared" si="1"/>
        <v>40</v>
      </c>
      <c r="F5529" s="1">
        <v>4.0275229357798166</v>
      </c>
      <c r="G5529" s="1">
        <v>0.73291925465838514</v>
      </c>
      <c r="H5529" s="1" t="str">
        <f>IF(IF(F5529&gt;VLOOKUP(C5529,Espec_Produtos!$A$1:$E$3,3,FALSE),0,IF(Dados_produção!F5529&lt;VLOOKUP(Dados_produção!C5529,Espec_Produtos!$A$1:$E$3,2,FALSE),0,1))*IF(G5529&gt;VLOOKUP(C5529,Espec_Produtos!$A$1:$E$3,5,FALSE),0,IF(Dados_produção!G5529&lt;VLOOKUP(Dados_produção!C5529,Espec_Produtos!$A$1:$E$3,4,FALSE),0,1))=1,"OK","Refugo")</f>
        <v>OK</v>
      </c>
      <c r="I5529" s="1" t="s">
        <v>10</v>
      </c>
    </row>
    <row r="5530" spans="1:9" ht="15.75" customHeight="1" x14ac:dyDescent="0.3">
      <c r="A5530" s="1">
        <v>3</v>
      </c>
      <c r="B5530" s="2">
        <f t="shared" si="3"/>
        <v>43113.345138882927</v>
      </c>
      <c r="C5530" s="2" t="s">
        <v>15</v>
      </c>
      <c r="D5530" s="1">
        <v>32</v>
      </c>
      <c r="E5530" s="1">
        <f t="shared" si="1"/>
        <v>41</v>
      </c>
      <c r="F5530" s="1">
        <v>4.2549019607843137</v>
      </c>
      <c r="G5530" s="1">
        <v>0.80821917808219179</v>
      </c>
      <c r="H5530" s="1" t="str">
        <f>IF(IF(F5530&gt;VLOOKUP(C5530,Espec_Produtos!$A$1:$E$3,3,FALSE),0,IF(Dados_produção!F5530&lt;VLOOKUP(Dados_produção!C5530,Espec_Produtos!$A$1:$E$3,2,FALSE),0,1))*IF(G5530&gt;VLOOKUP(C5530,Espec_Produtos!$A$1:$E$3,5,FALSE),0,IF(Dados_produção!G5530&lt;VLOOKUP(Dados_produção!C5530,Espec_Produtos!$A$1:$E$3,4,FALSE),0,1))=1,"OK","Refugo")</f>
        <v>OK</v>
      </c>
      <c r="I5530" s="1" t="s">
        <v>10</v>
      </c>
    </row>
    <row r="5531" spans="1:9" ht="15.75" customHeight="1" x14ac:dyDescent="0.3">
      <c r="A5531" s="1">
        <v>3</v>
      </c>
      <c r="B5531" s="2">
        <f t="shared" si="3"/>
        <v>43113.346527771813</v>
      </c>
      <c r="C5531" s="2" t="s">
        <v>15</v>
      </c>
      <c r="D5531" s="1">
        <v>32</v>
      </c>
      <c r="E5531" s="1">
        <f t="shared" si="1"/>
        <v>42</v>
      </c>
      <c r="F5531" s="1">
        <v>3.6160714285714284</v>
      </c>
      <c r="G5531" s="1">
        <v>0.70857142857142852</v>
      </c>
      <c r="H5531" s="1" t="str">
        <f>IF(IF(F5531&gt;VLOOKUP(C5531,Espec_Produtos!$A$1:$E$3,3,FALSE),0,IF(Dados_produção!F5531&lt;VLOOKUP(Dados_produção!C5531,Espec_Produtos!$A$1:$E$3,2,FALSE),0,1))*IF(G5531&gt;VLOOKUP(C5531,Espec_Produtos!$A$1:$E$3,5,FALSE),0,IF(Dados_produção!G5531&lt;VLOOKUP(Dados_produção!C5531,Espec_Produtos!$A$1:$E$3,4,FALSE),0,1))=1,"OK","Refugo")</f>
        <v>Refugo</v>
      </c>
      <c r="I5531" s="1" t="s">
        <v>16</v>
      </c>
    </row>
    <row r="5532" spans="1:9" ht="15.75" customHeight="1" x14ac:dyDescent="0.3">
      <c r="A5532" s="1">
        <v>3</v>
      </c>
      <c r="B5532" s="2">
        <f t="shared" si="3"/>
        <v>43113.347916660699</v>
      </c>
      <c r="C5532" s="2" t="s">
        <v>15</v>
      </c>
      <c r="D5532" s="1">
        <v>32</v>
      </c>
      <c r="E5532" s="1">
        <f t="shared" si="1"/>
        <v>43</v>
      </c>
      <c r="F5532" s="1">
        <v>3.7946428571428572</v>
      </c>
      <c r="G5532" s="1">
        <v>0.7639751552795031</v>
      </c>
      <c r="H5532" s="1" t="str">
        <f>IF(IF(F5532&gt;VLOOKUP(C5532,Espec_Produtos!$A$1:$E$3,3,FALSE),0,IF(Dados_produção!F5532&lt;VLOOKUP(Dados_produção!C5532,Espec_Produtos!$A$1:$E$3,2,FALSE),0,1))*IF(G5532&gt;VLOOKUP(C5532,Espec_Produtos!$A$1:$E$3,5,FALSE),0,IF(Dados_produção!G5532&lt;VLOOKUP(Dados_produção!C5532,Espec_Produtos!$A$1:$E$3,4,FALSE),0,1))=1,"OK","Refugo")</f>
        <v>OK</v>
      </c>
      <c r="I5532" s="1" t="s">
        <v>10</v>
      </c>
    </row>
    <row r="5533" spans="1:9" ht="15.75" customHeight="1" x14ac:dyDescent="0.3">
      <c r="A5533" s="1">
        <v>3</v>
      </c>
      <c r="B5533" s="2">
        <f t="shared" si="3"/>
        <v>43113.349305549586</v>
      </c>
      <c r="C5533" s="2" t="s">
        <v>15</v>
      </c>
      <c r="D5533" s="1">
        <v>32</v>
      </c>
      <c r="E5533" s="1">
        <f t="shared" si="1"/>
        <v>44</v>
      </c>
      <c r="F5533" s="1">
        <v>4.2427184466019421</v>
      </c>
      <c r="G5533" s="1">
        <v>0.7678571428571429</v>
      </c>
      <c r="H5533" s="1" t="str">
        <f>IF(IF(F5533&gt;VLOOKUP(C5533,Espec_Produtos!$A$1:$E$3,3,FALSE),0,IF(Dados_produção!F5533&lt;VLOOKUP(Dados_produção!C5533,Espec_Produtos!$A$1:$E$3,2,FALSE),0,1))*IF(G5533&gt;VLOOKUP(C5533,Espec_Produtos!$A$1:$E$3,5,FALSE),0,IF(Dados_produção!G5533&lt;VLOOKUP(Dados_produção!C5533,Espec_Produtos!$A$1:$E$3,4,FALSE),0,1))=1,"OK","Refugo")</f>
        <v>OK</v>
      </c>
      <c r="I5533" s="1" t="s">
        <v>10</v>
      </c>
    </row>
    <row r="5534" spans="1:9" ht="15.75" customHeight="1" x14ac:dyDescent="0.3">
      <c r="A5534" s="1">
        <v>3</v>
      </c>
      <c r="B5534" s="2">
        <f t="shared" si="3"/>
        <v>43113.350694438472</v>
      </c>
      <c r="C5534" s="2" t="s">
        <v>15</v>
      </c>
      <c r="D5534" s="1">
        <v>32</v>
      </c>
      <c r="E5534" s="1">
        <f t="shared" si="1"/>
        <v>45</v>
      </c>
      <c r="F5534" s="1">
        <v>4.0865384615384617</v>
      </c>
      <c r="G5534" s="1">
        <v>0.73856209150326801</v>
      </c>
      <c r="H5534" s="1" t="str">
        <f>IF(IF(F5534&gt;VLOOKUP(C5534,Espec_Produtos!$A$1:$E$3,3,FALSE),0,IF(Dados_produção!F5534&lt;VLOOKUP(Dados_produção!C5534,Espec_Produtos!$A$1:$E$3,2,FALSE),0,1))*IF(G5534&gt;VLOOKUP(C5534,Espec_Produtos!$A$1:$E$3,5,FALSE),0,IF(Dados_produção!G5534&lt;VLOOKUP(Dados_produção!C5534,Espec_Produtos!$A$1:$E$3,4,FALSE),0,1))=1,"OK","Refugo")</f>
        <v>OK</v>
      </c>
      <c r="I5534" s="1" t="s">
        <v>10</v>
      </c>
    </row>
    <row r="5535" spans="1:9" ht="15.75" customHeight="1" x14ac:dyDescent="0.3">
      <c r="A5535" s="1">
        <v>3</v>
      </c>
      <c r="B5535" s="2">
        <f t="shared" si="3"/>
        <v>43113.352083327358</v>
      </c>
      <c r="C5535" s="2" t="s">
        <v>15</v>
      </c>
      <c r="D5535" s="1">
        <v>32</v>
      </c>
      <c r="E5535" s="1">
        <f t="shared" si="1"/>
        <v>46</v>
      </c>
      <c r="F5535" s="1">
        <v>4.0642201834862384</v>
      </c>
      <c r="G5535" s="1">
        <v>0.6333333333333333</v>
      </c>
      <c r="H5535" s="1" t="str">
        <f>IF(IF(F5535&gt;VLOOKUP(C5535,Espec_Produtos!$A$1:$E$3,3,FALSE),0,IF(Dados_produção!F5535&lt;VLOOKUP(Dados_produção!C5535,Espec_Produtos!$A$1:$E$3,2,FALSE),0,1))*IF(G5535&gt;VLOOKUP(C5535,Espec_Produtos!$A$1:$E$3,5,FALSE),0,IF(Dados_produção!G5535&lt;VLOOKUP(Dados_produção!C5535,Espec_Produtos!$A$1:$E$3,4,FALSE),0,1))=1,"OK","Refugo")</f>
        <v>OK</v>
      </c>
      <c r="I5535" s="1" t="s">
        <v>10</v>
      </c>
    </row>
    <row r="5536" spans="1:9" ht="15.75" customHeight="1" x14ac:dyDescent="0.3">
      <c r="A5536" s="1">
        <v>3</v>
      </c>
      <c r="B5536" s="2">
        <f t="shared" si="3"/>
        <v>43113.353472216244</v>
      </c>
      <c r="C5536" s="2" t="s">
        <v>15</v>
      </c>
      <c r="D5536" s="1">
        <v>32</v>
      </c>
      <c r="E5536" s="1">
        <f t="shared" si="1"/>
        <v>47</v>
      </c>
      <c r="F5536" s="1">
        <v>3.9345794392523366</v>
      </c>
      <c r="G5536" s="1">
        <v>0.73287671232876717</v>
      </c>
      <c r="H5536" s="1" t="str">
        <f>IF(IF(F5536&gt;VLOOKUP(C5536,Espec_Produtos!$A$1:$E$3,3,FALSE),0,IF(Dados_produção!F5536&lt;VLOOKUP(Dados_produção!C5536,Espec_Produtos!$A$1:$E$3,2,FALSE),0,1))*IF(G5536&gt;VLOOKUP(C5536,Espec_Produtos!$A$1:$E$3,5,FALSE),0,IF(Dados_produção!G5536&lt;VLOOKUP(Dados_produção!C5536,Espec_Produtos!$A$1:$E$3,4,FALSE),0,1))=1,"OK","Refugo")</f>
        <v>OK</v>
      </c>
      <c r="I5536" s="1" t="s">
        <v>10</v>
      </c>
    </row>
    <row r="5537" spans="1:9" ht="15.75" customHeight="1" x14ac:dyDescent="0.3">
      <c r="A5537" s="1">
        <v>3</v>
      </c>
      <c r="B5537" s="2">
        <f t="shared" si="3"/>
        <v>43113.35486110513</v>
      </c>
      <c r="C5537" s="2" t="s">
        <v>15</v>
      </c>
      <c r="D5537" s="1">
        <v>32</v>
      </c>
      <c r="E5537" s="1">
        <f t="shared" si="1"/>
        <v>48</v>
      </c>
      <c r="F5537" s="1">
        <v>3.8598130841121496</v>
      </c>
      <c r="G5537" s="1">
        <v>0.91304347826086951</v>
      </c>
      <c r="H5537" s="1" t="str">
        <f>IF(IF(F5537&gt;VLOOKUP(C5537,Espec_Produtos!$A$1:$E$3,3,FALSE),0,IF(Dados_produção!F5537&lt;VLOOKUP(Dados_produção!C5537,Espec_Produtos!$A$1:$E$3,2,FALSE),0,1))*IF(G5537&gt;VLOOKUP(C5537,Espec_Produtos!$A$1:$E$3,5,FALSE),0,IF(Dados_produção!G5537&lt;VLOOKUP(Dados_produção!C5537,Espec_Produtos!$A$1:$E$3,4,FALSE),0,1))=1,"OK","Refugo")</f>
        <v>Refugo</v>
      </c>
      <c r="I5537" s="1" t="s">
        <v>14</v>
      </c>
    </row>
    <row r="5538" spans="1:9" ht="15.75" customHeight="1" x14ac:dyDescent="0.3">
      <c r="A5538" s="1">
        <v>3</v>
      </c>
      <c r="B5538" s="2">
        <f t="shared" si="3"/>
        <v>43113.356249994016</v>
      </c>
      <c r="C5538" s="2" t="s">
        <v>15</v>
      </c>
      <c r="D5538" s="1">
        <v>32</v>
      </c>
      <c r="E5538" s="1">
        <f t="shared" si="1"/>
        <v>49</v>
      </c>
      <c r="F5538" s="1">
        <v>3.7946428571428572</v>
      </c>
      <c r="G5538" s="1">
        <v>0.7142857142857143</v>
      </c>
      <c r="H5538" s="1" t="str">
        <f>IF(IF(F5538&gt;VLOOKUP(C5538,Espec_Produtos!$A$1:$E$3,3,FALSE),0,IF(Dados_produção!F5538&lt;VLOOKUP(Dados_produção!C5538,Espec_Produtos!$A$1:$E$3,2,FALSE),0,1))*IF(G5538&gt;VLOOKUP(C5538,Espec_Produtos!$A$1:$E$3,5,FALSE),0,IF(Dados_produção!G5538&lt;VLOOKUP(Dados_produção!C5538,Espec_Produtos!$A$1:$E$3,4,FALSE),0,1))=1,"OK","Refugo")</f>
        <v>OK</v>
      </c>
      <c r="I5538" s="1" t="s">
        <v>10</v>
      </c>
    </row>
    <row r="5539" spans="1:9" ht="15.75" customHeight="1" x14ac:dyDescent="0.3">
      <c r="A5539" s="1">
        <v>3</v>
      </c>
      <c r="B5539" s="2">
        <f t="shared" si="3"/>
        <v>43113.357638882902</v>
      </c>
      <c r="C5539" s="2" t="s">
        <v>15</v>
      </c>
      <c r="D5539" s="1">
        <v>32</v>
      </c>
      <c r="E5539" s="1">
        <f t="shared" si="1"/>
        <v>50</v>
      </c>
      <c r="F5539" s="1">
        <v>4.01</v>
      </c>
      <c r="G5539" s="1">
        <v>0.65088757396449703</v>
      </c>
      <c r="H5539" s="1" t="str">
        <f>IF(IF(F5539&gt;VLOOKUP(C5539,Espec_Produtos!$A$1:$E$3,3,FALSE),0,IF(Dados_produção!F5539&lt;VLOOKUP(Dados_produção!C5539,Espec_Produtos!$A$1:$E$3,2,FALSE),0,1))*IF(G5539&gt;VLOOKUP(C5539,Espec_Produtos!$A$1:$E$3,5,FALSE),0,IF(Dados_produção!G5539&lt;VLOOKUP(Dados_produção!C5539,Espec_Produtos!$A$1:$E$3,4,FALSE),0,1))=1,"OK","Refugo")</f>
        <v>OK</v>
      </c>
      <c r="I5539" s="1" t="s">
        <v>10</v>
      </c>
    </row>
    <row r="5540" spans="1:9" ht="15.75" customHeight="1" x14ac:dyDescent="0.3">
      <c r="A5540" s="1">
        <v>3</v>
      </c>
      <c r="B5540" s="2">
        <f t="shared" si="3"/>
        <v>43113.359027771789</v>
      </c>
      <c r="C5540" s="2" t="s">
        <v>15</v>
      </c>
      <c r="D5540" s="1">
        <v>32</v>
      </c>
      <c r="E5540" s="1">
        <f t="shared" si="1"/>
        <v>51</v>
      </c>
      <c r="F5540" s="1">
        <v>4.132075471698113</v>
      </c>
      <c r="G5540" s="1">
        <v>0.78658536585365857</v>
      </c>
      <c r="H5540" s="1" t="str">
        <f>IF(IF(F5540&gt;VLOOKUP(C5540,Espec_Produtos!$A$1:$E$3,3,FALSE),0,IF(Dados_produção!F5540&lt;VLOOKUP(Dados_produção!C5540,Espec_Produtos!$A$1:$E$3,2,FALSE),0,1))*IF(G5540&gt;VLOOKUP(C5540,Espec_Produtos!$A$1:$E$3,5,FALSE),0,IF(Dados_produção!G5540&lt;VLOOKUP(Dados_produção!C5540,Espec_Produtos!$A$1:$E$3,4,FALSE),0,1))=1,"OK","Refugo")</f>
        <v>OK</v>
      </c>
      <c r="I5540" s="1" t="s">
        <v>10</v>
      </c>
    </row>
    <row r="5541" spans="1:9" ht="15.75" customHeight="1" x14ac:dyDescent="0.3">
      <c r="A5541" s="1">
        <v>3</v>
      </c>
      <c r="B5541" s="2">
        <f t="shared" si="3"/>
        <v>43113.360416660675</v>
      </c>
      <c r="C5541" s="2" t="s">
        <v>15</v>
      </c>
      <c r="D5541" s="1">
        <v>32</v>
      </c>
      <c r="E5541" s="1">
        <f t="shared" si="1"/>
        <v>52</v>
      </c>
      <c r="F5541" s="1">
        <v>4.3398058252427187</v>
      </c>
      <c r="G5541" s="1">
        <v>0.97014925373134331</v>
      </c>
      <c r="H5541" s="1" t="str">
        <f>IF(IF(F5541&gt;VLOOKUP(C5541,Espec_Produtos!$A$1:$E$3,3,FALSE),0,IF(Dados_produção!F5541&lt;VLOOKUP(Dados_produção!C5541,Espec_Produtos!$A$1:$E$3,2,FALSE),0,1))*IF(G5541&gt;VLOOKUP(C5541,Espec_Produtos!$A$1:$E$3,5,FALSE),0,IF(Dados_produção!G5541&lt;VLOOKUP(Dados_produção!C5541,Espec_Produtos!$A$1:$E$3,4,FALSE),0,1))=1,"OK","Refugo")</f>
        <v>Refugo</v>
      </c>
      <c r="I5541" s="1" t="s">
        <v>14</v>
      </c>
    </row>
    <row r="5542" spans="1:9" ht="15.75" customHeight="1" x14ac:dyDescent="0.3">
      <c r="A5542" s="1">
        <v>3</v>
      </c>
      <c r="B5542" s="2">
        <f t="shared" si="3"/>
        <v>43113.361805549561</v>
      </c>
      <c r="C5542" s="2" t="s">
        <v>15</v>
      </c>
      <c r="D5542" s="1">
        <v>32</v>
      </c>
      <c r="E5542" s="1">
        <f t="shared" si="1"/>
        <v>53</v>
      </c>
      <c r="F5542" s="1">
        <v>3.9115044247787609</v>
      </c>
      <c r="G5542" s="1">
        <v>0.9</v>
      </c>
      <c r="H5542" s="1" t="str">
        <f>IF(IF(F5542&gt;VLOOKUP(C5542,Espec_Produtos!$A$1:$E$3,3,FALSE),0,IF(Dados_produção!F5542&lt;VLOOKUP(Dados_produção!C5542,Espec_Produtos!$A$1:$E$3,2,FALSE),0,1))*IF(G5542&gt;VLOOKUP(C5542,Espec_Produtos!$A$1:$E$3,5,FALSE),0,IF(Dados_produção!G5542&lt;VLOOKUP(Dados_produção!C5542,Espec_Produtos!$A$1:$E$3,4,FALSE),0,1))=1,"OK","Refugo")</f>
        <v>OK</v>
      </c>
      <c r="I5542" s="1" t="s">
        <v>10</v>
      </c>
    </row>
    <row r="5543" spans="1:9" ht="15.75" customHeight="1" x14ac:dyDescent="0.3">
      <c r="A5543" s="1">
        <v>3</v>
      </c>
      <c r="B5543" s="2">
        <f t="shared" si="3"/>
        <v>43113.363194438447</v>
      </c>
      <c r="C5543" s="2" t="s">
        <v>15</v>
      </c>
      <c r="D5543" s="1">
        <v>32</v>
      </c>
      <c r="E5543" s="1">
        <f t="shared" si="1"/>
        <v>54</v>
      </c>
      <c r="F5543" s="1">
        <v>3.8839285714285716</v>
      </c>
      <c r="G5543" s="1">
        <v>0.76760563380281688</v>
      </c>
      <c r="H5543" s="1" t="str">
        <f>IF(IF(F5543&gt;VLOOKUP(C5543,Espec_Produtos!$A$1:$E$3,3,FALSE),0,IF(Dados_produção!F5543&lt;VLOOKUP(Dados_produção!C5543,Espec_Produtos!$A$1:$E$3,2,FALSE),0,1))*IF(G5543&gt;VLOOKUP(C5543,Espec_Produtos!$A$1:$E$3,5,FALSE),0,IF(Dados_produção!G5543&lt;VLOOKUP(Dados_produção!C5543,Espec_Produtos!$A$1:$E$3,4,FALSE),0,1))=1,"OK","Refugo")</f>
        <v>OK</v>
      </c>
      <c r="I5543" s="1" t="s">
        <v>10</v>
      </c>
    </row>
    <row r="5544" spans="1:9" ht="15.75" customHeight="1" x14ac:dyDescent="0.3">
      <c r="A5544" s="1">
        <v>3</v>
      </c>
      <c r="B5544" s="2">
        <f t="shared" si="3"/>
        <v>43113.364583327333</v>
      </c>
      <c r="C5544" s="2" t="s">
        <v>15</v>
      </c>
      <c r="D5544" s="1">
        <v>32</v>
      </c>
      <c r="E5544" s="1">
        <f t="shared" si="1"/>
        <v>55</v>
      </c>
      <c r="F5544" s="1">
        <v>4.1886792452830193</v>
      </c>
      <c r="G5544" s="1">
        <v>0.68493150684931503</v>
      </c>
      <c r="H5544" s="1" t="str">
        <f>IF(IF(F5544&gt;VLOOKUP(C5544,Espec_Produtos!$A$1:$E$3,3,FALSE),0,IF(Dados_produção!F5544&lt;VLOOKUP(Dados_produção!C5544,Espec_Produtos!$A$1:$E$3,2,FALSE),0,1))*IF(G5544&gt;VLOOKUP(C5544,Espec_Produtos!$A$1:$E$3,5,FALSE),0,IF(Dados_produção!G5544&lt;VLOOKUP(Dados_produção!C5544,Espec_Produtos!$A$1:$E$3,4,FALSE),0,1))=1,"OK","Refugo")</f>
        <v>OK</v>
      </c>
      <c r="I5544" s="1" t="s">
        <v>10</v>
      </c>
    </row>
    <row r="5545" spans="1:9" ht="15.75" customHeight="1" x14ac:dyDescent="0.3">
      <c r="A5545" s="1">
        <v>3</v>
      </c>
      <c r="B5545" s="2">
        <f t="shared" si="3"/>
        <v>43113.365972216219</v>
      </c>
      <c r="C5545" s="2" t="s">
        <v>15</v>
      </c>
      <c r="D5545" s="1">
        <v>32</v>
      </c>
      <c r="E5545" s="1">
        <f t="shared" si="1"/>
        <v>56</v>
      </c>
      <c r="F5545" s="1">
        <v>3.5175438596491229</v>
      </c>
      <c r="G5545" s="1">
        <v>0.66265060240963858</v>
      </c>
      <c r="H5545" s="1" t="str">
        <f>IF(IF(F5545&gt;VLOOKUP(C5545,Espec_Produtos!$A$1:$E$3,3,FALSE),0,IF(Dados_produção!F5545&lt;VLOOKUP(Dados_produção!C5545,Espec_Produtos!$A$1:$E$3,2,FALSE),0,1))*IF(G5545&gt;VLOOKUP(C5545,Espec_Produtos!$A$1:$E$3,5,FALSE),0,IF(Dados_produção!G5545&lt;VLOOKUP(Dados_produção!C5545,Espec_Produtos!$A$1:$E$3,4,FALSE),0,1))=1,"OK","Refugo")</f>
        <v>Refugo</v>
      </c>
      <c r="I5545" s="1" t="s">
        <v>17</v>
      </c>
    </row>
    <row r="5546" spans="1:9" ht="15.75" customHeight="1" x14ac:dyDescent="0.3">
      <c r="A5546" s="1">
        <v>3</v>
      </c>
      <c r="B5546" s="2">
        <f t="shared" si="3"/>
        <v>43113.367361105105</v>
      </c>
      <c r="C5546" s="2" t="s">
        <v>15</v>
      </c>
      <c r="D5546" s="1">
        <v>32</v>
      </c>
      <c r="E5546" s="1">
        <f t="shared" si="1"/>
        <v>57</v>
      </c>
      <c r="F5546" s="1">
        <v>3.6818181818181817</v>
      </c>
      <c r="G5546" s="1">
        <v>0.81081081081081086</v>
      </c>
      <c r="H5546" s="1" t="str">
        <f>IF(IF(F5546&gt;VLOOKUP(C5546,Espec_Produtos!$A$1:$E$3,3,FALSE),0,IF(Dados_produção!F5546&lt;VLOOKUP(Dados_produção!C5546,Espec_Produtos!$A$1:$E$3,2,FALSE),0,1))*IF(G5546&gt;VLOOKUP(C5546,Espec_Produtos!$A$1:$E$3,5,FALSE),0,IF(Dados_produção!G5546&lt;VLOOKUP(Dados_produção!C5546,Espec_Produtos!$A$1:$E$3,4,FALSE),0,1))=1,"OK","Refugo")</f>
        <v>Refugo</v>
      </c>
      <c r="I5546" s="1" t="s">
        <v>13</v>
      </c>
    </row>
    <row r="5547" spans="1:9" ht="15.75" customHeight="1" x14ac:dyDescent="0.3">
      <c r="A5547" s="1">
        <v>3</v>
      </c>
      <c r="B5547" s="2">
        <f t="shared" si="3"/>
        <v>43113.368749993992</v>
      </c>
      <c r="C5547" s="2" t="s">
        <v>15</v>
      </c>
      <c r="D5547" s="1">
        <v>32</v>
      </c>
      <c r="E5547" s="1">
        <f t="shared" si="1"/>
        <v>58</v>
      </c>
      <c r="F5547" s="1">
        <v>3.8611111111111112</v>
      </c>
      <c r="G5547" s="1">
        <v>0.67307692307692313</v>
      </c>
      <c r="H5547" s="1" t="str">
        <f>IF(IF(F5547&gt;VLOOKUP(C5547,Espec_Produtos!$A$1:$E$3,3,FALSE),0,IF(Dados_produção!F5547&lt;VLOOKUP(Dados_produção!C5547,Espec_Produtos!$A$1:$E$3,2,FALSE),0,1))*IF(G5547&gt;VLOOKUP(C5547,Espec_Produtos!$A$1:$E$3,5,FALSE),0,IF(Dados_produção!G5547&lt;VLOOKUP(Dados_produção!C5547,Espec_Produtos!$A$1:$E$3,4,FALSE),0,1))=1,"OK","Refugo")</f>
        <v>OK</v>
      </c>
      <c r="I5547" s="1" t="s">
        <v>10</v>
      </c>
    </row>
    <row r="5548" spans="1:9" ht="15.75" customHeight="1" x14ac:dyDescent="0.3">
      <c r="A5548" s="1">
        <v>3</v>
      </c>
      <c r="B5548" s="2">
        <f t="shared" si="3"/>
        <v>43113.370138882878</v>
      </c>
      <c r="C5548" s="2" t="s">
        <v>15</v>
      </c>
      <c r="D5548" s="1">
        <v>32</v>
      </c>
      <c r="E5548" s="1">
        <f t="shared" si="1"/>
        <v>59</v>
      </c>
      <c r="F5548" s="1">
        <v>4.1886792452830193</v>
      </c>
      <c r="G5548" s="1">
        <v>0.76428571428571423</v>
      </c>
      <c r="H5548" s="1" t="str">
        <f>IF(IF(F5548&gt;VLOOKUP(C5548,Espec_Produtos!$A$1:$E$3,3,FALSE),0,IF(Dados_produção!F5548&lt;VLOOKUP(Dados_produção!C5548,Espec_Produtos!$A$1:$E$3,2,FALSE),0,1))*IF(G5548&gt;VLOOKUP(C5548,Espec_Produtos!$A$1:$E$3,5,FALSE),0,IF(Dados_produção!G5548&lt;VLOOKUP(Dados_produção!C5548,Espec_Produtos!$A$1:$E$3,4,FALSE),0,1))=1,"OK","Refugo")</f>
        <v>OK</v>
      </c>
      <c r="I5548" s="1" t="s">
        <v>10</v>
      </c>
    </row>
    <row r="5549" spans="1:9" ht="15.75" customHeight="1" x14ac:dyDescent="0.3">
      <c r="A5549" s="1">
        <v>3</v>
      </c>
      <c r="B5549" s="2">
        <f t="shared" si="3"/>
        <v>43113.371527771764</v>
      </c>
      <c r="C5549" s="2" t="s">
        <v>15</v>
      </c>
      <c r="D5549" s="1">
        <v>32</v>
      </c>
      <c r="E5549" s="1">
        <f t="shared" si="1"/>
        <v>60</v>
      </c>
      <c r="F5549" s="1">
        <v>3.7913043478260868</v>
      </c>
      <c r="G5549" s="1">
        <v>0.85820895522388063</v>
      </c>
      <c r="H5549" s="1" t="str">
        <f>IF(IF(F5549&gt;VLOOKUP(C5549,Espec_Produtos!$A$1:$E$3,3,FALSE),0,IF(Dados_produção!F5549&lt;VLOOKUP(Dados_produção!C5549,Espec_Produtos!$A$1:$E$3,2,FALSE),0,1))*IF(G5549&gt;VLOOKUP(C5549,Espec_Produtos!$A$1:$E$3,5,FALSE),0,IF(Dados_produção!G5549&lt;VLOOKUP(Dados_produção!C5549,Espec_Produtos!$A$1:$E$3,4,FALSE),0,1))=1,"OK","Refugo")</f>
        <v>OK</v>
      </c>
      <c r="I5549" s="1" t="s">
        <v>10</v>
      </c>
    </row>
    <row r="5550" spans="1:9" ht="15.75" customHeight="1" x14ac:dyDescent="0.3">
      <c r="A5550" s="1">
        <v>3</v>
      </c>
      <c r="B5550" s="2">
        <f t="shared" si="3"/>
        <v>43113.37291666065</v>
      </c>
      <c r="C5550" s="2" t="s">
        <v>15</v>
      </c>
      <c r="D5550" s="1">
        <v>32</v>
      </c>
      <c r="E5550" s="1">
        <f t="shared" si="1"/>
        <v>61</v>
      </c>
      <c r="F5550" s="1">
        <v>4</v>
      </c>
      <c r="G5550" s="1">
        <v>0.80952380952380953</v>
      </c>
      <c r="H5550" s="1" t="str">
        <f>IF(IF(F5550&gt;VLOOKUP(C5550,Espec_Produtos!$A$1:$E$3,3,FALSE),0,IF(Dados_produção!F5550&lt;VLOOKUP(Dados_produção!C5550,Espec_Produtos!$A$1:$E$3,2,FALSE),0,1))*IF(G5550&gt;VLOOKUP(C5550,Espec_Produtos!$A$1:$E$3,5,FALSE),0,IF(Dados_produção!G5550&lt;VLOOKUP(Dados_produção!C5550,Espec_Produtos!$A$1:$E$3,4,FALSE),0,1))=1,"OK","Refugo")</f>
        <v>OK</v>
      </c>
      <c r="I5550" s="1" t="s">
        <v>10</v>
      </c>
    </row>
    <row r="5551" spans="1:9" ht="15.75" customHeight="1" x14ac:dyDescent="0.3">
      <c r="A5551" s="1">
        <v>3</v>
      </c>
      <c r="B5551" s="2">
        <f t="shared" si="3"/>
        <v>43113.374305549536</v>
      </c>
      <c r="C5551" s="2" t="s">
        <v>15</v>
      </c>
      <c r="D5551" s="1">
        <v>32</v>
      </c>
      <c r="E5551" s="1">
        <f t="shared" si="1"/>
        <v>62</v>
      </c>
      <c r="F5551" s="1">
        <v>3.6814159292035398</v>
      </c>
      <c r="G5551" s="1">
        <v>0.71856287425149701</v>
      </c>
      <c r="H5551" s="1" t="str">
        <f>IF(IF(F5551&gt;VLOOKUP(C5551,Espec_Produtos!$A$1:$E$3,3,FALSE),0,IF(Dados_produção!F5551&lt;VLOOKUP(Dados_produção!C5551,Espec_Produtos!$A$1:$E$3,2,FALSE),0,1))*IF(G5551&gt;VLOOKUP(C5551,Espec_Produtos!$A$1:$E$3,5,FALSE),0,IF(Dados_produção!G5551&lt;VLOOKUP(Dados_produção!C5551,Espec_Produtos!$A$1:$E$3,4,FALSE),0,1))=1,"OK","Refugo")</f>
        <v>Refugo</v>
      </c>
      <c r="I5551" s="1" t="s">
        <v>12</v>
      </c>
    </row>
    <row r="5552" spans="1:9" ht="15.75" customHeight="1" x14ac:dyDescent="0.3">
      <c r="A5552" s="1">
        <v>3</v>
      </c>
      <c r="B5552" s="2">
        <f t="shared" si="3"/>
        <v>43113.375694438422</v>
      </c>
      <c r="C5552" s="2" t="s">
        <v>15</v>
      </c>
      <c r="D5552" s="1">
        <v>32</v>
      </c>
      <c r="E5552" s="1">
        <f t="shared" si="1"/>
        <v>63</v>
      </c>
      <c r="F5552" s="1">
        <v>3.9099099099099099</v>
      </c>
      <c r="G5552" s="1">
        <v>0.66049382716049387</v>
      </c>
      <c r="H5552" s="1" t="str">
        <f>IF(IF(F5552&gt;VLOOKUP(C5552,Espec_Produtos!$A$1:$E$3,3,FALSE),0,IF(Dados_produção!F5552&lt;VLOOKUP(Dados_produção!C5552,Espec_Produtos!$A$1:$E$3,2,FALSE),0,1))*IF(G5552&gt;VLOOKUP(C5552,Espec_Produtos!$A$1:$E$3,5,FALSE),0,IF(Dados_produção!G5552&lt;VLOOKUP(Dados_produção!C5552,Espec_Produtos!$A$1:$E$3,4,FALSE),0,1))=1,"OK","Refugo")</f>
        <v>OK</v>
      </c>
      <c r="I5552" s="1" t="s">
        <v>10</v>
      </c>
    </row>
    <row r="5553" spans="1:9" ht="15.75" customHeight="1" x14ac:dyDescent="0.3">
      <c r="A5553" s="1">
        <v>3</v>
      </c>
      <c r="B5553" s="2">
        <f t="shared" si="3"/>
        <v>43113.377083327308</v>
      </c>
      <c r="C5553" s="2" t="s">
        <v>15</v>
      </c>
      <c r="D5553" s="1">
        <v>32</v>
      </c>
      <c r="E5553" s="1">
        <f t="shared" si="1"/>
        <v>64</v>
      </c>
      <c r="F5553" s="1">
        <v>3.7870370370370372</v>
      </c>
      <c r="G5553" s="1">
        <v>0.81379310344827582</v>
      </c>
      <c r="H5553" s="1" t="str">
        <f>IF(IF(F5553&gt;VLOOKUP(C5553,Espec_Produtos!$A$1:$E$3,3,FALSE),0,IF(Dados_produção!F5553&lt;VLOOKUP(Dados_produção!C5553,Espec_Produtos!$A$1:$E$3,2,FALSE),0,1))*IF(G5553&gt;VLOOKUP(C5553,Espec_Produtos!$A$1:$E$3,5,FALSE),0,IF(Dados_produção!G5553&lt;VLOOKUP(Dados_produção!C5553,Espec_Produtos!$A$1:$E$3,4,FALSE),0,1))=1,"OK","Refugo")</f>
        <v>OK</v>
      </c>
      <c r="I5553" s="1" t="s">
        <v>10</v>
      </c>
    </row>
    <row r="5554" spans="1:9" ht="15.75" customHeight="1" x14ac:dyDescent="0.3">
      <c r="A5554" s="1">
        <v>3</v>
      </c>
      <c r="B5554" s="2">
        <f t="shared" si="3"/>
        <v>43113.378472216194</v>
      </c>
      <c r="C5554" s="2" t="s">
        <v>15</v>
      </c>
      <c r="D5554" s="1">
        <v>32</v>
      </c>
      <c r="E5554" s="1">
        <f t="shared" si="1"/>
        <v>65</v>
      </c>
      <c r="F5554" s="1">
        <v>3.8</v>
      </c>
      <c r="G5554" s="1">
        <v>0.68235294117647061</v>
      </c>
      <c r="H5554" s="1" t="str">
        <f>IF(IF(F5554&gt;VLOOKUP(C5554,Espec_Produtos!$A$1:$E$3,3,FALSE),0,IF(Dados_produção!F5554&lt;VLOOKUP(Dados_produção!C5554,Espec_Produtos!$A$1:$E$3,2,FALSE),0,1))*IF(G5554&gt;VLOOKUP(C5554,Espec_Produtos!$A$1:$E$3,5,FALSE),0,IF(Dados_produção!G5554&lt;VLOOKUP(Dados_produção!C5554,Espec_Produtos!$A$1:$E$3,4,FALSE),0,1))=1,"OK","Refugo")</f>
        <v>OK</v>
      </c>
      <c r="I5554" s="1" t="s">
        <v>10</v>
      </c>
    </row>
    <row r="5555" spans="1:9" ht="15.75" customHeight="1" x14ac:dyDescent="0.3">
      <c r="A5555" s="1">
        <v>3</v>
      </c>
      <c r="B5555" s="2">
        <f t="shared" si="3"/>
        <v>43113.379861105081</v>
      </c>
      <c r="C5555" s="2" t="s">
        <v>15</v>
      </c>
      <c r="D5555" s="1">
        <v>32</v>
      </c>
      <c r="E5555" s="1">
        <f t="shared" si="1"/>
        <v>66</v>
      </c>
      <c r="F5555" s="1">
        <v>3.5752212389380529</v>
      </c>
      <c r="G5555" s="1">
        <v>0.82191780821917804</v>
      </c>
      <c r="H5555" s="1" t="str">
        <f>IF(IF(F5555&gt;VLOOKUP(C5555,Espec_Produtos!$A$1:$E$3,3,FALSE),0,IF(Dados_produção!F5555&lt;VLOOKUP(Dados_produção!C5555,Espec_Produtos!$A$1:$E$3,2,FALSE),0,1))*IF(G5555&gt;VLOOKUP(C5555,Espec_Produtos!$A$1:$E$3,5,FALSE),0,IF(Dados_produção!G5555&lt;VLOOKUP(Dados_produção!C5555,Espec_Produtos!$A$1:$E$3,4,FALSE),0,1))=1,"OK","Refugo")</f>
        <v>Refugo</v>
      </c>
      <c r="I5555" s="1" t="s">
        <v>12</v>
      </c>
    </row>
    <row r="5556" spans="1:9" ht="15.75" customHeight="1" x14ac:dyDescent="0.3">
      <c r="A5556" s="1">
        <v>3</v>
      </c>
      <c r="B5556" s="2">
        <f t="shared" si="3"/>
        <v>43113.381249993967</v>
      </c>
      <c r="C5556" s="2" t="s">
        <v>15</v>
      </c>
      <c r="D5556" s="1">
        <v>32</v>
      </c>
      <c r="E5556" s="1">
        <f t="shared" si="1"/>
        <v>67</v>
      </c>
      <c r="F5556" s="1">
        <v>4.0943396226415096</v>
      </c>
      <c r="G5556" s="1">
        <v>0.72941176470588232</v>
      </c>
      <c r="H5556" s="1" t="str">
        <f>IF(IF(F5556&gt;VLOOKUP(C5556,Espec_Produtos!$A$1:$E$3,3,FALSE),0,IF(Dados_produção!F5556&lt;VLOOKUP(Dados_produção!C5556,Espec_Produtos!$A$1:$E$3,2,FALSE),0,1))*IF(G5556&gt;VLOOKUP(C5556,Espec_Produtos!$A$1:$E$3,5,FALSE),0,IF(Dados_produção!G5556&lt;VLOOKUP(Dados_produção!C5556,Espec_Produtos!$A$1:$E$3,4,FALSE),0,1))=1,"OK","Refugo")</f>
        <v>OK</v>
      </c>
      <c r="I5556" s="1" t="s">
        <v>10</v>
      </c>
    </row>
    <row r="5557" spans="1:9" ht="15.75" customHeight="1" x14ac:dyDescent="0.3">
      <c r="A5557" s="1">
        <v>3</v>
      </c>
      <c r="B5557" s="2">
        <f t="shared" si="3"/>
        <v>43113.382638882853</v>
      </c>
      <c r="C5557" s="2" t="s">
        <v>15</v>
      </c>
      <c r="D5557" s="1">
        <v>32</v>
      </c>
      <c r="E5557" s="1">
        <f t="shared" si="1"/>
        <v>68</v>
      </c>
      <c r="F5557" s="1">
        <v>3.926605504587156</v>
      </c>
      <c r="G5557" s="1">
        <v>0.68944099378881984</v>
      </c>
      <c r="H5557" s="1" t="str">
        <f>IF(IF(F5557&gt;VLOOKUP(C5557,Espec_Produtos!$A$1:$E$3,3,FALSE),0,IF(Dados_produção!F5557&lt;VLOOKUP(Dados_produção!C5557,Espec_Produtos!$A$1:$E$3,2,FALSE),0,1))*IF(G5557&gt;VLOOKUP(C5557,Espec_Produtos!$A$1:$E$3,5,FALSE),0,IF(Dados_produção!G5557&lt;VLOOKUP(Dados_produção!C5557,Espec_Produtos!$A$1:$E$3,4,FALSE),0,1))=1,"OK","Refugo")</f>
        <v>OK</v>
      </c>
      <c r="I5557" s="1" t="s">
        <v>10</v>
      </c>
    </row>
    <row r="5558" spans="1:9" ht="15.75" customHeight="1" x14ac:dyDescent="0.3">
      <c r="A5558" s="1">
        <v>3</v>
      </c>
      <c r="B5558" s="2">
        <f t="shared" si="3"/>
        <v>43113.384027771739</v>
      </c>
      <c r="C5558" s="2" t="s">
        <v>15</v>
      </c>
      <c r="D5558" s="1">
        <v>32</v>
      </c>
      <c r="E5558" s="1">
        <f t="shared" si="1"/>
        <v>69</v>
      </c>
      <c r="F5558" s="1">
        <v>4.0693069306930694</v>
      </c>
      <c r="G5558" s="1">
        <v>0.8152866242038217</v>
      </c>
      <c r="H5558" s="1" t="str">
        <f>IF(IF(F5558&gt;VLOOKUP(C5558,Espec_Produtos!$A$1:$E$3,3,FALSE),0,IF(Dados_produção!F5558&lt;VLOOKUP(Dados_produção!C5558,Espec_Produtos!$A$1:$E$3,2,FALSE),0,1))*IF(G5558&gt;VLOOKUP(C5558,Espec_Produtos!$A$1:$E$3,5,FALSE),0,IF(Dados_produção!G5558&lt;VLOOKUP(Dados_produção!C5558,Espec_Produtos!$A$1:$E$3,4,FALSE),0,1))=1,"OK","Refugo")</f>
        <v>OK</v>
      </c>
      <c r="I5558" s="1" t="s">
        <v>10</v>
      </c>
    </row>
    <row r="5559" spans="1:9" ht="15.75" customHeight="1" x14ac:dyDescent="0.3">
      <c r="A5559" s="1">
        <v>3</v>
      </c>
      <c r="B5559" s="2">
        <f t="shared" si="3"/>
        <v>43113.385416660625</v>
      </c>
      <c r="C5559" s="2" t="s">
        <v>15</v>
      </c>
      <c r="D5559" s="1">
        <v>32</v>
      </c>
      <c r="E5559" s="1">
        <f t="shared" si="1"/>
        <v>70</v>
      </c>
      <c r="F5559" s="1">
        <v>3.5752212389380529</v>
      </c>
      <c r="G5559" s="1">
        <v>0.60843373493975905</v>
      </c>
      <c r="H5559" s="1" t="str">
        <f>IF(IF(F5559&gt;VLOOKUP(C5559,Espec_Produtos!$A$1:$E$3,3,FALSE),0,IF(Dados_produção!F5559&lt;VLOOKUP(Dados_produção!C5559,Espec_Produtos!$A$1:$E$3,2,FALSE),0,1))*IF(G5559&gt;VLOOKUP(C5559,Espec_Produtos!$A$1:$E$3,5,FALSE),0,IF(Dados_produção!G5559&lt;VLOOKUP(Dados_produção!C5559,Espec_Produtos!$A$1:$E$3,4,FALSE),0,1))=1,"OK","Refugo")</f>
        <v>Refugo</v>
      </c>
      <c r="I5559" s="1" t="s">
        <v>11</v>
      </c>
    </row>
    <row r="5560" spans="1:9" ht="15.75" customHeight="1" x14ac:dyDescent="0.3">
      <c r="A5560" s="1">
        <v>3</v>
      </c>
      <c r="B5560" s="2">
        <f t="shared" si="3"/>
        <v>43113.386805549511</v>
      </c>
      <c r="C5560" s="2" t="s">
        <v>15</v>
      </c>
      <c r="D5560" s="1">
        <v>32</v>
      </c>
      <c r="E5560" s="1">
        <f t="shared" si="1"/>
        <v>71</v>
      </c>
      <c r="F5560" s="1">
        <v>3.9357798165137616</v>
      </c>
      <c r="G5560" s="1">
        <v>0.69714285714285718</v>
      </c>
      <c r="H5560" s="1" t="str">
        <f>IF(IF(F5560&gt;VLOOKUP(C5560,Espec_Produtos!$A$1:$E$3,3,FALSE),0,IF(Dados_produção!F5560&lt;VLOOKUP(Dados_produção!C5560,Espec_Produtos!$A$1:$E$3,2,FALSE),0,1))*IF(G5560&gt;VLOOKUP(C5560,Espec_Produtos!$A$1:$E$3,5,FALSE),0,IF(Dados_produção!G5560&lt;VLOOKUP(Dados_produção!C5560,Espec_Produtos!$A$1:$E$3,4,FALSE),0,1))=1,"OK","Refugo")</f>
        <v>OK</v>
      </c>
      <c r="I5560" s="1" t="s">
        <v>10</v>
      </c>
    </row>
    <row r="5561" spans="1:9" ht="15.75" customHeight="1" x14ac:dyDescent="0.3">
      <c r="A5561" s="1">
        <v>3</v>
      </c>
      <c r="B5561" s="2">
        <f t="shared" si="3"/>
        <v>43113.388194438397</v>
      </c>
      <c r="C5561" s="2" t="s">
        <v>15</v>
      </c>
      <c r="D5561" s="1">
        <v>32</v>
      </c>
      <c r="E5561" s="1">
        <f t="shared" si="1"/>
        <v>72</v>
      </c>
      <c r="F5561" s="1">
        <v>4.0377358490566042</v>
      </c>
      <c r="G5561" s="1">
        <v>0.79432624113475181</v>
      </c>
      <c r="H5561" s="1" t="str">
        <f>IF(IF(F5561&gt;VLOOKUP(C5561,Espec_Produtos!$A$1:$E$3,3,FALSE),0,IF(Dados_produção!F5561&lt;VLOOKUP(Dados_produção!C5561,Espec_Produtos!$A$1:$E$3,2,FALSE),0,1))*IF(G5561&gt;VLOOKUP(C5561,Espec_Produtos!$A$1:$E$3,5,FALSE),0,IF(Dados_produção!G5561&lt;VLOOKUP(Dados_produção!C5561,Espec_Produtos!$A$1:$E$3,4,FALSE),0,1))=1,"OK","Refugo")</f>
        <v>OK</v>
      </c>
      <c r="I5561" s="1" t="s">
        <v>10</v>
      </c>
    </row>
    <row r="5562" spans="1:9" ht="15.75" customHeight="1" x14ac:dyDescent="0.3">
      <c r="A5562" s="1">
        <v>3</v>
      </c>
      <c r="B5562" s="2">
        <f t="shared" si="3"/>
        <v>43113.389583327284</v>
      </c>
      <c r="C5562" s="2" t="s">
        <v>15</v>
      </c>
      <c r="D5562" s="1">
        <v>32</v>
      </c>
      <c r="E5562" s="1">
        <f t="shared" si="1"/>
        <v>73</v>
      </c>
      <c r="F5562" s="1">
        <v>3.7857142857142856</v>
      </c>
      <c r="G5562" s="1">
        <v>0.63793103448275867</v>
      </c>
      <c r="H5562" s="1" t="str">
        <f>IF(IF(F5562&gt;VLOOKUP(C5562,Espec_Produtos!$A$1:$E$3,3,FALSE),0,IF(Dados_produção!F5562&lt;VLOOKUP(Dados_produção!C5562,Espec_Produtos!$A$1:$E$3,2,FALSE),0,1))*IF(G5562&gt;VLOOKUP(C5562,Espec_Produtos!$A$1:$E$3,5,FALSE),0,IF(Dados_produção!G5562&lt;VLOOKUP(Dados_produção!C5562,Espec_Produtos!$A$1:$E$3,4,FALSE),0,1))=1,"OK","Refugo")</f>
        <v>OK</v>
      </c>
      <c r="I5562" s="1" t="s">
        <v>10</v>
      </c>
    </row>
    <row r="5563" spans="1:9" ht="15.75" customHeight="1" x14ac:dyDescent="0.3">
      <c r="A5563" s="1">
        <v>3</v>
      </c>
      <c r="B5563" s="2">
        <f t="shared" si="3"/>
        <v>43113.39097221617</v>
      </c>
      <c r="C5563" s="2" t="s">
        <v>15</v>
      </c>
      <c r="D5563" s="1">
        <v>32</v>
      </c>
      <c r="E5563" s="1">
        <f t="shared" si="1"/>
        <v>74</v>
      </c>
      <c r="F5563" s="1">
        <v>4.3039215686274508</v>
      </c>
      <c r="G5563" s="1">
        <v>0.77215189873417722</v>
      </c>
      <c r="H5563" s="1" t="str">
        <f>IF(IF(F5563&gt;VLOOKUP(C5563,Espec_Produtos!$A$1:$E$3,3,FALSE),0,IF(Dados_produção!F5563&lt;VLOOKUP(Dados_produção!C5563,Espec_Produtos!$A$1:$E$3,2,FALSE),0,1))*IF(G5563&gt;VLOOKUP(C5563,Espec_Produtos!$A$1:$E$3,5,FALSE),0,IF(Dados_produção!G5563&lt;VLOOKUP(Dados_produção!C5563,Espec_Produtos!$A$1:$E$3,4,FALSE),0,1))=1,"OK","Refugo")</f>
        <v>Refugo</v>
      </c>
      <c r="I5563" s="1" t="s">
        <v>13</v>
      </c>
    </row>
    <row r="5564" spans="1:9" ht="15.75" customHeight="1" x14ac:dyDescent="0.3">
      <c r="A5564" s="1">
        <v>3</v>
      </c>
      <c r="B5564" s="2">
        <f t="shared" si="3"/>
        <v>43113.392361105056</v>
      </c>
      <c r="C5564" s="2" t="s">
        <v>15</v>
      </c>
      <c r="D5564" s="1">
        <v>32</v>
      </c>
      <c r="E5564" s="1">
        <f t="shared" si="1"/>
        <v>75</v>
      </c>
      <c r="F5564" s="1">
        <v>3.9082568807339451</v>
      </c>
      <c r="G5564" s="1">
        <v>0.61494252873563215</v>
      </c>
      <c r="H5564" s="1" t="str">
        <f>IF(IF(F5564&gt;VLOOKUP(C5564,Espec_Produtos!$A$1:$E$3,3,FALSE),0,IF(Dados_produção!F5564&lt;VLOOKUP(Dados_produção!C5564,Espec_Produtos!$A$1:$E$3,2,FALSE),0,1))*IF(G5564&gt;VLOOKUP(C5564,Espec_Produtos!$A$1:$E$3,5,FALSE),0,IF(Dados_produção!G5564&lt;VLOOKUP(Dados_produção!C5564,Espec_Produtos!$A$1:$E$3,4,FALSE),0,1))=1,"OK","Refugo")</f>
        <v>OK</v>
      </c>
      <c r="I5564" s="1" t="s">
        <v>10</v>
      </c>
    </row>
    <row r="5565" spans="1:9" ht="15.75" customHeight="1" x14ac:dyDescent="0.3">
      <c r="A5565" s="1">
        <v>3</v>
      </c>
      <c r="B5565" s="2">
        <f t="shared" si="3"/>
        <v>43113.393749993942</v>
      </c>
      <c r="C5565" s="2" t="s">
        <v>15</v>
      </c>
      <c r="D5565" s="1">
        <v>32</v>
      </c>
      <c r="E5565" s="1">
        <f t="shared" si="1"/>
        <v>76</v>
      </c>
      <c r="F5565" s="1">
        <v>4.4158415841584162</v>
      </c>
      <c r="G5565" s="1">
        <v>0.66863905325443784</v>
      </c>
      <c r="H5565" s="1" t="str">
        <f>IF(IF(F5565&gt;VLOOKUP(C5565,Espec_Produtos!$A$1:$E$3,3,FALSE),0,IF(Dados_produção!F5565&lt;VLOOKUP(Dados_produção!C5565,Espec_Produtos!$A$1:$E$3,2,FALSE),0,1))*IF(G5565&gt;VLOOKUP(C5565,Espec_Produtos!$A$1:$E$3,5,FALSE),0,IF(Dados_produção!G5565&lt;VLOOKUP(Dados_produção!C5565,Espec_Produtos!$A$1:$E$3,4,FALSE),0,1))=1,"OK","Refugo")</f>
        <v>Refugo</v>
      </c>
      <c r="I5565" s="1" t="s">
        <v>12</v>
      </c>
    </row>
    <row r="5566" spans="1:9" ht="15.75" customHeight="1" x14ac:dyDescent="0.3">
      <c r="A5566" s="1">
        <v>3</v>
      </c>
      <c r="B5566" s="2">
        <f t="shared" si="3"/>
        <v>43113.395138882828</v>
      </c>
      <c r="C5566" s="2" t="s">
        <v>15</v>
      </c>
      <c r="D5566" s="1">
        <v>32</v>
      </c>
      <c r="E5566" s="1">
        <f t="shared" si="1"/>
        <v>77</v>
      </c>
      <c r="F5566" s="1">
        <v>4.1485148514851486</v>
      </c>
      <c r="G5566" s="1">
        <v>0.65714285714285714</v>
      </c>
      <c r="H5566" s="1" t="str">
        <f>IF(IF(F5566&gt;VLOOKUP(C5566,Espec_Produtos!$A$1:$E$3,3,FALSE),0,IF(Dados_produção!F5566&lt;VLOOKUP(Dados_produção!C5566,Espec_Produtos!$A$1:$E$3,2,FALSE),0,1))*IF(G5566&gt;VLOOKUP(C5566,Espec_Produtos!$A$1:$E$3,5,FALSE),0,IF(Dados_produção!G5566&lt;VLOOKUP(Dados_produção!C5566,Espec_Produtos!$A$1:$E$3,4,FALSE),0,1))=1,"OK","Refugo")</f>
        <v>OK</v>
      </c>
      <c r="I5566" s="1" t="s">
        <v>10</v>
      </c>
    </row>
    <row r="5567" spans="1:9" ht="15.75" customHeight="1" x14ac:dyDescent="0.3">
      <c r="A5567" s="1">
        <v>3</v>
      </c>
      <c r="B5567" s="2">
        <f t="shared" si="3"/>
        <v>43113.396527771714</v>
      </c>
      <c r="C5567" s="2" t="s">
        <v>15</v>
      </c>
      <c r="D5567" s="1">
        <v>32</v>
      </c>
      <c r="E5567" s="1">
        <f t="shared" si="1"/>
        <v>78</v>
      </c>
      <c r="F5567" s="1">
        <v>3.7857142857142856</v>
      </c>
      <c r="G5567" s="1">
        <v>0.58100558659217882</v>
      </c>
      <c r="H5567" s="1" t="str">
        <f>IF(IF(F5567&gt;VLOOKUP(C5567,Espec_Produtos!$A$1:$E$3,3,FALSE),0,IF(Dados_produção!F5567&lt;VLOOKUP(Dados_produção!C5567,Espec_Produtos!$A$1:$E$3,2,FALSE),0,1))*IF(G5567&gt;VLOOKUP(C5567,Espec_Produtos!$A$1:$E$3,5,FALSE),0,IF(Dados_produção!G5567&lt;VLOOKUP(Dados_produção!C5567,Espec_Produtos!$A$1:$E$3,4,FALSE),0,1))=1,"OK","Refugo")</f>
        <v>OK</v>
      </c>
      <c r="I5567" s="1" t="s">
        <v>10</v>
      </c>
    </row>
    <row r="5568" spans="1:9" ht="15.75" customHeight="1" x14ac:dyDescent="0.3">
      <c r="A5568" s="1">
        <v>3</v>
      </c>
      <c r="B5568" s="2">
        <f t="shared" si="3"/>
        <v>43113.3979166606</v>
      </c>
      <c r="C5568" s="2" t="s">
        <v>15</v>
      </c>
      <c r="D5568" s="1">
        <v>32</v>
      </c>
      <c r="E5568" s="1">
        <f t="shared" si="1"/>
        <v>79</v>
      </c>
      <c r="F5568" s="1">
        <v>4.0588235294117645</v>
      </c>
      <c r="G5568" s="1">
        <v>0.68965517241379315</v>
      </c>
      <c r="H5568" s="1" t="str">
        <f>IF(IF(F5568&gt;VLOOKUP(C5568,Espec_Produtos!$A$1:$E$3,3,FALSE),0,IF(Dados_produção!F5568&lt;VLOOKUP(Dados_produção!C5568,Espec_Produtos!$A$1:$E$3,2,FALSE),0,1))*IF(G5568&gt;VLOOKUP(C5568,Espec_Produtos!$A$1:$E$3,5,FALSE),0,IF(Dados_produção!G5568&lt;VLOOKUP(Dados_produção!C5568,Espec_Produtos!$A$1:$E$3,4,FALSE),0,1))=1,"OK","Refugo")</f>
        <v>OK</v>
      </c>
      <c r="I5568" s="1" t="s">
        <v>10</v>
      </c>
    </row>
    <row r="5569" spans="1:9" ht="15.75" customHeight="1" x14ac:dyDescent="0.3">
      <c r="A5569" s="1">
        <v>3</v>
      </c>
      <c r="B5569" s="2">
        <f t="shared" si="3"/>
        <v>43113.399305549487</v>
      </c>
      <c r="C5569" s="2" t="s">
        <v>15</v>
      </c>
      <c r="D5569" s="1">
        <v>32</v>
      </c>
      <c r="E5569" s="1">
        <f t="shared" si="1"/>
        <v>80</v>
      </c>
      <c r="F5569" s="1">
        <v>3.918181818181818</v>
      </c>
      <c r="G5569" s="1">
        <v>0.88888888888888884</v>
      </c>
      <c r="H5569" s="1" t="str">
        <f>IF(IF(F5569&gt;VLOOKUP(C5569,Espec_Produtos!$A$1:$E$3,3,FALSE),0,IF(Dados_produção!F5569&lt;VLOOKUP(Dados_produção!C5569,Espec_Produtos!$A$1:$E$3,2,FALSE),0,1))*IF(G5569&gt;VLOOKUP(C5569,Espec_Produtos!$A$1:$E$3,5,FALSE),0,IF(Dados_produção!G5569&lt;VLOOKUP(Dados_produção!C5569,Espec_Produtos!$A$1:$E$3,4,FALSE),0,1))=1,"OK","Refugo")</f>
        <v>OK</v>
      </c>
      <c r="I5569" s="1" t="s">
        <v>10</v>
      </c>
    </row>
    <row r="5570" spans="1:9" ht="15.75" customHeight="1" x14ac:dyDescent="0.3">
      <c r="A5570" s="1">
        <v>3</v>
      </c>
      <c r="B5570" s="2">
        <f t="shared" si="3"/>
        <v>43113.400694438373</v>
      </c>
      <c r="C5570" s="2" t="s">
        <v>15</v>
      </c>
      <c r="D5570" s="1">
        <v>32</v>
      </c>
      <c r="E5570" s="1">
        <f t="shared" si="1"/>
        <v>81</v>
      </c>
      <c r="F5570" s="1">
        <v>4</v>
      </c>
      <c r="G5570" s="1">
        <v>0.93076923076923079</v>
      </c>
      <c r="H5570" s="1" t="str">
        <f>IF(IF(F5570&gt;VLOOKUP(C5570,Espec_Produtos!$A$1:$E$3,3,FALSE),0,IF(Dados_produção!F5570&lt;VLOOKUP(Dados_produção!C5570,Espec_Produtos!$A$1:$E$3,2,FALSE),0,1))*IF(G5570&gt;VLOOKUP(C5570,Espec_Produtos!$A$1:$E$3,5,FALSE),0,IF(Dados_produção!G5570&lt;VLOOKUP(Dados_produção!C5570,Espec_Produtos!$A$1:$E$3,4,FALSE),0,1))=1,"OK","Refugo")</f>
        <v>Refugo</v>
      </c>
      <c r="I5570" s="1" t="s">
        <v>16</v>
      </c>
    </row>
    <row r="5571" spans="1:9" ht="15.75" customHeight="1" x14ac:dyDescent="0.3">
      <c r="A5571" s="1">
        <v>3</v>
      </c>
      <c r="B5571" s="2">
        <f t="shared" si="3"/>
        <v>43113.402083327259</v>
      </c>
      <c r="C5571" s="2" t="s">
        <v>15</v>
      </c>
      <c r="D5571" s="1">
        <v>32</v>
      </c>
      <c r="E5571" s="1">
        <f t="shared" si="1"/>
        <v>82</v>
      </c>
      <c r="F5571" s="1">
        <v>4.1428571428571432</v>
      </c>
      <c r="G5571" s="1">
        <v>0.89473684210526316</v>
      </c>
      <c r="H5571" s="1" t="str">
        <f>IF(IF(F5571&gt;VLOOKUP(C5571,Espec_Produtos!$A$1:$E$3,3,FALSE),0,IF(Dados_produção!F5571&lt;VLOOKUP(Dados_produção!C5571,Espec_Produtos!$A$1:$E$3,2,FALSE),0,1))*IF(G5571&gt;VLOOKUP(C5571,Espec_Produtos!$A$1:$E$3,5,FALSE),0,IF(Dados_produção!G5571&lt;VLOOKUP(Dados_produção!C5571,Espec_Produtos!$A$1:$E$3,4,FALSE),0,1))=1,"OK","Refugo")</f>
        <v>OK</v>
      </c>
      <c r="I5571" s="1" t="s">
        <v>10</v>
      </c>
    </row>
    <row r="5572" spans="1:9" ht="15.75" customHeight="1" x14ac:dyDescent="0.3">
      <c r="A5572" s="1">
        <v>3</v>
      </c>
      <c r="B5572" s="2">
        <f t="shared" si="3"/>
        <v>43113.403472216145</v>
      </c>
      <c r="C5572" s="2" t="s">
        <v>15</v>
      </c>
      <c r="D5572" s="1">
        <v>32</v>
      </c>
      <c r="E5572" s="1">
        <f t="shared" si="1"/>
        <v>83</v>
      </c>
      <c r="F5572" s="1">
        <v>3.9910714285714284</v>
      </c>
      <c r="G5572" s="1">
        <v>0.64367816091954022</v>
      </c>
      <c r="H5572" s="1" t="str">
        <f>IF(IF(F5572&gt;VLOOKUP(C5572,Espec_Produtos!$A$1:$E$3,3,FALSE),0,IF(Dados_produção!F5572&lt;VLOOKUP(Dados_produção!C5572,Espec_Produtos!$A$1:$E$3,2,FALSE),0,1))*IF(G5572&gt;VLOOKUP(C5572,Espec_Produtos!$A$1:$E$3,5,FALSE),0,IF(Dados_produção!G5572&lt;VLOOKUP(Dados_produção!C5572,Espec_Produtos!$A$1:$E$3,4,FALSE),0,1))=1,"OK","Refugo")</f>
        <v>OK</v>
      </c>
      <c r="I5572" s="1" t="s">
        <v>10</v>
      </c>
    </row>
    <row r="5573" spans="1:9" ht="15.75" customHeight="1" x14ac:dyDescent="0.3">
      <c r="A5573" s="1">
        <v>3</v>
      </c>
      <c r="B5573" s="2">
        <f t="shared" si="3"/>
        <v>43113.404861105031</v>
      </c>
      <c r="C5573" s="2" t="s">
        <v>15</v>
      </c>
      <c r="D5573" s="1">
        <v>32</v>
      </c>
      <c r="E5573" s="1">
        <f t="shared" si="1"/>
        <v>84</v>
      </c>
      <c r="F5573" s="1">
        <v>3.8181818181818183</v>
      </c>
      <c r="G5573" s="1">
        <v>0.79285714285714282</v>
      </c>
      <c r="H5573" s="1" t="str">
        <f>IF(IF(F5573&gt;VLOOKUP(C5573,Espec_Produtos!$A$1:$E$3,3,FALSE),0,IF(Dados_produção!F5573&lt;VLOOKUP(Dados_produção!C5573,Espec_Produtos!$A$1:$E$3,2,FALSE),0,1))*IF(G5573&gt;VLOOKUP(C5573,Espec_Produtos!$A$1:$E$3,5,FALSE),0,IF(Dados_produção!G5573&lt;VLOOKUP(Dados_produção!C5573,Espec_Produtos!$A$1:$E$3,4,FALSE),0,1))=1,"OK","Refugo")</f>
        <v>OK</v>
      </c>
      <c r="I5573" s="1" t="s">
        <v>10</v>
      </c>
    </row>
    <row r="5574" spans="1:9" ht="15.75" customHeight="1" x14ac:dyDescent="0.3">
      <c r="A5574" s="1">
        <v>3</v>
      </c>
      <c r="B5574" s="2">
        <f t="shared" si="3"/>
        <v>43113.406249993917</v>
      </c>
      <c r="C5574" s="2" t="s">
        <v>15</v>
      </c>
      <c r="D5574" s="1">
        <v>32</v>
      </c>
      <c r="E5574" s="1">
        <f t="shared" si="1"/>
        <v>85</v>
      </c>
      <c r="F5574" s="1">
        <v>4.1111111111111107</v>
      </c>
      <c r="G5574" s="1">
        <v>0.68211920529801329</v>
      </c>
      <c r="H5574" s="1" t="str">
        <f>IF(IF(F5574&gt;VLOOKUP(C5574,Espec_Produtos!$A$1:$E$3,3,FALSE),0,IF(Dados_produção!F5574&lt;VLOOKUP(Dados_produção!C5574,Espec_Produtos!$A$1:$E$3,2,FALSE),0,1))*IF(G5574&gt;VLOOKUP(C5574,Espec_Produtos!$A$1:$E$3,5,FALSE),0,IF(Dados_produção!G5574&lt;VLOOKUP(Dados_produção!C5574,Espec_Produtos!$A$1:$E$3,4,FALSE),0,1))=1,"OK","Refugo")</f>
        <v>OK</v>
      </c>
      <c r="I5574" s="1" t="s">
        <v>10</v>
      </c>
    </row>
    <row r="5575" spans="1:9" ht="15.75" customHeight="1" x14ac:dyDescent="0.3">
      <c r="A5575" s="1">
        <v>3</v>
      </c>
      <c r="B5575" s="2">
        <f t="shared" si="3"/>
        <v>43113.407638882803</v>
      </c>
      <c r="C5575" s="2" t="s">
        <v>15</v>
      </c>
      <c r="D5575" s="1">
        <v>32</v>
      </c>
      <c r="E5575" s="1">
        <f t="shared" si="1"/>
        <v>86</v>
      </c>
      <c r="F5575" s="1">
        <v>4.174757281553398</v>
      </c>
      <c r="G5575" s="1">
        <v>0.87407407407407411</v>
      </c>
      <c r="H5575" s="1" t="str">
        <f>IF(IF(F5575&gt;VLOOKUP(C5575,Espec_Produtos!$A$1:$E$3,3,FALSE),0,IF(Dados_produção!F5575&lt;VLOOKUP(Dados_produção!C5575,Espec_Produtos!$A$1:$E$3,2,FALSE),0,1))*IF(G5575&gt;VLOOKUP(C5575,Espec_Produtos!$A$1:$E$3,5,FALSE),0,IF(Dados_produção!G5575&lt;VLOOKUP(Dados_produção!C5575,Espec_Produtos!$A$1:$E$3,4,FALSE),0,1))=1,"OK","Refugo")</f>
        <v>OK</v>
      </c>
      <c r="I5575" s="1" t="s">
        <v>10</v>
      </c>
    </row>
    <row r="5576" spans="1:9" ht="15.75" customHeight="1" x14ac:dyDescent="0.3">
      <c r="A5576" s="1">
        <v>3</v>
      </c>
      <c r="B5576" s="2">
        <f t="shared" si="3"/>
        <v>43113.40902777169</v>
      </c>
      <c r="C5576" s="2" t="s">
        <v>15</v>
      </c>
      <c r="D5576" s="1">
        <v>32</v>
      </c>
      <c r="E5576" s="1">
        <f t="shared" si="1"/>
        <v>87</v>
      </c>
      <c r="F5576" s="1">
        <v>3.7894736842105261</v>
      </c>
      <c r="G5576" s="1">
        <v>0.70658682634730541</v>
      </c>
      <c r="H5576" s="1" t="str">
        <f>IF(IF(F5576&gt;VLOOKUP(C5576,Espec_Produtos!$A$1:$E$3,3,FALSE),0,IF(Dados_produção!F5576&lt;VLOOKUP(Dados_produção!C5576,Espec_Produtos!$A$1:$E$3,2,FALSE),0,1))*IF(G5576&gt;VLOOKUP(C5576,Espec_Produtos!$A$1:$E$3,5,FALSE),0,IF(Dados_produção!G5576&lt;VLOOKUP(Dados_produção!C5576,Espec_Produtos!$A$1:$E$3,4,FALSE),0,1))=1,"OK","Refugo")</f>
        <v>OK</v>
      </c>
      <c r="I5576" s="1" t="s">
        <v>10</v>
      </c>
    </row>
    <row r="5577" spans="1:9" ht="15.75" customHeight="1" x14ac:dyDescent="0.3">
      <c r="A5577" s="1">
        <v>3</v>
      </c>
      <c r="B5577" s="2">
        <f t="shared" si="3"/>
        <v>43113.410416660576</v>
      </c>
      <c r="C5577" s="2" t="s">
        <v>15</v>
      </c>
      <c r="D5577" s="1">
        <v>32</v>
      </c>
      <c r="E5577" s="1">
        <f t="shared" si="1"/>
        <v>88</v>
      </c>
      <c r="F5577" s="1">
        <v>4</v>
      </c>
      <c r="G5577" s="1">
        <v>0.6470588235294118</v>
      </c>
      <c r="H5577" s="1" t="str">
        <f>IF(IF(F5577&gt;VLOOKUP(C5577,Espec_Produtos!$A$1:$E$3,3,FALSE),0,IF(Dados_produção!F5577&lt;VLOOKUP(Dados_produção!C5577,Espec_Produtos!$A$1:$E$3,2,FALSE),0,1))*IF(G5577&gt;VLOOKUP(C5577,Espec_Produtos!$A$1:$E$3,5,FALSE),0,IF(Dados_produção!G5577&lt;VLOOKUP(Dados_produção!C5577,Espec_Produtos!$A$1:$E$3,4,FALSE),0,1))=1,"OK","Refugo")</f>
        <v>OK</v>
      </c>
      <c r="I5577" s="1" t="s">
        <v>10</v>
      </c>
    </row>
    <row r="5578" spans="1:9" ht="15.75" customHeight="1" x14ac:dyDescent="0.3">
      <c r="A5578" s="1">
        <v>3</v>
      </c>
      <c r="B5578" s="2">
        <f t="shared" si="3"/>
        <v>43113.411805549462</v>
      </c>
      <c r="C5578" s="2" t="s">
        <v>15</v>
      </c>
      <c r="D5578" s="1">
        <v>32</v>
      </c>
      <c r="E5578" s="1">
        <f t="shared" si="1"/>
        <v>89</v>
      </c>
      <c r="F5578" s="1">
        <v>4.0970873786407767</v>
      </c>
      <c r="G5578" s="1">
        <v>0.72625698324022347</v>
      </c>
      <c r="H5578" s="1" t="str">
        <f>IF(IF(F5578&gt;VLOOKUP(C5578,Espec_Produtos!$A$1:$E$3,3,FALSE),0,IF(Dados_produção!F5578&lt;VLOOKUP(Dados_produção!C5578,Espec_Produtos!$A$1:$E$3,2,FALSE),0,1))*IF(G5578&gt;VLOOKUP(C5578,Espec_Produtos!$A$1:$E$3,5,FALSE),0,IF(Dados_produção!G5578&lt;VLOOKUP(Dados_produção!C5578,Espec_Produtos!$A$1:$E$3,4,FALSE),0,1))=1,"OK","Refugo")</f>
        <v>OK</v>
      </c>
      <c r="I5578" s="1" t="s">
        <v>10</v>
      </c>
    </row>
    <row r="5579" spans="1:9" ht="15.75" customHeight="1" x14ac:dyDescent="0.3">
      <c r="A5579" s="1">
        <v>3</v>
      </c>
      <c r="B5579" s="2">
        <f t="shared" si="3"/>
        <v>43113.413194438348</v>
      </c>
      <c r="C5579" s="2" t="s">
        <v>15</v>
      </c>
      <c r="D5579" s="1">
        <v>32</v>
      </c>
      <c r="E5579" s="1">
        <f t="shared" si="1"/>
        <v>90</v>
      </c>
      <c r="F5579" s="1">
        <v>4.0099009900990099</v>
      </c>
      <c r="G5579" s="1">
        <v>0.81379310344827582</v>
      </c>
      <c r="H5579" s="1" t="str">
        <f>IF(IF(F5579&gt;VLOOKUP(C5579,Espec_Produtos!$A$1:$E$3,3,FALSE),0,IF(Dados_produção!F5579&lt;VLOOKUP(Dados_produção!C5579,Espec_Produtos!$A$1:$E$3,2,FALSE),0,1))*IF(G5579&gt;VLOOKUP(C5579,Espec_Produtos!$A$1:$E$3,5,FALSE),0,IF(Dados_produção!G5579&lt;VLOOKUP(Dados_produção!C5579,Espec_Produtos!$A$1:$E$3,4,FALSE),0,1))=1,"OK","Refugo")</f>
        <v>OK</v>
      </c>
      <c r="I5579" s="1" t="s">
        <v>10</v>
      </c>
    </row>
    <row r="5580" spans="1:9" ht="15.75" customHeight="1" x14ac:dyDescent="0.3">
      <c r="A5580" s="1">
        <v>3</v>
      </c>
      <c r="B5580" s="2">
        <f t="shared" si="3"/>
        <v>43113.414583327234</v>
      </c>
      <c r="C5580" s="2" t="s">
        <v>15</v>
      </c>
      <c r="D5580" s="1">
        <v>32</v>
      </c>
      <c r="E5580" s="1">
        <f t="shared" si="1"/>
        <v>91</v>
      </c>
      <c r="F5580" s="1">
        <v>3.5304347826086957</v>
      </c>
      <c r="G5580" s="1">
        <v>0.72077922077922074</v>
      </c>
      <c r="H5580" s="1" t="str">
        <f>IF(IF(F5580&gt;VLOOKUP(C5580,Espec_Produtos!$A$1:$E$3,3,FALSE),0,IF(Dados_produção!F5580&lt;VLOOKUP(Dados_produção!C5580,Espec_Produtos!$A$1:$E$3,2,FALSE),0,1))*IF(G5580&gt;VLOOKUP(C5580,Espec_Produtos!$A$1:$E$3,5,FALSE),0,IF(Dados_produção!G5580&lt;VLOOKUP(Dados_produção!C5580,Espec_Produtos!$A$1:$E$3,4,FALSE),0,1))=1,"OK","Refugo")</f>
        <v>Refugo</v>
      </c>
      <c r="I5580" s="1" t="s">
        <v>16</v>
      </c>
    </row>
    <row r="5581" spans="1:9" ht="15.75" customHeight="1" x14ac:dyDescent="0.3">
      <c r="A5581" s="1">
        <v>3</v>
      </c>
      <c r="B5581" s="2">
        <f t="shared" si="3"/>
        <v>43113.41597221612</v>
      </c>
      <c r="C5581" s="2" t="s">
        <v>15</v>
      </c>
      <c r="D5581" s="1">
        <v>32</v>
      </c>
      <c r="E5581" s="1">
        <f t="shared" si="1"/>
        <v>92</v>
      </c>
      <c r="F5581" s="1">
        <v>4.1682242990654208</v>
      </c>
      <c r="G5581" s="1">
        <v>0.85135135135135132</v>
      </c>
      <c r="H5581" s="1" t="str">
        <f>IF(IF(F5581&gt;VLOOKUP(C5581,Espec_Produtos!$A$1:$E$3,3,FALSE),0,IF(Dados_produção!F5581&lt;VLOOKUP(Dados_produção!C5581,Espec_Produtos!$A$1:$E$3,2,FALSE),0,1))*IF(G5581&gt;VLOOKUP(C5581,Espec_Produtos!$A$1:$E$3,5,FALSE),0,IF(Dados_produção!G5581&lt;VLOOKUP(Dados_produção!C5581,Espec_Produtos!$A$1:$E$3,4,FALSE),0,1))=1,"OK","Refugo")</f>
        <v>OK</v>
      </c>
      <c r="I5581" s="1" t="s">
        <v>10</v>
      </c>
    </row>
    <row r="5582" spans="1:9" ht="15.75" customHeight="1" x14ac:dyDescent="0.3">
      <c r="A5582" s="1">
        <v>3</v>
      </c>
      <c r="B5582" s="2">
        <f t="shared" si="3"/>
        <v>43113.417361105006</v>
      </c>
      <c r="C5582" s="2" t="s">
        <v>15</v>
      </c>
      <c r="D5582" s="1">
        <v>32</v>
      </c>
      <c r="E5582" s="1">
        <f t="shared" si="1"/>
        <v>93</v>
      </c>
      <c r="F5582" s="1">
        <v>4.1981132075471699</v>
      </c>
      <c r="G5582" s="1">
        <v>0.75539568345323738</v>
      </c>
      <c r="H5582" s="1" t="str">
        <f>IF(IF(F5582&gt;VLOOKUP(C5582,Espec_Produtos!$A$1:$E$3,3,FALSE),0,IF(Dados_produção!F5582&lt;VLOOKUP(Dados_produção!C5582,Espec_Produtos!$A$1:$E$3,2,FALSE),0,1))*IF(G5582&gt;VLOOKUP(C5582,Espec_Produtos!$A$1:$E$3,5,FALSE),0,IF(Dados_produção!G5582&lt;VLOOKUP(Dados_produção!C5582,Espec_Produtos!$A$1:$E$3,4,FALSE),0,1))=1,"OK","Refugo")</f>
        <v>OK</v>
      </c>
      <c r="I5582" s="1" t="s">
        <v>10</v>
      </c>
    </row>
    <row r="5583" spans="1:9" ht="15.75" customHeight="1" x14ac:dyDescent="0.3">
      <c r="A5583" s="1">
        <v>3</v>
      </c>
      <c r="B5583" s="2">
        <f t="shared" si="3"/>
        <v>43113.418749993893</v>
      </c>
      <c r="C5583" s="2" t="s">
        <v>15</v>
      </c>
      <c r="D5583" s="1">
        <v>32</v>
      </c>
      <c r="E5583" s="1">
        <f t="shared" si="1"/>
        <v>94</v>
      </c>
      <c r="F5583" s="1">
        <v>3.7168141592920354</v>
      </c>
      <c r="G5583" s="1">
        <v>0.77483443708609268</v>
      </c>
      <c r="H5583" s="1" t="str">
        <f>IF(IF(F5583&gt;VLOOKUP(C5583,Espec_Produtos!$A$1:$E$3,3,FALSE),0,IF(Dados_produção!F5583&lt;VLOOKUP(Dados_produção!C5583,Espec_Produtos!$A$1:$E$3,2,FALSE),0,1))*IF(G5583&gt;VLOOKUP(C5583,Espec_Produtos!$A$1:$E$3,5,FALSE),0,IF(Dados_produção!G5583&lt;VLOOKUP(Dados_produção!C5583,Espec_Produtos!$A$1:$E$3,4,FALSE),0,1))=1,"OK","Refugo")</f>
        <v>OK</v>
      </c>
      <c r="I5583" s="1" t="s">
        <v>10</v>
      </c>
    </row>
    <row r="5584" spans="1:9" ht="15.75" customHeight="1" x14ac:dyDescent="0.3">
      <c r="A5584" s="1">
        <v>3</v>
      </c>
      <c r="B5584" s="2">
        <f t="shared" si="3"/>
        <v>43113.420138882779</v>
      </c>
      <c r="C5584" s="2" t="s">
        <v>15</v>
      </c>
      <c r="D5584" s="1">
        <v>32</v>
      </c>
      <c r="E5584" s="1">
        <f t="shared" si="1"/>
        <v>95</v>
      </c>
      <c r="F5584" s="1">
        <v>3.5263157894736841</v>
      </c>
      <c r="G5584" s="1">
        <v>0.89230769230769236</v>
      </c>
      <c r="H5584" s="1" t="str">
        <f>IF(IF(F5584&gt;VLOOKUP(C5584,Espec_Produtos!$A$1:$E$3,3,FALSE),0,IF(Dados_produção!F5584&lt;VLOOKUP(Dados_produção!C5584,Espec_Produtos!$A$1:$E$3,2,FALSE),0,1))*IF(G5584&gt;VLOOKUP(C5584,Espec_Produtos!$A$1:$E$3,5,FALSE),0,IF(Dados_produção!G5584&lt;VLOOKUP(Dados_produção!C5584,Espec_Produtos!$A$1:$E$3,4,FALSE),0,1))=1,"OK","Refugo")</f>
        <v>Refugo</v>
      </c>
      <c r="I5584" s="1" t="s">
        <v>13</v>
      </c>
    </row>
    <row r="5585" spans="1:9" ht="15.75" customHeight="1" x14ac:dyDescent="0.3">
      <c r="A5585" s="1">
        <v>3</v>
      </c>
      <c r="B5585" s="2">
        <f t="shared" si="3"/>
        <v>43113.421527771665</v>
      </c>
      <c r="C5585" s="2" t="s">
        <v>15</v>
      </c>
      <c r="D5585" s="1">
        <v>32</v>
      </c>
      <c r="E5585" s="1">
        <f t="shared" si="1"/>
        <v>96</v>
      </c>
      <c r="F5585" s="1">
        <v>3.5877192982456139</v>
      </c>
      <c r="G5585" s="1">
        <v>0.91970802919708028</v>
      </c>
      <c r="H5585" s="1" t="str">
        <f>IF(IF(F5585&gt;VLOOKUP(C5585,Espec_Produtos!$A$1:$E$3,3,FALSE),0,IF(Dados_produção!F5585&lt;VLOOKUP(Dados_produção!C5585,Espec_Produtos!$A$1:$E$3,2,FALSE),0,1))*IF(G5585&gt;VLOOKUP(C5585,Espec_Produtos!$A$1:$E$3,5,FALSE),0,IF(Dados_produção!G5585&lt;VLOOKUP(Dados_produção!C5585,Espec_Produtos!$A$1:$E$3,4,FALSE),0,1))=1,"OK","Refugo")</f>
        <v>Refugo</v>
      </c>
      <c r="I5585" s="1" t="s">
        <v>17</v>
      </c>
    </row>
    <row r="5586" spans="1:9" ht="15.75" customHeight="1" x14ac:dyDescent="0.3">
      <c r="A5586" s="1">
        <v>3</v>
      </c>
      <c r="B5586" s="2">
        <f t="shared" si="3"/>
        <v>43113.422916660551</v>
      </c>
      <c r="C5586" s="2" t="s">
        <v>15</v>
      </c>
      <c r="D5586" s="1">
        <v>32</v>
      </c>
      <c r="E5586" s="1">
        <f t="shared" si="1"/>
        <v>97</v>
      </c>
      <c r="F5586" s="1">
        <v>3.9150943396226414</v>
      </c>
      <c r="G5586" s="1">
        <v>0.76642335766423353</v>
      </c>
      <c r="H5586" s="1" t="str">
        <f>IF(IF(F5586&gt;VLOOKUP(C5586,Espec_Produtos!$A$1:$E$3,3,FALSE),0,IF(Dados_produção!F5586&lt;VLOOKUP(Dados_produção!C5586,Espec_Produtos!$A$1:$E$3,2,FALSE),0,1))*IF(G5586&gt;VLOOKUP(C5586,Espec_Produtos!$A$1:$E$3,5,FALSE),0,IF(Dados_produção!G5586&lt;VLOOKUP(Dados_produção!C5586,Espec_Produtos!$A$1:$E$3,4,FALSE),0,1))=1,"OK","Refugo")</f>
        <v>OK</v>
      </c>
      <c r="I5586" s="1" t="s">
        <v>10</v>
      </c>
    </row>
    <row r="5587" spans="1:9" ht="15.75" customHeight="1" x14ac:dyDescent="0.3">
      <c r="A5587" s="1">
        <v>3</v>
      </c>
      <c r="B5587" s="2">
        <f t="shared" si="3"/>
        <v>43113.424305549437</v>
      </c>
      <c r="C5587" s="2" t="s">
        <v>15</v>
      </c>
      <c r="D5587" s="1">
        <v>32</v>
      </c>
      <c r="E5587" s="1">
        <f t="shared" si="1"/>
        <v>98</v>
      </c>
      <c r="F5587" s="1">
        <v>3.7433628318584069</v>
      </c>
      <c r="G5587" s="1">
        <v>0.86111111111111116</v>
      </c>
      <c r="H5587" s="1" t="str">
        <f>IF(IF(F5587&gt;VLOOKUP(C5587,Espec_Produtos!$A$1:$E$3,3,FALSE),0,IF(Dados_produção!F5587&lt;VLOOKUP(Dados_produção!C5587,Espec_Produtos!$A$1:$E$3,2,FALSE),0,1))*IF(G5587&gt;VLOOKUP(C5587,Espec_Produtos!$A$1:$E$3,5,FALSE),0,IF(Dados_produção!G5587&lt;VLOOKUP(Dados_produção!C5587,Espec_Produtos!$A$1:$E$3,4,FALSE),0,1))=1,"OK","Refugo")</f>
        <v>OK</v>
      </c>
      <c r="I5587" s="1" t="s">
        <v>10</v>
      </c>
    </row>
    <row r="5588" spans="1:9" ht="15.75" customHeight="1" x14ac:dyDescent="0.3">
      <c r="A5588" s="1">
        <v>3</v>
      </c>
      <c r="B5588" s="2">
        <f t="shared" si="3"/>
        <v>43113.425694438323</v>
      </c>
      <c r="C5588" s="2" t="s">
        <v>15</v>
      </c>
      <c r="D5588" s="1">
        <v>32</v>
      </c>
      <c r="E5588" s="1">
        <f t="shared" si="1"/>
        <v>99</v>
      </c>
      <c r="F5588" s="1">
        <v>4.2857142857142856</v>
      </c>
      <c r="G5588" s="1">
        <v>0.85611510791366907</v>
      </c>
      <c r="H5588" s="1" t="str">
        <f>IF(IF(F5588&gt;VLOOKUP(C5588,Espec_Produtos!$A$1:$E$3,3,FALSE),0,IF(Dados_produção!F5588&lt;VLOOKUP(Dados_produção!C5588,Espec_Produtos!$A$1:$E$3,2,FALSE),0,1))*IF(G5588&gt;VLOOKUP(C5588,Espec_Produtos!$A$1:$E$3,5,FALSE),0,IF(Dados_produção!G5588&lt;VLOOKUP(Dados_produção!C5588,Espec_Produtos!$A$1:$E$3,4,FALSE),0,1))=1,"OK","Refugo")</f>
        <v>OK</v>
      </c>
      <c r="I5588" s="1" t="s">
        <v>10</v>
      </c>
    </row>
    <row r="5589" spans="1:9" ht="15.75" customHeight="1" x14ac:dyDescent="0.3">
      <c r="A5589" s="1">
        <v>3</v>
      </c>
      <c r="B5589" s="2">
        <f t="shared" si="3"/>
        <v>43113.427083327209</v>
      </c>
      <c r="C5589" s="2" t="s">
        <v>15</v>
      </c>
      <c r="D5589" s="1">
        <v>32</v>
      </c>
      <c r="E5589" s="1">
        <f t="shared" si="1"/>
        <v>100</v>
      </c>
      <c r="F5589" s="1">
        <v>4.3663366336633667</v>
      </c>
      <c r="G5589" s="1">
        <v>0.77777777777777779</v>
      </c>
      <c r="H5589" s="1" t="str">
        <f>IF(IF(F5589&gt;VLOOKUP(C5589,Espec_Produtos!$A$1:$E$3,3,FALSE),0,IF(Dados_produção!F5589&lt;VLOOKUP(Dados_produção!C5589,Espec_Produtos!$A$1:$E$3,2,FALSE),0,1))*IF(G5589&gt;VLOOKUP(C5589,Espec_Produtos!$A$1:$E$3,5,FALSE),0,IF(Dados_produção!G5589&lt;VLOOKUP(Dados_produção!C5589,Espec_Produtos!$A$1:$E$3,4,FALSE),0,1))=1,"OK","Refugo")</f>
        <v>Refugo</v>
      </c>
      <c r="I5589" s="1" t="s">
        <v>12</v>
      </c>
    </row>
    <row r="5590" spans="1:9" ht="15.75" customHeight="1" x14ac:dyDescent="0.3">
      <c r="A5590" s="1">
        <v>3</v>
      </c>
      <c r="B5590" s="2">
        <f t="shared" si="3"/>
        <v>43113.428472216096</v>
      </c>
      <c r="C5590" s="2" t="s">
        <v>15</v>
      </c>
      <c r="D5590" s="1">
        <v>32</v>
      </c>
      <c r="E5590" s="1">
        <f t="shared" si="1"/>
        <v>101</v>
      </c>
      <c r="F5590" s="1">
        <v>3.9272727272727272</v>
      </c>
      <c r="G5590" s="1">
        <v>0.85074626865671643</v>
      </c>
      <c r="H5590" s="1" t="str">
        <f>IF(IF(F5590&gt;VLOOKUP(C5590,Espec_Produtos!$A$1:$E$3,3,FALSE),0,IF(Dados_produção!F5590&lt;VLOOKUP(Dados_produção!C5590,Espec_Produtos!$A$1:$E$3,2,FALSE),0,1))*IF(G5590&gt;VLOOKUP(C5590,Espec_Produtos!$A$1:$E$3,5,FALSE),0,IF(Dados_produção!G5590&lt;VLOOKUP(Dados_produção!C5590,Espec_Produtos!$A$1:$E$3,4,FALSE),0,1))=1,"OK","Refugo")</f>
        <v>OK</v>
      </c>
      <c r="I5590" s="1" t="s">
        <v>10</v>
      </c>
    </row>
    <row r="5591" spans="1:9" ht="15.75" customHeight="1" x14ac:dyDescent="0.3">
      <c r="A5591" s="1">
        <v>3</v>
      </c>
      <c r="B5591" s="2">
        <f t="shared" si="3"/>
        <v>43113.429861104982</v>
      </c>
      <c r="C5591" s="2" t="s">
        <v>15</v>
      </c>
      <c r="D5591" s="1">
        <v>32</v>
      </c>
      <c r="E5591" s="1">
        <f t="shared" si="1"/>
        <v>102</v>
      </c>
      <c r="F5591" s="1">
        <v>3.9090909090909092</v>
      </c>
      <c r="G5591" s="1">
        <v>0.80821917808219179</v>
      </c>
      <c r="H5591" s="1" t="str">
        <f>IF(IF(F5591&gt;VLOOKUP(C5591,Espec_Produtos!$A$1:$E$3,3,FALSE),0,IF(Dados_produção!F5591&lt;VLOOKUP(Dados_produção!C5591,Espec_Produtos!$A$1:$E$3,2,FALSE),0,1))*IF(G5591&gt;VLOOKUP(C5591,Espec_Produtos!$A$1:$E$3,5,FALSE),0,IF(Dados_produção!G5591&lt;VLOOKUP(Dados_produção!C5591,Espec_Produtos!$A$1:$E$3,4,FALSE),0,1))=1,"OK","Refugo")</f>
        <v>OK</v>
      </c>
      <c r="I5591" s="1" t="s">
        <v>10</v>
      </c>
    </row>
    <row r="5592" spans="1:9" ht="15.75" customHeight="1" x14ac:dyDescent="0.3">
      <c r="A5592" s="1">
        <v>3</v>
      </c>
      <c r="B5592" s="2">
        <f t="shared" si="3"/>
        <v>43113.431249993868</v>
      </c>
      <c r="C5592" s="2" t="s">
        <v>15</v>
      </c>
      <c r="D5592" s="1">
        <v>32</v>
      </c>
      <c r="E5592" s="1">
        <f t="shared" si="1"/>
        <v>103</v>
      </c>
      <c r="F5592" s="1">
        <v>4.01</v>
      </c>
      <c r="G5592" s="1">
        <v>0.70886075949367089</v>
      </c>
      <c r="H5592" s="1" t="str">
        <f>IF(IF(F5592&gt;VLOOKUP(C5592,Espec_Produtos!$A$1:$E$3,3,FALSE),0,IF(Dados_produção!F5592&lt;VLOOKUP(Dados_produção!C5592,Espec_Produtos!$A$1:$E$3,2,FALSE),0,1))*IF(G5592&gt;VLOOKUP(C5592,Espec_Produtos!$A$1:$E$3,5,FALSE),0,IF(Dados_produção!G5592&lt;VLOOKUP(Dados_produção!C5592,Espec_Produtos!$A$1:$E$3,4,FALSE),0,1))=1,"OK","Refugo")</f>
        <v>OK</v>
      </c>
      <c r="I5592" s="1" t="s">
        <v>10</v>
      </c>
    </row>
    <row r="5593" spans="1:9" ht="15.75" customHeight="1" x14ac:dyDescent="0.3">
      <c r="A5593" s="1">
        <v>3</v>
      </c>
      <c r="B5593" s="2">
        <f t="shared" si="3"/>
        <v>43113.432638882754</v>
      </c>
      <c r="C5593" s="2" t="s">
        <v>15</v>
      </c>
      <c r="D5593" s="1">
        <v>32</v>
      </c>
      <c r="E5593" s="1">
        <f t="shared" si="1"/>
        <v>104</v>
      </c>
      <c r="F5593" s="1">
        <v>3.6936936936936937</v>
      </c>
      <c r="G5593" s="1">
        <v>0.625</v>
      </c>
      <c r="H5593" s="1" t="str">
        <f>IF(IF(F5593&gt;VLOOKUP(C5593,Espec_Produtos!$A$1:$E$3,3,FALSE),0,IF(Dados_produção!F5593&lt;VLOOKUP(Dados_produção!C5593,Espec_Produtos!$A$1:$E$3,2,FALSE),0,1))*IF(G5593&gt;VLOOKUP(C5593,Espec_Produtos!$A$1:$E$3,5,FALSE),0,IF(Dados_produção!G5593&lt;VLOOKUP(Dados_produção!C5593,Espec_Produtos!$A$1:$E$3,4,FALSE),0,1))=1,"OK","Refugo")</f>
        <v>Refugo</v>
      </c>
      <c r="I5593" s="1" t="s">
        <v>16</v>
      </c>
    </row>
    <row r="5594" spans="1:9" ht="15.75" customHeight="1" x14ac:dyDescent="0.3">
      <c r="A5594" s="1">
        <v>3</v>
      </c>
      <c r="B5594" s="2">
        <f t="shared" si="3"/>
        <v>43113.43402777164</v>
      </c>
      <c r="C5594" s="2" t="s">
        <v>15</v>
      </c>
      <c r="D5594" s="1">
        <v>32</v>
      </c>
      <c r="E5594" s="1">
        <f t="shared" si="1"/>
        <v>105</v>
      </c>
      <c r="F5594" s="1">
        <v>3.8018018018018016</v>
      </c>
      <c r="G5594" s="1">
        <v>0.58100558659217882</v>
      </c>
      <c r="H5594" s="1" t="str">
        <f>IF(IF(F5594&gt;VLOOKUP(C5594,Espec_Produtos!$A$1:$E$3,3,FALSE),0,IF(Dados_produção!F5594&lt;VLOOKUP(Dados_produção!C5594,Espec_Produtos!$A$1:$E$3,2,FALSE),0,1))*IF(G5594&gt;VLOOKUP(C5594,Espec_Produtos!$A$1:$E$3,5,FALSE),0,IF(Dados_produção!G5594&lt;VLOOKUP(Dados_produção!C5594,Espec_Produtos!$A$1:$E$3,4,FALSE),0,1))=1,"OK","Refugo")</f>
        <v>OK</v>
      </c>
      <c r="I5594" s="1" t="s">
        <v>10</v>
      </c>
    </row>
    <row r="5595" spans="1:9" ht="15.75" customHeight="1" x14ac:dyDescent="0.3">
      <c r="A5595" s="1">
        <v>3</v>
      </c>
      <c r="B5595" s="2">
        <f t="shared" si="3"/>
        <v>43113.435416660526</v>
      </c>
      <c r="C5595" s="2" t="s">
        <v>15</v>
      </c>
      <c r="D5595" s="1">
        <v>32</v>
      </c>
      <c r="E5595" s="1">
        <f t="shared" si="1"/>
        <v>106</v>
      </c>
      <c r="F5595" s="1">
        <v>3.9532710280373831</v>
      </c>
      <c r="G5595" s="1">
        <v>0.67515923566878977</v>
      </c>
      <c r="H5595" s="1" t="str">
        <f>IF(IF(F5595&gt;VLOOKUP(C5595,Espec_Produtos!$A$1:$E$3,3,FALSE),0,IF(Dados_produção!F5595&lt;VLOOKUP(Dados_produção!C5595,Espec_Produtos!$A$1:$E$3,2,FALSE),0,1))*IF(G5595&gt;VLOOKUP(C5595,Espec_Produtos!$A$1:$E$3,5,FALSE),0,IF(Dados_produção!G5595&lt;VLOOKUP(Dados_produção!C5595,Espec_Produtos!$A$1:$E$3,4,FALSE),0,1))=1,"OK","Refugo")</f>
        <v>OK</v>
      </c>
      <c r="I5595" s="1" t="s">
        <v>10</v>
      </c>
    </row>
    <row r="5596" spans="1:9" ht="15.75" customHeight="1" x14ac:dyDescent="0.3">
      <c r="A5596" s="1">
        <v>3</v>
      </c>
      <c r="B5596" s="2">
        <f t="shared" si="3"/>
        <v>43113.436805549412</v>
      </c>
      <c r="C5596" s="2" t="s">
        <v>15</v>
      </c>
      <c r="D5596" s="1">
        <v>32</v>
      </c>
      <c r="E5596" s="1">
        <f t="shared" si="1"/>
        <v>107</v>
      </c>
      <c r="F5596" s="1">
        <v>3.7927927927927927</v>
      </c>
      <c r="G5596" s="1">
        <v>0.75159235668789814</v>
      </c>
      <c r="H5596" s="1" t="str">
        <f>IF(IF(F5596&gt;VLOOKUP(C5596,Espec_Produtos!$A$1:$E$3,3,FALSE),0,IF(Dados_produção!F5596&lt;VLOOKUP(Dados_produção!C5596,Espec_Produtos!$A$1:$E$3,2,FALSE),0,1))*IF(G5596&gt;VLOOKUP(C5596,Espec_Produtos!$A$1:$E$3,5,FALSE),0,IF(Dados_produção!G5596&lt;VLOOKUP(Dados_produção!C5596,Espec_Produtos!$A$1:$E$3,4,FALSE),0,1))=1,"OK","Refugo")</f>
        <v>OK</v>
      </c>
      <c r="I5596" s="1" t="s">
        <v>10</v>
      </c>
    </row>
    <row r="5597" spans="1:9" ht="15.75" customHeight="1" x14ac:dyDescent="0.3">
      <c r="A5597" s="1">
        <v>3</v>
      </c>
      <c r="B5597" s="2">
        <f t="shared" si="3"/>
        <v>43113.438194438299</v>
      </c>
      <c r="C5597" s="2" t="s">
        <v>15</v>
      </c>
      <c r="D5597" s="1">
        <v>32</v>
      </c>
      <c r="E5597" s="1">
        <f t="shared" si="1"/>
        <v>108</v>
      </c>
      <c r="F5597" s="1">
        <v>3.6315789473684212</v>
      </c>
      <c r="G5597" s="1">
        <v>0.61963190184049077</v>
      </c>
      <c r="H5597" s="1" t="str">
        <f>IF(IF(F5597&gt;VLOOKUP(C5597,Espec_Produtos!$A$1:$E$3,3,FALSE),0,IF(Dados_produção!F5597&lt;VLOOKUP(Dados_produção!C5597,Espec_Produtos!$A$1:$E$3,2,FALSE),0,1))*IF(G5597&gt;VLOOKUP(C5597,Espec_Produtos!$A$1:$E$3,5,FALSE),0,IF(Dados_produção!G5597&lt;VLOOKUP(Dados_produção!C5597,Espec_Produtos!$A$1:$E$3,4,FALSE),0,1))=1,"OK","Refugo")</f>
        <v>Refugo</v>
      </c>
      <c r="I5597" s="1" t="s">
        <v>13</v>
      </c>
    </row>
    <row r="5598" spans="1:9" ht="15.75" customHeight="1" x14ac:dyDescent="0.3">
      <c r="A5598" s="1">
        <v>3</v>
      </c>
      <c r="B5598" s="2">
        <f t="shared" si="3"/>
        <v>43113.439583327185</v>
      </c>
      <c r="C5598" s="2" t="s">
        <v>15</v>
      </c>
      <c r="D5598" s="1">
        <v>32</v>
      </c>
      <c r="E5598" s="1">
        <f t="shared" si="1"/>
        <v>109</v>
      </c>
      <c r="F5598" s="1">
        <v>3.7130434782608694</v>
      </c>
      <c r="G5598" s="1">
        <v>0.65</v>
      </c>
      <c r="H5598" s="1" t="str">
        <f>IF(IF(F5598&gt;VLOOKUP(C5598,Espec_Produtos!$A$1:$E$3,3,FALSE),0,IF(Dados_produção!F5598&lt;VLOOKUP(Dados_produção!C5598,Espec_Produtos!$A$1:$E$3,2,FALSE),0,1))*IF(G5598&gt;VLOOKUP(C5598,Espec_Produtos!$A$1:$E$3,5,FALSE),0,IF(Dados_produção!G5598&lt;VLOOKUP(Dados_produção!C5598,Espec_Produtos!$A$1:$E$3,4,FALSE),0,1))=1,"OK","Refugo")</f>
        <v>OK</v>
      </c>
      <c r="I5598" s="1" t="s">
        <v>10</v>
      </c>
    </row>
    <row r="5599" spans="1:9" ht="15.75" customHeight="1" x14ac:dyDescent="0.3">
      <c r="A5599" s="1">
        <v>3</v>
      </c>
      <c r="B5599" s="2">
        <f t="shared" si="3"/>
        <v>43113.440972216071</v>
      </c>
      <c r="C5599" s="2" t="s">
        <v>15</v>
      </c>
      <c r="D5599" s="1">
        <v>32</v>
      </c>
      <c r="E5599" s="1">
        <f t="shared" si="1"/>
        <v>110</v>
      </c>
      <c r="F5599" s="1">
        <v>4.1401869158878508</v>
      </c>
      <c r="G5599" s="1">
        <v>0.80891719745222934</v>
      </c>
      <c r="H5599" s="1" t="str">
        <f>IF(IF(F5599&gt;VLOOKUP(C5599,Espec_Produtos!$A$1:$E$3,3,FALSE),0,IF(Dados_produção!F5599&lt;VLOOKUP(Dados_produção!C5599,Espec_Produtos!$A$1:$E$3,2,FALSE),0,1))*IF(G5599&gt;VLOOKUP(C5599,Espec_Produtos!$A$1:$E$3,5,FALSE),0,IF(Dados_produção!G5599&lt;VLOOKUP(Dados_produção!C5599,Espec_Produtos!$A$1:$E$3,4,FALSE),0,1))=1,"OK","Refugo")</f>
        <v>OK</v>
      </c>
      <c r="I5599" s="1" t="s">
        <v>10</v>
      </c>
    </row>
    <row r="5600" spans="1:9" ht="15.75" customHeight="1" x14ac:dyDescent="0.3">
      <c r="A5600" s="1">
        <v>3</v>
      </c>
      <c r="B5600" s="2">
        <f t="shared" si="3"/>
        <v>43113.442361104957</v>
      </c>
      <c r="C5600" s="2" t="s">
        <v>15</v>
      </c>
      <c r="D5600" s="1">
        <v>32</v>
      </c>
      <c r="E5600" s="1">
        <f t="shared" si="1"/>
        <v>111</v>
      </c>
      <c r="F5600" s="1">
        <v>3.9272727272727272</v>
      </c>
      <c r="G5600" s="1">
        <v>0.66871165644171782</v>
      </c>
      <c r="H5600" s="1" t="str">
        <f>IF(IF(F5600&gt;VLOOKUP(C5600,Espec_Produtos!$A$1:$E$3,3,FALSE),0,IF(Dados_produção!F5600&lt;VLOOKUP(Dados_produção!C5600,Espec_Produtos!$A$1:$E$3,2,FALSE),0,1))*IF(G5600&gt;VLOOKUP(C5600,Espec_Produtos!$A$1:$E$3,5,FALSE),0,IF(Dados_produção!G5600&lt;VLOOKUP(Dados_produção!C5600,Espec_Produtos!$A$1:$E$3,4,FALSE),0,1))=1,"OK","Refugo")</f>
        <v>OK</v>
      </c>
      <c r="I5600" s="1" t="s">
        <v>10</v>
      </c>
    </row>
    <row r="5601" spans="1:9" ht="15.75" customHeight="1" x14ac:dyDescent="0.3">
      <c r="A5601" s="1">
        <v>3</v>
      </c>
      <c r="B5601" s="2">
        <f t="shared" si="3"/>
        <v>43113.443749993843</v>
      </c>
      <c r="C5601" s="2" t="s">
        <v>15</v>
      </c>
      <c r="D5601" s="1">
        <v>32</v>
      </c>
      <c r="E5601" s="1">
        <f t="shared" si="1"/>
        <v>112</v>
      </c>
      <c r="F5601" s="1">
        <v>4.2352941176470589</v>
      </c>
      <c r="G5601" s="1">
        <v>0.76119402985074625</v>
      </c>
      <c r="H5601" s="1" t="str">
        <f>IF(IF(F5601&gt;VLOOKUP(C5601,Espec_Produtos!$A$1:$E$3,3,FALSE),0,IF(Dados_produção!F5601&lt;VLOOKUP(Dados_produção!C5601,Espec_Produtos!$A$1:$E$3,2,FALSE),0,1))*IF(G5601&gt;VLOOKUP(C5601,Espec_Produtos!$A$1:$E$3,5,FALSE),0,IF(Dados_produção!G5601&lt;VLOOKUP(Dados_produção!C5601,Espec_Produtos!$A$1:$E$3,4,FALSE),0,1))=1,"OK","Refugo")</f>
        <v>OK</v>
      </c>
      <c r="I5601" s="1" t="s">
        <v>10</v>
      </c>
    </row>
    <row r="5602" spans="1:9" ht="15.75" customHeight="1" x14ac:dyDescent="0.3">
      <c r="A5602" s="1">
        <v>3</v>
      </c>
      <c r="B5602" s="2">
        <f t="shared" si="3"/>
        <v>43113.445138882729</v>
      </c>
      <c r="C5602" s="2" t="s">
        <v>15</v>
      </c>
      <c r="D5602" s="1">
        <v>33</v>
      </c>
      <c r="E5602" s="1">
        <f t="shared" si="1"/>
        <v>1</v>
      </c>
      <c r="F5602" s="1">
        <v>4.2666666666666666</v>
      </c>
      <c r="G5602" s="1">
        <v>0.73291925465838514</v>
      </c>
      <c r="H5602" s="1" t="str">
        <f>IF(IF(F5602&gt;VLOOKUP(C5602,Espec_Produtos!$A$1:$E$3,3,FALSE),0,IF(Dados_produção!F5602&lt;VLOOKUP(Dados_produção!C5602,Espec_Produtos!$A$1:$E$3,2,FALSE),0,1))*IF(G5602&gt;VLOOKUP(C5602,Espec_Produtos!$A$1:$E$3,5,FALSE),0,IF(Dados_produção!G5602&lt;VLOOKUP(Dados_produção!C5602,Espec_Produtos!$A$1:$E$3,4,FALSE),0,1))=1,"OK","Refugo")</f>
        <v>OK</v>
      </c>
      <c r="I5602" s="1" t="s">
        <v>10</v>
      </c>
    </row>
    <row r="5603" spans="1:9" ht="15.75" customHeight="1" x14ac:dyDescent="0.3">
      <c r="A5603" s="1">
        <v>3</v>
      </c>
      <c r="B5603" s="2">
        <f t="shared" si="3"/>
        <v>43113.446527771615</v>
      </c>
      <c r="C5603" s="2" t="s">
        <v>15</v>
      </c>
      <c r="D5603" s="1">
        <v>33</v>
      </c>
      <c r="E5603" s="1">
        <f t="shared" si="1"/>
        <v>2</v>
      </c>
      <c r="F5603" s="1">
        <v>3.8504672897196262</v>
      </c>
      <c r="G5603" s="1">
        <v>0.83892617449664431</v>
      </c>
      <c r="H5603" s="1" t="str">
        <f>IF(IF(F5603&gt;VLOOKUP(C5603,Espec_Produtos!$A$1:$E$3,3,FALSE),0,IF(Dados_produção!F5603&lt;VLOOKUP(Dados_produção!C5603,Espec_Produtos!$A$1:$E$3,2,FALSE),0,1))*IF(G5603&gt;VLOOKUP(C5603,Espec_Produtos!$A$1:$E$3,5,FALSE),0,IF(Dados_produção!G5603&lt;VLOOKUP(Dados_produção!C5603,Espec_Produtos!$A$1:$E$3,4,FALSE),0,1))=1,"OK","Refugo")</f>
        <v>OK</v>
      </c>
      <c r="I5603" s="1" t="s">
        <v>10</v>
      </c>
    </row>
    <row r="5604" spans="1:9" ht="15.75" customHeight="1" x14ac:dyDescent="0.3">
      <c r="A5604" s="1">
        <v>3</v>
      </c>
      <c r="B5604" s="2">
        <f t="shared" si="3"/>
        <v>43113.447916660502</v>
      </c>
      <c r="C5604" s="2" t="s">
        <v>15</v>
      </c>
      <c r="D5604" s="1">
        <v>33</v>
      </c>
      <c r="E5604" s="1">
        <f t="shared" si="1"/>
        <v>3</v>
      </c>
      <c r="F5604" s="1">
        <v>4.3269230769230766</v>
      </c>
      <c r="G5604" s="1">
        <v>0.63529411764705879</v>
      </c>
      <c r="H5604" s="1" t="str">
        <f>IF(IF(F5604&gt;VLOOKUP(C5604,Espec_Produtos!$A$1:$E$3,3,FALSE),0,IF(Dados_produção!F5604&lt;VLOOKUP(Dados_produção!C5604,Espec_Produtos!$A$1:$E$3,2,FALSE),0,1))*IF(G5604&gt;VLOOKUP(C5604,Espec_Produtos!$A$1:$E$3,5,FALSE),0,IF(Dados_produção!G5604&lt;VLOOKUP(Dados_produção!C5604,Espec_Produtos!$A$1:$E$3,4,FALSE),0,1))=1,"OK","Refugo")</f>
        <v>Refugo</v>
      </c>
      <c r="I5604" s="1" t="s">
        <v>11</v>
      </c>
    </row>
    <row r="5605" spans="1:9" ht="15.75" customHeight="1" x14ac:dyDescent="0.3">
      <c r="A5605" s="1">
        <v>3</v>
      </c>
      <c r="B5605" s="2">
        <f t="shared" si="3"/>
        <v>43113.449305549388</v>
      </c>
      <c r="C5605" s="2" t="s">
        <v>15</v>
      </c>
      <c r="D5605" s="1">
        <v>33</v>
      </c>
      <c r="E5605" s="1">
        <f t="shared" si="1"/>
        <v>4</v>
      </c>
      <c r="F5605" s="1">
        <v>4.3689320388349513</v>
      </c>
      <c r="G5605" s="1">
        <v>0.8904109589041096</v>
      </c>
      <c r="H5605" s="1" t="str">
        <f>IF(IF(F5605&gt;VLOOKUP(C5605,Espec_Produtos!$A$1:$E$3,3,FALSE),0,IF(Dados_produção!F5605&lt;VLOOKUP(Dados_produção!C5605,Espec_Produtos!$A$1:$E$3,2,FALSE),0,1))*IF(G5605&gt;VLOOKUP(C5605,Espec_Produtos!$A$1:$E$3,5,FALSE),0,IF(Dados_produção!G5605&lt;VLOOKUP(Dados_produção!C5605,Espec_Produtos!$A$1:$E$3,4,FALSE),0,1))=1,"OK","Refugo")</f>
        <v>Refugo</v>
      </c>
      <c r="I5605" s="1" t="s">
        <v>14</v>
      </c>
    </row>
    <row r="5606" spans="1:9" ht="15.75" customHeight="1" x14ac:dyDescent="0.3">
      <c r="A5606" s="1">
        <v>3</v>
      </c>
      <c r="B5606" s="2">
        <f t="shared" si="3"/>
        <v>43113.450694438274</v>
      </c>
      <c r="C5606" s="2" t="s">
        <v>15</v>
      </c>
      <c r="D5606" s="1">
        <v>33</v>
      </c>
      <c r="E5606" s="1">
        <f t="shared" si="1"/>
        <v>5</v>
      </c>
      <c r="F5606" s="1">
        <v>4.1980198019801982</v>
      </c>
      <c r="G5606" s="1">
        <v>0.90370370370370368</v>
      </c>
      <c r="H5606" s="1" t="str">
        <f>IF(IF(F5606&gt;VLOOKUP(C5606,Espec_Produtos!$A$1:$E$3,3,FALSE),0,IF(Dados_produção!F5606&lt;VLOOKUP(Dados_produção!C5606,Espec_Produtos!$A$1:$E$3,2,FALSE),0,1))*IF(G5606&gt;VLOOKUP(C5606,Espec_Produtos!$A$1:$E$3,5,FALSE),0,IF(Dados_produção!G5606&lt;VLOOKUP(Dados_produção!C5606,Espec_Produtos!$A$1:$E$3,4,FALSE),0,1))=1,"OK","Refugo")</f>
        <v>Refugo</v>
      </c>
      <c r="I5606" s="1" t="s">
        <v>17</v>
      </c>
    </row>
    <row r="5607" spans="1:9" ht="15.75" customHeight="1" x14ac:dyDescent="0.3">
      <c r="A5607" s="1">
        <v>3</v>
      </c>
      <c r="B5607" s="2">
        <f t="shared" si="3"/>
        <v>43113.45208332716</v>
      </c>
      <c r="C5607" s="2" t="s">
        <v>15</v>
      </c>
      <c r="D5607" s="1">
        <v>33</v>
      </c>
      <c r="E5607" s="1">
        <f t="shared" si="1"/>
        <v>6</v>
      </c>
      <c r="F5607" s="1">
        <v>3.831858407079646</v>
      </c>
      <c r="G5607" s="1">
        <v>0.72455089820359286</v>
      </c>
      <c r="H5607" s="1" t="str">
        <f>IF(IF(F5607&gt;VLOOKUP(C5607,Espec_Produtos!$A$1:$E$3,3,FALSE),0,IF(Dados_produção!F5607&lt;VLOOKUP(Dados_produção!C5607,Espec_Produtos!$A$1:$E$3,2,FALSE),0,1))*IF(G5607&gt;VLOOKUP(C5607,Espec_Produtos!$A$1:$E$3,5,FALSE),0,IF(Dados_produção!G5607&lt;VLOOKUP(Dados_produção!C5607,Espec_Produtos!$A$1:$E$3,4,FALSE),0,1))=1,"OK","Refugo")</f>
        <v>OK</v>
      </c>
      <c r="I5607" s="1" t="s">
        <v>10</v>
      </c>
    </row>
    <row r="5608" spans="1:9" ht="15.75" customHeight="1" x14ac:dyDescent="0.3">
      <c r="A5608" s="1">
        <v>3</v>
      </c>
      <c r="B5608" s="2">
        <f t="shared" si="3"/>
        <v>43113.453472216046</v>
      </c>
      <c r="C5608" s="2" t="s">
        <v>15</v>
      </c>
      <c r="D5608" s="1">
        <v>33</v>
      </c>
      <c r="E5608" s="1">
        <f t="shared" si="1"/>
        <v>7</v>
      </c>
      <c r="F5608" s="1">
        <v>4.24</v>
      </c>
      <c r="G5608" s="1">
        <v>0.67796610169491522</v>
      </c>
      <c r="H5608" s="1" t="str">
        <f>IF(IF(F5608&gt;VLOOKUP(C5608,Espec_Produtos!$A$1:$E$3,3,FALSE),0,IF(Dados_produção!F5608&lt;VLOOKUP(Dados_produção!C5608,Espec_Produtos!$A$1:$E$3,2,FALSE),0,1))*IF(G5608&gt;VLOOKUP(C5608,Espec_Produtos!$A$1:$E$3,5,FALSE),0,IF(Dados_produção!G5608&lt;VLOOKUP(Dados_produção!C5608,Espec_Produtos!$A$1:$E$3,4,FALSE),0,1))=1,"OK","Refugo")</f>
        <v>OK</v>
      </c>
      <c r="I5608" s="1" t="s">
        <v>10</v>
      </c>
    </row>
    <row r="5609" spans="1:9" ht="15.75" customHeight="1" x14ac:dyDescent="0.3">
      <c r="A5609" s="1">
        <v>3</v>
      </c>
      <c r="B5609" s="2">
        <f t="shared" si="3"/>
        <v>43113.454861104932</v>
      </c>
      <c r="C5609" s="2" t="s">
        <v>15</v>
      </c>
      <c r="D5609" s="1">
        <v>33</v>
      </c>
      <c r="E5609" s="1">
        <f t="shared" si="1"/>
        <v>8</v>
      </c>
      <c r="F5609" s="1">
        <v>3.9385964912280702</v>
      </c>
      <c r="G5609" s="1">
        <v>0.6954022988505747</v>
      </c>
      <c r="H5609" s="1" t="str">
        <f>IF(IF(F5609&gt;VLOOKUP(C5609,Espec_Produtos!$A$1:$E$3,3,FALSE),0,IF(Dados_produção!F5609&lt;VLOOKUP(Dados_produção!C5609,Espec_Produtos!$A$1:$E$3,2,FALSE),0,1))*IF(G5609&gt;VLOOKUP(C5609,Espec_Produtos!$A$1:$E$3,5,FALSE),0,IF(Dados_produção!G5609&lt;VLOOKUP(Dados_produção!C5609,Espec_Produtos!$A$1:$E$3,4,FALSE),0,1))=1,"OK","Refugo")</f>
        <v>OK</v>
      </c>
      <c r="I5609" s="1" t="s">
        <v>10</v>
      </c>
    </row>
    <row r="5610" spans="1:9" ht="15.75" customHeight="1" x14ac:dyDescent="0.3">
      <c r="A5610" s="1">
        <v>3</v>
      </c>
      <c r="B5610" s="2">
        <f t="shared" si="3"/>
        <v>43113.456249993818</v>
      </c>
      <c r="C5610" s="2" t="s">
        <v>15</v>
      </c>
      <c r="D5610" s="1">
        <v>33</v>
      </c>
      <c r="E5610" s="1">
        <f t="shared" si="1"/>
        <v>9</v>
      </c>
      <c r="F5610" s="1">
        <v>4.2970297029702973</v>
      </c>
      <c r="G5610" s="1">
        <v>0.95488721804511278</v>
      </c>
      <c r="H5610" s="1" t="str">
        <f>IF(IF(F5610&gt;VLOOKUP(C5610,Espec_Produtos!$A$1:$E$3,3,FALSE),0,IF(Dados_produção!F5610&lt;VLOOKUP(Dados_produção!C5610,Espec_Produtos!$A$1:$E$3,2,FALSE),0,1))*IF(G5610&gt;VLOOKUP(C5610,Espec_Produtos!$A$1:$E$3,5,FALSE),0,IF(Dados_produção!G5610&lt;VLOOKUP(Dados_produção!C5610,Espec_Produtos!$A$1:$E$3,4,FALSE),0,1))=1,"OK","Refugo")</f>
        <v>Refugo</v>
      </c>
      <c r="I5610" s="1" t="s">
        <v>16</v>
      </c>
    </row>
    <row r="5611" spans="1:9" ht="15.75" customHeight="1" x14ac:dyDescent="0.3">
      <c r="A5611" s="1">
        <v>3</v>
      </c>
      <c r="B5611" s="2">
        <f t="shared" si="3"/>
        <v>43113.457638882704</v>
      </c>
      <c r="C5611" s="2" t="s">
        <v>15</v>
      </c>
      <c r="D5611" s="1">
        <v>33</v>
      </c>
      <c r="E5611" s="1">
        <f t="shared" si="1"/>
        <v>10</v>
      </c>
      <c r="F5611" s="1">
        <v>4.0990099009900991</v>
      </c>
      <c r="G5611" s="1">
        <v>0.70059880239520955</v>
      </c>
      <c r="H5611" s="1" t="str">
        <f>IF(IF(F5611&gt;VLOOKUP(C5611,Espec_Produtos!$A$1:$E$3,3,FALSE),0,IF(Dados_produção!F5611&lt;VLOOKUP(Dados_produção!C5611,Espec_Produtos!$A$1:$E$3,2,FALSE),0,1))*IF(G5611&gt;VLOOKUP(C5611,Espec_Produtos!$A$1:$E$3,5,FALSE),0,IF(Dados_produção!G5611&lt;VLOOKUP(Dados_produção!C5611,Espec_Produtos!$A$1:$E$3,4,FALSE),0,1))=1,"OK","Refugo")</f>
        <v>OK</v>
      </c>
      <c r="I5611" s="1" t="s">
        <v>10</v>
      </c>
    </row>
    <row r="5612" spans="1:9" ht="15.75" customHeight="1" x14ac:dyDescent="0.3">
      <c r="A5612" s="1">
        <v>3</v>
      </c>
      <c r="B5612" s="2">
        <f t="shared" si="3"/>
        <v>43113.459027771591</v>
      </c>
      <c r="C5612" s="2" t="s">
        <v>15</v>
      </c>
      <c r="D5612" s="1">
        <v>33</v>
      </c>
      <c r="E5612" s="1">
        <f t="shared" si="1"/>
        <v>11</v>
      </c>
      <c r="F5612" s="1">
        <v>3.6754385964912282</v>
      </c>
      <c r="G5612" s="1">
        <v>0.78260869565217395</v>
      </c>
      <c r="H5612" s="1" t="str">
        <f>IF(IF(F5612&gt;VLOOKUP(C5612,Espec_Produtos!$A$1:$E$3,3,FALSE),0,IF(Dados_produção!F5612&lt;VLOOKUP(Dados_produção!C5612,Espec_Produtos!$A$1:$E$3,2,FALSE),0,1))*IF(G5612&gt;VLOOKUP(C5612,Espec_Produtos!$A$1:$E$3,5,FALSE),0,IF(Dados_produção!G5612&lt;VLOOKUP(Dados_produção!C5612,Espec_Produtos!$A$1:$E$3,4,FALSE),0,1))=1,"OK","Refugo")</f>
        <v>Refugo</v>
      </c>
      <c r="I5612" s="1" t="s">
        <v>17</v>
      </c>
    </row>
    <row r="5613" spans="1:9" ht="15.75" customHeight="1" x14ac:dyDescent="0.3">
      <c r="A5613" s="1">
        <v>3</v>
      </c>
      <c r="B5613" s="2">
        <f t="shared" si="3"/>
        <v>43113.460416660477</v>
      </c>
      <c r="C5613" s="2" t="s">
        <v>15</v>
      </c>
      <c r="D5613" s="1">
        <v>33</v>
      </c>
      <c r="E5613" s="1">
        <f t="shared" si="1"/>
        <v>12</v>
      </c>
      <c r="F5613" s="1">
        <v>3.8782608695652172</v>
      </c>
      <c r="G5613" s="1">
        <v>0.83333333333333337</v>
      </c>
      <c r="H5613" s="1" t="str">
        <f>IF(IF(F5613&gt;VLOOKUP(C5613,Espec_Produtos!$A$1:$E$3,3,FALSE),0,IF(Dados_produção!F5613&lt;VLOOKUP(Dados_produção!C5613,Espec_Produtos!$A$1:$E$3,2,FALSE),0,1))*IF(G5613&gt;VLOOKUP(C5613,Espec_Produtos!$A$1:$E$3,5,FALSE),0,IF(Dados_produção!G5613&lt;VLOOKUP(Dados_produção!C5613,Espec_Produtos!$A$1:$E$3,4,FALSE),0,1))=1,"OK","Refugo")</f>
        <v>OK</v>
      </c>
      <c r="I5613" s="1" t="s">
        <v>10</v>
      </c>
    </row>
    <row r="5614" spans="1:9" ht="15.75" customHeight="1" x14ac:dyDescent="0.3">
      <c r="A5614" s="1">
        <v>3</v>
      </c>
      <c r="B5614" s="2">
        <f t="shared" si="3"/>
        <v>43113.461805549363</v>
      </c>
      <c r="C5614" s="2" t="s">
        <v>15</v>
      </c>
      <c r="D5614" s="1">
        <v>33</v>
      </c>
      <c r="E5614" s="1">
        <f t="shared" si="1"/>
        <v>13</v>
      </c>
      <c r="F5614" s="1">
        <v>3.7053571428571428</v>
      </c>
      <c r="G5614" s="1">
        <v>0.9285714285714286</v>
      </c>
      <c r="H5614" s="1" t="str">
        <f>IF(IF(F5614&gt;VLOOKUP(C5614,Espec_Produtos!$A$1:$E$3,3,FALSE),0,IF(Dados_produção!F5614&lt;VLOOKUP(Dados_produção!C5614,Espec_Produtos!$A$1:$E$3,2,FALSE),0,1))*IF(G5614&gt;VLOOKUP(C5614,Espec_Produtos!$A$1:$E$3,5,FALSE),0,IF(Dados_produção!G5614&lt;VLOOKUP(Dados_produção!C5614,Espec_Produtos!$A$1:$E$3,4,FALSE),0,1))=1,"OK","Refugo")</f>
        <v>Refugo</v>
      </c>
      <c r="I5614" s="1" t="s">
        <v>16</v>
      </c>
    </row>
    <row r="5615" spans="1:9" ht="15.75" customHeight="1" x14ac:dyDescent="0.3">
      <c r="A5615" s="1">
        <v>3</v>
      </c>
      <c r="B5615" s="2">
        <f t="shared" si="3"/>
        <v>43113.463194438249</v>
      </c>
      <c r="C5615" s="2" t="s">
        <v>15</v>
      </c>
      <c r="D5615" s="1">
        <v>33</v>
      </c>
      <c r="E5615" s="1">
        <f t="shared" si="1"/>
        <v>14</v>
      </c>
      <c r="F5615" s="1">
        <v>3.9047619047619047</v>
      </c>
      <c r="G5615" s="1">
        <v>0.66225165562913912</v>
      </c>
      <c r="H5615" s="1" t="str">
        <f>IF(IF(F5615&gt;VLOOKUP(C5615,Espec_Produtos!$A$1:$E$3,3,FALSE),0,IF(Dados_produção!F5615&lt;VLOOKUP(Dados_produção!C5615,Espec_Produtos!$A$1:$E$3,2,FALSE),0,1))*IF(G5615&gt;VLOOKUP(C5615,Espec_Produtos!$A$1:$E$3,5,FALSE),0,IF(Dados_produção!G5615&lt;VLOOKUP(Dados_produção!C5615,Espec_Produtos!$A$1:$E$3,4,FALSE),0,1))=1,"OK","Refugo")</f>
        <v>OK</v>
      </c>
      <c r="I5615" s="1" t="s">
        <v>10</v>
      </c>
    </row>
    <row r="5616" spans="1:9" ht="15.75" customHeight="1" x14ac:dyDescent="0.3">
      <c r="A5616" s="1">
        <v>3</v>
      </c>
      <c r="B5616" s="2">
        <f t="shared" si="3"/>
        <v>43113.464583327135</v>
      </c>
      <c r="C5616" s="2" t="s">
        <v>15</v>
      </c>
      <c r="D5616" s="1">
        <v>33</v>
      </c>
      <c r="E5616" s="1">
        <f t="shared" si="1"/>
        <v>15</v>
      </c>
      <c r="F5616" s="1">
        <v>3.9444444444444446</v>
      </c>
      <c r="G5616" s="1">
        <v>0.72839506172839508</v>
      </c>
      <c r="H5616" s="1" t="str">
        <f>IF(IF(F5616&gt;VLOOKUP(C5616,Espec_Produtos!$A$1:$E$3,3,FALSE),0,IF(Dados_produção!F5616&lt;VLOOKUP(Dados_produção!C5616,Espec_Produtos!$A$1:$E$3,2,FALSE),0,1))*IF(G5616&gt;VLOOKUP(C5616,Espec_Produtos!$A$1:$E$3,5,FALSE),0,IF(Dados_produção!G5616&lt;VLOOKUP(Dados_produção!C5616,Espec_Produtos!$A$1:$E$3,4,FALSE),0,1))=1,"OK","Refugo")</f>
        <v>OK</v>
      </c>
      <c r="I5616" s="1" t="s">
        <v>10</v>
      </c>
    </row>
    <row r="5617" spans="1:9" ht="15.75" customHeight="1" x14ac:dyDescent="0.3">
      <c r="A5617" s="1">
        <v>3</v>
      </c>
      <c r="B5617" s="2">
        <f t="shared" si="3"/>
        <v>43113.465972216021</v>
      </c>
      <c r="C5617" s="2" t="s">
        <v>15</v>
      </c>
      <c r="D5617" s="1">
        <v>33</v>
      </c>
      <c r="E5617" s="1">
        <f t="shared" si="1"/>
        <v>16</v>
      </c>
      <c r="F5617" s="1">
        <v>4.0370370370370372</v>
      </c>
      <c r="G5617" s="1">
        <v>0.79617834394904463</v>
      </c>
      <c r="H5617" s="1" t="str">
        <f>IF(IF(F5617&gt;VLOOKUP(C5617,Espec_Produtos!$A$1:$E$3,3,FALSE),0,IF(Dados_produção!F5617&lt;VLOOKUP(Dados_produção!C5617,Espec_Produtos!$A$1:$E$3,2,FALSE),0,1))*IF(G5617&gt;VLOOKUP(C5617,Espec_Produtos!$A$1:$E$3,5,FALSE),0,IF(Dados_produção!G5617&lt;VLOOKUP(Dados_produção!C5617,Espec_Produtos!$A$1:$E$3,4,FALSE),0,1))=1,"OK","Refugo")</f>
        <v>OK</v>
      </c>
      <c r="I5617" s="1" t="s">
        <v>10</v>
      </c>
    </row>
    <row r="5618" spans="1:9" ht="15.75" customHeight="1" x14ac:dyDescent="0.3">
      <c r="A5618" s="1">
        <v>3</v>
      </c>
      <c r="B5618" s="2">
        <f t="shared" si="3"/>
        <v>43113.467361104907</v>
      </c>
      <c r="C5618" s="2" t="s">
        <v>15</v>
      </c>
      <c r="D5618" s="1">
        <v>33</v>
      </c>
      <c r="E5618" s="1">
        <f t="shared" si="1"/>
        <v>17</v>
      </c>
      <c r="F5618" s="1">
        <v>3.6454545454545455</v>
      </c>
      <c r="G5618" s="1">
        <v>0.7078651685393258</v>
      </c>
      <c r="H5618" s="1" t="str">
        <f>IF(IF(F5618&gt;VLOOKUP(C5618,Espec_Produtos!$A$1:$E$3,3,FALSE),0,IF(Dados_produção!F5618&lt;VLOOKUP(Dados_produção!C5618,Espec_Produtos!$A$1:$E$3,2,FALSE),0,1))*IF(G5618&gt;VLOOKUP(C5618,Espec_Produtos!$A$1:$E$3,5,FALSE),0,IF(Dados_produção!G5618&lt;VLOOKUP(Dados_produção!C5618,Espec_Produtos!$A$1:$E$3,4,FALSE),0,1))=1,"OK","Refugo")</f>
        <v>Refugo</v>
      </c>
      <c r="I5618" s="1" t="s">
        <v>17</v>
      </c>
    </row>
    <row r="5619" spans="1:9" ht="15.75" customHeight="1" x14ac:dyDescent="0.3">
      <c r="A5619" s="1">
        <v>3</v>
      </c>
      <c r="B5619" s="2">
        <f t="shared" si="3"/>
        <v>43113.468749993794</v>
      </c>
      <c r="C5619" s="2" t="s">
        <v>15</v>
      </c>
      <c r="D5619" s="1">
        <v>33</v>
      </c>
      <c r="E5619" s="1">
        <f t="shared" si="1"/>
        <v>18</v>
      </c>
      <c r="F5619" s="1">
        <v>3.6991150442477876</v>
      </c>
      <c r="G5619" s="1">
        <v>0.70552147239263807</v>
      </c>
      <c r="H5619" s="1" t="str">
        <f>IF(IF(F5619&gt;VLOOKUP(C5619,Espec_Produtos!$A$1:$E$3,3,FALSE),0,IF(Dados_produção!F5619&lt;VLOOKUP(Dados_produção!C5619,Espec_Produtos!$A$1:$E$3,2,FALSE),0,1))*IF(G5619&gt;VLOOKUP(C5619,Espec_Produtos!$A$1:$E$3,5,FALSE),0,IF(Dados_produção!G5619&lt;VLOOKUP(Dados_produção!C5619,Espec_Produtos!$A$1:$E$3,4,FALSE),0,1))=1,"OK","Refugo")</f>
        <v>Refugo</v>
      </c>
      <c r="I5619" s="1" t="s">
        <v>17</v>
      </c>
    </row>
    <row r="5620" spans="1:9" ht="15.75" customHeight="1" x14ac:dyDescent="0.3">
      <c r="A5620" s="1">
        <v>3</v>
      </c>
      <c r="B5620" s="2">
        <f t="shared" si="3"/>
        <v>43113.47013888268</v>
      </c>
      <c r="C5620" s="2" t="s">
        <v>15</v>
      </c>
      <c r="D5620" s="1">
        <v>33</v>
      </c>
      <c r="E5620" s="1">
        <f t="shared" si="1"/>
        <v>19</v>
      </c>
      <c r="F5620" s="1">
        <v>4.0094339622641506</v>
      </c>
      <c r="G5620" s="1">
        <v>0.61016949152542377</v>
      </c>
      <c r="H5620" s="1" t="str">
        <f>IF(IF(F5620&gt;VLOOKUP(C5620,Espec_Produtos!$A$1:$E$3,3,FALSE),0,IF(Dados_produção!F5620&lt;VLOOKUP(Dados_produção!C5620,Espec_Produtos!$A$1:$E$3,2,FALSE),0,1))*IF(G5620&gt;VLOOKUP(C5620,Espec_Produtos!$A$1:$E$3,5,FALSE),0,IF(Dados_produção!G5620&lt;VLOOKUP(Dados_produção!C5620,Espec_Produtos!$A$1:$E$3,4,FALSE),0,1))=1,"OK","Refugo")</f>
        <v>OK</v>
      </c>
      <c r="I5620" s="1" t="s">
        <v>10</v>
      </c>
    </row>
    <row r="5621" spans="1:9" ht="15.75" customHeight="1" x14ac:dyDescent="0.3">
      <c r="A5621" s="1">
        <v>3</v>
      </c>
      <c r="B5621" s="2">
        <f t="shared" si="3"/>
        <v>43113.471527771566</v>
      </c>
      <c r="C5621" s="2" t="s">
        <v>15</v>
      </c>
      <c r="D5621" s="1">
        <v>33</v>
      </c>
      <c r="E5621" s="1">
        <f t="shared" si="1"/>
        <v>20</v>
      </c>
      <c r="F5621" s="1">
        <v>4.2549019607843137</v>
      </c>
      <c r="G5621" s="1">
        <v>0.77692307692307694</v>
      </c>
      <c r="H5621" s="1" t="str">
        <f>IF(IF(F5621&gt;VLOOKUP(C5621,Espec_Produtos!$A$1:$E$3,3,FALSE),0,IF(Dados_produção!F5621&lt;VLOOKUP(Dados_produção!C5621,Espec_Produtos!$A$1:$E$3,2,FALSE),0,1))*IF(G5621&gt;VLOOKUP(C5621,Espec_Produtos!$A$1:$E$3,5,FALSE),0,IF(Dados_produção!G5621&lt;VLOOKUP(Dados_produção!C5621,Espec_Produtos!$A$1:$E$3,4,FALSE),0,1))=1,"OK","Refugo")</f>
        <v>OK</v>
      </c>
      <c r="I5621" s="1" t="s">
        <v>10</v>
      </c>
    </row>
    <row r="5622" spans="1:9" ht="15.75" customHeight="1" x14ac:dyDescent="0.3">
      <c r="A5622" s="1">
        <v>3</v>
      </c>
      <c r="B5622" s="2">
        <f t="shared" si="3"/>
        <v>43113.472916660452</v>
      </c>
      <c r="C5622" s="2" t="s">
        <v>15</v>
      </c>
      <c r="D5622" s="1">
        <v>33</v>
      </c>
      <c r="E5622" s="1">
        <f t="shared" si="1"/>
        <v>21</v>
      </c>
      <c r="F5622" s="1">
        <v>3.9734513274336285</v>
      </c>
      <c r="G5622" s="1">
        <v>0.65243902439024393</v>
      </c>
      <c r="H5622" s="1" t="str">
        <f>IF(IF(F5622&gt;VLOOKUP(C5622,Espec_Produtos!$A$1:$E$3,3,FALSE),0,IF(Dados_produção!F5622&lt;VLOOKUP(Dados_produção!C5622,Espec_Produtos!$A$1:$E$3,2,FALSE),0,1))*IF(G5622&gt;VLOOKUP(C5622,Espec_Produtos!$A$1:$E$3,5,FALSE),0,IF(Dados_produção!G5622&lt;VLOOKUP(Dados_produção!C5622,Espec_Produtos!$A$1:$E$3,4,FALSE),0,1))=1,"OK","Refugo")</f>
        <v>OK</v>
      </c>
      <c r="I5622" s="1" t="s">
        <v>10</v>
      </c>
    </row>
    <row r="5623" spans="1:9" ht="15.75" customHeight="1" x14ac:dyDescent="0.3">
      <c r="A5623" s="1">
        <v>3</v>
      </c>
      <c r="B5623" s="2">
        <f t="shared" si="3"/>
        <v>43113.474305549338</v>
      </c>
      <c r="C5623" s="2" t="s">
        <v>15</v>
      </c>
      <c r="D5623" s="1">
        <v>33</v>
      </c>
      <c r="E5623" s="1">
        <f t="shared" si="1"/>
        <v>22</v>
      </c>
      <c r="F5623" s="1">
        <v>3.9900990099009901</v>
      </c>
      <c r="G5623" s="1">
        <v>0.67532467532467533</v>
      </c>
      <c r="H5623" s="1" t="str">
        <f>IF(IF(F5623&gt;VLOOKUP(C5623,Espec_Produtos!$A$1:$E$3,3,FALSE),0,IF(Dados_produção!F5623&lt;VLOOKUP(Dados_produção!C5623,Espec_Produtos!$A$1:$E$3,2,FALSE),0,1))*IF(G5623&gt;VLOOKUP(C5623,Espec_Produtos!$A$1:$E$3,5,FALSE),0,IF(Dados_produção!G5623&lt;VLOOKUP(Dados_produção!C5623,Espec_Produtos!$A$1:$E$3,4,FALSE),0,1))=1,"OK","Refugo")</f>
        <v>OK</v>
      </c>
      <c r="I5623" s="1" t="s">
        <v>10</v>
      </c>
    </row>
    <row r="5624" spans="1:9" ht="15.75" customHeight="1" x14ac:dyDescent="0.3">
      <c r="A5624" s="1">
        <v>3</v>
      </c>
      <c r="B5624" s="2">
        <f t="shared" si="3"/>
        <v>43113.475694438224</v>
      </c>
      <c r="C5624" s="2" t="s">
        <v>15</v>
      </c>
      <c r="D5624" s="1">
        <v>33</v>
      </c>
      <c r="E5624" s="1">
        <f t="shared" si="1"/>
        <v>23</v>
      </c>
      <c r="F5624" s="1">
        <v>3.7830188679245285</v>
      </c>
      <c r="G5624" s="1">
        <v>0.78947368421052633</v>
      </c>
      <c r="H5624" s="1" t="str">
        <f>IF(IF(F5624&gt;VLOOKUP(C5624,Espec_Produtos!$A$1:$E$3,3,FALSE),0,IF(Dados_produção!F5624&lt;VLOOKUP(Dados_produção!C5624,Espec_Produtos!$A$1:$E$3,2,FALSE),0,1))*IF(G5624&gt;VLOOKUP(C5624,Espec_Produtos!$A$1:$E$3,5,FALSE),0,IF(Dados_produção!G5624&lt;VLOOKUP(Dados_produção!C5624,Espec_Produtos!$A$1:$E$3,4,FALSE),0,1))=1,"OK","Refugo")</f>
        <v>OK</v>
      </c>
      <c r="I5624" s="1" t="s">
        <v>10</v>
      </c>
    </row>
    <row r="5625" spans="1:9" ht="15.75" customHeight="1" x14ac:dyDescent="0.3">
      <c r="A5625" s="1">
        <v>3</v>
      </c>
      <c r="B5625" s="2">
        <f t="shared" si="3"/>
        <v>43113.47708332711</v>
      </c>
      <c r="C5625" s="2" t="s">
        <v>15</v>
      </c>
      <c r="D5625" s="1">
        <v>33</v>
      </c>
      <c r="E5625" s="1">
        <f t="shared" si="1"/>
        <v>24</v>
      </c>
      <c r="F5625" s="1">
        <v>3.6608695652173915</v>
      </c>
      <c r="G5625" s="1">
        <v>0.64457831325301207</v>
      </c>
      <c r="H5625" s="1" t="str">
        <f>IF(IF(F5625&gt;VLOOKUP(C5625,Espec_Produtos!$A$1:$E$3,3,FALSE),0,IF(Dados_produção!F5625&lt;VLOOKUP(Dados_produção!C5625,Espec_Produtos!$A$1:$E$3,2,FALSE),0,1))*IF(G5625&gt;VLOOKUP(C5625,Espec_Produtos!$A$1:$E$3,5,FALSE),0,IF(Dados_produção!G5625&lt;VLOOKUP(Dados_produção!C5625,Espec_Produtos!$A$1:$E$3,4,FALSE),0,1))=1,"OK","Refugo")</f>
        <v>Refugo</v>
      </c>
      <c r="I5625" s="1" t="s">
        <v>16</v>
      </c>
    </row>
    <row r="5626" spans="1:9" ht="15.75" customHeight="1" x14ac:dyDescent="0.3">
      <c r="A5626" s="1">
        <v>3</v>
      </c>
      <c r="B5626" s="2">
        <f t="shared" si="3"/>
        <v>43113.478472215997</v>
      </c>
      <c r="C5626" s="2" t="s">
        <v>15</v>
      </c>
      <c r="D5626" s="1">
        <v>33</v>
      </c>
      <c r="E5626" s="1">
        <f t="shared" si="1"/>
        <v>25</v>
      </c>
      <c r="F5626" s="1">
        <v>4.0288461538461542</v>
      </c>
      <c r="G5626" s="1">
        <v>0.75167785234899331</v>
      </c>
      <c r="H5626" s="1" t="str">
        <f>IF(IF(F5626&gt;VLOOKUP(C5626,Espec_Produtos!$A$1:$E$3,3,FALSE),0,IF(Dados_produção!F5626&lt;VLOOKUP(Dados_produção!C5626,Espec_Produtos!$A$1:$E$3,2,FALSE),0,1))*IF(G5626&gt;VLOOKUP(C5626,Espec_Produtos!$A$1:$E$3,5,FALSE),0,IF(Dados_produção!G5626&lt;VLOOKUP(Dados_produção!C5626,Espec_Produtos!$A$1:$E$3,4,FALSE),0,1))=1,"OK","Refugo")</f>
        <v>OK</v>
      </c>
      <c r="I5626" s="1" t="s">
        <v>10</v>
      </c>
    </row>
    <row r="5627" spans="1:9" ht="15.75" customHeight="1" x14ac:dyDescent="0.3">
      <c r="A5627" s="1">
        <v>3</v>
      </c>
      <c r="B5627" s="2">
        <f t="shared" si="3"/>
        <v>43113.479861104883</v>
      </c>
      <c r="C5627" s="2" t="s">
        <v>15</v>
      </c>
      <c r="D5627" s="1">
        <v>33</v>
      </c>
      <c r="E5627" s="1">
        <f t="shared" si="1"/>
        <v>26</v>
      </c>
      <c r="F5627" s="1">
        <v>3.9245283018867925</v>
      </c>
      <c r="G5627" s="1">
        <v>0.88888888888888884</v>
      </c>
      <c r="H5627" s="1" t="str">
        <f>IF(IF(F5627&gt;VLOOKUP(C5627,Espec_Produtos!$A$1:$E$3,3,FALSE),0,IF(Dados_produção!F5627&lt;VLOOKUP(Dados_produção!C5627,Espec_Produtos!$A$1:$E$3,2,FALSE),0,1))*IF(G5627&gt;VLOOKUP(C5627,Espec_Produtos!$A$1:$E$3,5,FALSE),0,IF(Dados_produção!G5627&lt;VLOOKUP(Dados_produção!C5627,Espec_Produtos!$A$1:$E$3,4,FALSE),0,1))=1,"OK","Refugo")</f>
        <v>OK</v>
      </c>
      <c r="I5627" s="1" t="s">
        <v>10</v>
      </c>
    </row>
    <row r="5628" spans="1:9" ht="15.75" customHeight="1" x14ac:dyDescent="0.3">
      <c r="A5628" s="1">
        <v>3</v>
      </c>
      <c r="B5628" s="2">
        <f t="shared" si="3"/>
        <v>43113.481249993769</v>
      </c>
      <c r="C5628" s="2" t="s">
        <v>15</v>
      </c>
      <c r="D5628" s="1">
        <v>33</v>
      </c>
      <c r="E5628" s="1">
        <f t="shared" si="1"/>
        <v>27</v>
      </c>
      <c r="F5628" s="1">
        <v>4.5</v>
      </c>
      <c r="G5628" s="1">
        <v>0.78431372549019607</v>
      </c>
      <c r="H5628" s="1" t="str">
        <f>IF(IF(F5628&gt;VLOOKUP(C5628,Espec_Produtos!$A$1:$E$3,3,FALSE),0,IF(Dados_produção!F5628&lt;VLOOKUP(Dados_produção!C5628,Espec_Produtos!$A$1:$E$3,2,FALSE),0,1))*IF(G5628&gt;VLOOKUP(C5628,Espec_Produtos!$A$1:$E$3,5,FALSE),0,IF(Dados_produção!G5628&lt;VLOOKUP(Dados_produção!C5628,Espec_Produtos!$A$1:$E$3,4,FALSE),0,1))=1,"OK","Refugo")</f>
        <v>Refugo</v>
      </c>
      <c r="I5628" s="1" t="s">
        <v>12</v>
      </c>
    </row>
    <row r="5629" spans="1:9" ht="15.75" customHeight="1" x14ac:dyDescent="0.3">
      <c r="A5629" s="1">
        <v>3</v>
      </c>
      <c r="B5629" s="2">
        <f t="shared" si="3"/>
        <v>43113.482638882655</v>
      </c>
      <c r="C5629" s="2" t="s">
        <v>15</v>
      </c>
      <c r="D5629" s="1">
        <v>33</v>
      </c>
      <c r="E5629" s="1">
        <f t="shared" si="1"/>
        <v>28</v>
      </c>
      <c r="F5629" s="1">
        <v>3.8608695652173912</v>
      </c>
      <c r="G5629" s="1">
        <v>0.72832369942196529</v>
      </c>
      <c r="H5629" s="1" t="str">
        <f>IF(IF(F5629&gt;VLOOKUP(C5629,Espec_Produtos!$A$1:$E$3,3,FALSE),0,IF(Dados_produção!F5629&lt;VLOOKUP(Dados_produção!C5629,Espec_Produtos!$A$1:$E$3,2,FALSE),0,1))*IF(G5629&gt;VLOOKUP(C5629,Espec_Produtos!$A$1:$E$3,5,FALSE),0,IF(Dados_produção!G5629&lt;VLOOKUP(Dados_produção!C5629,Espec_Produtos!$A$1:$E$3,4,FALSE),0,1))=1,"OK","Refugo")</f>
        <v>OK</v>
      </c>
      <c r="I5629" s="1" t="s">
        <v>10</v>
      </c>
    </row>
    <row r="5630" spans="1:9" ht="15.75" customHeight="1" x14ac:dyDescent="0.3">
      <c r="A5630" s="1">
        <v>3</v>
      </c>
      <c r="B5630" s="2">
        <f t="shared" si="3"/>
        <v>43113.484027771541</v>
      </c>
      <c r="C5630" s="2" t="s">
        <v>15</v>
      </c>
      <c r="D5630" s="1">
        <v>33</v>
      </c>
      <c r="E5630" s="1">
        <f t="shared" si="1"/>
        <v>29</v>
      </c>
      <c r="F5630" s="1">
        <v>4.1284403669724767</v>
      </c>
      <c r="G5630" s="1">
        <v>0.71511627906976749</v>
      </c>
      <c r="H5630" s="1" t="str">
        <f>IF(IF(F5630&gt;VLOOKUP(C5630,Espec_Produtos!$A$1:$E$3,3,FALSE),0,IF(Dados_produção!F5630&lt;VLOOKUP(Dados_produção!C5630,Espec_Produtos!$A$1:$E$3,2,FALSE),0,1))*IF(G5630&gt;VLOOKUP(C5630,Espec_Produtos!$A$1:$E$3,5,FALSE),0,IF(Dados_produção!G5630&lt;VLOOKUP(Dados_produção!C5630,Espec_Produtos!$A$1:$E$3,4,FALSE),0,1))=1,"OK","Refugo")</f>
        <v>OK</v>
      </c>
      <c r="I5630" s="1" t="s">
        <v>10</v>
      </c>
    </row>
    <row r="5631" spans="1:9" ht="15.75" customHeight="1" x14ac:dyDescent="0.3">
      <c r="A5631" s="1">
        <v>3</v>
      </c>
      <c r="B5631" s="2">
        <f t="shared" si="3"/>
        <v>43113.485416660427</v>
      </c>
      <c r="C5631" s="2" t="s">
        <v>15</v>
      </c>
      <c r="D5631" s="1">
        <v>33</v>
      </c>
      <c r="E5631" s="1">
        <f t="shared" si="1"/>
        <v>30</v>
      </c>
      <c r="F5631" s="1">
        <v>3.9134615384615383</v>
      </c>
      <c r="G5631" s="1">
        <v>0.86567164179104472</v>
      </c>
      <c r="H5631" s="1" t="str">
        <f>IF(IF(F5631&gt;VLOOKUP(C5631,Espec_Produtos!$A$1:$E$3,3,FALSE),0,IF(Dados_produção!F5631&lt;VLOOKUP(Dados_produção!C5631,Espec_Produtos!$A$1:$E$3,2,FALSE),0,1))*IF(G5631&gt;VLOOKUP(C5631,Espec_Produtos!$A$1:$E$3,5,FALSE),0,IF(Dados_produção!G5631&lt;VLOOKUP(Dados_produção!C5631,Espec_Produtos!$A$1:$E$3,4,FALSE),0,1))=1,"OK","Refugo")</f>
        <v>OK</v>
      </c>
      <c r="I5631" s="1" t="s">
        <v>10</v>
      </c>
    </row>
    <row r="5632" spans="1:9" ht="15.75" customHeight="1" x14ac:dyDescent="0.3">
      <c r="A5632" s="1">
        <v>3</v>
      </c>
      <c r="B5632" s="2">
        <f t="shared" si="3"/>
        <v>43113.486805549313</v>
      </c>
      <c r="C5632" s="2" t="s">
        <v>15</v>
      </c>
      <c r="D5632" s="1">
        <v>33</v>
      </c>
      <c r="E5632" s="1">
        <f t="shared" si="1"/>
        <v>31</v>
      </c>
      <c r="F5632" s="1">
        <v>4.2277227722772279</v>
      </c>
      <c r="G5632" s="1">
        <v>0.8601398601398601</v>
      </c>
      <c r="H5632" s="1" t="str">
        <f>IF(IF(F5632&gt;VLOOKUP(C5632,Espec_Produtos!$A$1:$E$3,3,FALSE),0,IF(Dados_produção!F5632&lt;VLOOKUP(Dados_produção!C5632,Espec_Produtos!$A$1:$E$3,2,FALSE),0,1))*IF(G5632&gt;VLOOKUP(C5632,Espec_Produtos!$A$1:$E$3,5,FALSE),0,IF(Dados_produção!G5632&lt;VLOOKUP(Dados_produção!C5632,Espec_Produtos!$A$1:$E$3,4,FALSE),0,1))=1,"OK","Refugo")</f>
        <v>OK</v>
      </c>
      <c r="I5632" s="1" t="s">
        <v>10</v>
      </c>
    </row>
    <row r="5633" spans="1:9" ht="15.75" customHeight="1" x14ac:dyDescent="0.3">
      <c r="A5633" s="1">
        <v>3</v>
      </c>
      <c r="B5633" s="2">
        <f t="shared" si="3"/>
        <v>43113.4881944382</v>
      </c>
      <c r="C5633" s="2" t="s">
        <v>15</v>
      </c>
      <c r="D5633" s="1">
        <v>33</v>
      </c>
      <c r="E5633" s="1">
        <f t="shared" si="1"/>
        <v>32</v>
      </c>
      <c r="F5633" s="1">
        <v>3.9603960396039604</v>
      </c>
      <c r="G5633" s="1">
        <v>0.61016949152542377</v>
      </c>
      <c r="H5633" s="1" t="str">
        <f>IF(IF(F5633&gt;VLOOKUP(C5633,Espec_Produtos!$A$1:$E$3,3,FALSE),0,IF(Dados_produção!F5633&lt;VLOOKUP(Dados_produção!C5633,Espec_Produtos!$A$1:$E$3,2,FALSE),0,1))*IF(G5633&gt;VLOOKUP(C5633,Espec_Produtos!$A$1:$E$3,5,FALSE),0,IF(Dados_produção!G5633&lt;VLOOKUP(Dados_produção!C5633,Espec_Produtos!$A$1:$E$3,4,FALSE),0,1))=1,"OK","Refugo")</f>
        <v>OK</v>
      </c>
      <c r="I5633" s="1" t="s">
        <v>10</v>
      </c>
    </row>
    <row r="5634" spans="1:9" ht="15.75" customHeight="1" x14ac:dyDescent="0.3">
      <c r="A5634" s="1">
        <v>3</v>
      </c>
      <c r="B5634" s="2">
        <f t="shared" si="3"/>
        <v>43113.489583327086</v>
      </c>
      <c r="C5634" s="2" t="s">
        <v>15</v>
      </c>
      <c r="D5634" s="1">
        <v>33</v>
      </c>
      <c r="E5634" s="1">
        <f t="shared" si="1"/>
        <v>33</v>
      </c>
      <c r="F5634" s="1">
        <v>3.8256880733944953</v>
      </c>
      <c r="G5634" s="1">
        <v>0.69135802469135799</v>
      </c>
      <c r="H5634" s="1" t="str">
        <f>IF(IF(F5634&gt;VLOOKUP(C5634,Espec_Produtos!$A$1:$E$3,3,FALSE),0,IF(Dados_produção!F5634&lt;VLOOKUP(Dados_produção!C5634,Espec_Produtos!$A$1:$E$3,2,FALSE),0,1))*IF(G5634&gt;VLOOKUP(C5634,Espec_Produtos!$A$1:$E$3,5,FALSE),0,IF(Dados_produção!G5634&lt;VLOOKUP(Dados_produção!C5634,Espec_Produtos!$A$1:$E$3,4,FALSE),0,1))=1,"OK","Refugo")</f>
        <v>OK</v>
      </c>
      <c r="I5634" s="1" t="s">
        <v>10</v>
      </c>
    </row>
    <row r="5635" spans="1:9" ht="15.75" customHeight="1" x14ac:dyDescent="0.3">
      <c r="A5635" s="1">
        <v>3</v>
      </c>
      <c r="B5635" s="2">
        <f t="shared" si="3"/>
        <v>43113.490972215972</v>
      </c>
      <c r="C5635" s="2" t="s">
        <v>15</v>
      </c>
      <c r="D5635" s="1">
        <v>33</v>
      </c>
      <c r="E5635" s="1">
        <f t="shared" si="1"/>
        <v>34</v>
      </c>
      <c r="F5635" s="1">
        <v>3.954954954954955</v>
      </c>
      <c r="G5635" s="1">
        <v>0.77931034482758621</v>
      </c>
      <c r="H5635" s="1" t="str">
        <f>IF(IF(F5635&gt;VLOOKUP(C5635,Espec_Produtos!$A$1:$E$3,3,FALSE),0,IF(Dados_produção!F5635&lt;VLOOKUP(Dados_produção!C5635,Espec_Produtos!$A$1:$E$3,2,FALSE),0,1))*IF(G5635&gt;VLOOKUP(C5635,Espec_Produtos!$A$1:$E$3,5,FALSE),0,IF(Dados_produção!G5635&lt;VLOOKUP(Dados_produção!C5635,Espec_Produtos!$A$1:$E$3,4,FALSE),0,1))=1,"OK","Refugo")</f>
        <v>OK</v>
      </c>
      <c r="I5635" s="1" t="s">
        <v>10</v>
      </c>
    </row>
    <row r="5636" spans="1:9" ht="15.75" customHeight="1" x14ac:dyDescent="0.3">
      <c r="A5636" s="1">
        <v>3</v>
      </c>
      <c r="B5636" s="2">
        <f t="shared" si="3"/>
        <v>43113.492361104858</v>
      </c>
      <c r="C5636" s="2" t="s">
        <v>15</v>
      </c>
      <c r="D5636" s="1">
        <v>33</v>
      </c>
      <c r="E5636" s="1">
        <f t="shared" si="1"/>
        <v>35</v>
      </c>
      <c r="F5636" s="1">
        <v>3.9444444444444446</v>
      </c>
      <c r="G5636" s="1">
        <v>0.84782608695652173</v>
      </c>
      <c r="H5636" s="1" t="str">
        <f>IF(IF(F5636&gt;VLOOKUP(C5636,Espec_Produtos!$A$1:$E$3,3,FALSE),0,IF(Dados_produção!F5636&lt;VLOOKUP(Dados_produção!C5636,Espec_Produtos!$A$1:$E$3,2,FALSE),0,1))*IF(G5636&gt;VLOOKUP(C5636,Espec_Produtos!$A$1:$E$3,5,FALSE),0,IF(Dados_produção!G5636&lt;VLOOKUP(Dados_produção!C5636,Espec_Produtos!$A$1:$E$3,4,FALSE),0,1))=1,"OK","Refugo")</f>
        <v>OK</v>
      </c>
      <c r="I5636" s="1" t="s">
        <v>10</v>
      </c>
    </row>
    <row r="5637" spans="1:9" ht="15.75" customHeight="1" x14ac:dyDescent="0.3">
      <c r="A5637" s="1">
        <v>3</v>
      </c>
      <c r="B5637" s="2">
        <f t="shared" si="3"/>
        <v>43113.493749993744</v>
      </c>
      <c r="C5637" s="2" t="s">
        <v>15</v>
      </c>
      <c r="D5637" s="1">
        <v>33</v>
      </c>
      <c r="E5637" s="1">
        <f t="shared" si="1"/>
        <v>36</v>
      </c>
      <c r="F5637" s="1">
        <v>4.0999999999999996</v>
      </c>
      <c r="G5637" s="1">
        <v>0.89583333333333337</v>
      </c>
      <c r="H5637" s="1" t="str">
        <f>IF(IF(F5637&gt;VLOOKUP(C5637,Espec_Produtos!$A$1:$E$3,3,FALSE),0,IF(Dados_produção!F5637&lt;VLOOKUP(Dados_produção!C5637,Espec_Produtos!$A$1:$E$3,2,FALSE),0,1))*IF(G5637&gt;VLOOKUP(C5637,Espec_Produtos!$A$1:$E$3,5,FALSE),0,IF(Dados_produção!G5637&lt;VLOOKUP(Dados_produção!C5637,Espec_Produtos!$A$1:$E$3,4,FALSE),0,1))=1,"OK","Refugo")</f>
        <v>OK</v>
      </c>
      <c r="I5637" s="1" t="s">
        <v>10</v>
      </c>
    </row>
    <row r="5638" spans="1:9" ht="15.75" customHeight="1" x14ac:dyDescent="0.3">
      <c r="A5638" s="1">
        <v>3</v>
      </c>
      <c r="B5638" s="2">
        <f t="shared" si="3"/>
        <v>43113.49513888263</v>
      </c>
      <c r="C5638" s="2" t="s">
        <v>15</v>
      </c>
      <c r="D5638" s="1">
        <v>33</v>
      </c>
      <c r="E5638" s="1">
        <f t="shared" si="1"/>
        <v>37</v>
      </c>
      <c r="F5638" s="1">
        <v>4.3960396039603964</v>
      </c>
      <c r="G5638" s="1">
        <v>0.71597633136094674</v>
      </c>
      <c r="H5638" s="1" t="str">
        <f>IF(IF(F5638&gt;VLOOKUP(C5638,Espec_Produtos!$A$1:$E$3,3,FALSE),0,IF(Dados_produção!F5638&lt;VLOOKUP(Dados_produção!C5638,Espec_Produtos!$A$1:$E$3,2,FALSE),0,1))*IF(G5638&gt;VLOOKUP(C5638,Espec_Produtos!$A$1:$E$3,5,FALSE),0,IF(Dados_produção!G5638&lt;VLOOKUP(Dados_produção!C5638,Espec_Produtos!$A$1:$E$3,4,FALSE),0,1))=1,"OK","Refugo")</f>
        <v>Refugo</v>
      </c>
      <c r="I5638" s="1" t="s">
        <v>12</v>
      </c>
    </row>
    <row r="5639" spans="1:9" ht="15.75" customHeight="1" x14ac:dyDescent="0.3">
      <c r="A5639" s="1">
        <v>3</v>
      </c>
      <c r="B5639" s="2">
        <f t="shared" si="3"/>
        <v>43113.496527771516</v>
      </c>
      <c r="C5639" s="2" t="s">
        <v>15</v>
      </c>
      <c r="D5639" s="1">
        <v>33</v>
      </c>
      <c r="E5639" s="1">
        <f t="shared" si="1"/>
        <v>38</v>
      </c>
      <c r="F5639" s="1">
        <v>3.8962264150943398</v>
      </c>
      <c r="G5639" s="1">
        <v>0.61538461538461542</v>
      </c>
      <c r="H5639" s="1" t="str">
        <f>IF(IF(F5639&gt;VLOOKUP(C5639,Espec_Produtos!$A$1:$E$3,3,FALSE),0,IF(Dados_produção!F5639&lt;VLOOKUP(Dados_produção!C5639,Espec_Produtos!$A$1:$E$3,2,FALSE),0,1))*IF(G5639&gt;VLOOKUP(C5639,Espec_Produtos!$A$1:$E$3,5,FALSE),0,IF(Dados_produção!G5639&lt;VLOOKUP(Dados_produção!C5639,Espec_Produtos!$A$1:$E$3,4,FALSE),0,1))=1,"OK","Refugo")</f>
        <v>OK</v>
      </c>
      <c r="I5639" s="1" t="s">
        <v>10</v>
      </c>
    </row>
    <row r="5640" spans="1:9" ht="15.75" customHeight="1" x14ac:dyDescent="0.3">
      <c r="A5640" s="1">
        <v>3</v>
      </c>
      <c r="B5640" s="2">
        <f t="shared" si="3"/>
        <v>43113.497916660403</v>
      </c>
      <c r="C5640" s="2" t="s">
        <v>15</v>
      </c>
      <c r="D5640" s="1">
        <v>33</v>
      </c>
      <c r="E5640" s="1">
        <f t="shared" si="1"/>
        <v>39</v>
      </c>
      <c r="F5640" s="1">
        <v>3.9279279279279278</v>
      </c>
      <c r="G5640" s="1">
        <v>0.69333333333333336</v>
      </c>
      <c r="H5640" s="1" t="str">
        <f>IF(IF(F5640&gt;VLOOKUP(C5640,Espec_Produtos!$A$1:$E$3,3,FALSE),0,IF(Dados_produção!F5640&lt;VLOOKUP(Dados_produção!C5640,Espec_Produtos!$A$1:$E$3,2,FALSE),0,1))*IF(G5640&gt;VLOOKUP(C5640,Espec_Produtos!$A$1:$E$3,5,FALSE),0,IF(Dados_produção!G5640&lt;VLOOKUP(Dados_produção!C5640,Espec_Produtos!$A$1:$E$3,4,FALSE),0,1))=1,"OK","Refugo")</f>
        <v>OK</v>
      </c>
      <c r="I5640" s="1" t="s">
        <v>10</v>
      </c>
    </row>
    <row r="5641" spans="1:9" ht="15.75" customHeight="1" x14ac:dyDescent="0.3">
      <c r="A5641" s="1">
        <v>3</v>
      </c>
      <c r="B5641" s="2">
        <f t="shared" si="3"/>
        <v>43113.499305549289</v>
      </c>
      <c r="C5641" s="2" t="s">
        <v>15</v>
      </c>
      <c r="D5641" s="1">
        <v>33</v>
      </c>
      <c r="E5641" s="1">
        <f t="shared" si="1"/>
        <v>40</v>
      </c>
      <c r="F5641" s="1">
        <v>3.6727272727272728</v>
      </c>
      <c r="G5641" s="1">
        <v>0.86861313868613144</v>
      </c>
      <c r="H5641" s="1" t="str">
        <f>IF(IF(F5641&gt;VLOOKUP(C5641,Espec_Produtos!$A$1:$E$3,3,FALSE),0,IF(Dados_produção!F5641&lt;VLOOKUP(Dados_produção!C5641,Espec_Produtos!$A$1:$E$3,2,FALSE),0,1))*IF(G5641&gt;VLOOKUP(C5641,Espec_Produtos!$A$1:$E$3,5,FALSE),0,IF(Dados_produção!G5641&lt;VLOOKUP(Dados_produção!C5641,Espec_Produtos!$A$1:$E$3,4,FALSE),0,1))=1,"OK","Refugo")</f>
        <v>Refugo</v>
      </c>
      <c r="I5641" s="1" t="s">
        <v>12</v>
      </c>
    </row>
    <row r="5642" spans="1:9" ht="15.75" customHeight="1" x14ac:dyDescent="0.3">
      <c r="A5642" s="1">
        <v>3</v>
      </c>
      <c r="B5642" s="2">
        <f t="shared" si="3"/>
        <v>43113.500694438175</v>
      </c>
      <c r="C5642" s="2" t="s">
        <v>15</v>
      </c>
      <c r="D5642" s="1">
        <v>33</v>
      </c>
      <c r="E5642" s="1">
        <f t="shared" si="1"/>
        <v>41</v>
      </c>
      <c r="F5642" s="1">
        <v>3.8245614035087718</v>
      </c>
      <c r="G5642" s="1">
        <v>0.69426751592356684</v>
      </c>
      <c r="H5642" s="1" t="str">
        <f>IF(IF(F5642&gt;VLOOKUP(C5642,Espec_Produtos!$A$1:$E$3,3,FALSE),0,IF(Dados_produção!F5642&lt;VLOOKUP(Dados_produção!C5642,Espec_Produtos!$A$1:$E$3,2,FALSE),0,1))*IF(G5642&gt;VLOOKUP(C5642,Espec_Produtos!$A$1:$E$3,5,FALSE),0,IF(Dados_produção!G5642&lt;VLOOKUP(Dados_produção!C5642,Espec_Produtos!$A$1:$E$3,4,FALSE),0,1))=1,"OK","Refugo")</f>
        <v>OK</v>
      </c>
      <c r="I5642" s="1" t="s">
        <v>10</v>
      </c>
    </row>
    <row r="5643" spans="1:9" ht="15.75" customHeight="1" x14ac:dyDescent="0.3">
      <c r="A5643" s="1">
        <v>3</v>
      </c>
      <c r="B5643" s="2">
        <f t="shared" si="3"/>
        <v>43113.502083327061</v>
      </c>
      <c r="C5643" s="2" t="s">
        <v>15</v>
      </c>
      <c r="D5643" s="1">
        <v>33</v>
      </c>
      <c r="E5643" s="1">
        <f t="shared" si="1"/>
        <v>42</v>
      </c>
      <c r="F5643" s="1">
        <v>3.9459459459459461</v>
      </c>
      <c r="G5643" s="1">
        <v>0.65806451612903227</v>
      </c>
      <c r="H5643" s="1" t="str">
        <f>IF(IF(F5643&gt;VLOOKUP(C5643,Espec_Produtos!$A$1:$E$3,3,FALSE),0,IF(Dados_produção!F5643&lt;VLOOKUP(Dados_produção!C5643,Espec_Produtos!$A$1:$E$3,2,FALSE),0,1))*IF(G5643&gt;VLOOKUP(C5643,Espec_Produtos!$A$1:$E$3,5,FALSE),0,IF(Dados_produção!G5643&lt;VLOOKUP(Dados_produção!C5643,Espec_Produtos!$A$1:$E$3,4,FALSE),0,1))=1,"OK","Refugo")</f>
        <v>OK</v>
      </c>
      <c r="I5643" s="1" t="s">
        <v>10</v>
      </c>
    </row>
    <row r="5644" spans="1:9" ht="15.75" customHeight="1" x14ac:dyDescent="0.3">
      <c r="A5644" s="1">
        <v>3</v>
      </c>
      <c r="B5644" s="2">
        <f t="shared" si="3"/>
        <v>43113.503472215947</v>
      </c>
      <c r="C5644" s="2" t="s">
        <v>15</v>
      </c>
      <c r="D5644" s="1">
        <v>33</v>
      </c>
      <c r="E5644" s="1">
        <f t="shared" si="1"/>
        <v>43</v>
      </c>
      <c r="F5644" s="1">
        <v>3.9196428571428572</v>
      </c>
      <c r="G5644" s="1">
        <v>0.78518518518518521</v>
      </c>
      <c r="H5644" s="1" t="str">
        <f>IF(IF(F5644&gt;VLOOKUP(C5644,Espec_Produtos!$A$1:$E$3,3,FALSE),0,IF(Dados_produção!F5644&lt;VLOOKUP(Dados_produção!C5644,Espec_Produtos!$A$1:$E$3,2,FALSE),0,1))*IF(G5644&gt;VLOOKUP(C5644,Espec_Produtos!$A$1:$E$3,5,FALSE),0,IF(Dados_produção!G5644&lt;VLOOKUP(Dados_produção!C5644,Espec_Produtos!$A$1:$E$3,4,FALSE),0,1))=1,"OK","Refugo")</f>
        <v>OK</v>
      </c>
      <c r="I5644" s="1" t="s">
        <v>10</v>
      </c>
    </row>
    <row r="5645" spans="1:9" ht="15.75" customHeight="1" x14ac:dyDescent="0.3">
      <c r="A5645" s="1">
        <v>3</v>
      </c>
      <c r="B5645" s="2">
        <f t="shared" si="3"/>
        <v>43113.504861104833</v>
      </c>
      <c r="C5645" s="2" t="s">
        <v>15</v>
      </c>
      <c r="D5645" s="1">
        <v>33</v>
      </c>
      <c r="E5645" s="1">
        <f t="shared" si="1"/>
        <v>44</v>
      </c>
      <c r="F5645" s="1">
        <v>3.8285714285714287</v>
      </c>
      <c r="G5645" s="1">
        <v>0.64367816091954022</v>
      </c>
      <c r="H5645" s="1" t="str">
        <f>IF(IF(F5645&gt;VLOOKUP(C5645,Espec_Produtos!$A$1:$E$3,3,FALSE),0,IF(Dados_produção!F5645&lt;VLOOKUP(Dados_produção!C5645,Espec_Produtos!$A$1:$E$3,2,FALSE),0,1))*IF(G5645&gt;VLOOKUP(C5645,Espec_Produtos!$A$1:$E$3,5,FALSE),0,IF(Dados_produção!G5645&lt;VLOOKUP(Dados_produção!C5645,Espec_Produtos!$A$1:$E$3,4,FALSE),0,1))=1,"OK","Refugo")</f>
        <v>OK</v>
      </c>
      <c r="I5645" s="1" t="s">
        <v>10</v>
      </c>
    </row>
    <row r="5646" spans="1:9" ht="15.75" customHeight="1" x14ac:dyDescent="0.3">
      <c r="A5646" s="1">
        <v>3</v>
      </c>
      <c r="B5646" s="2">
        <f t="shared" si="3"/>
        <v>43113.506249993719</v>
      </c>
      <c r="C5646" s="2" t="s">
        <v>15</v>
      </c>
      <c r="D5646" s="1">
        <v>33</v>
      </c>
      <c r="E5646" s="1">
        <f t="shared" si="1"/>
        <v>45</v>
      </c>
      <c r="F5646" s="1">
        <v>3.7053571428571428</v>
      </c>
      <c r="G5646" s="1">
        <v>0.77941176470588236</v>
      </c>
      <c r="H5646" s="1" t="str">
        <f>IF(IF(F5646&gt;VLOOKUP(C5646,Espec_Produtos!$A$1:$E$3,3,FALSE),0,IF(Dados_produção!F5646&lt;VLOOKUP(Dados_produção!C5646,Espec_Produtos!$A$1:$E$3,2,FALSE),0,1))*IF(G5646&gt;VLOOKUP(C5646,Espec_Produtos!$A$1:$E$3,5,FALSE),0,IF(Dados_produção!G5646&lt;VLOOKUP(Dados_produção!C5646,Espec_Produtos!$A$1:$E$3,4,FALSE),0,1))=1,"OK","Refugo")</f>
        <v>OK</v>
      </c>
      <c r="I5646" s="1" t="s">
        <v>10</v>
      </c>
    </row>
    <row r="5647" spans="1:9" ht="15.75" customHeight="1" x14ac:dyDescent="0.3">
      <c r="A5647" s="1">
        <v>3</v>
      </c>
      <c r="B5647" s="2">
        <f t="shared" si="3"/>
        <v>43113.507638882606</v>
      </c>
      <c r="C5647" s="2" t="s">
        <v>15</v>
      </c>
      <c r="D5647" s="1">
        <v>33</v>
      </c>
      <c r="E5647" s="1">
        <f t="shared" si="1"/>
        <v>46</v>
      </c>
      <c r="F5647" s="1">
        <v>3.8</v>
      </c>
      <c r="G5647" s="1">
        <v>0.82442748091603058</v>
      </c>
      <c r="H5647" s="1" t="str">
        <f>IF(IF(F5647&gt;VLOOKUP(C5647,Espec_Produtos!$A$1:$E$3,3,FALSE),0,IF(Dados_produção!F5647&lt;VLOOKUP(Dados_produção!C5647,Espec_Produtos!$A$1:$E$3,2,FALSE),0,1))*IF(G5647&gt;VLOOKUP(C5647,Espec_Produtos!$A$1:$E$3,5,FALSE),0,IF(Dados_produção!G5647&lt;VLOOKUP(Dados_produção!C5647,Espec_Produtos!$A$1:$E$3,4,FALSE),0,1))=1,"OK","Refugo")</f>
        <v>OK</v>
      </c>
      <c r="I5647" s="1" t="s">
        <v>10</v>
      </c>
    </row>
    <row r="5648" spans="1:9" ht="15.75" customHeight="1" x14ac:dyDescent="0.3">
      <c r="A5648" s="1">
        <v>3</v>
      </c>
      <c r="B5648" s="2">
        <f t="shared" si="3"/>
        <v>43113.509027771492</v>
      </c>
      <c r="C5648" s="2" t="s">
        <v>15</v>
      </c>
      <c r="D5648" s="1">
        <v>33</v>
      </c>
      <c r="E5648" s="1">
        <f t="shared" si="1"/>
        <v>47</v>
      </c>
      <c r="F5648" s="1">
        <v>4.4019607843137258</v>
      </c>
      <c r="G5648" s="1">
        <v>0.77108433734939763</v>
      </c>
      <c r="H5648" s="1" t="str">
        <f>IF(IF(F5648&gt;VLOOKUP(C5648,Espec_Produtos!$A$1:$E$3,3,FALSE),0,IF(Dados_produção!F5648&lt;VLOOKUP(Dados_produção!C5648,Espec_Produtos!$A$1:$E$3,2,FALSE),0,1))*IF(G5648&gt;VLOOKUP(C5648,Espec_Produtos!$A$1:$E$3,5,FALSE),0,IF(Dados_produção!G5648&lt;VLOOKUP(Dados_produção!C5648,Espec_Produtos!$A$1:$E$3,4,FALSE),0,1))=1,"OK","Refugo")</f>
        <v>Refugo</v>
      </c>
      <c r="I5648" s="1" t="s">
        <v>14</v>
      </c>
    </row>
    <row r="5649" spans="1:9" ht="15.75" customHeight="1" x14ac:dyDescent="0.3">
      <c r="A5649" s="1">
        <v>3</v>
      </c>
      <c r="B5649" s="2">
        <f t="shared" si="3"/>
        <v>43113.510416660378</v>
      </c>
      <c r="C5649" s="2" t="s">
        <v>15</v>
      </c>
      <c r="D5649" s="1">
        <v>33</v>
      </c>
      <c r="E5649" s="1">
        <f t="shared" si="1"/>
        <v>48</v>
      </c>
      <c r="F5649" s="1">
        <v>3.7314814814814814</v>
      </c>
      <c r="G5649" s="1">
        <v>0.80916030534351147</v>
      </c>
      <c r="H5649" s="1" t="str">
        <f>IF(IF(F5649&gt;VLOOKUP(C5649,Espec_Produtos!$A$1:$E$3,3,FALSE),0,IF(Dados_produção!F5649&lt;VLOOKUP(Dados_produção!C5649,Espec_Produtos!$A$1:$E$3,2,FALSE),0,1))*IF(G5649&gt;VLOOKUP(C5649,Espec_Produtos!$A$1:$E$3,5,FALSE),0,IF(Dados_produção!G5649&lt;VLOOKUP(Dados_produção!C5649,Espec_Produtos!$A$1:$E$3,4,FALSE),0,1))=1,"OK","Refugo")</f>
        <v>OK</v>
      </c>
      <c r="I5649" s="1" t="s">
        <v>10</v>
      </c>
    </row>
    <row r="5650" spans="1:9" ht="15.75" customHeight="1" x14ac:dyDescent="0.3">
      <c r="A5650" s="1">
        <v>3</v>
      </c>
      <c r="B5650" s="2">
        <f t="shared" si="3"/>
        <v>43113.511805549264</v>
      </c>
      <c r="C5650" s="2" t="s">
        <v>15</v>
      </c>
      <c r="D5650" s="1">
        <v>33</v>
      </c>
      <c r="E5650" s="1">
        <f t="shared" si="1"/>
        <v>49</v>
      </c>
      <c r="F5650" s="1">
        <v>3.7924528301886791</v>
      </c>
      <c r="G5650" s="1">
        <v>0.57471264367816088</v>
      </c>
      <c r="H5650" s="1" t="str">
        <f>IF(IF(F5650&gt;VLOOKUP(C5650,Espec_Produtos!$A$1:$E$3,3,FALSE),0,IF(Dados_produção!F5650&lt;VLOOKUP(Dados_produção!C5650,Espec_Produtos!$A$1:$E$3,2,FALSE),0,1))*IF(G5650&gt;VLOOKUP(C5650,Espec_Produtos!$A$1:$E$3,5,FALSE),0,IF(Dados_produção!G5650&lt;VLOOKUP(Dados_produção!C5650,Espec_Produtos!$A$1:$E$3,4,FALSE),0,1))=1,"OK","Refugo")</f>
        <v>OK</v>
      </c>
      <c r="I5650" s="1" t="s">
        <v>10</v>
      </c>
    </row>
    <row r="5651" spans="1:9" ht="15.75" customHeight="1" x14ac:dyDescent="0.3">
      <c r="A5651" s="1">
        <v>3</v>
      </c>
      <c r="B5651" s="2">
        <f t="shared" si="3"/>
        <v>43113.51319443815</v>
      </c>
      <c r="C5651" s="2" t="s">
        <v>15</v>
      </c>
      <c r="D5651" s="1">
        <v>33</v>
      </c>
      <c r="E5651" s="1">
        <f t="shared" si="1"/>
        <v>50</v>
      </c>
      <c r="F5651" s="1">
        <v>4.3861386138613865</v>
      </c>
      <c r="G5651" s="1">
        <v>0.82432432432432434</v>
      </c>
      <c r="H5651" s="1" t="str">
        <f>IF(IF(F5651&gt;VLOOKUP(C5651,Espec_Produtos!$A$1:$E$3,3,FALSE),0,IF(Dados_produção!F5651&lt;VLOOKUP(Dados_produção!C5651,Espec_Produtos!$A$1:$E$3,2,FALSE),0,1))*IF(G5651&gt;VLOOKUP(C5651,Espec_Produtos!$A$1:$E$3,5,FALSE),0,IF(Dados_produção!G5651&lt;VLOOKUP(Dados_produção!C5651,Espec_Produtos!$A$1:$E$3,4,FALSE),0,1))=1,"OK","Refugo")</f>
        <v>Refugo</v>
      </c>
      <c r="I5651" s="1" t="s">
        <v>16</v>
      </c>
    </row>
    <row r="5652" spans="1:9" ht="15.75" customHeight="1" x14ac:dyDescent="0.3">
      <c r="A5652" s="1">
        <v>3</v>
      </c>
      <c r="B5652" s="2">
        <f t="shared" si="3"/>
        <v>43113.514583327036</v>
      </c>
      <c r="C5652" s="2" t="s">
        <v>15</v>
      </c>
      <c r="D5652" s="1">
        <v>33</v>
      </c>
      <c r="E5652" s="1">
        <f t="shared" si="1"/>
        <v>51</v>
      </c>
      <c r="F5652" s="1">
        <v>3.6818181818181817</v>
      </c>
      <c r="G5652" s="1">
        <v>0.65714285714285714</v>
      </c>
      <c r="H5652" s="1" t="str">
        <f>IF(IF(F5652&gt;VLOOKUP(C5652,Espec_Produtos!$A$1:$E$3,3,FALSE),0,IF(Dados_produção!F5652&lt;VLOOKUP(Dados_produção!C5652,Espec_Produtos!$A$1:$E$3,2,FALSE),0,1))*IF(G5652&gt;VLOOKUP(C5652,Espec_Produtos!$A$1:$E$3,5,FALSE),0,IF(Dados_produção!G5652&lt;VLOOKUP(Dados_produção!C5652,Espec_Produtos!$A$1:$E$3,4,FALSE),0,1))=1,"OK","Refugo")</f>
        <v>Refugo</v>
      </c>
      <c r="I5652" s="1" t="s">
        <v>14</v>
      </c>
    </row>
    <row r="5653" spans="1:9" ht="15.75" customHeight="1" x14ac:dyDescent="0.3">
      <c r="A5653" s="1">
        <v>3</v>
      </c>
      <c r="B5653" s="2">
        <f t="shared" si="3"/>
        <v>43113.515972215922</v>
      </c>
      <c r="C5653" s="2" t="s">
        <v>15</v>
      </c>
      <c r="D5653" s="1">
        <v>33</v>
      </c>
      <c r="E5653" s="1">
        <f t="shared" si="1"/>
        <v>52</v>
      </c>
      <c r="F5653" s="1">
        <v>3.9813084112149535</v>
      </c>
      <c r="G5653" s="1">
        <v>0.61142857142857143</v>
      </c>
      <c r="H5653" s="1" t="str">
        <f>IF(IF(F5653&gt;VLOOKUP(C5653,Espec_Produtos!$A$1:$E$3,3,FALSE),0,IF(Dados_produção!F5653&lt;VLOOKUP(Dados_produção!C5653,Espec_Produtos!$A$1:$E$3,2,FALSE),0,1))*IF(G5653&gt;VLOOKUP(C5653,Espec_Produtos!$A$1:$E$3,5,FALSE),0,IF(Dados_produção!G5653&lt;VLOOKUP(Dados_produção!C5653,Espec_Produtos!$A$1:$E$3,4,FALSE),0,1))=1,"OK","Refugo")</f>
        <v>OK</v>
      </c>
      <c r="I5653" s="1" t="s">
        <v>10</v>
      </c>
    </row>
    <row r="5654" spans="1:9" ht="15.75" customHeight="1" x14ac:dyDescent="0.3">
      <c r="A5654" s="1">
        <v>3</v>
      </c>
      <c r="B5654" s="2">
        <f t="shared" si="3"/>
        <v>43113.517361104809</v>
      </c>
      <c r="C5654" s="2" t="s">
        <v>15</v>
      </c>
      <c r="D5654" s="1">
        <v>33</v>
      </c>
      <c r="E5654" s="1">
        <f t="shared" si="1"/>
        <v>53</v>
      </c>
      <c r="F5654" s="1">
        <v>3.6607142857142856</v>
      </c>
      <c r="G5654" s="1">
        <v>0.58620689655172409</v>
      </c>
      <c r="H5654" s="1" t="str">
        <f>IF(IF(F5654&gt;VLOOKUP(C5654,Espec_Produtos!$A$1:$E$3,3,FALSE),0,IF(Dados_produção!F5654&lt;VLOOKUP(Dados_produção!C5654,Espec_Produtos!$A$1:$E$3,2,FALSE),0,1))*IF(G5654&gt;VLOOKUP(C5654,Espec_Produtos!$A$1:$E$3,5,FALSE),0,IF(Dados_produção!G5654&lt;VLOOKUP(Dados_produção!C5654,Espec_Produtos!$A$1:$E$3,4,FALSE),0,1))=1,"OK","Refugo")</f>
        <v>Refugo</v>
      </c>
      <c r="I5654" s="1" t="s">
        <v>16</v>
      </c>
    </row>
    <row r="5655" spans="1:9" ht="15.75" customHeight="1" x14ac:dyDescent="0.3">
      <c r="A5655" s="1">
        <v>3</v>
      </c>
      <c r="B5655" s="2">
        <f t="shared" si="3"/>
        <v>43113.518749993695</v>
      </c>
      <c r="C5655" s="2" t="s">
        <v>15</v>
      </c>
      <c r="D5655" s="1">
        <v>33</v>
      </c>
      <c r="E5655" s="1">
        <f t="shared" si="1"/>
        <v>54</v>
      </c>
      <c r="F5655" s="1">
        <v>3.8878504672897196</v>
      </c>
      <c r="G5655" s="1">
        <v>0.78947368421052633</v>
      </c>
      <c r="H5655" s="1" t="str">
        <f>IF(IF(F5655&gt;VLOOKUP(C5655,Espec_Produtos!$A$1:$E$3,3,FALSE),0,IF(Dados_produção!F5655&lt;VLOOKUP(Dados_produção!C5655,Espec_Produtos!$A$1:$E$3,2,FALSE),0,1))*IF(G5655&gt;VLOOKUP(C5655,Espec_Produtos!$A$1:$E$3,5,FALSE),0,IF(Dados_produção!G5655&lt;VLOOKUP(Dados_produção!C5655,Espec_Produtos!$A$1:$E$3,4,FALSE),0,1))=1,"OK","Refugo")</f>
        <v>OK</v>
      </c>
      <c r="I5655" s="1" t="s">
        <v>10</v>
      </c>
    </row>
    <row r="5656" spans="1:9" ht="15.75" customHeight="1" x14ac:dyDescent="0.3">
      <c r="A5656" s="1">
        <v>3</v>
      </c>
      <c r="B5656" s="2">
        <f t="shared" si="3"/>
        <v>43113.520138882581</v>
      </c>
      <c r="C5656" s="2" t="s">
        <v>15</v>
      </c>
      <c r="D5656" s="1">
        <v>33</v>
      </c>
      <c r="E5656" s="1">
        <f t="shared" si="1"/>
        <v>55</v>
      </c>
      <c r="F5656" s="1">
        <v>4.0384615384615383</v>
      </c>
      <c r="G5656" s="1">
        <v>0.77536231884057971</v>
      </c>
      <c r="H5656" s="1" t="str">
        <f>IF(IF(F5656&gt;VLOOKUP(C5656,Espec_Produtos!$A$1:$E$3,3,FALSE),0,IF(Dados_produção!F5656&lt;VLOOKUP(Dados_produção!C5656,Espec_Produtos!$A$1:$E$3,2,FALSE),0,1))*IF(G5656&gt;VLOOKUP(C5656,Espec_Produtos!$A$1:$E$3,5,FALSE),0,IF(Dados_produção!G5656&lt;VLOOKUP(Dados_produção!C5656,Espec_Produtos!$A$1:$E$3,4,FALSE),0,1))=1,"OK","Refugo")</f>
        <v>OK</v>
      </c>
      <c r="I5656" s="1" t="s">
        <v>10</v>
      </c>
    </row>
    <row r="5657" spans="1:9" ht="15.75" customHeight="1" x14ac:dyDescent="0.3">
      <c r="A5657" s="1">
        <v>3</v>
      </c>
      <c r="B5657" s="2">
        <f t="shared" si="3"/>
        <v>43113.521527771467</v>
      </c>
      <c r="C5657" s="2" t="s">
        <v>15</v>
      </c>
      <c r="D5657" s="1">
        <v>33</v>
      </c>
      <c r="E5657" s="1">
        <f t="shared" si="1"/>
        <v>56</v>
      </c>
      <c r="F5657" s="1">
        <v>3.6086956521739131</v>
      </c>
      <c r="G5657" s="1">
        <v>0.67105263157894735</v>
      </c>
      <c r="H5657" s="1" t="str">
        <f>IF(IF(F5657&gt;VLOOKUP(C5657,Espec_Produtos!$A$1:$E$3,3,FALSE),0,IF(Dados_produção!F5657&lt;VLOOKUP(Dados_produção!C5657,Espec_Produtos!$A$1:$E$3,2,FALSE),0,1))*IF(G5657&gt;VLOOKUP(C5657,Espec_Produtos!$A$1:$E$3,5,FALSE),0,IF(Dados_produção!G5657&lt;VLOOKUP(Dados_produção!C5657,Espec_Produtos!$A$1:$E$3,4,FALSE),0,1))=1,"OK","Refugo")</f>
        <v>Refugo</v>
      </c>
      <c r="I5657" s="1" t="s">
        <v>13</v>
      </c>
    </row>
    <row r="5658" spans="1:9" ht="15.75" customHeight="1" x14ac:dyDescent="0.3">
      <c r="A5658" s="1">
        <v>3</v>
      </c>
      <c r="B5658" s="2">
        <f t="shared" si="3"/>
        <v>43113.522916660353</v>
      </c>
      <c r="C5658" s="2" t="s">
        <v>15</v>
      </c>
      <c r="D5658" s="1">
        <v>33</v>
      </c>
      <c r="E5658" s="1">
        <f t="shared" si="1"/>
        <v>57</v>
      </c>
      <c r="F5658" s="1">
        <v>4.1523809523809527</v>
      </c>
      <c r="G5658" s="1">
        <v>0.7344632768361582</v>
      </c>
      <c r="H5658" s="1" t="str">
        <f>IF(IF(F5658&gt;VLOOKUP(C5658,Espec_Produtos!$A$1:$E$3,3,FALSE),0,IF(Dados_produção!F5658&lt;VLOOKUP(Dados_produção!C5658,Espec_Produtos!$A$1:$E$3,2,FALSE),0,1))*IF(G5658&gt;VLOOKUP(C5658,Espec_Produtos!$A$1:$E$3,5,FALSE),0,IF(Dados_produção!G5658&lt;VLOOKUP(Dados_produção!C5658,Espec_Produtos!$A$1:$E$3,4,FALSE),0,1))=1,"OK","Refugo")</f>
        <v>OK</v>
      </c>
      <c r="I5658" s="1" t="s">
        <v>10</v>
      </c>
    </row>
    <row r="5659" spans="1:9" ht="15.75" customHeight="1" x14ac:dyDescent="0.3">
      <c r="A5659" s="1">
        <v>3</v>
      </c>
      <c r="B5659" s="2">
        <f t="shared" si="3"/>
        <v>43113.524305549239</v>
      </c>
      <c r="C5659" s="2" t="s">
        <v>15</v>
      </c>
      <c r="D5659" s="1">
        <v>33</v>
      </c>
      <c r="E5659" s="1">
        <f t="shared" si="1"/>
        <v>58</v>
      </c>
      <c r="F5659" s="1">
        <v>4.3663366336633667</v>
      </c>
      <c r="G5659" s="1">
        <v>0.84768211920529801</v>
      </c>
      <c r="H5659" s="1" t="str">
        <f>IF(IF(F5659&gt;VLOOKUP(C5659,Espec_Produtos!$A$1:$E$3,3,FALSE),0,IF(Dados_produção!F5659&lt;VLOOKUP(Dados_produção!C5659,Espec_Produtos!$A$1:$E$3,2,FALSE),0,1))*IF(G5659&gt;VLOOKUP(C5659,Espec_Produtos!$A$1:$E$3,5,FALSE),0,IF(Dados_produção!G5659&lt;VLOOKUP(Dados_produção!C5659,Espec_Produtos!$A$1:$E$3,4,FALSE),0,1))=1,"OK","Refugo")</f>
        <v>Refugo</v>
      </c>
      <c r="I5659" s="1" t="s">
        <v>13</v>
      </c>
    </row>
    <row r="5660" spans="1:9" ht="15.75" customHeight="1" x14ac:dyDescent="0.3">
      <c r="A5660" s="1">
        <v>3</v>
      </c>
      <c r="B5660" s="2">
        <f t="shared" si="3"/>
        <v>43113.525694438125</v>
      </c>
      <c r="C5660" s="2" t="s">
        <v>15</v>
      </c>
      <c r="D5660" s="1">
        <v>33</v>
      </c>
      <c r="E5660" s="1">
        <f t="shared" si="1"/>
        <v>59</v>
      </c>
      <c r="F5660" s="1">
        <v>3.9903846153846154</v>
      </c>
      <c r="G5660" s="1">
        <v>0.88970588235294112</v>
      </c>
      <c r="H5660" s="1" t="str">
        <f>IF(IF(F5660&gt;VLOOKUP(C5660,Espec_Produtos!$A$1:$E$3,3,FALSE),0,IF(Dados_produção!F5660&lt;VLOOKUP(Dados_produção!C5660,Espec_Produtos!$A$1:$E$3,2,FALSE),0,1))*IF(G5660&gt;VLOOKUP(C5660,Espec_Produtos!$A$1:$E$3,5,FALSE),0,IF(Dados_produção!G5660&lt;VLOOKUP(Dados_produção!C5660,Espec_Produtos!$A$1:$E$3,4,FALSE),0,1))=1,"OK","Refugo")</f>
        <v>OK</v>
      </c>
      <c r="I5660" s="1" t="s">
        <v>10</v>
      </c>
    </row>
    <row r="5661" spans="1:9" ht="15.75" customHeight="1" x14ac:dyDescent="0.3">
      <c r="A5661" s="1">
        <v>3</v>
      </c>
      <c r="B5661" s="2">
        <f t="shared" si="3"/>
        <v>43113.527083327011</v>
      </c>
      <c r="C5661" s="2" t="s">
        <v>15</v>
      </c>
      <c r="D5661" s="1">
        <v>33</v>
      </c>
      <c r="E5661" s="1">
        <f t="shared" si="1"/>
        <v>60</v>
      </c>
      <c r="F5661" s="1">
        <v>3.6608695652173915</v>
      </c>
      <c r="G5661" s="1">
        <v>0.74233128834355833</v>
      </c>
      <c r="H5661" s="1" t="str">
        <f>IF(IF(F5661&gt;VLOOKUP(C5661,Espec_Produtos!$A$1:$E$3,3,FALSE),0,IF(Dados_produção!F5661&lt;VLOOKUP(Dados_produção!C5661,Espec_Produtos!$A$1:$E$3,2,FALSE),0,1))*IF(G5661&gt;VLOOKUP(C5661,Espec_Produtos!$A$1:$E$3,5,FALSE),0,IF(Dados_produção!G5661&lt;VLOOKUP(Dados_produção!C5661,Espec_Produtos!$A$1:$E$3,4,FALSE),0,1))=1,"OK","Refugo")</f>
        <v>Refugo</v>
      </c>
      <c r="I5661" s="1" t="s">
        <v>12</v>
      </c>
    </row>
    <row r="5662" spans="1:9" ht="15.75" customHeight="1" x14ac:dyDescent="0.3">
      <c r="A5662" s="1">
        <v>3</v>
      </c>
      <c r="B5662" s="2">
        <f t="shared" si="3"/>
        <v>43113.528472215898</v>
      </c>
      <c r="C5662" s="2" t="s">
        <v>15</v>
      </c>
      <c r="D5662" s="1">
        <v>33</v>
      </c>
      <c r="E5662" s="1">
        <f t="shared" si="1"/>
        <v>61</v>
      </c>
      <c r="F5662" s="1">
        <v>4.0194174757281553</v>
      </c>
      <c r="G5662" s="1">
        <v>0.81343283582089554</v>
      </c>
      <c r="H5662" s="1" t="str">
        <f>IF(IF(F5662&gt;VLOOKUP(C5662,Espec_Produtos!$A$1:$E$3,3,FALSE),0,IF(Dados_produção!F5662&lt;VLOOKUP(Dados_produção!C5662,Espec_Produtos!$A$1:$E$3,2,FALSE),0,1))*IF(G5662&gt;VLOOKUP(C5662,Espec_Produtos!$A$1:$E$3,5,FALSE),0,IF(Dados_produção!G5662&lt;VLOOKUP(Dados_produção!C5662,Espec_Produtos!$A$1:$E$3,4,FALSE),0,1))=1,"OK","Refugo")</f>
        <v>OK</v>
      </c>
      <c r="I5662" s="1" t="s">
        <v>10</v>
      </c>
    </row>
    <row r="5663" spans="1:9" ht="15.75" customHeight="1" x14ac:dyDescent="0.3">
      <c r="A5663" s="1">
        <v>3</v>
      </c>
      <c r="B5663" s="2">
        <f t="shared" si="3"/>
        <v>43113.529861104784</v>
      </c>
      <c r="C5663" s="2" t="s">
        <v>15</v>
      </c>
      <c r="D5663" s="1">
        <v>33</v>
      </c>
      <c r="E5663" s="1">
        <f t="shared" si="1"/>
        <v>62</v>
      </c>
      <c r="F5663" s="1">
        <v>4.2233009708737868</v>
      </c>
      <c r="G5663" s="1">
        <v>0.74452554744525545</v>
      </c>
      <c r="H5663" s="1" t="str">
        <f>IF(IF(F5663&gt;VLOOKUP(C5663,Espec_Produtos!$A$1:$E$3,3,FALSE),0,IF(Dados_produção!F5663&lt;VLOOKUP(Dados_produção!C5663,Espec_Produtos!$A$1:$E$3,2,FALSE),0,1))*IF(G5663&gt;VLOOKUP(C5663,Espec_Produtos!$A$1:$E$3,5,FALSE),0,IF(Dados_produção!G5663&lt;VLOOKUP(Dados_produção!C5663,Espec_Produtos!$A$1:$E$3,4,FALSE),0,1))=1,"OK","Refugo")</f>
        <v>OK</v>
      </c>
      <c r="I5663" s="1" t="s">
        <v>10</v>
      </c>
    </row>
    <row r="5664" spans="1:9" ht="15.75" customHeight="1" x14ac:dyDescent="0.3">
      <c r="A5664" s="1">
        <v>3</v>
      </c>
      <c r="B5664" s="2">
        <f t="shared" si="3"/>
        <v>43113.53124999367</v>
      </c>
      <c r="C5664" s="2" t="s">
        <v>15</v>
      </c>
      <c r="D5664" s="1">
        <v>33</v>
      </c>
      <c r="E5664" s="1">
        <f t="shared" si="1"/>
        <v>63</v>
      </c>
      <c r="F5664" s="1">
        <v>3.8849557522123894</v>
      </c>
      <c r="G5664" s="1">
        <v>0.69930069930069927</v>
      </c>
      <c r="H5664" s="1" t="str">
        <f>IF(IF(F5664&gt;VLOOKUP(C5664,Espec_Produtos!$A$1:$E$3,3,FALSE),0,IF(Dados_produção!F5664&lt;VLOOKUP(Dados_produção!C5664,Espec_Produtos!$A$1:$E$3,2,FALSE),0,1))*IF(G5664&gt;VLOOKUP(C5664,Espec_Produtos!$A$1:$E$3,5,FALSE),0,IF(Dados_produção!G5664&lt;VLOOKUP(Dados_produção!C5664,Espec_Produtos!$A$1:$E$3,4,FALSE),0,1))=1,"OK","Refugo")</f>
        <v>OK</v>
      </c>
      <c r="I5664" s="1" t="s">
        <v>10</v>
      </c>
    </row>
    <row r="5665" spans="1:9" ht="15.75" customHeight="1" x14ac:dyDescent="0.3">
      <c r="A5665" s="1">
        <v>3</v>
      </c>
      <c r="B5665" s="2">
        <f t="shared" si="3"/>
        <v>43113.532638882556</v>
      </c>
      <c r="C5665" s="2" t="s">
        <v>15</v>
      </c>
      <c r="D5665" s="1">
        <v>33</v>
      </c>
      <c r="E5665" s="1">
        <f t="shared" si="1"/>
        <v>64</v>
      </c>
      <c r="F5665" s="1">
        <v>4.2019230769230766</v>
      </c>
      <c r="G5665" s="1">
        <v>0.88721804511278191</v>
      </c>
      <c r="H5665" s="1" t="str">
        <f>IF(IF(F5665&gt;VLOOKUP(C5665,Espec_Produtos!$A$1:$E$3,3,FALSE),0,IF(Dados_produção!F5665&lt;VLOOKUP(Dados_produção!C5665,Espec_Produtos!$A$1:$E$3,2,FALSE),0,1))*IF(G5665&gt;VLOOKUP(C5665,Espec_Produtos!$A$1:$E$3,5,FALSE),0,IF(Dados_produção!G5665&lt;VLOOKUP(Dados_produção!C5665,Espec_Produtos!$A$1:$E$3,4,FALSE),0,1))=1,"OK","Refugo")</f>
        <v>OK</v>
      </c>
      <c r="I5665" s="1" t="s">
        <v>10</v>
      </c>
    </row>
    <row r="5666" spans="1:9" ht="15.75" customHeight="1" x14ac:dyDescent="0.3">
      <c r="A5666" s="1">
        <v>3</v>
      </c>
      <c r="B5666" s="2">
        <f t="shared" si="3"/>
        <v>43113.534027771442</v>
      </c>
      <c r="C5666" s="2" t="s">
        <v>15</v>
      </c>
      <c r="D5666" s="1">
        <v>33</v>
      </c>
      <c r="E5666" s="1">
        <f t="shared" si="1"/>
        <v>65</v>
      </c>
      <c r="F5666" s="1">
        <v>4.2190476190476192</v>
      </c>
      <c r="G5666" s="1">
        <v>0.66666666666666663</v>
      </c>
      <c r="H5666" s="1" t="str">
        <f>IF(IF(F5666&gt;VLOOKUP(C5666,Espec_Produtos!$A$1:$E$3,3,FALSE),0,IF(Dados_produção!F5666&lt;VLOOKUP(Dados_produção!C5666,Espec_Produtos!$A$1:$E$3,2,FALSE),0,1))*IF(G5666&gt;VLOOKUP(C5666,Espec_Produtos!$A$1:$E$3,5,FALSE),0,IF(Dados_produção!G5666&lt;VLOOKUP(Dados_produção!C5666,Espec_Produtos!$A$1:$E$3,4,FALSE),0,1))=1,"OK","Refugo")</f>
        <v>OK</v>
      </c>
      <c r="I5666" s="1" t="s">
        <v>10</v>
      </c>
    </row>
    <row r="5667" spans="1:9" ht="15.75" customHeight="1" x14ac:dyDescent="0.3">
      <c r="A5667" s="1">
        <v>3</v>
      </c>
      <c r="B5667" s="2">
        <f t="shared" si="3"/>
        <v>43113.535416660328</v>
      </c>
      <c r="C5667" s="2" t="s">
        <v>15</v>
      </c>
      <c r="D5667" s="1">
        <v>33</v>
      </c>
      <c r="E5667" s="1">
        <f t="shared" si="1"/>
        <v>66</v>
      </c>
      <c r="F5667" s="1">
        <v>3.6173913043478261</v>
      </c>
      <c r="G5667" s="1">
        <v>0.8125</v>
      </c>
      <c r="H5667" s="1" t="str">
        <f>IF(IF(F5667&gt;VLOOKUP(C5667,Espec_Produtos!$A$1:$E$3,3,FALSE),0,IF(Dados_produção!F5667&lt;VLOOKUP(Dados_produção!C5667,Espec_Produtos!$A$1:$E$3,2,FALSE),0,1))*IF(G5667&gt;VLOOKUP(C5667,Espec_Produtos!$A$1:$E$3,5,FALSE),0,IF(Dados_produção!G5667&lt;VLOOKUP(Dados_produção!C5667,Espec_Produtos!$A$1:$E$3,4,FALSE),0,1))=1,"OK","Refugo")</f>
        <v>Refugo</v>
      </c>
      <c r="I5667" s="1" t="s">
        <v>11</v>
      </c>
    </row>
    <row r="5668" spans="1:9" ht="15.75" customHeight="1" x14ac:dyDescent="0.3">
      <c r="A5668" s="1">
        <v>3</v>
      </c>
      <c r="B5668" s="2">
        <f t="shared" si="3"/>
        <v>43113.536805549214</v>
      </c>
      <c r="C5668" s="2" t="s">
        <v>15</v>
      </c>
      <c r="D5668" s="1">
        <v>33</v>
      </c>
      <c r="E5668" s="1">
        <f t="shared" si="1"/>
        <v>67</v>
      </c>
      <c r="F5668" s="1">
        <v>4.0180180180180178</v>
      </c>
      <c r="G5668" s="1">
        <v>0.71523178807947019</v>
      </c>
      <c r="H5668" s="1" t="str">
        <f>IF(IF(F5668&gt;VLOOKUP(C5668,Espec_Produtos!$A$1:$E$3,3,FALSE),0,IF(Dados_produção!F5668&lt;VLOOKUP(Dados_produção!C5668,Espec_Produtos!$A$1:$E$3,2,FALSE),0,1))*IF(G5668&gt;VLOOKUP(C5668,Espec_Produtos!$A$1:$E$3,5,FALSE),0,IF(Dados_produção!G5668&lt;VLOOKUP(Dados_produção!C5668,Espec_Produtos!$A$1:$E$3,4,FALSE),0,1))=1,"OK","Refugo")</f>
        <v>OK</v>
      </c>
      <c r="I5668" s="1" t="s">
        <v>10</v>
      </c>
    </row>
    <row r="5669" spans="1:9" ht="15.75" customHeight="1" x14ac:dyDescent="0.3">
      <c r="A5669" s="1">
        <v>3</v>
      </c>
      <c r="B5669" s="2">
        <f t="shared" si="3"/>
        <v>43113.538194438101</v>
      </c>
      <c r="C5669" s="2" t="s">
        <v>15</v>
      </c>
      <c r="D5669" s="1">
        <v>33</v>
      </c>
      <c r="E5669" s="1">
        <f t="shared" si="1"/>
        <v>68</v>
      </c>
      <c r="F5669" s="1">
        <v>3.7387387387387387</v>
      </c>
      <c r="G5669" s="1">
        <v>0.78832116788321172</v>
      </c>
      <c r="H5669" s="1" t="str">
        <f>IF(IF(F5669&gt;VLOOKUP(C5669,Espec_Produtos!$A$1:$E$3,3,FALSE),0,IF(Dados_produção!F5669&lt;VLOOKUP(Dados_produção!C5669,Espec_Produtos!$A$1:$E$3,2,FALSE),0,1))*IF(G5669&gt;VLOOKUP(C5669,Espec_Produtos!$A$1:$E$3,5,FALSE),0,IF(Dados_produção!G5669&lt;VLOOKUP(Dados_produção!C5669,Espec_Produtos!$A$1:$E$3,4,FALSE),0,1))=1,"OK","Refugo")</f>
        <v>OK</v>
      </c>
      <c r="I5669" s="1" t="s">
        <v>10</v>
      </c>
    </row>
    <row r="5670" spans="1:9" ht="15.75" customHeight="1" x14ac:dyDescent="0.3">
      <c r="A5670" s="1">
        <v>3</v>
      </c>
      <c r="B5670" s="2">
        <f t="shared" si="3"/>
        <v>43113.539583326987</v>
      </c>
      <c r="C5670" s="2" t="s">
        <v>15</v>
      </c>
      <c r="D5670" s="1">
        <v>33</v>
      </c>
      <c r="E5670" s="1">
        <f t="shared" si="1"/>
        <v>69</v>
      </c>
      <c r="F5670" s="1">
        <v>4.0740740740740744</v>
      </c>
      <c r="G5670" s="1">
        <v>0.78030303030303028</v>
      </c>
      <c r="H5670" s="1" t="str">
        <f>IF(IF(F5670&gt;VLOOKUP(C5670,Espec_Produtos!$A$1:$E$3,3,FALSE),0,IF(Dados_produção!F5670&lt;VLOOKUP(Dados_produção!C5670,Espec_Produtos!$A$1:$E$3,2,FALSE),0,1))*IF(G5670&gt;VLOOKUP(C5670,Espec_Produtos!$A$1:$E$3,5,FALSE),0,IF(Dados_produção!G5670&lt;VLOOKUP(Dados_produção!C5670,Espec_Produtos!$A$1:$E$3,4,FALSE),0,1))=1,"OK","Refugo")</f>
        <v>OK</v>
      </c>
      <c r="I5670" s="1" t="s">
        <v>10</v>
      </c>
    </row>
    <row r="5671" spans="1:9" ht="15.75" customHeight="1" x14ac:dyDescent="0.3">
      <c r="A5671" s="1">
        <v>3</v>
      </c>
      <c r="B5671" s="2">
        <f t="shared" si="3"/>
        <v>43113.540972215873</v>
      </c>
      <c r="C5671" s="2" t="s">
        <v>15</v>
      </c>
      <c r="D5671" s="1">
        <v>33</v>
      </c>
      <c r="E5671" s="1">
        <f t="shared" si="1"/>
        <v>70</v>
      </c>
      <c r="F5671" s="1">
        <v>3.9902912621359223</v>
      </c>
      <c r="G5671" s="1">
        <v>0.71527777777777779</v>
      </c>
      <c r="H5671" s="1" t="str">
        <f>IF(IF(F5671&gt;VLOOKUP(C5671,Espec_Produtos!$A$1:$E$3,3,FALSE),0,IF(Dados_produção!F5671&lt;VLOOKUP(Dados_produção!C5671,Espec_Produtos!$A$1:$E$3,2,FALSE),0,1))*IF(G5671&gt;VLOOKUP(C5671,Espec_Produtos!$A$1:$E$3,5,FALSE),0,IF(Dados_produção!G5671&lt;VLOOKUP(Dados_produção!C5671,Espec_Produtos!$A$1:$E$3,4,FALSE),0,1))=1,"OK","Refugo")</f>
        <v>OK</v>
      </c>
      <c r="I5671" s="1" t="s">
        <v>10</v>
      </c>
    </row>
    <row r="5672" spans="1:9" ht="15.75" customHeight="1" x14ac:dyDescent="0.3">
      <c r="A5672" s="1">
        <v>3</v>
      </c>
      <c r="B5672" s="2">
        <f t="shared" si="3"/>
        <v>43113.542361104759</v>
      </c>
      <c r="C5672" s="2" t="s">
        <v>15</v>
      </c>
      <c r="D5672" s="1">
        <v>33</v>
      </c>
      <c r="E5672" s="1">
        <f t="shared" si="1"/>
        <v>71</v>
      </c>
      <c r="F5672" s="1">
        <v>3.5130434782608697</v>
      </c>
      <c r="G5672" s="1">
        <v>0.72839506172839508</v>
      </c>
      <c r="H5672" s="1" t="str">
        <f>IF(IF(F5672&gt;VLOOKUP(C5672,Espec_Produtos!$A$1:$E$3,3,FALSE),0,IF(Dados_produção!F5672&lt;VLOOKUP(Dados_produção!C5672,Espec_Produtos!$A$1:$E$3,2,FALSE),0,1))*IF(G5672&gt;VLOOKUP(C5672,Espec_Produtos!$A$1:$E$3,5,FALSE),0,IF(Dados_produção!G5672&lt;VLOOKUP(Dados_produção!C5672,Espec_Produtos!$A$1:$E$3,4,FALSE),0,1))=1,"OK","Refugo")</f>
        <v>Refugo</v>
      </c>
      <c r="I5672" s="1" t="s">
        <v>17</v>
      </c>
    </row>
    <row r="5673" spans="1:9" ht="15.75" customHeight="1" x14ac:dyDescent="0.3">
      <c r="A5673" s="1">
        <v>3</v>
      </c>
      <c r="B5673" s="2">
        <f t="shared" si="3"/>
        <v>43113.543749993645</v>
      </c>
      <c r="C5673" s="2" t="s">
        <v>15</v>
      </c>
      <c r="D5673" s="1">
        <v>33</v>
      </c>
      <c r="E5673" s="1">
        <f t="shared" si="1"/>
        <v>72</v>
      </c>
      <c r="F5673" s="1">
        <v>3.6909090909090909</v>
      </c>
      <c r="G5673" s="1">
        <v>0.86394557823129248</v>
      </c>
      <c r="H5673" s="1" t="str">
        <f>IF(IF(F5673&gt;VLOOKUP(C5673,Espec_Produtos!$A$1:$E$3,3,FALSE),0,IF(Dados_produção!F5673&lt;VLOOKUP(Dados_produção!C5673,Espec_Produtos!$A$1:$E$3,2,FALSE),0,1))*IF(G5673&gt;VLOOKUP(C5673,Espec_Produtos!$A$1:$E$3,5,FALSE),0,IF(Dados_produção!G5673&lt;VLOOKUP(Dados_produção!C5673,Espec_Produtos!$A$1:$E$3,4,FALSE),0,1))=1,"OK","Refugo")</f>
        <v>Refugo</v>
      </c>
      <c r="I5673" s="1" t="s">
        <v>13</v>
      </c>
    </row>
    <row r="5674" spans="1:9" ht="15.75" customHeight="1" x14ac:dyDescent="0.3">
      <c r="A5674" s="1">
        <v>3</v>
      </c>
      <c r="B5674" s="2">
        <f t="shared" si="3"/>
        <v>43113.545138882531</v>
      </c>
      <c r="C5674" s="2" t="s">
        <v>15</v>
      </c>
      <c r="D5674" s="1">
        <v>33</v>
      </c>
      <c r="E5674" s="1">
        <f t="shared" si="1"/>
        <v>73</v>
      </c>
      <c r="F5674" s="1">
        <v>4.0188679245283021</v>
      </c>
      <c r="G5674" s="1">
        <v>0.81456953642384111</v>
      </c>
      <c r="H5674" s="1" t="str">
        <f>IF(IF(F5674&gt;VLOOKUP(C5674,Espec_Produtos!$A$1:$E$3,3,FALSE),0,IF(Dados_produção!F5674&lt;VLOOKUP(Dados_produção!C5674,Espec_Produtos!$A$1:$E$3,2,FALSE),0,1))*IF(G5674&gt;VLOOKUP(C5674,Espec_Produtos!$A$1:$E$3,5,FALSE),0,IF(Dados_produção!G5674&lt;VLOOKUP(Dados_produção!C5674,Espec_Produtos!$A$1:$E$3,4,FALSE),0,1))=1,"OK","Refugo")</f>
        <v>OK</v>
      </c>
      <c r="I5674" s="1" t="s">
        <v>10</v>
      </c>
    </row>
    <row r="5675" spans="1:9" ht="15.75" customHeight="1" x14ac:dyDescent="0.3">
      <c r="A5675" s="1">
        <v>3</v>
      </c>
      <c r="B5675" s="2">
        <f t="shared" si="3"/>
        <v>43113.546527771417</v>
      </c>
      <c r="C5675" s="2" t="s">
        <v>15</v>
      </c>
      <c r="D5675" s="1">
        <v>33</v>
      </c>
      <c r="E5675" s="1">
        <f t="shared" si="1"/>
        <v>74</v>
      </c>
      <c r="F5675" s="1">
        <v>3.6347826086956521</v>
      </c>
      <c r="G5675" s="1">
        <v>0.61111111111111116</v>
      </c>
      <c r="H5675" s="1" t="str">
        <f>IF(IF(F5675&gt;VLOOKUP(C5675,Espec_Produtos!$A$1:$E$3,3,FALSE),0,IF(Dados_produção!F5675&lt;VLOOKUP(Dados_produção!C5675,Espec_Produtos!$A$1:$E$3,2,FALSE),0,1))*IF(G5675&gt;VLOOKUP(C5675,Espec_Produtos!$A$1:$E$3,5,FALSE),0,IF(Dados_produção!G5675&lt;VLOOKUP(Dados_produção!C5675,Espec_Produtos!$A$1:$E$3,4,FALSE),0,1))=1,"OK","Refugo")</f>
        <v>Refugo</v>
      </c>
      <c r="I5675" s="1" t="s">
        <v>17</v>
      </c>
    </row>
    <row r="5676" spans="1:9" ht="15.75" customHeight="1" x14ac:dyDescent="0.3">
      <c r="A5676" s="1">
        <v>3</v>
      </c>
      <c r="B5676" s="2">
        <f t="shared" si="3"/>
        <v>43113.547916660304</v>
      </c>
      <c r="C5676" s="2" t="s">
        <v>15</v>
      </c>
      <c r="D5676" s="1">
        <v>33</v>
      </c>
      <c r="E5676" s="1">
        <f t="shared" si="1"/>
        <v>75</v>
      </c>
      <c r="F5676" s="1">
        <v>3.7304347826086954</v>
      </c>
      <c r="G5676" s="1">
        <v>0.58857142857142852</v>
      </c>
      <c r="H5676" s="1" t="str">
        <f>IF(IF(F5676&gt;VLOOKUP(C5676,Espec_Produtos!$A$1:$E$3,3,FALSE),0,IF(Dados_produção!F5676&lt;VLOOKUP(Dados_produção!C5676,Espec_Produtos!$A$1:$E$3,2,FALSE),0,1))*IF(G5676&gt;VLOOKUP(C5676,Espec_Produtos!$A$1:$E$3,5,FALSE),0,IF(Dados_produção!G5676&lt;VLOOKUP(Dados_produção!C5676,Espec_Produtos!$A$1:$E$3,4,FALSE),0,1))=1,"OK","Refugo")</f>
        <v>OK</v>
      </c>
      <c r="I5676" s="1" t="s">
        <v>10</v>
      </c>
    </row>
    <row r="5677" spans="1:9" ht="15.75" customHeight="1" x14ac:dyDescent="0.3">
      <c r="A5677" s="1">
        <v>3</v>
      </c>
      <c r="B5677" s="2">
        <f t="shared" si="3"/>
        <v>43113.54930554919</v>
      </c>
      <c r="C5677" s="2" t="s">
        <v>15</v>
      </c>
      <c r="D5677" s="1">
        <v>33</v>
      </c>
      <c r="E5677" s="1">
        <f t="shared" si="1"/>
        <v>76</v>
      </c>
      <c r="F5677" s="1">
        <v>3.810810810810811</v>
      </c>
      <c r="G5677" s="1">
        <v>0.79194630872483218</v>
      </c>
      <c r="H5677" s="1" t="str">
        <f>IF(IF(F5677&gt;VLOOKUP(C5677,Espec_Produtos!$A$1:$E$3,3,FALSE),0,IF(Dados_produção!F5677&lt;VLOOKUP(Dados_produção!C5677,Espec_Produtos!$A$1:$E$3,2,FALSE),0,1))*IF(G5677&gt;VLOOKUP(C5677,Espec_Produtos!$A$1:$E$3,5,FALSE),0,IF(Dados_produção!G5677&lt;VLOOKUP(Dados_produção!C5677,Espec_Produtos!$A$1:$E$3,4,FALSE),0,1))=1,"OK","Refugo")</f>
        <v>OK</v>
      </c>
      <c r="I5677" s="1" t="s">
        <v>10</v>
      </c>
    </row>
    <row r="5678" spans="1:9" ht="15.75" customHeight="1" x14ac:dyDescent="0.3">
      <c r="A5678" s="1">
        <v>3</v>
      </c>
      <c r="B5678" s="2">
        <f t="shared" si="3"/>
        <v>43113.550694438076</v>
      </c>
      <c r="C5678" s="2" t="s">
        <v>15</v>
      </c>
      <c r="D5678" s="1">
        <v>33</v>
      </c>
      <c r="E5678" s="1">
        <f t="shared" si="1"/>
        <v>77</v>
      </c>
      <c r="F5678" s="1">
        <v>4.3</v>
      </c>
      <c r="G5678" s="1">
        <v>0.61494252873563215</v>
      </c>
      <c r="H5678" s="1" t="str">
        <f>IF(IF(F5678&gt;VLOOKUP(C5678,Espec_Produtos!$A$1:$E$3,3,FALSE),0,IF(Dados_produção!F5678&lt;VLOOKUP(Dados_produção!C5678,Espec_Produtos!$A$1:$E$3,2,FALSE),0,1))*IF(G5678&gt;VLOOKUP(C5678,Espec_Produtos!$A$1:$E$3,5,FALSE),0,IF(Dados_produção!G5678&lt;VLOOKUP(Dados_produção!C5678,Espec_Produtos!$A$1:$E$3,4,FALSE),0,1))=1,"OK","Refugo")</f>
        <v>OK</v>
      </c>
      <c r="I5678" s="1" t="s">
        <v>10</v>
      </c>
    </row>
    <row r="5679" spans="1:9" ht="15.75" customHeight="1" x14ac:dyDescent="0.3">
      <c r="A5679" s="1">
        <v>3</v>
      </c>
      <c r="B5679" s="2">
        <f t="shared" si="3"/>
        <v>43113.552083326962</v>
      </c>
      <c r="C5679" s="2" t="s">
        <v>15</v>
      </c>
      <c r="D5679" s="1">
        <v>33</v>
      </c>
      <c r="E5679" s="1">
        <f t="shared" si="1"/>
        <v>78</v>
      </c>
      <c r="F5679" s="1">
        <v>3.6260869565217391</v>
      </c>
      <c r="G5679" s="1">
        <v>0.75816993464052285</v>
      </c>
      <c r="H5679" s="1" t="str">
        <f>IF(IF(F5679&gt;VLOOKUP(C5679,Espec_Produtos!$A$1:$E$3,3,FALSE),0,IF(Dados_produção!F5679&lt;VLOOKUP(Dados_produção!C5679,Espec_Produtos!$A$1:$E$3,2,FALSE),0,1))*IF(G5679&gt;VLOOKUP(C5679,Espec_Produtos!$A$1:$E$3,5,FALSE),0,IF(Dados_produção!G5679&lt;VLOOKUP(Dados_produção!C5679,Espec_Produtos!$A$1:$E$3,4,FALSE),0,1))=1,"OK","Refugo")</f>
        <v>Refugo</v>
      </c>
      <c r="I5679" s="1" t="s">
        <v>11</v>
      </c>
    </row>
    <row r="5680" spans="1:9" ht="15.75" customHeight="1" x14ac:dyDescent="0.3">
      <c r="A5680" s="1">
        <v>3</v>
      </c>
      <c r="B5680" s="2">
        <f t="shared" si="3"/>
        <v>43113.553472215848</v>
      </c>
      <c r="C5680" s="2" t="s">
        <v>15</v>
      </c>
      <c r="D5680" s="1">
        <v>33</v>
      </c>
      <c r="E5680" s="1">
        <f t="shared" si="1"/>
        <v>79</v>
      </c>
      <c r="F5680" s="1">
        <v>4.1980198019801982</v>
      </c>
      <c r="G5680" s="1">
        <v>0.72023809523809523</v>
      </c>
      <c r="H5680" s="1" t="str">
        <f>IF(IF(F5680&gt;VLOOKUP(C5680,Espec_Produtos!$A$1:$E$3,3,FALSE),0,IF(Dados_produção!F5680&lt;VLOOKUP(Dados_produção!C5680,Espec_Produtos!$A$1:$E$3,2,FALSE),0,1))*IF(G5680&gt;VLOOKUP(C5680,Espec_Produtos!$A$1:$E$3,5,FALSE),0,IF(Dados_produção!G5680&lt;VLOOKUP(Dados_produção!C5680,Espec_Produtos!$A$1:$E$3,4,FALSE),0,1))=1,"OK","Refugo")</f>
        <v>OK</v>
      </c>
      <c r="I5680" s="1" t="s">
        <v>10</v>
      </c>
    </row>
    <row r="5681" spans="1:9" ht="15.75" customHeight="1" x14ac:dyDescent="0.3">
      <c r="A5681" s="1">
        <v>3</v>
      </c>
      <c r="B5681" s="2">
        <f t="shared" si="3"/>
        <v>43113.554861104734</v>
      </c>
      <c r="C5681" s="2" t="s">
        <v>15</v>
      </c>
      <c r="D5681" s="1">
        <v>33</v>
      </c>
      <c r="E5681" s="1">
        <f t="shared" si="1"/>
        <v>80</v>
      </c>
      <c r="F5681" s="1">
        <v>3.9292035398230087</v>
      </c>
      <c r="G5681" s="1">
        <v>0.73026315789473684</v>
      </c>
      <c r="H5681" s="1" t="str">
        <f>IF(IF(F5681&gt;VLOOKUP(C5681,Espec_Produtos!$A$1:$E$3,3,FALSE),0,IF(Dados_produção!F5681&lt;VLOOKUP(Dados_produção!C5681,Espec_Produtos!$A$1:$E$3,2,FALSE),0,1))*IF(G5681&gt;VLOOKUP(C5681,Espec_Produtos!$A$1:$E$3,5,FALSE),0,IF(Dados_produção!G5681&lt;VLOOKUP(Dados_produção!C5681,Espec_Produtos!$A$1:$E$3,4,FALSE),0,1))=1,"OK","Refugo")</f>
        <v>OK</v>
      </c>
      <c r="I5681" s="1" t="s">
        <v>10</v>
      </c>
    </row>
    <row r="5682" spans="1:9" ht="15.75" customHeight="1" x14ac:dyDescent="0.3">
      <c r="A5682" s="1">
        <v>3</v>
      </c>
      <c r="B5682" s="2">
        <f t="shared" si="3"/>
        <v>43113.55624999362</v>
      </c>
      <c r="C5682" s="2" t="s">
        <v>15</v>
      </c>
      <c r="D5682" s="1">
        <v>33</v>
      </c>
      <c r="E5682" s="1">
        <f t="shared" si="1"/>
        <v>81</v>
      </c>
      <c r="F5682" s="1">
        <v>3.7053571428571428</v>
      </c>
      <c r="G5682" s="1">
        <v>0.73972602739726023</v>
      </c>
      <c r="H5682" s="1" t="str">
        <f>IF(IF(F5682&gt;VLOOKUP(C5682,Espec_Produtos!$A$1:$E$3,3,FALSE),0,IF(Dados_produção!F5682&lt;VLOOKUP(Dados_produção!C5682,Espec_Produtos!$A$1:$E$3,2,FALSE),0,1))*IF(G5682&gt;VLOOKUP(C5682,Espec_Produtos!$A$1:$E$3,5,FALSE),0,IF(Dados_produção!G5682&lt;VLOOKUP(Dados_produção!C5682,Espec_Produtos!$A$1:$E$3,4,FALSE),0,1))=1,"OK","Refugo")</f>
        <v>OK</v>
      </c>
      <c r="I5682" s="1" t="s">
        <v>10</v>
      </c>
    </row>
    <row r="5683" spans="1:9" ht="15.75" customHeight="1" x14ac:dyDescent="0.3">
      <c r="A5683" s="1">
        <v>3</v>
      </c>
      <c r="B5683" s="2">
        <f t="shared" si="3"/>
        <v>43113.557638882507</v>
      </c>
      <c r="C5683" s="2" t="s">
        <v>15</v>
      </c>
      <c r="D5683" s="1">
        <v>33</v>
      </c>
      <c r="E5683" s="1">
        <f t="shared" si="1"/>
        <v>82</v>
      </c>
      <c r="F5683" s="1">
        <v>4.1603773584905657</v>
      </c>
      <c r="G5683" s="1">
        <v>0.87313432835820892</v>
      </c>
      <c r="H5683" s="1" t="str">
        <f>IF(IF(F5683&gt;VLOOKUP(C5683,Espec_Produtos!$A$1:$E$3,3,FALSE),0,IF(Dados_produção!F5683&lt;VLOOKUP(Dados_produção!C5683,Espec_Produtos!$A$1:$E$3,2,FALSE),0,1))*IF(G5683&gt;VLOOKUP(C5683,Espec_Produtos!$A$1:$E$3,5,FALSE),0,IF(Dados_produção!G5683&lt;VLOOKUP(Dados_produção!C5683,Espec_Produtos!$A$1:$E$3,4,FALSE),0,1))=1,"OK","Refugo")</f>
        <v>OK</v>
      </c>
      <c r="I5683" s="1" t="s">
        <v>10</v>
      </c>
    </row>
    <row r="5684" spans="1:9" ht="15.75" customHeight="1" x14ac:dyDescent="0.3">
      <c r="A5684" s="1">
        <v>3</v>
      </c>
      <c r="B5684" s="2">
        <f t="shared" si="3"/>
        <v>43113.559027771393</v>
      </c>
      <c r="C5684" s="2" t="s">
        <v>15</v>
      </c>
      <c r="D5684" s="1">
        <v>33</v>
      </c>
      <c r="E5684" s="1">
        <f t="shared" si="1"/>
        <v>83</v>
      </c>
      <c r="F5684" s="1">
        <v>3.9532710280373831</v>
      </c>
      <c r="G5684" s="1">
        <v>0.87786259541984735</v>
      </c>
      <c r="H5684" s="1" t="str">
        <f>IF(IF(F5684&gt;VLOOKUP(C5684,Espec_Produtos!$A$1:$E$3,3,FALSE),0,IF(Dados_produção!F5684&lt;VLOOKUP(Dados_produção!C5684,Espec_Produtos!$A$1:$E$3,2,FALSE),0,1))*IF(G5684&gt;VLOOKUP(C5684,Espec_Produtos!$A$1:$E$3,5,FALSE),0,IF(Dados_produção!G5684&lt;VLOOKUP(Dados_produção!C5684,Espec_Produtos!$A$1:$E$3,4,FALSE),0,1))=1,"OK","Refugo")</f>
        <v>OK</v>
      </c>
      <c r="I5684" s="1" t="s">
        <v>10</v>
      </c>
    </row>
    <row r="5685" spans="1:9" ht="15.75" customHeight="1" x14ac:dyDescent="0.3">
      <c r="A5685" s="1">
        <v>3</v>
      </c>
      <c r="B5685" s="2">
        <f t="shared" si="3"/>
        <v>43113.560416660279</v>
      </c>
      <c r="C5685" s="2" t="s">
        <v>15</v>
      </c>
      <c r="D5685" s="1">
        <v>33</v>
      </c>
      <c r="E5685" s="1">
        <f t="shared" si="1"/>
        <v>84</v>
      </c>
      <c r="F5685" s="1">
        <v>4.22</v>
      </c>
      <c r="G5685" s="1">
        <v>0.70857142857142852</v>
      </c>
      <c r="H5685" s="1" t="str">
        <f>IF(IF(F5685&gt;VLOOKUP(C5685,Espec_Produtos!$A$1:$E$3,3,FALSE),0,IF(Dados_produção!F5685&lt;VLOOKUP(Dados_produção!C5685,Espec_Produtos!$A$1:$E$3,2,FALSE),0,1))*IF(G5685&gt;VLOOKUP(C5685,Espec_Produtos!$A$1:$E$3,5,FALSE),0,IF(Dados_produção!G5685&lt;VLOOKUP(Dados_produção!C5685,Espec_Produtos!$A$1:$E$3,4,FALSE),0,1))=1,"OK","Refugo")</f>
        <v>OK</v>
      </c>
      <c r="I5685" s="1" t="s">
        <v>10</v>
      </c>
    </row>
    <row r="5686" spans="1:9" ht="15.75" customHeight="1" x14ac:dyDescent="0.3">
      <c r="A5686" s="1">
        <v>3</v>
      </c>
      <c r="B5686" s="2">
        <f t="shared" si="3"/>
        <v>43113.561805549165</v>
      </c>
      <c r="C5686" s="2" t="s">
        <v>15</v>
      </c>
      <c r="D5686" s="1">
        <v>33</v>
      </c>
      <c r="E5686" s="1">
        <f t="shared" si="1"/>
        <v>85</v>
      </c>
      <c r="F5686" s="1">
        <v>3.5478260869565217</v>
      </c>
      <c r="G5686" s="1">
        <v>0.82307692307692304</v>
      </c>
      <c r="H5686" s="1" t="str">
        <f>IF(IF(F5686&gt;VLOOKUP(C5686,Espec_Produtos!$A$1:$E$3,3,FALSE),0,IF(Dados_produção!F5686&lt;VLOOKUP(Dados_produção!C5686,Espec_Produtos!$A$1:$E$3,2,FALSE),0,1))*IF(G5686&gt;VLOOKUP(C5686,Espec_Produtos!$A$1:$E$3,5,FALSE),0,IF(Dados_produção!G5686&lt;VLOOKUP(Dados_produção!C5686,Espec_Produtos!$A$1:$E$3,4,FALSE),0,1))=1,"OK","Refugo")</f>
        <v>Refugo</v>
      </c>
      <c r="I5686" s="1" t="s">
        <v>17</v>
      </c>
    </row>
    <row r="5687" spans="1:9" ht="15.75" customHeight="1" x14ac:dyDescent="0.3">
      <c r="A5687" s="1">
        <v>3</v>
      </c>
      <c r="B5687" s="2">
        <f t="shared" si="3"/>
        <v>43113.563194438051</v>
      </c>
      <c r="C5687" s="2" t="s">
        <v>15</v>
      </c>
      <c r="D5687" s="1">
        <v>33</v>
      </c>
      <c r="E5687" s="1">
        <f t="shared" si="1"/>
        <v>86</v>
      </c>
      <c r="F5687" s="1">
        <v>4.41</v>
      </c>
      <c r="G5687" s="1">
        <v>0.77272727272727271</v>
      </c>
      <c r="H5687" s="1" t="str">
        <f>IF(IF(F5687&gt;VLOOKUP(C5687,Espec_Produtos!$A$1:$E$3,3,FALSE),0,IF(Dados_produção!F5687&lt;VLOOKUP(Dados_produção!C5687,Espec_Produtos!$A$1:$E$3,2,FALSE),0,1))*IF(G5687&gt;VLOOKUP(C5687,Espec_Produtos!$A$1:$E$3,5,FALSE),0,IF(Dados_produção!G5687&lt;VLOOKUP(Dados_produção!C5687,Espec_Produtos!$A$1:$E$3,4,FALSE),0,1))=1,"OK","Refugo")</f>
        <v>Refugo</v>
      </c>
      <c r="I5687" s="1" t="s">
        <v>11</v>
      </c>
    </row>
    <row r="5688" spans="1:9" ht="15.75" customHeight="1" x14ac:dyDescent="0.3">
      <c r="A5688" s="1">
        <v>3</v>
      </c>
      <c r="B5688" s="2">
        <f t="shared" si="3"/>
        <v>43113.564583326937</v>
      </c>
      <c r="C5688" s="2" t="s">
        <v>15</v>
      </c>
      <c r="D5688" s="1">
        <v>33</v>
      </c>
      <c r="E5688" s="1">
        <f t="shared" si="1"/>
        <v>87</v>
      </c>
      <c r="F5688" s="1">
        <v>4.1495327102803738</v>
      </c>
      <c r="G5688" s="1">
        <v>0.75</v>
      </c>
      <c r="H5688" s="1" t="str">
        <f>IF(IF(F5688&gt;VLOOKUP(C5688,Espec_Produtos!$A$1:$E$3,3,FALSE),0,IF(Dados_produção!F5688&lt;VLOOKUP(Dados_produção!C5688,Espec_Produtos!$A$1:$E$3,2,FALSE),0,1))*IF(G5688&gt;VLOOKUP(C5688,Espec_Produtos!$A$1:$E$3,5,FALSE),0,IF(Dados_produção!G5688&lt;VLOOKUP(Dados_produção!C5688,Espec_Produtos!$A$1:$E$3,4,FALSE),0,1))=1,"OK","Refugo")</f>
        <v>OK</v>
      </c>
      <c r="I5688" s="1" t="s">
        <v>10</v>
      </c>
    </row>
    <row r="5689" spans="1:9" ht="15.75" customHeight="1" x14ac:dyDescent="0.3">
      <c r="A5689" s="1">
        <v>3</v>
      </c>
      <c r="B5689" s="2">
        <f t="shared" si="3"/>
        <v>43113.565972215823</v>
      </c>
      <c r="C5689" s="2" t="s">
        <v>15</v>
      </c>
      <c r="D5689" s="1">
        <v>33</v>
      </c>
      <c r="E5689" s="1">
        <f t="shared" si="1"/>
        <v>88</v>
      </c>
      <c r="F5689" s="1">
        <v>4.3499999999999996</v>
      </c>
      <c r="G5689" s="1">
        <v>0.64534883720930236</v>
      </c>
      <c r="H5689" s="1" t="str">
        <f>IF(IF(F5689&gt;VLOOKUP(C5689,Espec_Produtos!$A$1:$E$3,3,FALSE),0,IF(Dados_produção!F5689&lt;VLOOKUP(Dados_produção!C5689,Espec_Produtos!$A$1:$E$3,2,FALSE),0,1))*IF(G5689&gt;VLOOKUP(C5689,Espec_Produtos!$A$1:$E$3,5,FALSE),0,IF(Dados_produção!G5689&lt;VLOOKUP(Dados_produção!C5689,Espec_Produtos!$A$1:$E$3,4,FALSE),0,1))=1,"OK","Refugo")</f>
        <v>Refugo</v>
      </c>
      <c r="I5689" s="1" t="s">
        <v>17</v>
      </c>
    </row>
    <row r="5690" spans="1:9" ht="15.75" customHeight="1" x14ac:dyDescent="0.3">
      <c r="A5690" s="1">
        <v>3</v>
      </c>
      <c r="B5690" s="2">
        <f t="shared" si="3"/>
        <v>43113.56736110471</v>
      </c>
      <c r="C5690" s="2" t="s">
        <v>15</v>
      </c>
      <c r="D5690" s="1">
        <v>33</v>
      </c>
      <c r="E5690" s="1">
        <f t="shared" si="1"/>
        <v>89</v>
      </c>
      <c r="F5690" s="1">
        <v>3.97196261682243</v>
      </c>
      <c r="G5690" s="1">
        <v>0.73825503355704702</v>
      </c>
      <c r="H5690" s="1" t="str">
        <f>IF(IF(F5690&gt;VLOOKUP(C5690,Espec_Produtos!$A$1:$E$3,3,FALSE),0,IF(Dados_produção!F5690&lt;VLOOKUP(Dados_produção!C5690,Espec_Produtos!$A$1:$E$3,2,FALSE),0,1))*IF(G5690&gt;VLOOKUP(C5690,Espec_Produtos!$A$1:$E$3,5,FALSE),0,IF(Dados_produção!G5690&lt;VLOOKUP(Dados_produção!C5690,Espec_Produtos!$A$1:$E$3,4,FALSE),0,1))=1,"OK","Refugo")</f>
        <v>OK</v>
      </c>
      <c r="I5690" s="1" t="s">
        <v>10</v>
      </c>
    </row>
    <row r="5691" spans="1:9" ht="15.75" customHeight="1" x14ac:dyDescent="0.3">
      <c r="A5691" s="1">
        <v>3</v>
      </c>
      <c r="B5691" s="2">
        <f t="shared" si="3"/>
        <v>43113.568749993596</v>
      </c>
      <c r="C5691" s="2" t="s">
        <v>15</v>
      </c>
      <c r="D5691" s="1">
        <v>33</v>
      </c>
      <c r="E5691" s="1">
        <f t="shared" si="1"/>
        <v>90</v>
      </c>
      <c r="F5691" s="1">
        <v>4.166666666666667</v>
      </c>
      <c r="G5691" s="1">
        <v>0.72549019607843135</v>
      </c>
      <c r="H5691" s="1" t="str">
        <f>IF(IF(F5691&gt;VLOOKUP(C5691,Espec_Produtos!$A$1:$E$3,3,FALSE),0,IF(Dados_produção!F5691&lt;VLOOKUP(Dados_produção!C5691,Espec_Produtos!$A$1:$E$3,2,FALSE),0,1))*IF(G5691&gt;VLOOKUP(C5691,Espec_Produtos!$A$1:$E$3,5,FALSE),0,IF(Dados_produção!G5691&lt;VLOOKUP(Dados_produção!C5691,Espec_Produtos!$A$1:$E$3,4,FALSE),0,1))=1,"OK","Refugo")</f>
        <v>OK</v>
      </c>
      <c r="I5691" s="1" t="s">
        <v>10</v>
      </c>
    </row>
    <row r="5692" spans="1:9" ht="15.75" customHeight="1" x14ac:dyDescent="0.3">
      <c r="A5692" s="1">
        <v>3</v>
      </c>
      <c r="B5692" s="2">
        <f t="shared" si="3"/>
        <v>43113.570138882482</v>
      </c>
      <c r="C5692" s="2" t="s">
        <v>15</v>
      </c>
      <c r="D5692" s="1">
        <v>33</v>
      </c>
      <c r="E5692" s="1">
        <f t="shared" si="1"/>
        <v>91</v>
      </c>
      <c r="F5692" s="1">
        <v>3.9705882352941178</v>
      </c>
      <c r="G5692" s="1">
        <v>0.64912280701754388</v>
      </c>
      <c r="H5692" s="1" t="str">
        <f>IF(IF(F5692&gt;VLOOKUP(C5692,Espec_Produtos!$A$1:$E$3,3,FALSE),0,IF(Dados_produção!F5692&lt;VLOOKUP(Dados_produção!C5692,Espec_Produtos!$A$1:$E$3,2,FALSE),0,1))*IF(G5692&gt;VLOOKUP(C5692,Espec_Produtos!$A$1:$E$3,5,FALSE),0,IF(Dados_produção!G5692&lt;VLOOKUP(Dados_produção!C5692,Espec_Produtos!$A$1:$E$3,4,FALSE),0,1))=1,"OK","Refugo")</f>
        <v>OK</v>
      </c>
      <c r="I5692" s="1" t="s">
        <v>10</v>
      </c>
    </row>
    <row r="5693" spans="1:9" ht="15.75" customHeight="1" x14ac:dyDescent="0.3">
      <c r="A5693" s="1">
        <v>3</v>
      </c>
      <c r="B5693" s="2">
        <f t="shared" si="3"/>
        <v>43113.571527771368</v>
      </c>
      <c r="C5693" s="2" t="s">
        <v>15</v>
      </c>
      <c r="D5693" s="1">
        <v>33</v>
      </c>
      <c r="E5693" s="1">
        <f t="shared" si="1"/>
        <v>92</v>
      </c>
      <c r="F5693" s="1">
        <v>3.6306306306306309</v>
      </c>
      <c r="G5693" s="1">
        <v>0.68390804597701149</v>
      </c>
      <c r="H5693" s="1" t="str">
        <f>IF(IF(F5693&gt;VLOOKUP(C5693,Espec_Produtos!$A$1:$E$3,3,FALSE),0,IF(Dados_produção!F5693&lt;VLOOKUP(Dados_produção!C5693,Espec_Produtos!$A$1:$E$3,2,FALSE),0,1))*IF(G5693&gt;VLOOKUP(C5693,Espec_Produtos!$A$1:$E$3,5,FALSE),0,IF(Dados_produção!G5693&lt;VLOOKUP(Dados_produção!C5693,Espec_Produtos!$A$1:$E$3,4,FALSE),0,1))=1,"OK","Refugo")</f>
        <v>Refugo</v>
      </c>
      <c r="I5693" s="1" t="s">
        <v>17</v>
      </c>
    </row>
    <row r="5694" spans="1:9" ht="15.75" customHeight="1" x14ac:dyDescent="0.3">
      <c r="A5694" s="1">
        <v>3</v>
      </c>
      <c r="B5694" s="2">
        <f t="shared" si="3"/>
        <v>43113.572916660254</v>
      </c>
      <c r="C5694" s="2" t="s">
        <v>15</v>
      </c>
      <c r="D5694" s="1">
        <v>33</v>
      </c>
      <c r="E5694" s="1">
        <f t="shared" si="1"/>
        <v>93</v>
      </c>
      <c r="F5694" s="1">
        <v>3.6363636363636362</v>
      </c>
      <c r="G5694" s="1">
        <v>0.77631578947368418</v>
      </c>
      <c r="H5694" s="1" t="str">
        <f>IF(IF(F5694&gt;VLOOKUP(C5694,Espec_Produtos!$A$1:$E$3,3,FALSE),0,IF(Dados_produção!F5694&lt;VLOOKUP(Dados_produção!C5694,Espec_Produtos!$A$1:$E$3,2,FALSE),0,1))*IF(G5694&gt;VLOOKUP(C5694,Espec_Produtos!$A$1:$E$3,5,FALSE),0,IF(Dados_produção!G5694&lt;VLOOKUP(Dados_produção!C5694,Espec_Produtos!$A$1:$E$3,4,FALSE),0,1))=1,"OK","Refugo")</f>
        <v>Refugo</v>
      </c>
      <c r="I5694" s="1" t="s">
        <v>12</v>
      </c>
    </row>
    <row r="5695" spans="1:9" ht="15.75" customHeight="1" x14ac:dyDescent="0.3">
      <c r="A5695" s="1">
        <v>3</v>
      </c>
      <c r="B5695" s="2">
        <f t="shared" si="3"/>
        <v>43113.57430554914</v>
      </c>
      <c r="C5695" s="2" t="s">
        <v>15</v>
      </c>
      <c r="D5695" s="1">
        <v>33</v>
      </c>
      <c r="E5695" s="1">
        <f t="shared" si="1"/>
        <v>94</v>
      </c>
      <c r="F5695" s="1">
        <v>3.8648648648648649</v>
      </c>
      <c r="G5695" s="1">
        <v>0.77707006369426757</v>
      </c>
      <c r="H5695" s="1" t="str">
        <f>IF(IF(F5695&gt;VLOOKUP(C5695,Espec_Produtos!$A$1:$E$3,3,FALSE),0,IF(Dados_produção!F5695&lt;VLOOKUP(Dados_produção!C5695,Espec_Produtos!$A$1:$E$3,2,FALSE),0,1))*IF(G5695&gt;VLOOKUP(C5695,Espec_Produtos!$A$1:$E$3,5,FALSE),0,IF(Dados_produção!G5695&lt;VLOOKUP(Dados_produção!C5695,Espec_Produtos!$A$1:$E$3,4,FALSE),0,1))=1,"OK","Refugo")</f>
        <v>OK</v>
      </c>
      <c r="I5695" s="1" t="s">
        <v>10</v>
      </c>
    </row>
    <row r="5696" spans="1:9" ht="15.75" customHeight="1" x14ac:dyDescent="0.3">
      <c r="A5696" s="1">
        <v>3</v>
      </c>
      <c r="B5696" s="2">
        <f t="shared" si="3"/>
        <v>43113.575694438026</v>
      </c>
      <c r="C5696" s="2" t="s">
        <v>15</v>
      </c>
      <c r="D5696" s="1">
        <v>33</v>
      </c>
      <c r="E5696" s="1">
        <f t="shared" si="1"/>
        <v>95</v>
      </c>
      <c r="F5696" s="1">
        <v>4.2115384615384617</v>
      </c>
      <c r="G5696" s="1">
        <v>0.73170731707317072</v>
      </c>
      <c r="H5696" s="1" t="str">
        <f>IF(IF(F5696&gt;VLOOKUP(C5696,Espec_Produtos!$A$1:$E$3,3,FALSE),0,IF(Dados_produção!F5696&lt;VLOOKUP(Dados_produção!C5696,Espec_Produtos!$A$1:$E$3,2,FALSE),0,1))*IF(G5696&gt;VLOOKUP(C5696,Espec_Produtos!$A$1:$E$3,5,FALSE),0,IF(Dados_produção!G5696&lt;VLOOKUP(Dados_produção!C5696,Espec_Produtos!$A$1:$E$3,4,FALSE),0,1))=1,"OK","Refugo")</f>
        <v>OK</v>
      </c>
      <c r="I5696" s="1" t="s">
        <v>10</v>
      </c>
    </row>
    <row r="5697" spans="1:9" ht="15.75" customHeight="1" x14ac:dyDescent="0.3">
      <c r="A5697" s="1">
        <v>3</v>
      </c>
      <c r="B5697" s="2">
        <f t="shared" si="3"/>
        <v>43113.577083326913</v>
      </c>
      <c r="C5697" s="2" t="s">
        <v>15</v>
      </c>
      <c r="D5697" s="1">
        <v>33</v>
      </c>
      <c r="E5697" s="1">
        <f t="shared" si="1"/>
        <v>96</v>
      </c>
      <c r="F5697" s="1">
        <v>3.8224299065420562</v>
      </c>
      <c r="G5697" s="1">
        <v>0.66883116883116878</v>
      </c>
      <c r="H5697" s="1" t="str">
        <f>IF(IF(F5697&gt;VLOOKUP(C5697,Espec_Produtos!$A$1:$E$3,3,FALSE),0,IF(Dados_produção!F5697&lt;VLOOKUP(Dados_produção!C5697,Espec_Produtos!$A$1:$E$3,2,FALSE),0,1))*IF(G5697&gt;VLOOKUP(C5697,Espec_Produtos!$A$1:$E$3,5,FALSE),0,IF(Dados_produção!G5697&lt;VLOOKUP(Dados_produção!C5697,Espec_Produtos!$A$1:$E$3,4,FALSE),0,1))=1,"OK","Refugo")</f>
        <v>OK</v>
      </c>
      <c r="I5697" s="1" t="s">
        <v>10</v>
      </c>
    </row>
    <row r="5698" spans="1:9" ht="15.75" customHeight="1" x14ac:dyDescent="0.3">
      <c r="A5698" s="1">
        <v>3</v>
      </c>
      <c r="B5698" s="2">
        <f t="shared" si="3"/>
        <v>43113.578472215799</v>
      </c>
      <c r="C5698" s="2" t="s">
        <v>15</v>
      </c>
      <c r="D5698" s="1">
        <v>33</v>
      </c>
      <c r="E5698" s="1">
        <f t="shared" si="1"/>
        <v>97</v>
      </c>
      <c r="F5698" s="1">
        <v>4.3137254901960782</v>
      </c>
      <c r="G5698" s="1">
        <v>0.72483221476510062</v>
      </c>
      <c r="H5698" s="1" t="str">
        <f>IF(IF(F5698&gt;VLOOKUP(C5698,Espec_Produtos!$A$1:$E$3,3,FALSE),0,IF(Dados_produção!F5698&lt;VLOOKUP(Dados_produção!C5698,Espec_Produtos!$A$1:$E$3,2,FALSE),0,1))*IF(G5698&gt;VLOOKUP(C5698,Espec_Produtos!$A$1:$E$3,5,FALSE),0,IF(Dados_produção!G5698&lt;VLOOKUP(Dados_produção!C5698,Espec_Produtos!$A$1:$E$3,4,FALSE),0,1))=1,"OK","Refugo")</f>
        <v>Refugo</v>
      </c>
      <c r="I5698" s="1" t="s">
        <v>14</v>
      </c>
    </row>
    <row r="5699" spans="1:9" ht="15.75" customHeight="1" x14ac:dyDescent="0.3">
      <c r="A5699" s="1">
        <v>3</v>
      </c>
      <c r="B5699" s="2">
        <f t="shared" si="3"/>
        <v>43113.579861104685</v>
      </c>
      <c r="C5699" s="2" t="s">
        <v>15</v>
      </c>
      <c r="D5699" s="1">
        <v>33</v>
      </c>
      <c r="E5699" s="1">
        <f t="shared" si="1"/>
        <v>98</v>
      </c>
      <c r="F5699" s="1">
        <v>4.1111111111111107</v>
      </c>
      <c r="G5699" s="1">
        <v>0.69863013698630139</v>
      </c>
      <c r="H5699" s="1" t="str">
        <f>IF(IF(F5699&gt;VLOOKUP(C5699,Espec_Produtos!$A$1:$E$3,3,FALSE),0,IF(Dados_produção!F5699&lt;VLOOKUP(Dados_produção!C5699,Espec_Produtos!$A$1:$E$3,2,FALSE),0,1))*IF(G5699&gt;VLOOKUP(C5699,Espec_Produtos!$A$1:$E$3,5,FALSE),0,IF(Dados_produção!G5699&lt;VLOOKUP(Dados_produção!C5699,Espec_Produtos!$A$1:$E$3,4,FALSE),0,1))=1,"OK","Refugo")</f>
        <v>OK</v>
      </c>
      <c r="I5699" s="1" t="s">
        <v>10</v>
      </c>
    </row>
    <row r="5700" spans="1:9" ht="15.75" customHeight="1" x14ac:dyDescent="0.3">
      <c r="A5700" s="1">
        <v>3</v>
      </c>
      <c r="B5700" s="2">
        <f t="shared" si="3"/>
        <v>43113.581249993571</v>
      </c>
      <c r="C5700" s="2" t="s">
        <v>15</v>
      </c>
      <c r="D5700" s="1">
        <v>33</v>
      </c>
      <c r="E5700" s="1">
        <f t="shared" si="1"/>
        <v>99</v>
      </c>
      <c r="F5700" s="1">
        <v>3.8878504672897196</v>
      </c>
      <c r="G5700" s="1">
        <v>0.61963190184049077</v>
      </c>
      <c r="H5700" s="1" t="str">
        <f>IF(IF(F5700&gt;VLOOKUP(C5700,Espec_Produtos!$A$1:$E$3,3,FALSE),0,IF(Dados_produção!F5700&lt;VLOOKUP(Dados_produção!C5700,Espec_Produtos!$A$1:$E$3,2,FALSE),0,1))*IF(G5700&gt;VLOOKUP(C5700,Espec_Produtos!$A$1:$E$3,5,FALSE),0,IF(Dados_produção!G5700&lt;VLOOKUP(Dados_produção!C5700,Espec_Produtos!$A$1:$E$3,4,FALSE),0,1))=1,"OK","Refugo")</f>
        <v>OK</v>
      </c>
      <c r="I5700" s="1" t="s">
        <v>10</v>
      </c>
    </row>
    <row r="5701" spans="1:9" ht="15.75" customHeight="1" x14ac:dyDescent="0.3">
      <c r="A5701" s="1">
        <v>3</v>
      </c>
      <c r="B5701" s="2">
        <f t="shared" si="3"/>
        <v>43113.582638882457</v>
      </c>
      <c r="C5701" s="2" t="s">
        <v>15</v>
      </c>
      <c r="D5701" s="1">
        <v>33</v>
      </c>
      <c r="E5701" s="1">
        <f t="shared" si="1"/>
        <v>100</v>
      </c>
      <c r="F5701" s="1">
        <v>4.1470588235294121</v>
      </c>
      <c r="G5701" s="1">
        <v>0.78169014084507038</v>
      </c>
      <c r="H5701" s="1" t="str">
        <f>IF(IF(F5701&gt;VLOOKUP(C5701,Espec_Produtos!$A$1:$E$3,3,FALSE),0,IF(Dados_produção!F5701&lt;VLOOKUP(Dados_produção!C5701,Espec_Produtos!$A$1:$E$3,2,FALSE),0,1))*IF(G5701&gt;VLOOKUP(C5701,Espec_Produtos!$A$1:$E$3,5,FALSE),0,IF(Dados_produção!G5701&lt;VLOOKUP(Dados_produção!C5701,Espec_Produtos!$A$1:$E$3,4,FALSE),0,1))=1,"OK","Refugo")</f>
        <v>OK</v>
      </c>
      <c r="I5701" s="1" t="s">
        <v>10</v>
      </c>
    </row>
    <row r="5702" spans="1:9" ht="15.75" customHeight="1" x14ac:dyDescent="0.3">
      <c r="A5702" s="1">
        <v>3</v>
      </c>
      <c r="B5702" s="2">
        <f t="shared" si="3"/>
        <v>43113.584027771343</v>
      </c>
      <c r="C5702" s="2" t="s">
        <v>15</v>
      </c>
      <c r="D5702" s="1">
        <v>33</v>
      </c>
      <c r="E5702" s="1">
        <f t="shared" si="1"/>
        <v>101</v>
      </c>
      <c r="F5702" s="1">
        <v>4.0366972477064218</v>
      </c>
      <c r="G5702" s="1">
        <v>0.73563218390804597</v>
      </c>
      <c r="H5702" s="1" t="str">
        <f>IF(IF(F5702&gt;VLOOKUP(C5702,Espec_Produtos!$A$1:$E$3,3,FALSE),0,IF(Dados_produção!F5702&lt;VLOOKUP(Dados_produção!C5702,Espec_Produtos!$A$1:$E$3,2,FALSE),0,1))*IF(G5702&gt;VLOOKUP(C5702,Espec_Produtos!$A$1:$E$3,5,FALSE),0,IF(Dados_produção!G5702&lt;VLOOKUP(Dados_produção!C5702,Espec_Produtos!$A$1:$E$3,4,FALSE),0,1))=1,"OK","Refugo")</f>
        <v>OK</v>
      </c>
      <c r="I5702" s="1" t="s">
        <v>10</v>
      </c>
    </row>
    <row r="5703" spans="1:9" ht="15.75" customHeight="1" x14ac:dyDescent="0.3">
      <c r="A5703" s="1">
        <v>3</v>
      </c>
      <c r="B5703" s="2">
        <f t="shared" si="3"/>
        <v>43113.585416660229</v>
      </c>
      <c r="C5703" s="2" t="s">
        <v>15</v>
      </c>
      <c r="D5703" s="1">
        <v>33</v>
      </c>
      <c r="E5703" s="1">
        <f t="shared" si="1"/>
        <v>102</v>
      </c>
      <c r="F5703" s="1">
        <v>3.8018867924528301</v>
      </c>
      <c r="G5703" s="1">
        <v>0.64743589743589747</v>
      </c>
      <c r="H5703" s="1" t="str">
        <f>IF(IF(F5703&gt;VLOOKUP(C5703,Espec_Produtos!$A$1:$E$3,3,FALSE),0,IF(Dados_produção!F5703&lt;VLOOKUP(Dados_produção!C5703,Espec_Produtos!$A$1:$E$3,2,FALSE),0,1))*IF(G5703&gt;VLOOKUP(C5703,Espec_Produtos!$A$1:$E$3,5,FALSE),0,IF(Dados_produção!G5703&lt;VLOOKUP(Dados_produção!C5703,Espec_Produtos!$A$1:$E$3,4,FALSE),0,1))=1,"OK","Refugo")</f>
        <v>OK</v>
      </c>
      <c r="I5703" s="1" t="s">
        <v>10</v>
      </c>
    </row>
    <row r="5704" spans="1:9" ht="15.75" customHeight="1" x14ac:dyDescent="0.3">
      <c r="A5704" s="1">
        <v>3</v>
      </c>
      <c r="B5704" s="2">
        <f t="shared" si="3"/>
        <v>43113.586805549116</v>
      </c>
      <c r="C5704" s="2" t="s">
        <v>15</v>
      </c>
      <c r="D5704" s="1">
        <v>33</v>
      </c>
      <c r="E5704" s="1">
        <f t="shared" si="1"/>
        <v>103</v>
      </c>
      <c r="F5704" s="1">
        <v>3.9469026548672566</v>
      </c>
      <c r="G5704" s="1">
        <v>0.73372781065088755</v>
      </c>
      <c r="H5704" s="1" t="str">
        <f>IF(IF(F5704&gt;VLOOKUP(C5704,Espec_Produtos!$A$1:$E$3,3,FALSE),0,IF(Dados_produção!F5704&lt;VLOOKUP(Dados_produção!C5704,Espec_Produtos!$A$1:$E$3,2,FALSE),0,1))*IF(G5704&gt;VLOOKUP(C5704,Espec_Produtos!$A$1:$E$3,5,FALSE),0,IF(Dados_produção!G5704&lt;VLOOKUP(Dados_produção!C5704,Espec_Produtos!$A$1:$E$3,4,FALSE),0,1))=1,"OK","Refugo")</f>
        <v>OK</v>
      </c>
      <c r="I5704" s="1" t="s">
        <v>10</v>
      </c>
    </row>
    <row r="5705" spans="1:9" ht="15.75" customHeight="1" x14ac:dyDescent="0.3">
      <c r="A5705" s="1">
        <v>3</v>
      </c>
      <c r="B5705" s="2">
        <f t="shared" si="3"/>
        <v>43113.588194438002</v>
      </c>
      <c r="C5705" s="2" t="s">
        <v>15</v>
      </c>
      <c r="D5705" s="1">
        <v>33</v>
      </c>
      <c r="E5705" s="1">
        <f t="shared" si="1"/>
        <v>104</v>
      </c>
      <c r="F5705" s="1">
        <v>4.1568627450980395</v>
      </c>
      <c r="G5705" s="1">
        <v>0.99230769230769234</v>
      </c>
      <c r="H5705" s="1" t="str">
        <f>IF(IF(F5705&gt;VLOOKUP(C5705,Espec_Produtos!$A$1:$E$3,3,FALSE),0,IF(Dados_produção!F5705&lt;VLOOKUP(Dados_produção!C5705,Espec_Produtos!$A$1:$E$3,2,FALSE),0,1))*IF(G5705&gt;VLOOKUP(C5705,Espec_Produtos!$A$1:$E$3,5,FALSE),0,IF(Dados_produção!G5705&lt;VLOOKUP(Dados_produção!C5705,Espec_Produtos!$A$1:$E$3,4,FALSE),0,1))=1,"OK","Refugo")</f>
        <v>Refugo</v>
      </c>
      <c r="I5705" s="1" t="s">
        <v>14</v>
      </c>
    </row>
    <row r="5706" spans="1:9" ht="15.75" customHeight="1" x14ac:dyDescent="0.3">
      <c r="A5706" s="1">
        <v>3</v>
      </c>
      <c r="B5706" s="2">
        <f t="shared" si="3"/>
        <v>43113.589583326888</v>
      </c>
      <c r="C5706" s="2" t="s">
        <v>15</v>
      </c>
      <c r="D5706" s="1">
        <v>33</v>
      </c>
      <c r="E5706" s="1">
        <f t="shared" si="1"/>
        <v>105</v>
      </c>
      <c r="F5706" s="1">
        <v>3.7946428571428572</v>
      </c>
      <c r="G5706" s="1">
        <v>0.69135802469135799</v>
      </c>
      <c r="H5706" s="1" t="str">
        <f>IF(IF(F5706&gt;VLOOKUP(C5706,Espec_Produtos!$A$1:$E$3,3,FALSE),0,IF(Dados_produção!F5706&lt;VLOOKUP(Dados_produção!C5706,Espec_Produtos!$A$1:$E$3,2,FALSE),0,1))*IF(G5706&gt;VLOOKUP(C5706,Espec_Produtos!$A$1:$E$3,5,FALSE),0,IF(Dados_produção!G5706&lt;VLOOKUP(Dados_produção!C5706,Espec_Produtos!$A$1:$E$3,4,FALSE),0,1))=1,"OK","Refugo")</f>
        <v>OK</v>
      </c>
      <c r="I5706" s="1" t="s">
        <v>10</v>
      </c>
    </row>
    <row r="5707" spans="1:9" ht="15.75" customHeight="1" x14ac:dyDescent="0.3">
      <c r="A5707" s="1">
        <v>3</v>
      </c>
      <c r="B5707" s="2">
        <f t="shared" si="3"/>
        <v>43113.590972215774</v>
      </c>
      <c r="C5707" s="2" t="s">
        <v>15</v>
      </c>
      <c r="D5707" s="1">
        <v>33</v>
      </c>
      <c r="E5707" s="1">
        <f t="shared" si="1"/>
        <v>106</v>
      </c>
      <c r="F5707" s="1">
        <v>3.9279279279279278</v>
      </c>
      <c r="G5707" s="1">
        <v>0.94656488549618323</v>
      </c>
      <c r="H5707" s="1" t="str">
        <f>IF(IF(F5707&gt;VLOOKUP(C5707,Espec_Produtos!$A$1:$E$3,3,FALSE),0,IF(Dados_produção!F5707&lt;VLOOKUP(Dados_produção!C5707,Espec_Produtos!$A$1:$E$3,2,FALSE),0,1))*IF(G5707&gt;VLOOKUP(C5707,Espec_Produtos!$A$1:$E$3,5,FALSE),0,IF(Dados_produção!G5707&lt;VLOOKUP(Dados_produção!C5707,Espec_Produtos!$A$1:$E$3,4,FALSE),0,1))=1,"OK","Refugo")</f>
        <v>Refugo</v>
      </c>
      <c r="I5707" s="1" t="s">
        <v>17</v>
      </c>
    </row>
    <row r="5708" spans="1:9" ht="15.75" customHeight="1" x14ac:dyDescent="0.3">
      <c r="A5708" s="1">
        <v>3</v>
      </c>
      <c r="B5708" s="2">
        <f t="shared" si="3"/>
        <v>43113.59236110466</v>
      </c>
      <c r="C5708" s="2" t="s">
        <v>15</v>
      </c>
      <c r="D5708" s="1">
        <v>33</v>
      </c>
      <c r="E5708" s="1">
        <f t="shared" si="1"/>
        <v>107</v>
      </c>
      <c r="F5708" s="1">
        <v>3.8392857142857144</v>
      </c>
      <c r="G5708" s="1">
        <v>0.66091954022988508</v>
      </c>
      <c r="H5708" s="1" t="str">
        <f>IF(IF(F5708&gt;VLOOKUP(C5708,Espec_Produtos!$A$1:$E$3,3,FALSE),0,IF(Dados_produção!F5708&lt;VLOOKUP(Dados_produção!C5708,Espec_Produtos!$A$1:$E$3,2,FALSE),0,1))*IF(G5708&gt;VLOOKUP(C5708,Espec_Produtos!$A$1:$E$3,5,FALSE),0,IF(Dados_produção!G5708&lt;VLOOKUP(Dados_produção!C5708,Espec_Produtos!$A$1:$E$3,4,FALSE),0,1))=1,"OK","Refugo")</f>
        <v>OK</v>
      </c>
      <c r="I5708" s="1" t="s">
        <v>10</v>
      </c>
    </row>
    <row r="5709" spans="1:9" ht="15.75" customHeight="1" x14ac:dyDescent="0.3">
      <c r="A5709" s="1">
        <v>3</v>
      </c>
      <c r="B5709" s="2">
        <f t="shared" si="3"/>
        <v>43113.593749993546</v>
      </c>
      <c r="C5709" s="2" t="s">
        <v>15</v>
      </c>
      <c r="D5709" s="1">
        <v>33</v>
      </c>
      <c r="E5709" s="1">
        <f t="shared" si="1"/>
        <v>108</v>
      </c>
      <c r="F5709" s="1">
        <v>3.8807339449541285</v>
      </c>
      <c r="G5709" s="1">
        <v>0.70422535211267601</v>
      </c>
      <c r="H5709" s="1" t="str">
        <f>IF(IF(F5709&gt;VLOOKUP(C5709,Espec_Produtos!$A$1:$E$3,3,FALSE),0,IF(Dados_produção!F5709&lt;VLOOKUP(Dados_produção!C5709,Espec_Produtos!$A$1:$E$3,2,FALSE),0,1))*IF(G5709&gt;VLOOKUP(C5709,Espec_Produtos!$A$1:$E$3,5,FALSE),0,IF(Dados_produção!G5709&lt;VLOOKUP(Dados_produção!C5709,Espec_Produtos!$A$1:$E$3,4,FALSE),0,1))=1,"OK","Refugo")</f>
        <v>OK</v>
      </c>
      <c r="I5709" s="1" t="s">
        <v>10</v>
      </c>
    </row>
    <row r="5710" spans="1:9" ht="15.75" customHeight="1" x14ac:dyDescent="0.3">
      <c r="A5710" s="1">
        <v>3</v>
      </c>
      <c r="B5710" s="2">
        <f t="shared" si="3"/>
        <v>43113.595138882432</v>
      </c>
      <c r="C5710" s="2" t="s">
        <v>15</v>
      </c>
      <c r="D5710" s="1">
        <v>33</v>
      </c>
      <c r="E5710" s="1">
        <f t="shared" si="1"/>
        <v>109</v>
      </c>
      <c r="F5710" s="1">
        <v>3.8956521739130436</v>
      </c>
      <c r="G5710" s="1">
        <v>0.67948717948717952</v>
      </c>
      <c r="H5710" s="1" t="str">
        <f>IF(IF(F5710&gt;VLOOKUP(C5710,Espec_Produtos!$A$1:$E$3,3,FALSE),0,IF(Dados_produção!F5710&lt;VLOOKUP(Dados_produção!C5710,Espec_Produtos!$A$1:$E$3,2,FALSE),0,1))*IF(G5710&gt;VLOOKUP(C5710,Espec_Produtos!$A$1:$E$3,5,FALSE),0,IF(Dados_produção!G5710&lt;VLOOKUP(Dados_produção!C5710,Espec_Produtos!$A$1:$E$3,4,FALSE),0,1))=1,"OK","Refugo")</f>
        <v>OK</v>
      </c>
      <c r="I5710" s="1" t="s">
        <v>10</v>
      </c>
    </row>
    <row r="5711" spans="1:9" ht="15.75" customHeight="1" x14ac:dyDescent="0.3">
      <c r="A5711" s="1">
        <v>3</v>
      </c>
      <c r="B5711" s="2">
        <f t="shared" si="3"/>
        <v>43113.596527771319</v>
      </c>
      <c r="C5711" s="2" t="s">
        <v>15</v>
      </c>
      <c r="D5711" s="1">
        <v>33</v>
      </c>
      <c r="E5711" s="1">
        <f t="shared" si="1"/>
        <v>110</v>
      </c>
      <c r="F5711" s="1">
        <v>4.0666666666666664</v>
      </c>
      <c r="G5711" s="1">
        <v>0.63354037267080743</v>
      </c>
      <c r="H5711" s="1" t="str">
        <f>IF(IF(F5711&gt;VLOOKUP(C5711,Espec_Produtos!$A$1:$E$3,3,FALSE),0,IF(Dados_produção!F5711&lt;VLOOKUP(Dados_produção!C5711,Espec_Produtos!$A$1:$E$3,2,FALSE),0,1))*IF(G5711&gt;VLOOKUP(C5711,Espec_Produtos!$A$1:$E$3,5,FALSE),0,IF(Dados_produção!G5711&lt;VLOOKUP(Dados_produção!C5711,Espec_Produtos!$A$1:$E$3,4,FALSE),0,1))=1,"OK","Refugo")</f>
        <v>OK</v>
      </c>
      <c r="I5711" s="1" t="s">
        <v>10</v>
      </c>
    </row>
    <row r="5712" spans="1:9" ht="15.75" customHeight="1" x14ac:dyDescent="0.3">
      <c r="A5712" s="1">
        <v>3</v>
      </c>
      <c r="B5712" s="2">
        <f t="shared" si="3"/>
        <v>43113.597916660205</v>
      </c>
      <c r="C5712" s="2" t="s">
        <v>15</v>
      </c>
      <c r="D5712" s="1">
        <v>33</v>
      </c>
      <c r="E5712" s="1">
        <f t="shared" si="1"/>
        <v>111</v>
      </c>
      <c r="F5712" s="1">
        <v>4</v>
      </c>
      <c r="G5712" s="1">
        <v>0.81481481481481477</v>
      </c>
      <c r="H5712" s="1" t="str">
        <f>IF(IF(F5712&gt;VLOOKUP(C5712,Espec_Produtos!$A$1:$E$3,3,FALSE),0,IF(Dados_produção!F5712&lt;VLOOKUP(Dados_produção!C5712,Espec_Produtos!$A$1:$E$3,2,FALSE),0,1))*IF(G5712&gt;VLOOKUP(C5712,Espec_Produtos!$A$1:$E$3,5,FALSE),0,IF(Dados_produção!G5712&lt;VLOOKUP(Dados_produção!C5712,Espec_Produtos!$A$1:$E$3,4,FALSE),0,1))=1,"OK","Refugo")</f>
        <v>OK</v>
      </c>
      <c r="I5712" s="1" t="s">
        <v>10</v>
      </c>
    </row>
    <row r="5713" spans="1:9" ht="15.75" customHeight="1" x14ac:dyDescent="0.3">
      <c r="A5713" s="1">
        <v>3</v>
      </c>
      <c r="B5713" s="2">
        <f t="shared" si="3"/>
        <v>43113.599305549091</v>
      </c>
      <c r="C5713" s="2" t="s">
        <v>15</v>
      </c>
      <c r="D5713" s="1">
        <v>33</v>
      </c>
      <c r="E5713" s="1">
        <f t="shared" si="1"/>
        <v>112</v>
      </c>
      <c r="F5713" s="1">
        <v>4.116504854368932</v>
      </c>
      <c r="G5713" s="1">
        <v>0.75862068965517238</v>
      </c>
      <c r="H5713" s="1" t="str">
        <f>IF(IF(F5713&gt;VLOOKUP(C5713,Espec_Produtos!$A$1:$E$3,3,FALSE),0,IF(Dados_produção!F5713&lt;VLOOKUP(Dados_produção!C5713,Espec_Produtos!$A$1:$E$3,2,FALSE),0,1))*IF(G5713&gt;VLOOKUP(C5713,Espec_Produtos!$A$1:$E$3,5,FALSE),0,IF(Dados_produção!G5713&lt;VLOOKUP(Dados_produção!C5713,Espec_Produtos!$A$1:$E$3,4,FALSE),0,1))=1,"OK","Refugo")</f>
        <v>OK</v>
      </c>
      <c r="I5713" s="1" t="s">
        <v>10</v>
      </c>
    </row>
    <row r="5714" spans="1:9" ht="15.75" customHeight="1" x14ac:dyDescent="0.3">
      <c r="A5714" s="1">
        <v>3</v>
      </c>
      <c r="B5714" s="2">
        <f t="shared" si="3"/>
        <v>43113.600694437977</v>
      </c>
      <c r="C5714" s="2" t="s">
        <v>15</v>
      </c>
      <c r="D5714" s="1">
        <v>34</v>
      </c>
      <c r="E5714" s="1">
        <f t="shared" si="1"/>
        <v>1</v>
      </c>
      <c r="F5714" s="1">
        <v>3.9134615384615383</v>
      </c>
      <c r="G5714" s="1">
        <v>0.59302325581395354</v>
      </c>
      <c r="H5714" s="1" t="str">
        <f>IF(IF(F5714&gt;VLOOKUP(C5714,Espec_Produtos!$A$1:$E$3,3,FALSE),0,IF(Dados_produção!F5714&lt;VLOOKUP(Dados_produção!C5714,Espec_Produtos!$A$1:$E$3,2,FALSE),0,1))*IF(G5714&gt;VLOOKUP(C5714,Espec_Produtos!$A$1:$E$3,5,FALSE),0,IF(Dados_produção!G5714&lt;VLOOKUP(Dados_produção!C5714,Espec_Produtos!$A$1:$E$3,4,FALSE),0,1))=1,"OK","Refugo")</f>
        <v>OK</v>
      </c>
      <c r="I5714" s="1" t="s">
        <v>10</v>
      </c>
    </row>
    <row r="5715" spans="1:9" ht="15.75" customHeight="1" x14ac:dyDescent="0.3">
      <c r="A5715" s="1">
        <v>3</v>
      </c>
      <c r="B5715" s="2">
        <f t="shared" si="3"/>
        <v>43113.602083326863</v>
      </c>
      <c r="C5715" s="2" t="s">
        <v>15</v>
      </c>
      <c r="D5715" s="1">
        <v>34</v>
      </c>
      <c r="E5715" s="1">
        <f t="shared" si="1"/>
        <v>2</v>
      </c>
      <c r="F5715" s="1">
        <v>3.9215686274509802</v>
      </c>
      <c r="G5715" s="1">
        <v>0.58381502890173409</v>
      </c>
      <c r="H5715" s="1" t="str">
        <f>IF(IF(F5715&gt;VLOOKUP(C5715,Espec_Produtos!$A$1:$E$3,3,FALSE),0,IF(Dados_produção!F5715&lt;VLOOKUP(Dados_produção!C5715,Espec_Produtos!$A$1:$E$3,2,FALSE),0,1))*IF(G5715&gt;VLOOKUP(C5715,Espec_Produtos!$A$1:$E$3,5,FALSE),0,IF(Dados_produção!G5715&lt;VLOOKUP(Dados_produção!C5715,Espec_Produtos!$A$1:$E$3,4,FALSE),0,1))=1,"OK","Refugo")</f>
        <v>OK</v>
      </c>
      <c r="I5715" s="1" t="s">
        <v>10</v>
      </c>
    </row>
    <row r="5716" spans="1:9" ht="15.75" customHeight="1" x14ac:dyDescent="0.3">
      <c r="A5716" s="1">
        <v>3</v>
      </c>
      <c r="B5716" s="2">
        <f t="shared" si="3"/>
        <v>43113.603472215749</v>
      </c>
      <c r="C5716" s="2" t="s">
        <v>15</v>
      </c>
      <c r="D5716" s="1">
        <v>34</v>
      </c>
      <c r="E5716" s="1">
        <f t="shared" si="1"/>
        <v>3</v>
      </c>
      <c r="F5716" s="1">
        <v>3.9907407407407409</v>
      </c>
      <c r="G5716" s="1">
        <v>0.95488721804511278</v>
      </c>
      <c r="H5716" s="1" t="str">
        <f>IF(IF(F5716&gt;VLOOKUP(C5716,Espec_Produtos!$A$1:$E$3,3,FALSE),0,IF(Dados_produção!F5716&lt;VLOOKUP(Dados_produção!C5716,Espec_Produtos!$A$1:$E$3,2,FALSE),0,1))*IF(G5716&gt;VLOOKUP(C5716,Espec_Produtos!$A$1:$E$3,5,FALSE),0,IF(Dados_produção!G5716&lt;VLOOKUP(Dados_produção!C5716,Espec_Produtos!$A$1:$E$3,4,FALSE),0,1))=1,"OK","Refugo")</f>
        <v>Refugo</v>
      </c>
      <c r="I5716" s="1" t="s">
        <v>12</v>
      </c>
    </row>
    <row r="5717" spans="1:9" ht="15.75" customHeight="1" x14ac:dyDescent="0.3">
      <c r="A5717" s="1">
        <v>3</v>
      </c>
      <c r="B5717" s="2">
        <f t="shared" si="3"/>
        <v>43113.604861104635</v>
      </c>
      <c r="C5717" s="2" t="s">
        <v>15</v>
      </c>
      <c r="D5717" s="1">
        <v>34</v>
      </c>
      <c r="E5717" s="1">
        <f t="shared" si="1"/>
        <v>4</v>
      </c>
      <c r="F5717" s="1">
        <v>4.08411214953271</v>
      </c>
      <c r="G5717" s="1">
        <v>0.81294964028776984</v>
      </c>
      <c r="H5717" s="1" t="str">
        <f>IF(IF(F5717&gt;VLOOKUP(C5717,Espec_Produtos!$A$1:$E$3,3,FALSE),0,IF(Dados_produção!F5717&lt;VLOOKUP(Dados_produção!C5717,Espec_Produtos!$A$1:$E$3,2,FALSE),0,1))*IF(G5717&gt;VLOOKUP(C5717,Espec_Produtos!$A$1:$E$3,5,FALSE),0,IF(Dados_produção!G5717&lt;VLOOKUP(Dados_produção!C5717,Espec_Produtos!$A$1:$E$3,4,FALSE),0,1))=1,"OK","Refugo")</f>
        <v>OK</v>
      </c>
      <c r="I5717" s="1" t="s">
        <v>10</v>
      </c>
    </row>
    <row r="5718" spans="1:9" ht="15.75" customHeight="1" x14ac:dyDescent="0.3">
      <c r="A5718" s="1">
        <v>3</v>
      </c>
      <c r="B5718" s="2">
        <f t="shared" si="3"/>
        <v>43113.606249993521</v>
      </c>
      <c r="C5718" s="2" t="s">
        <v>15</v>
      </c>
      <c r="D5718" s="1">
        <v>34</v>
      </c>
      <c r="E5718" s="1">
        <f t="shared" si="1"/>
        <v>5</v>
      </c>
      <c r="F5718" s="1">
        <v>4.1214953271028039</v>
      </c>
      <c r="G5718" s="1">
        <v>0.6</v>
      </c>
      <c r="H5718" s="1" t="str">
        <f>IF(IF(F5718&gt;VLOOKUP(C5718,Espec_Produtos!$A$1:$E$3,3,FALSE),0,IF(Dados_produção!F5718&lt;VLOOKUP(Dados_produção!C5718,Espec_Produtos!$A$1:$E$3,2,FALSE),0,1))*IF(G5718&gt;VLOOKUP(C5718,Espec_Produtos!$A$1:$E$3,5,FALSE),0,IF(Dados_produção!G5718&lt;VLOOKUP(Dados_produção!C5718,Espec_Produtos!$A$1:$E$3,4,FALSE),0,1))=1,"OK","Refugo")</f>
        <v>OK</v>
      </c>
      <c r="I5718" s="1" t="s">
        <v>10</v>
      </c>
    </row>
    <row r="5719" spans="1:9" ht="15.75" customHeight="1" x14ac:dyDescent="0.3">
      <c r="A5719" s="1">
        <v>3</v>
      </c>
      <c r="B5719" s="2">
        <f t="shared" si="3"/>
        <v>43113.607638882408</v>
      </c>
      <c r="C5719" s="2" t="s">
        <v>15</v>
      </c>
      <c r="D5719" s="1">
        <v>34</v>
      </c>
      <c r="E5719" s="1">
        <f t="shared" si="1"/>
        <v>6</v>
      </c>
      <c r="F5719" s="1">
        <v>3.8532110091743119</v>
      </c>
      <c r="G5719" s="1">
        <v>0.68</v>
      </c>
      <c r="H5719" s="1" t="str">
        <f>IF(IF(F5719&gt;VLOOKUP(C5719,Espec_Produtos!$A$1:$E$3,3,FALSE),0,IF(Dados_produção!F5719&lt;VLOOKUP(Dados_produção!C5719,Espec_Produtos!$A$1:$E$3,2,FALSE),0,1))*IF(G5719&gt;VLOOKUP(C5719,Espec_Produtos!$A$1:$E$3,5,FALSE),0,IF(Dados_produção!G5719&lt;VLOOKUP(Dados_produção!C5719,Espec_Produtos!$A$1:$E$3,4,FALSE),0,1))=1,"OK","Refugo")</f>
        <v>OK</v>
      </c>
      <c r="I5719" s="1" t="s">
        <v>10</v>
      </c>
    </row>
    <row r="5720" spans="1:9" ht="15.75" customHeight="1" x14ac:dyDescent="0.3">
      <c r="A5720" s="1">
        <v>3</v>
      </c>
      <c r="B5720" s="2">
        <f t="shared" si="3"/>
        <v>43113.609027771294</v>
      </c>
      <c r="C5720" s="2" t="s">
        <v>15</v>
      </c>
      <c r="D5720" s="1">
        <v>34</v>
      </c>
      <c r="E5720" s="1">
        <f t="shared" si="1"/>
        <v>7</v>
      </c>
      <c r="F5720" s="1">
        <v>4.1588785046728969</v>
      </c>
      <c r="G5720" s="1">
        <v>0.67901234567901236</v>
      </c>
      <c r="H5720" s="1" t="str">
        <f>IF(IF(F5720&gt;VLOOKUP(C5720,Espec_Produtos!$A$1:$E$3,3,FALSE),0,IF(Dados_produção!F5720&lt;VLOOKUP(Dados_produção!C5720,Espec_Produtos!$A$1:$E$3,2,FALSE),0,1))*IF(G5720&gt;VLOOKUP(C5720,Espec_Produtos!$A$1:$E$3,5,FALSE),0,IF(Dados_produção!G5720&lt;VLOOKUP(Dados_produção!C5720,Espec_Produtos!$A$1:$E$3,4,FALSE),0,1))=1,"OK","Refugo")</f>
        <v>OK</v>
      </c>
      <c r="I5720" s="1" t="s">
        <v>10</v>
      </c>
    </row>
    <row r="5721" spans="1:9" ht="15.75" customHeight="1" x14ac:dyDescent="0.3">
      <c r="A5721" s="1">
        <v>3</v>
      </c>
      <c r="B5721" s="2">
        <f t="shared" si="3"/>
        <v>43113.61041666018</v>
      </c>
      <c r="C5721" s="2" t="s">
        <v>15</v>
      </c>
      <c r="D5721" s="1">
        <v>34</v>
      </c>
      <c r="E5721" s="1">
        <f t="shared" si="1"/>
        <v>8</v>
      </c>
      <c r="F5721" s="1">
        <v>3.9196428571428572</v>
      </c>
      <c r="G5721" s="1">
        <v>0.75886524822695034</v>
      </c>
      <c r="H5721" s="1" t="str">
        <f>IF(IF(F5721&gt;VLOOKUP(C5721,Espec_Produtos!$A$1:$E$3,3,FALSE),0,IF(Dados_produção!F5721&lt;VLOOKUP(Dados_produção!C5721,Espec_Produtos!$A$1:$E$3,2,FALSE),0,1))*IF(G5721&gt;VLOOKUP(C5721,Espec_Produtos!$A$1:$E$3,5,FALSE),0,IF(Dados_produção!G5721&lt;VLOOKUP(Dados_produção!C5721,Espec_Produtos!$A$1:$E$3,4,FALSE),0,1))=1,"OK","Refugo")</f>
        <v>OK</v>
      </c>
      <c r="I5721" s="1" t="s">
        <v>10</v>
      </c>
    </row>
    <row r="5722" spans="1:9" ht="15.75" customHeight="1" x14ac:dyDescent="0.3">
      <c r="A5722" s="1">
        <v>3</v>
      </c>
      <c r="B5722" s="2">
        <f t="shared" si="3"/>
        <v>43113.611805549066</v>
      </c>
      <c r="C5722" s="2" t="s">
        <v>15</v>
      </c>
      <c r="D5722" s="1">
        <v>34</v>
      </c>
      <c r="E5722" s="1">
        <f t="shared" si="1"/>
        <v>9</v>
      </c>
      <c r="F5722" s="1">
        <v>3.5263157894736841</v>
      </c>
      <c r="G5722" s="1">
        <v>0.73469387755102045</v>
      </c>
      <c r="H5722" s="1" t="str">
        <f>IF(IF(F5722&gt;VLOOKUP(C5722,Espec_Produtos!$A$1:$E$3,3,FALSE),0,IF(Dados_produção!F5722&lt;VLOOKUP(Dados_produção!C5722,Espec_Produtos!$A$1:$E$3,2,FALSE),0,1))*IF(G5722&gt;VLOOKUP(C5722,Espec_Produtos!$A$1:$E$3,5,FALSE),0,IF(Dados_produção!G5722&lt;VLOOKUP(Dados_produção!C5722,Espec_Produtos!$A$1:$E$3,4,FALSE),0,1))=1,"OK","Refugo")</f>
        <v>Refugo</v>
      </c>
      <c r="I5722" s="1" t="s">
        <v>13</v>
      </c>
    </row>
    <row r="5723" spans="1:9" ht="15.75" customHeight="1" x14ac:dyDescent="0.3">
      <c r="A5723" s="1">
        <v>3</v>
      </c>
      <c r="B5723" s="2">
        <f t="shared" si="3"/>
        <v>43113.613194437952</v>
      </c>
      <c r="C5723" s="2" t="s">
        <v>15</v>
      </c>
      <c r="D5723" s="1">
        <v>34</v>
      </c>
      <c r="E5723" s="1">
        <f t="shared" si="1"/>
        <v>10</v>
      </c>
      <c r="F5723" s="1">
        <v>3.8095238095238093</v>
      </c>
      <c r="G5723" s="1">
        <v>0.65730337078651691</v>
      </c>
      <c r="H5723" s="1" t="str">
        <f>IF(IF(F5723&gt;VLOOKUP(C5723,Espec_Produtos!$A$1:$E$3,3,FALSE),0,IF(Dados_produção!F5723&lt;VLOOKUP(Dados_produção!C5723,Espec_Produtos!$A$1:$E$3,2,FALSE),0,1))*IF(G5723&gt;VLOOKUP(C5723,Espec_Produtos!$A$1:$E$3,5,FALSE),0,IF(Dados_produção!G5723&lt;VLOOKUP(Dados_produção!C5723,Espec_Produtos!$A$1:$E$3,4,FALSE),0,1))=1,"OK","Refugo")</f>
        <v>OK</v>
      </c>
      <c r="I5723" s="1" t="s">
        <v>10</v>
      </c>
    </row>
    <row r="5724" spans="1:9" ht="15.75" customHeight="1" x14ac:dyDescent="0.3">
      <c r="A5724" s="1">
        <v>3</v>
      </c>
      <c r="B5724" s="2">
        <f t="shared" si="3"/>
        <v>43113.614583326838</v>
      </c>
      <c r="C5724" s="2" t="s">
        <v>15</v>
      </c>
      <c r="D5724" s="1">
        <v>34</v>
      </c>
      <c r="E5724" s="1">
        <f t="shared" si="1"/>
        <v>11</v>
      </c>
      <c r="F5724" s="1">
        <v>3.7545454545454544</v>
      </c>
      <c r="G5724" s="1">
        <v>0.64444444444444449</v>
      </c>
      <c r="H5724" s="1" t="str">
        <f>IF(IF(F5724&gt;VLOOKUP(C5724,Espec_Produtos!$A$1:$E$3,3,FALSE),0,IF(Dados_produção!F5724&lt;VLOOKUP(Dados_produção!C5724,Espec_Produtos!$A$1:$E$3,2,FALSE),0,1))*IF(G5724&gt;VLOOKUP(C5724,Espec_Produtos!$A$1:$E$3,5,FALSE),0,IF(Dados_produção!G5724&lt;VLOOKUP(Dados_produção!C5724,Espec_Produtos!$A$1:$E$3,4,FALSE),0,1))=1,"OK","Refugo")</f>
        <v>OK</v>
      </c>
      <c r="I5724" s="1" t="s">
        <v>10</v>
      </c>
    </row>
    <row r="5725" spans="1:9" ht="15.75" customHeight="1" x14ac:dyDescent="0.3">
      <c r="A5725" s="1">
        <v>3</v>
      </c>
      <c r="B5725" s="2">
        <f t="shared" si="3"/>
        <v>43113.615972215724</v>
      </c>
      <c r="C5725" s="2" t="s">
        <v>15</v>
      </c>
      <c r="D5725" s="1">
        <v>34</v>
      </c>
      <c r="E5725" s="1">
        <f t="shared" si="1"/>
        <v>12</v>
      </c>
      <c r="F5725" s="1">
        <v>4.3592233009708741</v>
      </c>
      <c r="G5725" s="1">
        <v>0.71264367816091956</v>
      </c>
      <c r="H5725" s="1" t="str">
        <f>IF(IF(F5725&gt;VLOOKUP(C5725,Espec_Produtos!$A$1:$E$3,3,FALSE),0,IF(Dados_produção!F5725&lt;VLOOKUP(Dados_produção!C5725,Espec_Produtos!$A$1:$E$3,2,FALSE),0,1))*IF(G5725&gt;VLOOKUP(C5725,Espec_Produtos!$A$1:$E$3,5,FALSE),0,IF(Dados_produção!G5725&lt;VLOOKUP(Dados_produção!C5725,Espec_Produtos!$A$1:$E$3,4,FALSE),0,1))=1,"OK","Refugo")</f>
        <v>Refugo</v>
      </c>
      <c r="I5725" s="1" t="s">
        <v>13</v>
      </c>
    </row>
    <row r="5726" spans="1:9" ht="15.75" customHeight="1" x14ac:dyDescent="0.3">
      <c r="A5726" s="1">
        <v>3</v>
      </c>
      <c r="B5726" s="2">
        <f t="shared" si="3"/>
        <v>43113.617361104611</v>
      </c>
      <c r="C5726" s="2" t="s">
        <v>15</v>
      </c>
      <c r="D5726" s="1">
        <v>34</v>
      </c>
      <c r="E5726" s="1">
        <f t="shared" si="1"/>
        <v>13</v>
      </c>
      <c r="F5726" s="1">
        <v>3.9166666666666665</v>
      </c>
      <c r="G5726" s="1">
        <v>0.64071856287425155</v>
      </c>
      <c r="H5726" s="1" t="str">
        <f>IF(IF(F5726&gt;VLOOKUP(C5726,Espec_Produtos!$A$1:$E$3,3,FALSE),0,IF(Dados_produção!F5726&lt;VLOOKUP(Dados_produção!C5726,Espec_Produtos!$A$1:$E$3,2,FALSE),0,1))*IF(G5726&gt;VLOOKUP(C5726,Espec_Produtos!$A$1:$E$3,5,FALSE),0,IF(Dados_produção!G5726&lt;VLOOKUP(Dados_produção!C5726,Espec_Produtos!$A$1:$E$3,4,FALSE),0,1))=1,"OK","Refugo")</f>
        <v>OK</v>
      </c>
      <c r="I5726" s="1" t="s">
        <v>10</v>
      </c>
    </row>
    <row r="5727" spans="1:9" ht="15.75" customHeight="1" x14ac:dyDescent="0.3">
      <c r="A5727" s="1">
        <v>3</v>
      </c>
      <c r="B5727" s="2">
        <f t="shared" si="3"/>
        <v>43113.618749993497</v>
      </c>
      <c r="C5727" s="2" t="s">
        <v>15</v>
      </c>
      <c r="D5727" s="1">
        <v>34</v>
      </c>
      <c r="E5727" s="1">
        <f t="shared" si="1"/>
        <v>14</v>
      </c>
      <c r="F5727" s="1">
        <v>3.9017857142857144</v>
      </c>
      <c r="G5727" s="1">
        <v>0.82733812949640284</v>
      </c>
      <c r="H5727" s="1" t="str">
        <f>IF(IF(F5727&gt;VLOOKUP(C5727,Espec_Produtos!$A$1:$E$3,3,FALSE),0,IF(Dados_produção!F5727&lt;VLOOKUP(Dados_produção!C5727,Espec_Produtos!$A$1:$E$3,2,FALSE),0,1))*IF(G5727&gt;VLOOKUP(C5727,Espec_Produtos!$A$1:$E$3,5,FALSE),0,IF(Dados_produção!G5727&lt;VLOOKUP(Dados_produção!C5727,Espec_Produtos!$A$1:$E$3,4,FALSE),0,1))=1,"OK","Refugo")</f>
        <v>OK</v>
      </c>
      <c r="I5727" s="1" t="s">
        <v>10</v>
      </c>
    </row>
    <row r="5728" spans="1:9" ht="15.75" customHeight="1" x14ac:dyDescent="0.3">
      <c r="A5728" s="1">
        <v>3</v>
      </c>
      <c r="B5728" s="2">
        <f t="shared" si="3"/>
        <v>43113.620138882383</v>
      </c>
      <c r="C5728" s="2" t="s">
        <v>15</v>
      </c>
      <c r="D5728" s="1">
        <v>34</v>
      </c>
      <c r="E5728" s="1">
        <f t="shared" si="1"/>
        <v>15</v>
      </c>
      <c r="F5728" s="1">
        <v>4.2450980392156863</v>
      </c>
      <c r="G5728" s="1">
        <v>0.86619718309859151</v>
      </c>
      <c r="H5728" s="1" t="str">
        <f>IF(IF(F5728&gt;VLOOKUP(C5728,Espec_Produtos!$A$1:$E$3,3,FALSE),0,IF(Dados_produção!F5728&lt;VLOOKUP(Dados_produção!C5728,Espec_Produtos!$A$1:$E$3,2,FALSE),0,1))*IF(G5728&gt;VLOOKUP(C5728,Espec_Produtos!$A$1:$E$3,5,FALSE),0,IF(Dados_produção!G5728&lt;VLOOKUP(Dados_produção!C5728,Espec_Produtos!$A$1:$E$3,4,FALSE),0,1))=1,"OK","Refugo")</f>
        <v>OK</v>
      </c>
      <c r="I5728" s="1" t="s">
        <v>10</v>
      </c>
    </row>
    <row r="5729" spans="1:9" ht="15.75" customHeight="1" x14ac:dyDescent="0.3">
      <c r="A5729" s="1">
        <v>3</v>
      </c>
      <c r="B5729" s="2">
        <f t="shared" si="3"/>
        <v>43113.621527771269</v>
      </c>
      <c r="C5729" s="2" t="s">
        <v>15</v>
      </c>
      <c r="D5729" s="1">
        <v>34</v>
      </c>
      <c r="E5729" s="1">
        <f t="shared" si="1"/>
        <v>16</v>
      </c>
      <c r="F5729" s="1">
        <v>3.9532710280373831</v>
      </c>
      <c r="G5729" s="1">
        <v>0.69480519480519476</v>
      </c>
      <c r="H5729" s="1" t="str">
        <f>IF(IF(F5729&gt;VLOOKUP(C5729,Espec_Produtos!$A$1:$E$3,3,FALSE),0,IF(Dados_produção!F5729&lt;VLOOKUP(Dados_produção!C5729,Espec_Produtos!$A$1:$E$3,2,FALSE),0,1))*IF(G5729&gt;VLOOKUP(C5729,Espec_Produtos!$A$1:$E$3,5,FALSE),0,IF(Dados_produção!G5729&lt;VLOOKUP(Dados_produção!C5729,Espec_Produtos!$A$1:$E$3,4,FALSE),0,1))=1,"OK","Refugo")</f>
        <v>OK</v>
      </c>
      <c r="I5729" s="1" t="s">
        <v>10</v>
      </c>
    </row>
    <row r="5730" spans="1:9" ht="15.75" customHeight="1" x14ac:dyDescent="0.3">
      <c r="A5730" s="1">
        <v>3</v>
      </c>
      <c r="B5730" s="2">
        <f t="shared" si="3"/>
        <v>43113.622916660155</v>
      </c>
      <c r="C5730" s="2" t="s">
        <v>15</v>
      </c>
      <c r="D5730" s="1">
        <v>34</v>
      </c>
      <c r="E5730" s="1">
        <f t="shared" si="1"/>
        <v>17</v>
      </c>
      <c r="F5730" s="1">
        <v>4.3173076923076925</v>
      </c>
      <c r="G5730" s="1">
        <v>0.73529411764705888</v>
      </c>
      <c r="H5730" s="1" t="str">
        <f>IF(IF(F5730&gt;VLOOKUP(C5730,Espec_Produtos!$A$1:$E$3,3,FALSE),0,IF(Dados_produção!F5730&lt;VLOOKUP(Dados_produção!C5730,Espec_Produtos!$A$1:$E$3,2,FALSE),0,1))*IF(G5730&gt;VLOOKUP(C5730,Espec_Produtos!$A$1:$E$3,5,FALSE),0,IF(Dados_produção!G5730&lt;VLOOKUP(Dados_produção!C5730,Espec_Produtos!$A$1:$E$3,4,FALSE),0,1))=1,"OK","Refugo")</f>
        <v>Refugo</v>
      </c>
      <c r="I5730" s="1" t="s">
        <v>12</v>
      </c>
    </row>
    <row r="5731" spans="1:9" ht="15.75" customHeight="1" x14ac:dyDescent="0.3">
      <c r="A5731" s="1">
        <v>3</v>
      </c>
      <c r="B5731" s="2">
        <f t="shared" si="3"/>
        <v>43113.624305549041</v>
      </c>
      <c r="C5731" s="2" t="s">
        <v>15</v>
      </c>
      <c r="D5731" s="1">
        <v>34</v>
      </c>
      <c r="E5731" s="1">
        <f t="shared" si="1"/>
        <v>18</v>
      </c>
      <c r="F5731" s="1">
        <v>3.6608695652173915</v>
      </c>
      <c r="G5731" s="1">
        <v>0.7290322580645161</v>
      </c>
      <c r="H5731" s="1" t="str">
        <f>IF(IF(F5731&gt;VLOOKUP(C5731,Espec_Produtos!$A$1:$E$3,3,FALSE),0,IF(Dados_produção!F5731&lt;VLOOKUP(Dados_produção!C5731,Espec_Produtos!$A$1:$E$3,2,FALSE),0,1))*IF(G5731&gt;VLOOKUP(C5731,Espec_Produtos!$A$1:$E$3,5,FALSE),0,IF(Dados_produção!G5731&lt;VLOOKUP(Dados_produção!C5731,Espec_Produtos!$A$1:$E$3,4,FALSE),0,1))=1,"OK","Refugo")</f>
        <v>Refugo</v>
      </c>
      <c r="I5731" s="1" t="s">
        <v>12</v>
      </c>
    </row>
    <row r="5732" spans="1:9" ht="15.75" customHeight="1" x14ac:dyDescent="0.3">
      <c r="A5732" s="1">
        <v>3</v>
      </c>
      <c r="B5732" s="2">
        <f t="shared" si="3"/>
        <v>43113.625694437927</v>
      </c>
      <c r="C5732" s="2" t="s">
        <v>15</v>
      </c>
      <c r="D5732" s="1">
        <v>34</v>
      </c>
      <c r="E5732" s="1">
        <f t="shared" si="1"/>
        <v>19</v>
      </c>
      <c r="F5732" s="1">
        <v>4.2190476190476192</v>
      </c>
      <c r="G5732" s="1">
        <v>0.81045751633986929</v>
      </c>
      <c r="H5732" s="1" t="str">
        <f>IF(IF(F5732&gt;VLOOKUP(C5732,Espec_Produtos!$A$1:$E$3,3,FALSE),0,IF(Dados_produção!F5732&lt;VLOOKUP(Dados_produção!C5732,Espec_Produtos!$A$1:$E$3,2,FALSE),0,1))*IF(G5732&gt;VLOOKUP(C5732,Espec_Produtos!$A$1:$E$3,5,FALSE),0,IF(Dados_produção!G5732&lt;VLOOKUP(Dados_produção!C5732,Espec_Produtos!$A$1:$E$3,4,FALSE),0,1))=1,"OK","Refugo")</f>
        <v>OK</v>
      </c>
      <c r="I5732" s="1" t="s">
        <v>10</v>
      </c>
    </row>
    <row r="5733" spans="1:9" ht="15.75" customHeight="1" x14ac:dyDescent="0.3">
      <c r="A5733" s="1">
        <v>3</v>
      </c>
      <c r="B5733" s="2">
        <f t="shared" si="3"/>
        <v>43113.627083326814</v>
      </c>
      <c r="C5733" s="2" t="s">
        <v>15</v>
      </c>
      <c r="D5733" s="1">
        <v>34</v>
      </c>
      <c r="E5733" s="1">
        <f t="shared" si="1"/>
        <v>20</v>
      </c>
      <c r="F5733" s="1">
        <v>4.49</v>
      </c>
      <c r="G5733" s="1">
        <v>0.8193548387096774</v>
      </c>
      <c r="H5733" s="1" t="str">
        <f>IF(IF(F5733&gt;VLOOKUP(C5733,Espec_Produtos!$A$1:$E$3,3,FALSE),0,IF(Dados_produção!F5733&lt;VLOOKUP(Dados_produção!C5733,Espec_Produtos!$A$1:$E$3,2,FALSE),0,1))*IF(G5733&gt;VLOOKUP(C5733,Espec_Produtos!$A$1:$E$3,5,FALSE),0,IF(Dados_produção!G5733&lt;VLOOKUP(Dados_produção!C5733,Espec_Produtos!$A$1:$E$3,4,FALSE),0,1))=1,"OK","Refugo")</f>
        <v>Refugo</v>
      </c>
      <c r="I5733" s="1" t="s">
        <v>16</v>
      </c>
    </row>
    <row r="5734" spans="1:9" ht="15.75" customHeight="1" x14ac:dyDescent="0.3">
      <c r="A5734" s="1">
        <v>3</v>
      </c>
      <c r="B5734" s="2">
        <f t="shared" si="3"/>
        <v>43113.6284722157</v>
      </c>
      <c r="C5734" s="2" t="s">
        <v>15</v>
      </c>
      <c r="D5734" s="1">
        <v>34</v>
      </c>
      <c r="E5734" s="1">
        <f t="shared" si="1"/>
        <v>21</v>
      </c>
      <c r="F5734" s="1">
        <v>3.9803921568627452</v>
      </c>
      <c r="G5734" s="1">
        <v>0.63953488372093026</v>
      </c>
      <c r="H5734" s="1" t="str">
        <f>IF(IF(F5734&gt;VLOOKUP(C5734,Espec_Produtos!$A$1:$E$3,3,FALSE),0,IF(Dados_produção!F5734&lt;VLOOKUP(Dados_produção!C5734,Espec_Produtos!$A$1:$E$3,2,FALSE),0,1))*IF(G5734&gt;VLOOKUP(C5734,Espec_Produtos!$A$1:$E$3,5,FALSE),0,IF(Dados_produção!G5734&lt;VLOOKUP(Dados_produção!C5734,Espec_Produtos!$A$1:$E$3,4,FALSE),0,1))=1,"OK","Refugo")</f>
        <v>OK</v>
      </c>
      <c r="I5734" s="1" t="s">
        <v>10</v>
      </c>
    </row>
    <row r="5735" spans="1:9" ht="15.75" customHeight="1" x14ac:dyDescent="0.3">
      <c r="A5735" s="1">
        <v>3</v>
      </c>
      <c r="B5735" s="2">
        <f t="shared" si="3"/>
        <v>43113.629861104586</v>
      </c>
      <c r="C5735" s="2" t="s">
        <v>15</v>
      </c>
      <c r="D5735" s="1">
        <v>34</v>
      </c>
      <c r="E5735" s="1">
        <f t="shared" si="1"/>
        <v>22</v>
      </c>
      <c r="F5735" s="1">
        <v>4.0540540540540544</v>
      </c>
      <c r="G5735" s="1">
        <v>0.96268656716417911</v>
      </c>
      <c r="H5735" s="1" t="str">
        <f>IF(IF(F5735&gt;VLOOKUP(C5735,Espec_Produtos!$A$1:$E$3,3,FALSE),0,IF(Dados_produção!F5735&lt;VLOOKUP(Dados_produção!C5735,Espec_Produtos!$A$1:$E$3,2,FALSE),0,1))*IF(G5735&gt;VLOOKUP(C5735,Espec_Produtos!$A$1:$E$3,5,FALSE),0,IF(Dados_produção!G5735&lt;VLOOKUP(Dados_produção!C5735,Espec_Produtos!$A$1:$E$3,4,FALSE),0,1))=1,"OK","Refugo")</f>
        <v>Refugo</v>
      </c>
      <c r="I5735" s="1" t="s">
        <v>13</v>
      </c>
    </row>
    <row r="5736" spans="1:9" ht="15.75" customHeight="1" x14ac:dyDescent="0.3">
      <c r="A5736" s="1">
        <v>3</v>
      </c>
      <c r="B5736" s="2">
        <f t="shared" si="3"/>
        <v>43113.631249993472</v>
      </c>
      <c r="C5736" s="2" t="s">
        <v>15</v>
      </c>
      <c r="D5736" s="1">
        <v>34</v>
      </c>
      <c r="E5736" s="1">
        <f t="shared" si="1"/>
        <v>23</v>
      </c>
      <c r="F5736" s="1">
        <v>4.3564356435643568</v>
      </c>
      <c r="G5736" s="1">
        <v>0.87671232876712324</v>
      </c>
      <c r="H5736" s="1" t="str">
        <f>IF(IF(F5736&gt;VLOOKUP(C5736,Espec_Produtos!$A$1:$E$3,3,FALSE),0,IF(Dados_produção!F5736&lt;VLOOKUP(Dados_produção!C5736,Espec_Produtos!$A$1:$E$3,2,FALSE),0,1))*IF(G5736&gt;VLOOKUP(C5736,Espec_Produtos!$A$1:$E$3,5,FALSE),0,IF(Dados_produção!G5736&lt;VLOOKUP(Dados_produção!C5736,Espec_Produtos!$A$1:$E$3,4,FALSE),0,1))=1,"OK","Refugo")</f>
        <v>Refugo</v>
      </c>
      <c r="I5736" s="1" t="s">
        <v>13</v>
      </c>
    </row>
    <row r="5737" spans="1:9" ht="15.75" customHeight="1" x14ac:dyDescent="0.3">
      <c r="A5737" s="1">
        <v>3</v>
      </c>
      <c r="B5737" s="2">
        <f t="shared" si="3"/>
        <v>43113.632638882358</v>
      </c>
      <c r="C5737" s="2" t="s">
        <v>15</v>
      </c>
      <c r="D5737" s="1">
        <v>34</v>
      </c>
      <c r="E5737" s="1">
        <f t="shared" si="1"/>
        <v>24</v>
      </c>
      <c r="F5737" s="1">
        <v>3.8636363636363638</v>
      </c>
      <c r="G5737" s="1">
        <v>0.65363128491620115</v>
      </c>
      <c r="H5737" s="1" t="str">
        <f>IF(IF(F5737&gt;VLOOKUP(C5737,Espec_Produtos!$A$1:$E$3,3,FALSE),0,IF(Dados_produção!F5737&lt;VLOOKUP(Dados_produção!C5737,Espec_Produtos!$A$1:$E$3,2,FALSE),0,1))*IF(G5737&gt;VLOOKUP(C5737,Espec_Produtos!$A$1:$E$3,5,FALSE),0,IF(Dados_produção!G5737&lt;VLOOKUP(Dados_produção!C5737,Espec_Produtos!$A$1:$E$3,4,FALSE),0,1))=1,"OK","Refugo")</f>
        <v>OK</v>
      </c>
      <c r="I5737" s="1" t="s">
        <v>10</v>
      </c>
    </row>
    <row r="5738" spans="1:9" ht="15.75" customHeight="1" x14ac:dyDescent="0.3">
      <c r="A5738" s="1">
        <v>3</v>
      </c>
      <c r="B5738" s="2">
        <f t="shared" si="3"/>
        <v>43113.634027771244</v>
      </c>
      <c r="C5738" s="2" t="s">
        <v>15</v>
      </c>
      <c r="D5738" s="1">
        <v>34</v>
      </c>
      <c r="E5738" s="1">
        <f t="shared" si="1"/>
        <v>25</v>
      </c>
      <c r="F5738" s="1">
        <v>4.045045045045045</v>
      </c>
      <c r="G5738" s="1">
        <v>0.89655172413793105</v>
      </c>
      <c r="H5738" s="1" t="str">
        <f>IF(IF(F5738&gt;VLOOKUP(C5738,Espec_Produtos!$A$1:$E$3,3,FALSE),0,IF(Dados_produção!F5738&lt;VLOOKUP(Dados_produção!C5738,Espec_Produtos!$A$1:$E$3,2,FALSE),0,1))*IF(G5738&gt;VLOOKUP(C5738,Espec_Produtos!$A$1:$E$3,5,FALSE),0,IF(Dados_produção!G5738&lt;VLOOKUP(Dados_produção!C5738,Espec_Produtos!$A$1:$E$3,4,FALSE),0,1))=1,"OK","Refugo")</f>
        <v>OK</v>
      </c>
      <c r="I5738" s="1" t="s">
        <v>10</v>
      </c>
    </row>
    <row r="5739" spans="1:9" ht="15.75" customHeight="1" x14ac:dyDescent="0.3">
      <c r="A5739" s="1">
        <v>3</v>
      </c>
      <c r="B5739" s="2">
        <f t="shared" si="3"/>
        <v>43113.63541666013</v>
      </c>
      <c r="C5739" s="2" t="s">
        <v>15</v>
      </c>
      <c r="D5739" s="1">
        <v>34</v>
      </c>
      <c r="E5739" s="1">
        <f t="shared" si="1"/>
        <v>26</v>
      </c>
      <c r="F5739" s="1">
        <v>3.9711538461538463</v>
      </c>
      <c r="G5739" s="1">
        <v>0.78358208955223885</v>
      </c>
      <c r="H5739" s="1" t="str">
        <f>IF(IF(F5739&gt;VLOOKUP(C5739,Espec_Produtos!$A$1:$E$3,3,FALSE),0,IF(Dados_produção!F5739&lt;VLOOKUP(Dados_produção!C5739,Espec_Produtos!$A$1:$E$3,2,FALSE),0,1))*IF(G5739&gt;VLOOKUP(C5739,Espec_Produtos!$A$1:$E$3,5,FALSE),0,IF(Dados_produção!G5739&lt;VLOOKUP(Dados_produção!C5739,Espec_Produtos!$A$1:$E$3,4,FALSE),0,1))=1,"OK","Refugo")</f>
        <v>OK</v>
      </c>
      <c r="I5739" s="1" t="s">
        <v>10</v>
      </c>
    </row>
    <row r="5740" spans="1:9" ht="15.75" customHeight="1" x14ac:dyDescent="0.3">
      <c r="A5740" s="1">
        <v>3</v>
      </c>
      <c r="B5740" s="2">
        <f t="shared" si="3"/>
        <v>43113.636805549017</v>
      </c>
      <c r="C5740" s="2" t="s">
        <v>15</v>
      </c>
      <c r="D5740" s="1">
        <v>34</v>
      </c>
      <c r="E5740" s="1">
        <f t="shared" si="1"/>
        <v>27</v>
      </c>
      <c r="F5740" s="1">
        <v>4.0091743119266052</v>
      </c>
      <c r="G5740" s="1">
        <v>0.83916083916083917</v>
      </c>
      <c r="H5740" s="1" t="str">
        <f>IF(IF(F5740&gt;VLOOKUP(C5740,Espec_Produtos!$A$1:$E$3,3,FALSE),0,IF(Dados_produção!F5740&lt;VLOOKUP(Dados_produção!C5740,Espec_Produtos!$A$1:$E$3,2,FALSE),0,1))*IF(G5740&gt;VLOOKUP(C5740,Espec_Produtos!$A$1:$E$3,5,FALSE),0,IF(Dados_produção!G5740&lt;VLOOKUP(Dados_produção!C5740,Espec_Produtos!$A$1:$E$3,4,FALSE),0,1))=1,"OK","Refugo")</f>
        <v>OK</v>
      </c>
      <c r="I5740" s="1" t="s">
        <v>10</v>
      </c>
    </row>
    <row r="5741" spans="1:9" ht="15.75" customHeight="1" x14ac:dyDescent="0.3">
      <c r="A5741" s="1">
        <v>3</v>
      </c>
      <c r="B5741" s="2">
        <f t="shared" si="3"/>
        <v>43113.638194437903</v>
      </c>
      <c r="C5741" s="2" t="s">
        <v>15</v>
      </c>
      <c r="D5741" s="1">
        <v>34</v>
      </c>
      <c r="E5741" s="1">
        <f t="shared" si="1"/>
        <v>28</v>
      </c>
      <c r="F5741" s="1">
        <v>3.7636363636363637</v>
      </c>
      <c r="G5741" s="1">
        <v>0.6954022988505747</v>
      </c>
      <c r="H5741" s="1" t="str">
        <f>IF(IF(F5741&gt;VLOOKUP(C5741,Espec_Produtos!$A$1:$E$3,3,FALSE),0,IF(Dados_produção!F5741&lt;VLOOKUP(Dados_produção!C5741,Espec_Produtos!$A$1:$E$3,2,FALSE),0,1))*IF(G5741&gt;VLOOKUP(C5741,Espec_Produtos!$A$1:$E$3,5,FALSE),0,IF(Dados_produção!G5741&lt;VLOOKUP(Dados_produção!C5741,Espec_Produtos!$A$1:$E$3,4,FALSE),0,1))=1,"OK","Refugo")</f>
        <v>OK</v>
      </c>
      <c r="I5741" s="1" t="s">
        <v>10</v>
      </c>
    </row>
    <row r="5742" spans="1:9" ht="15.75" customHeight="1" x14ac:dyDescent="0.3">
      <c r="A5742" s="1">
        <v>3</v>
      </c>
      <c r="B5742" s="2">
        <f t="shared" si="3"/>
        <v>43113.639583326789</v>
      </c>
      <c r="C5742" s="2" t="s">
        <v>15</v>
      </c>
      <c r="D5742" s="1">
        <v>34</v>
      </c>
      <c r="E5742" s="1">
        <f t="shared" si="1"/>
        <v>29</v>
      </c>
      <c r="F5742" s="1">
        <v>3.6454545454545455</v>
      </c>
      <c r="G5742" s="1">
        <v>0.67105263157894735</v>
      </c>
      <c r="H5742" s="1" t="str">
        <f>IF(IF(F5742&gt;VLOOKUP(C5742,Espec_Produtos!$A$1:$E$3,3,FALSE),0,IF(Dados_produção!F5742&lt;VLOOKUP(Dados_produção!C5742,Espec_Produtos!$A$1:$E$3,2,FALSE),0,1))*IF(G5742&gt;VLOOKUP(C5742,Espec_Produtos!$A$1:$E$3,5,FALSE),0,IF(Dados_produção!G5742&lt;VLOOKUP(Dados_produção!C5742,Espec_Produtos!$A$1:$E$3,4,FALSE),0,1))=1,"OK","Refugo")</f>
        <v>Refugo</v>
      </c>
      <c r="I5742" s="1" t="s">
        <v>14</v>
      </c>
    </row>
    <row r="5743" spans="1:9" ht="15.75" customHeight="1" x14ac:dyDescent="0.3">
      <c r="A5743" s="1">
        <v>3</v>
      </c>
      <c r="B5743" s="2">
        <f t="shared" si="3"/>
        <v>43113.640972215675</v>
      </c>
      <c r="C5743" s="2" t="s">
        <v>15</v>
      </c>
      <c r="D5743" s="1">
        <v>34</v>
      </c>
      <c r="E5743" s="1">
        <f t="shared" si="1"/>
        <v>30</v>
      </c>
      <c r="F5743" s="1">
        <v>4.1386138613861387</v>
      </c>
      <c r="G5743" s="1">
        <v>0.65454545454545454</v>
      </c>
      <c r="H5743" s="1" t="str">
        <f>IF(IF(F5743&gt;VLOOKUP(C5743,Espec_Produtos!$A$1:$E$3,3,FALSE),0,IF(Dados_produção!F5743&lt;VLOOKUP(Dados_produção!C5743,Espec_Produtos!$A$1:$E$3,2,FALSE),0,1))*IF(G5743&gt;VLOOKUP(C5743,Espec_Produtos!$A$1:$E$3,5,FALSE),0,IF(Dados_produção!G5743&lt;VLOOKUP(Dados_produção!C5743,Espec_Produtos!$A$1:$E$3,4,FALSE),0,1))=1,"OK","Refugo")</f>
        <v>OK</v>
      </c>
      <c r="I5743" s="1" t="s">
        <v>10</v>
      </c>
    </row>
    <row r="5744" spans="1:9" ht="15.75" customHeight="1" x14ac:dyDescent="0.3">
      <c r="A5744" s="1">
        <v>3</v>
      </c>
      <c r="B5744" s="2">
        <f t="shared" si="3"/>
        <v>43113.642361104561</v>
      </c>
      <c r="C5744" s="2" t="s">
        <v>15</v>
      </c>
      <c r="D5744" s="1">
        <v>34</v>
      </c>
      <c r="E5744" s="1">
        <f t="shared" si="1"/>
        <v>31</v>
      </c>
      <c r="F5744" s="1">
        <v>3.625</v>
      </c>
      <c r="G5744" s="1">
        <v>0.77987421383647804</v>
      </c>
      <c r="H5744" s="1" t="str">
        <f>IF(IF(F5744&gt;VLOOKUP(C5744,Espec_Produtos!$A$1:$E$3,3,FALSE),0,IF(Dados_produção!F5744&lt;VLOOKUP(Dados_produção!C5744,Espec_Produtos!$A$1:$E$3,2,FALSE),0,1))*IF(G5744&gt;VLOOKUP(C5744,Espec_Produtos!$A$1:$E$3,5,FALSE),0,IF(Dados_produção!G5744&lt;VLOOKUP(Dados_produção!C5744,Espec_Produtos!$A$1:$E$3,4,FALSE),0,1))=1,"OK","Refugo")</f>
        <v>Refugo</v>
      </c>
      <c r="I5744" s="1" t="s">
        <v>11</v>
      </c>
    </row>
    <row r="5745" spans="1:9" ht="15.75" customHeight="1" x14ac:dyDescent="0.3">
      <c r="A5745" s="1">
        <v>3</v>
      </c>
      <c r="B5745" s="2">
        <f t="shared" si="3"/>
        <v>43113.643749993447</v>
      </c>
      <c r="C5745" s="2" t="s">
        <v>15</v>
      </c>
      <c r="D5745" s="1">
        <v>34</v>
      </c>
      <c r="E5745" s="1">
        <f t="shared" si="1"/>
        <v>32</v>
      </c>
      <c r="F5745" s="1">
        <v>3.7053571428571428</v>
      </c>
      <c r="G5745" s="1">
        <v>0.82608695652173914</v>
      </c>
      <c r="H5745" s="1" t="str">
        <f>IF(IF(F5745&gt;VLOOKUP(C5745,Espec_Produtos!$A$1:$E$3,3,FALSE),0,IF(Dados_produção!F5745&lt;VLOOKUP(Dados_produção!C5745,Espec_Produtos!$A$1:$E$3,2,FALSE),0,1))*IF(G5745&gt;VLOOKUP(C5745,Espec_Produtos!$A$1:$E$3,5,FALSE),0,IF(Dados_produção!G5745&lt;VLOOKUP(Dados_produção!C5745,Espec_Produtos!$A$1:$E$3,4,FALSE),0,1))=1,"OK","Refugo")</f>
        <v>OK</v>
      </c>
      <c r="I5745" s="1" t="s">
        <v>10</v>
      </c>
    </row>
    <row r="5746" spans="1:9" ht="15.75" customHeight="1" x14ac:dyDescent="0.3">
      <c r="A5746" s="1">
        <v>3</v>
      </c>
      <c r="B5746" s="2">
        <f t="shared" si="3"/>
        <v>43113.645138882333</v>
      </c>
      <c r="C5746" s="2" t="s">
        <v>15</v>
      </c>
      <c r="D5746" s="1">
        <v>34</v>
      </c>
      <c r="E5746" s="1">
        <f t="shared" si="1"/>
        <v>33</v>
      </c>
      <c r="F5746" s="1">
        <v>4.1308411214953269</v>
      </c>
      <c r="G5746" s="1">
        <v>0.61988304093567248</v>
      </c>
      <c r="H5746" s="1" t="str">
        <f>IF(IF(F5746&gt;VLOOKUP(C5746,Espec_Produtos!$A$1:$E$3,3,FALSE),0,IF(Dados_produção!F5746&lt;VLOOKUP(Dados_produção!C5746,Espec_Produtos!$A$1:$E$3,2,FALSE),0,1))*IF(G5746&gt;VLOOKUP(C5746,Espec_Produtos!$A$1:$E$3,5,FALSE),0,IF(Dados_produção!G5746&lt;VLOOKUP(Dados_produção!C5746,Espec_Produtos!$A$1:$E$3,4,FALSE),0,1))=1,"OK","Refugo")</f>
        <v>OK</v>
      </c>
      <c r="I5746" s="1" t="s">
        <v>10</v>
      </c>
    </row>
    <row r="5747" spans="1:9" ht="15.75" customHeight="1" x14ac:dyDescent="0.3">
      <c r="A5747" s="1">
        <v>3</v>
      </c>
      <c r="B5747" s="2">
        <f t="shared" si="3"/>
        <v>43113.64652777122</v>
      </c>
      <c r="C5747" s="2" t="s">
        <v>15</v>
      </c>
      <c r="D5747" s="1">
        <v>34</v>
      </c>
      <c r="E5747" s="1">
        <f t="shared" si="1"/>
        <v>34</v>
      </c>
      <c r="F5747" s="1">
        <v>4.2300000000000004</v>
      </c>
      <c r="G5747" s="1">
        <v>0.76056338028169013</v>
      </c>
      <c r="H5747" s="1" t="str">
        <f>IF(IF(F5747&gt;VLOOKUP(C5747,Espec_Produtos!$A$1:$E$3,3,FALSE),0,IF(Dados_produção!F5747&lt;VLOOKUP(Dados_produção!C5747,Espec_Produtos!$A$1:$E$3,2,FALSE),0,1))*IF(G5747&gt;VLOOKUP(C5747,Espec_Produtos!$A$1:$E$3,5,FALSE),0,IF(Dados_produção!G5747&lt;VLOOKUP(Dados_produção!C5747,Espec_Produtos!$A$1:$E$3,4,FALSE),0,1))=1,"OK","Refugo")</f>
        <v>OK</v>
      </c>
      <c r="I5747" s="1" t="s">
        <v>10</v>
      </c>
    </row>
    <row r="5748" spans="1:9" ht="15.75" customHeight="1" x14ac:dyDescent="0.3">
      <c r="A5748" s="1">
        <v>3</v>
      </c>
      <c r="B5748" s="2">
        <f t="shared" si="3"/>
        <v>43113.647916660106</v>
      </c>
      <c r="C5748" s="2" t="s">
        <v>15</v>
      </c>
      <c r="D5748" s="1">
        <v>34</v>
      </c>
      <c r="E5748" s="1">
        <f t="shared" si="1"/>
        <v>35</v>
      </c>
      <c r="F5748" s="1">
        <v>3.6454545454545455</v>
      </c>
      <c r="G5748" s="1">
        <v>0.65909090909090906</v>
      </c>
      <c r="H5748" s="1" t="str">
        <f>IF(IF(F5748&gt;VLOOKUP(C5748,Espec_Produtos!$A$1:$E$3,3,FALSE),0,IF(Dados_produção!F5748&lt;VLOOKUP(Dados_produção!C5748,Espec_Produtos!$A$1:$E$3,2,FALSE),0,1))*IF(G5748&gt;VLOOKUP(C5748,Espec_Produtos!$A$1:$E$3,5,FALSE),0,IF(Dados_produção!G5748&lt;VLOOKUP(Dados_produção!C5748,Espec_Produtos!$A$1:$E$3,4,FALSE),0,1))=1,"OK","Refugo")</f>
        <v>Refugo</v>
      </c>
      <c r="I5748" s="1" t="s">
        <v>13</v>
      </c>
    </row>
    <row r="5749" spans="1:9" ht="15.75" customHeight="1" x14ac:dyDescent="0.3">
      <c r="A5749" s="1">
        <v>3</v>
      </c>
      <c r="B5749" s="2">
        <f t="shared" si="3"/>
        <v>43113.649305548992</v>
      </c>
      <c r="C5749" s="2" t="s">
        <v>15</v>
      </c>
      <c r="D5749" s="1">
        <v>34</v>
      </c>
      <c r="E5749" s="1">
        <f t="shared" si="1"/>
        <v>36</v>
      </c>
      <c r="F5749" s="1">
        <v>4</v>
      </c>
      <c r="G5749" s="1">
        <v>0.76923076923076927</v>
      </c>
      <c r="H5749" s="1" t="str">
        <f>IF(IF(F5749&gt;VLOOKUP(C5749,Espec_Produtos!$A$1:$E$3,3,FALSE),0,IF(Dados_produção!F5749&lt;VLOOKUP(Dados_produção!C5749,Espec_Produtos!$A$1:$E$3,2,FALSE),0,1))*IF(G5749&gt;VLOOKUP(C5749,Espec_Produtos!$A$1:$E$3,5,FALSE),0,IF(Dados_produção!G5749&lt;VLOOKUP(Dados_produção!C5749,Espec_Produtos!$A$1:$E$3,4,FALSE),0,1))=1,"OK","Refugo")</f>
        <v>OK</v>
      </c>
      <c r="I5749" s="1" t="s">
        <v>10</v>
      </c>
    </row>
    <row r="5750" spans="1:9" ht="15.75" customHeight="1" x14ac:dyDescent="0.3">
      <c r="A5750" s="1">
        <v>3</v>
      </c>
      <c r="B5750" s="2">
        <f t="shared" si="3"/>
        <v>43113.650694437878</v>
      </c>
      <c r="C5750" s="2" t="s">
        <v>15</v>
      </c>
      <c r="D5750" s="1">
        <v>34</v>
      </c>
      <c r="E5750" s="1">
        <f t="shared" si="1"/>
        <v>37</v>
      </c>
      <c r="F5750" s="1">
        <v>3.954954954954955</v>
      </c>
      <c r="G5750" s="1">
        <v>0.70621468926553677</v>
      </c>
      <c r="H5750" s="1" t="str">
        <f>IF(IF(F5750&gt;VLOOKUP(C5750,Espec_Produtos!$A$1:$E$3,3,FALSE),0,IF(Dados_produção!F5750&lt;VLOOKUP(Dados_produção!C5750,Espec_Produtos!$A$1:$E$3,2,FALSE),0,1))*IF(G5750&gt;VLOOKUP(C5750,Espec_Produtos!$A$1:$E$3,5,FALSE),0,IF(Dados_produção!G5750&lt;VLOOKUP(Dados_produção!C5750,Espec_Produtos!$A$1:$E$3,4,FALSE),0,1))=1,"OK","Refugo")</f>
        <v>OK</v>
      </c>
      <c r="I5750" s="1" t="s">
        <v>10</v>
      </c>
    </row>
    <row r="5751" spans="1:9" ht="15.75" customHeight="1" x14ac:dyDescent="0.3">
      <c r="A5751" s="1">
        <v>3</v>
      </c>
      <c r="B5751" s="2">
        <f t="shared" si="3"/>
        <v>43113.652083326764</v>
      </c>
      <c r="C5751" s="2" t="s">
        <v>15</v>
      </c>
      <c r="D5751" s="1">
        <v>34</v>
      </c>
      <c r="E5751" s="1">
        <f t="shared" si="1"/>
        <v>38</v>
      </c>
      <c r="F5751" s="1">
        <v>4.08411214953271</v>
      </c>
      <c r="G5751" s="1">
        <v>0.66666666666666663</v>
      </c>
      <c r="H5751" s="1" t="str">
        <f>IF(IF(F5751&gt;VLOOKUP(C5751,Espec_Produtos!$A$1:$E$3,3,FALSE),0,IF(Dados_produção!F5751&lt;VLOOKUP(Dados_produção!C5751,Espec_Produtos!$A$1:$E$3,2,FALSE),0,1))*IF(G5751&gt;VLOOKUP(C5751,Espec_Produtos!$A$1:$E$3,5,FALSE),0,IF(Dados_produção!G5751&lt;VLOOKUP(Dados_produção!C5751,Espec_Produtos!$A$1:$E$3,4,FALSE),0,1))=1,"OK","Refugo")</f>
        <v>OK</v>
      </c>
      <c r="I5751" s="1" t="s">
        <v>10</v>
      </c>
    </row>
    <row r="5752" spans="1:9" ht="15.75" customHeight="1" x14ac:dyDescent="0.3">
      <c r="A5752" s="1">
        <v>3</v>
      </c>
      <c r="B5752" s="2">
        <f t="shared" si="3"/>
        <v>43113.65347221565</v>
      </c>
      <c r="C5752" s="2" t="s">
        <v>15</v>
      </c>
      <c r="D5752" s="1">
        <v>34</v>
      </c>
      <c r="E5752" s="1">
        <f t="shared" si="1"/>
        <v>39</v>
      </c>
      <c r="F5752" s="1">
        <v>3.5663716814159292</v>
      </c>
      <c r="G5752" s="1">
        <v>0.81021897810218979</v>
      </c>
      <c r="H5752" s="1" t="str">
        <f>IF(IF(F5752&gt;VLOOKUP(C5752,Espec_Produtos!$A$1:$E$3,3,FALSE),0,IF(Dados_produção!F5752&lt;VLOOKUP(Dados_produção!C5752,Espec_Produtos!$A$1:$E$3,2,FALSE),0,1))*IF(G5752&gt;VLOOKUP(C5752,Espec_Produtos!$A$1:$E$3,5,FALSE),0,IF(Dados_produção!G5752&lt;VLOOKUP(Dados_produção!C5752,Espec_Produtos!$A$1:$E$3,4,FALSE),0,1))=1,"OK","Refugo")</f>
        <v>Refugo</v>
      </c>
      <c r="I5752" s="1" t="s">
        <v>12</v>
      </c>
    </row>
    <row r="5753" spans="1:9" ht="15.75" customHeight="1" x14ac:dyDescent="0.3">
      <c r="A5753" s="1">
        <v>3</v>
      </c>
      <c r="B5753" s="2">
        <f t="shared" si="3"/>
        <v>43113.654861104536</v>
      </c>
      <c r="C5753" s="2" t="s">
        <v>15</v>
      </c>
      <c r="D5753" s="1">
        <v>34</v>
      </c>
      <c r="E5753" s="1">
        <f t="shared" si="1"/>
        <v>40</v>
      </c>
      <c r="F5753" s="1">
        <v>4.0288461538461542</v>
      </c>
      <c r="G5753" s="1">
        <v>0.86577181208053688</v>
      </c>
      <c r="H5753" s="1" t="str">
        <f>IF(IF(F5753&gt;VLOOKUP(C5753,Espec_Produtos!$A$1:$E$3,3,FALSE),0,IF(Dados_produção!F5753&lt;VLOOKUP(Dados_produção!C5753,Espec_Produtos!$A$1:$E$3,2,FALSE),0,1))*IF(G5753&gt;VLOOKUP(C5753,Espec_Produtos!$A$1:$E$3,5,FALSE),0,IF(Dados_produção!G5753&lt;VLOOKUP(Dados_produção!C5753,Espec_Produtos!$A$1:$E$3,4,FALSE),0,1))=1,"OK","Refugo")</f>
        <v>OK</v>
      </c>
      <c r="I5753" s="1" t="s">
        <v>10</v>
      </c>
    </row>
    <row r="5754" spans="1:9" ht="15.75" customHeight="1" x14ac:dyDescent="0.3">
      <c r="A5754" s="1">
        <v>3</v>
      </c>
      <c r="B5754" s="2">
        <f t="shared" si="3"/>
        <v>43113.656249993423</v>
      </c>
      <c r="C5754" s="2" t="s">
        <v>15</v>
      </c>
      <c r="D5754" s="1">
        <v>34</v>
      </c>
      <c r="E5754" s="1">
        <f t="shared" si="1"/>
        <v>41</v>
      </c>
      <c r="F5754" s="1">
        <v>3.912621359223301</v>
      </c>
      <c r="G5754" s="1">
        <v>0.73750000000000004</v>
      </c>
      <c r="H5754" s="1" t="str">
        <f>IF(IF(F5754&gt;VLOOKUP(C5754,Espec_Produtos!$A$1:$E$3,3,FALSE),0,IF(Dados_produção!F5754&lt;VLOOKUP(Dados_produção!C5754,Espec_Produtos!$A$1:$E$3,2,FALSE),0,1))*IF(G5754&gt;VLOOKUP(C5754,Espec_Produtos!$A$1:$E$3,5,FALSE),0,IF(Dados_produção!G5754&lt;VLOOKUP(Dados_produção!C5754,Espec_Produtos!$A$1:$E$3,4,FALSE),0,1))=1,"OK","Refugo")</f>
        <v>OK</v>
      </c>
      <c r="I5754" s="1" t="s">
        <v>10</v>
      </c>
    </row>
    <row r="5755" spans="1:9" ht="15.75" customHeight="1" x14ac:dyDescent="0.3">
      <c r="A5755" s="1">
        <v>3</v>
      </c>
      <c r="B5755" s="2">
        <f t="shared" si="3"/>
        <v>43113.657638882309</v>
      </c>
      <c r="C5755" s="2" t="s">
        <v>15</v>
      </c>
      <c r="D5755" s="1">
        <v>34</v>
      </c>
      <c r="E5755" s="1">
        <f t="shared" si="1"/>
        <v>42</v>
      </c>
      <c r="F5755" s="1">
        <v>3.7787610619469025</v>
      </c>
      <c r="G5755" s="1">
        <v>0.75294117647058822</v>
      </c>
      <c r="H5755" s="1" t="str">
        <f>IF(IF(F5755&gt;VLOOKUP(C5755,Espec_Produtos!$A$1:$E$3,3,FALSE),0,IF(Dados_produção!F5755&lt;VLOOKUP(Dados_produção!C5755,Espec_Produtos!$A$1:$E$3,2,FALSE),0,1))*IF(G5755&gt;VLOOKUP(C5755,Espec_Produtos!$A$1:$E$3,5,FALSE),0,IF(Dados_produção!G5755&lt;VLOOKUP(Dados_produção!C5755,Espec_Produtos!$A$1:$E$3,4,FALSE),0,1))=1,"OK","Refugo")</f>
        <v>OK</v>
      </c>
      <c r="I5755" s="1" t="s">
        <v>10</v>
      </c>
    </row>
    <row r="5756" spans="1:9" ht="15.75" customHeight="1" x14ac:dyDescent="0.3">
      <c r="A5756" s="1">
        <v>3</v>
      </c>
      <c r="B5756" s="2">
        <f t="shared" si="3"/>
        <v>43113.659027771195</v>
      </c>
      <c r="C5756" s="2" t="s">
        <v>15</v>
      </c>
      <c r="D5756" s="1">
        <v>34</v>
      </c>
      <c r="E5756" s="1">
        <f t="shared" si="1"/>
        <v>43</v>
      </c>
      <c r="F5756" s="1">
        <v>3.8378378378378377</v>
      </c>
      <c r="G5756" s="1">
        <v>0.76646706586826352</v>
      </c>
      <c r="H5756" s="1" t="str">
        <f>IF(IF(F5756&gt;VLOOKUP(C5756,Espec_Produtos!$A$1:$E$3,3,FALSE),0,IF(Dados_produção!F5756&lt;VLOOKUP(Dados_produção!C5756,Espec_Produtos!$A$1:$E$3,2,FALSE),0,1))*IF(G5756&gt;VLOOKUP(C5756,Espec_Produtos!$A$1:$E$3,5,FALSE),0,IF(Dados_produção!G5756&lt;VLOOKUP(Dados_produção!C5756,Espec_Produtos!$A$1:$E$3,4,FALSE),0,1))=1,"OK","Refugo")</f>
        <v>OK</v>
      </c>
      <c r="I5756" s="1" t="s">
        <v>10</v>
      </c>
    </row>
    <row r="5757" spans="1:9" ht="15.75" customHeight="1" x14ac:dyDescent="0.3">
      <c r="A5757" s="1">
        <v>3</v>
      </c>
      <c r="B5757" s="2">
        <f t="shared" si="3"/>
        <v>43113.660416660081</v>
      </c>
      <c r="C5757" s="2" t="s">
        <v>15</v>
      </c>
      <c r="D5757" s="1">
        <v>34</v>
      </c>
      <c r="E5757" s="1">
        <f t="shared" si="1"/>
        <v>44</v>
      </c>
      <c r="F5757" s="1">
        <v>3.9351851851851851</v>
      </c>
      <c r="G5757" s="1">
        <v>0.70987654320987659</v>
      </c>
      <c r="H5757" s="1" t="str">
        <f>IF(IF(F5757&gt;VLOOKUP(C5757,Espec_Produtos!$A$1:$E$3,3,FALSE),0,IF(Dados_produção!F5757&lt;VLOOKUP(Dados_produção!C5757,Espec_Produtos!$A$1:$E$3,2,FALSE),0,1))*IF(G5757&gt;VLOOKUP(C5757,Espec_Produtos!$A$1:$E$3,5,FALSE),0,IF(Dados_produção!G5757&lt;VLOOKUP(Dados_produção!C5757,Espec_Produtos!$A$1:$E$3,4,FALSE),0,1))=1,"OK","Refugo")</f>
        <v>OK</v>
      </c>
      <c r="I5757" s="1" t="s">
        <v>10</v>
      </c>
    </row>
    <row r="5758" spans="1:9" ht="15.75" customHeight="1" x14ac:dyDescent="0.3">
      <c r="A5758" s="1">
        <v>3</v>
      </c>
      <c r="B5758" s="2">
        <f t="shared" si="3"/>
        <v>43113.661805548967</v>
      </c>
      <c r="C5758" s="2" t="s">
        <v>15</v>
      </c>
      <c r="D5758" s="1">
        <v>34</v>
      </c>
      <c r="E5758" s="1">
        <f t="shared" si="1"/>
        <v>45</v>
      </c>
      <c r="F5758" s="1">
        <v>3.9099099099099099</v>
      </c>
      <c r="G5758" s="1">
        <v>0.67901234567901236</v>
      </c>
      <c r="H5758" s="1" t="str">
        <f>IF(IF(F5758&gt;VLOOKUP(C5758,Espec_Produtos!$A$1:$E$3,3,FALSE),0,IF(Dados_produção!F5758&lt;VLOOKUP(Dados_produção!C5758,Espec_Produtos!$A$1:$E$3,2,FALSE),0,1))*IF(G5758&gt;VLOOKUP(C5758,Espec_Produtos!$A$1:$E$3,5,FALSE),0,IF(Dados_produção!G5758&lt;VLOOKUP(Dados_produção!C5758,Espec_Produtos!$A$1:$E$3,4,FALSE),0,1))=1,"OK","Refugo")</f>
        <v>OK</v>
      </c>
      <c r="I5758" s="1" t="s">
        <v>10</v>
      </c>
    </row>
    <row r="5759" spans="1:9" ht="15.75" customHeight="1" x14ac:dyDescent="0.3">
      <c r="A5759" s="1">
        <v>3</v>
      </c>
      <c r="B5759" s="2">
        <f t="shared" si="3"/>
        <v>43113.663194437853</v>
      </c>
      <c r="C5759" s="2" t="s">
        <v>15</v>
      </c>
      <c r="D5759" s="1">
        <v>34</v>
      </c>
      <c r="E5759" s="1">
        <f t="shared" si="1"/>
        <v>46</v>
      </c>
      <c r="F5759" s="1">
        <v>4.0599999999999996</v>
      </c>
      <c r="G5759" s="1">
        <v>0.78666666666666663</v>
      </c>
      <c r="H5759" s="1" t="str">
        <f>IF(IF(F5759&gt;VLOOKUP(C5759,Espec_Produtos!$A$1:$E$3,3,FALSE),0,IF(Dados_produção!F5759&lt;VLOOKUP(Dados_produção!C5759,Espec_Produtos!$A$1:$E$3,2,FALSE),0,1))*IF(G5759&gt;VLOOKUP(C5759,Espec_Produtos!$A$1:$E$3,5,FALSE),0,IF(Dados_produção!G5759&lt;VLOOKUP(Dados_produção!C5759,Espec_Produtos!$A$1:$E$3,4,FALSE),0,1))=1,"OK","Refugo")</f>
        <v>OK</v>
      </c>
      <c r="I5759" s="1" t="s">
        <v>10</v>
      </c>
    </row>
    <row r="5760" spans="1:9" ht="15.75" customHeight="1" x14ac:dyDescent="0.3">
      <c r="A5760" s="1">
        <v>3</v>
      </c>
      <c r="B5760" s="2">
        <f t="shared" si="3"/>
        <v>43113.664583326739</v>
      </c>
      <c r="C5760" s="2" t="s">
        <v>15</v>
      </c>
      <c r="D5760" s="1">
        <v>34</v>
      </c>
      <c r="E5760" s="1">
        <f t="shared" si="1"/>
        <v>47</v>
      </c>
      <c r="F5760" s="1">
        <v>4.0733944954128436</v>
      </c>
      <c r="G5760" s="1">
        <v>0.71875</v>
      </c>
      <c r="H5760" s="1" t="str">
        <f>IF(IF(F5760&gt;VLOOKUP(C5760,Espec_Produtos!$A$1:$E$3,3,FALSE),0,IF(Dados_produção!F5760&lt;VLOOKUP(Dados_produção!C5760,Espec_Produtos!$A$1:$E$3,2,FALSE),0,1))*IF(G5760&gt;VLOOKUP(C5760,Espec_Produtos!$A$1:$E$3,5,FALSE),0,IF(Dados_produção!G5760&lt;VLOOKUP(Dados_produção!C5760,Espec_Produtos!$A$1:$E$3,4,FALSE),0,1))=1,"OK","Refugo")</f>
        <v>OK</v>
      </c>
      <c r="I5760" s="1" t="s">
        <v>10</v>
      </c>
    </row>
    <row r="5761" spans="1:9" ht="15.75" customHeight="1" x14ac:dyDescent="0.3">
      <c r="A5761" s="1">
        <v>3</v>
      </c>
      <c r="B5761" s="2">
        <f t="shared" si="3"/>
        <v>43113.665972215626</v>
      </c>
      <c r="C5761" s="2" t="s">
        <v>15</v>
      </c>
      <c r="D5761" s="1">
        <v>34</v>
      </c>
      <c r="E5761" s="1">
        <f t="shared" si="1"/>
        <v>48</v>
      </c>
      <c r="F5761" s="1">
        <v>3.8878504672897196</v>
      </c>
      <c r="G5761" s="1">
        <v>0.67073170731707321</v>
      </c>
      <c r="H5761" s="1" t="str">
        <f>IF(IF(F5761&gt;VLOOKUP(C5761,Espec_Produtos!$A$1:$E$3,3,FALSE),0,IF(Dados_produção!F5761&lt;VLOOKUP(Dados_produção!C5761,Espec_Produtos!$A$1:$E$3,2,FALSE),0,1))*IF(G5761&gt;VLOOKUP(C5761,Espec_Produtos!$A$1:$E$3,5,FALSE),0,IF(Dados_produção!G5761&lt;VLOOKUP(Dados_produção!C5761,Espec_Produtos!$A$1:$E$3,4,FALSE),0,1))=1,"OK","Refugo")</f>
        <v>OK</v>
      </c>
      <c r="I5761" s="1" t="s">
        <v>10</v>
      </c>
    </row>
    <row r="5762" spans="1:9" ht="15.75" customHeight="1" x14ac:dyDescent="0.3">
      <c r="A5762" s="1">
        <v>3</v>
      </c>
      <c r="B5762" s="2">
        <f t="shared" si="3"/>
        <v>43113.667361104512</v>
      </c>
      <c r="C5762" s="2" t="s">
        <v>15</v>
      </c>
      <c r="D5762" s="1">
        <v>34</v>
      </c>
      <c r="E5762" s="1">
        <f t="shared" si="1"/>
        <v>49</v>
      </c>
      <c r="F5762" s="1">
        <v>3.663716814159292</v>
      </c>
      <c r="G5762" s="1">
        <v>0.64739884393063585</v>
      </c>
      <c r="H5762" s="1" t="str">
        <f>IF(IF(F5762&gt;VLOOKUP(C5762,Espec_Produtos!$A$1:$E$3,3,FALSE),0,IF(Dados_produção!F5762&lt;VLOOKUP(Dados_produção!C5762,Espec_Produtos!$A$1:$E$3,2,FALSE),0,1))*IF(G5762&gt;VLOOKUP(C5762,Espec_Produtos!$A$1:$E$3,5,FALSE),0,IF(Dados_produção!G5762&lt;VLOOKUP(Dados_produção!C5762,Espec_Produtos!$A$1:$E$3,4,FALSE),0,1))=1,"OK","Refugo")</f>
        <v>Refugo</v>
      </c>
      <c r="I5762" s="1" t="s">
        <v>11</v>
      </c>
    </row>
    <row r="5763" spans="1:9" ht="15.75" customHeight="1" x14ac:dyDescent="0.3">
      <c r="A5763" s="1">
        <v>3</v>
      </c>
      <c r="B5763" s="2">
        <f t="shared" si="3"/>
        <v>43113.668749993398</v>
      </c>
      <c r="C5763" s="2" t="s">
        <v>15</v>
      </c>
      <c r="D5763" s="1">
        <v>34</v>
      </c>
      <c r="E5763" s="1">
        <f t="shared" si="1"/>
        <v>50</v>
      </c>
      <c r="F5763" s="1">
        <v>3.7870370370370372</v>
      </c>
      <c r="G5763" s="1">
        <v>0.6560509554140127</v>
      </c>
      <c r="H5763" s="1" t="str">
        <f>IF(IF(F5763&gt;VLOOKUP(C5763,Espec_Produtos!$A$1:$E$3,3,FALSE),0,IF(Dados_produção!F5763&lt;VLOOKUP(Dados_produção!C5763,Espec_Produtos!$A$1:$E$3,2,FALSE),0,1))*IF(G5763&gt;VLOOKUP(C5763,Espec_Produtos!$A$1:$E$3,5,FALSE),0,IF(Dados_produção!G5763&lt;VLOOKUP(Dados_produção!C5763,Espec_Produtos!$A$1:$E$3,4,FALSE),0,1))=1,"OK","Refugo")</f>
        <v>OK</v>
      </c>
      <c r="I5763" s="1" t="s">
        <v>10</v>
      </c>
    </row>
    <row r="5764" spans="1:9" ht="15.75" customHeight="1" x14ac:dyDescent="0.3">
      <c r="A5764" s="1">
        <v>3</v>
      </c>
      <c r="B5764" s="2">
        <f t="shared" si="3"/>
        <v>43113.670138882284</v>
      </c>
      <c r="C5764" s="2" t="s">
        <v>15</v>
      </c>
      <c r="D5764" s="1">
        <v>34</v>
      </c>
      <c r="E5764" s="1">
        <f t="shared" si="1"/>
        <v>51</v>
      </c>
      <c r="F5764" s="1">
        <v>3.8476190476190477</v>
      </c>
      <c r="G5764" s="1">
        <v>0.61271676300578037</v>
      </c>
      <c r="H5764" s="1" t="str">
        <f>IF(IF(F5764&gt;VLOOKUP(C5764,Espec_Produtos!$A$1:$E$3,3,FALSE),0,IF(Dados_produção!F5764&lt;VLOOKUP(Dados_produção!C5764,Espec_Produtos!$A$1:$E$3,2,FALSE),0,1))*IF(G5764&gt;VLOOKUP(C5764,Espec_Produtos!$A$1:$E$3,5,FALSE),0,IF(Dados_produção!G5764&lt;VLOOKUP(Dados_produção!C5764,Espec_Produtos!$A$1:$E$3,4,FALSE),0,1))=1,"OK","Refugo")</f>
        <v>OK</v>
      </c>
      <c r="I5764" s="1" t="s">
        <v>10</v>
      </c>
    </row>
    <row r="5765" spans="1:9" ht="15.75" customHeight="1" x14ac:dyDescent="0.3">
      <c r="A5765" s="1">
        <v>3</v>
      </c>
      <c r="B5765" s="2">
        <f t="shared" si="3"/>
        <v>43113.67152777117</v>
      </c>
      <c r="C5765" s="2" t="s">
        <v>15</v>
      </c>
      <c r="D5765" s="1">
        <v>34</v>
      </c>
      <c r="E5765" s="1">
        <f t="shared" si="1"/>
        <v>52</v>
      </c>
      <c r="F5765" s="1">
        <v>3.9279279279279278</v>
      </c>
      <c r="G5765" s="1">
        <v>0.78807947019867552</v>
      </c>
      <c r="H5765" s="1" t="str">
        <f>IF(IF(F5765&gt;VLOOKUP(C5765,Espec_Produtos!$A$1:$E$3,3,FALSE),0,IF(Dados_produção!F5765&lt;VLOOKUP(Dados_produção!C5765,Espec_Produtos!$A$1:$E$3,2,FALSE),0,1))*IF(G5765&gt;VLOOKUP(C5765,Espec_Produtos!$A$1:$E$3,5,FALSE),0,IF(Dados_produção!G5765&lt;VLOOKUP(Dados_produção!C5765,Espec_Produtos!$A$1:$E$3,4,FALSE),0,1))=1,"OK","Refugo")</f>
        <v>OK</v>
      </c>
      <c r="I5765" s="1" t="s">
        <v>10</v>
      </c>
    </row>
    <row r="5766" spans="1:9" ht="15.75" customHeight="1" x14ac:dyDescent="0.3">
      <c r="A5766" s="1">
        <v>3</v>
      </c>
      <c r="B5766" s="2">
        <f t="shared" si="3"/>
        <v>43113.672916660056</v>
      </c>
      <c r="C5766" s="2" t="s">
        <v>15</v>
      </c>
      <c r="D5766" s="1">
        <v>34</v>
      </c>
      <c r="E5766" s="1">
        <f t="shared" si="1"/>
        <v>53</v>
      </c>
      <c r="F5766" s="1">
        <v>4.2135922330097086</v>
      </c>
      <c r="G5766" s="1">
        <v>0.91240875912408759</v>
      </c>
      <c r="H5766" s="1" t="str">
        <f>IF(IF(F5766&gt;VLOOKUP(C5766,Espec_Produtos!$A$1:$E$3,3,FALSE),0,IF(Dados_produção!F5766&lt;VLOOKUP(Dados_produção!C5766,Espec_Produtos!$A$1:$E$3,2,FALSE),0,1))*IF(G5766&gt;VLOOKUP(C5766,Espec_Produtos!$A$1:$E$3,5,FALSE),0,IF(Dados_produção!G5766&lt;VLOOKUP(Dados_produção!C5766,Espec_Produtos!$A$1:$E$3,4,FALSE),0,1))=1,"OK","Refugo")</f>
        <v>Refugo</v>
      </c>
      <c r="I5766" s="1" t="s">
        <v>14</v>
      </c>
    </row>
    <row r="5767" spans="1:9" ht="15.75" customHeight="1" x14ac:dyDescent="0.3">
      <c r="A5767" s="1">
        <v>3</v>
      </c>
      <c r="B5767" s="2">
        <f t="shared" si="3"/>
        <v>43113.674305548942</v>
      </c>
      <c r="C5767" s="2" t="s">
        <v>15</v>
      </c>
      <c r="D5767" s="1">
        <v>34</v>
      </c>
      <c r="E5767" s="1">
        <f t="shared" si="1"/>
        <v>54</v>
      </c>
      <c r="F5767" s="1">
        <v>3.9411764705882355</v>
      </c>
      <c r="G5767" s="1">
        <v>0.66455696202531644</v>
      </c>
      <c r="H5767" s="1" t="str">
        <f>IF(IF(F5767&gt;VLOOKUP(C5767,Espec_Produtos!$A$1:$E$3,3,FALSE),0,IF(Dados_produção!F5767&lt;VLOOKUP(Dados_produção!C5767,Espec_Produtos!$A$1:$E$3,2,FALSE),0,1))*IF(G5767&gt;VLOOKUP(C5767,Espec_Produtos!$A$1:$E$3,5,FALSE),0,IF(Dados_produção!G5767&lt;VLOOKUP(Dados_produção!C5767,Espec_Produtos!$A$1:$E$3,4,FALSE),0,1))=1,"OK","Refugo")</f>
        <v>OK</v>
      </c>
      <c r="I5767" s="1" t="s">
        <v>10</v>
      </c>
    </row>
    <row r="5768" spans="1:9" ht="15.75" customHeight="1" x14ac:dyDescent="0.3">
      <c r="A5768" s="1">
        <v>3</v>
      </c>
      <c r="B5768" s="2">
        <f t="shared" si="3"/>
        <v>43113.675694437828</v>
      </c>
      <c r="C5768" s="2" t="s">
        <v>15</v>
      </c>
      <c r="D5768" s="1">
        <v>34</v>
      </c>
      <c r="E5768" s="1">
        <f t="shared" si="1"/>
        <v>55</v>
      </c>
      <c r="F5768" s="1">
        <v>4.0471698113207548</v>
      </c>
      <c r="G5768" s="1">
        <v>0.75301204819277112</v>
      </c>
      <c r="H5768" s="1" t="str">
        <f>IF(IF(F5768&gt;VLOOKUP(C5768,Espec_Produtos!$A$1:$E$3,3,FALSE),0,IF(Dados_produção!F5768&lt;VLOOKUP(Dados_produção!C5768,Espec_Produtos!$A$1:$E$3,2,FALSE),0,1))*IF(G5768&gt;VLOOKUP(C5768,Espec_Produtos!$A$1:$E$3,5,FALSE),0,IF(Dados_produção!G5768&lt;VLOOKUP(Dados_produção!C5768,Espec_Produtos!$A$1:$E$3,4,FALSE),0,1))=1,"OK","Refugo")</f>
        <v>OK</v>
      </c>
      <c r="I5768" s="1" t="s">
        <v>10</v>
      </c>
    </row>
    <row r="5769" spans="1:9" ht="15.75" customHeight="1" x14ac:dyDescent="0.3">
      <c r="A5769" s="1">
        <v>3</v>
      </c>
      <c r="B5769" s="2">
        <f t="shared" si="3"/>
        <v>43113.677083326715</v>
      </c>
      <c r="C5769" s="2" t="s">
        <v>15</v>
      </c>
      <c r="D5769" s="1">
        <v>34</v>
      </c>
      <c r="E5769" s="1">
        <f t="shared" si="1"/>
        <v>56</v>
      </c>
      <c r="F5769" s="1">
        <v>4.1296296296296298</v>
      </c>
      <c r="G5769" s="1">
        <v>0.63522012578616349</v>
      </c>
      <c r="H5769" s="1" t="str">
        <f>IF(IF(F5769&gt;VLOOKUP(C5769,Espec_Produtos!$A$1:$E$3,3,FALSE),0,IF(Dados_produção!F5769&lt;VLOOKUP(Dados_produção!C5769,Espec_Produtos!$A$1:$E$3,2,FALSE),0,1))*IF(G5769&gt;VLOOKUP(C5769,Espec_Produtos!$A$1:$E$3,5,FALSE),0,IF(Dados_produção!G5769&lt;VLOOKUP(Dados_produção!C5769,Espec_Produtos!$A$1:$E$3,4,FALSE),0,1))=1,"OK","Refugo")</f>
        <v>OK</v>
      </c>
      <c r="I5769" s="1" t="s">
        <v>10</v>
      </c>
    </row>
    <row r="5770" spans="1:9" ht="15.75" customHeight="1" x14ac:dyDescent="0.3">
      <c r="A5770" s="1">
        <v>3</v>
      </c>
      <c r="B5770" s="2">
        <f t="shared" si="3"/>
        <v>43113.678472215601</v>
      </c>
      <c r="C5770" s="2" t="s">
        <v>15</v>
      </c>
      <c r="D5770" s="1">
        <v>34</v>
      </c>
      <c r="E5770" s="1">
        <f t="shared" si="1"/>
        <v>57</v>
      </c>
      <c r="F5770" s="1">
        <v>3.5565217391304347</v>
      </c>
      <c r="G5770" s="1">
        <v>0.76969696969696966</v>
      </c>
      <c r="H5770" s="1" t="str">
        <f>IF(IF(F5770&gt;VLOOKUP(C5770,Espec_Produtos!$A$1:$E$3,3,FALSE),0,IF(Dados_produção!F5770&lt;VLOOKUP(Dados_produção!C5770,Espec_Produtos!$A$1:$E$3,2,FALSE),0,1))*IF(G5770&gt;VLOOKUP(C5770,Espec_Produtos!$A$1:$E$3,5,FALSE),0,IF(Dados_produção!G5770&lt;VLOOKUP(Dados_produção!C5770,Espec_Produtos!$A$1:$E$3,4,FALSE),0,1))=1,"OK","Refugo")</f>
        <v>Refugo</v>
      </c>
      <c r="I5770" s="1" t="s">
        <v>11</v>
      </c>
    </row>
    <row r="5771" spans="1:9" ht="15.75" customHeight="1" x14ac:dyDescent="0.3">
      <c r="A5771" s="1">
        <v>3</v>
      </c>
      <c r="B5771" s="2">
        <f t="shared" si="3"/>
        <v>43113.679861104487</v>
      </c>
      <c r="C5771" s="2" t="s">
        <v>15</v>
      </c>
      <c r="D5771" s="1">
        <v>34</v>
      </c>
      <c r="E5771" s="1">
        <f t="shared" si="1"/>
        <v>58</v>
      </c>
      <c r="F5771" s="1">
        <v>3.8272727272727272</v>
      </c>
      <c r="G5771" s="1">
        <v>0.70270270270270274</v>
      </c>
      <c r="H5771" s="1" t="str">
        <f>IF(IF(F5771&gt;VLOOKUP(C5771,Espec_Produtos!$A$1:$E$3,3,FALSE),0,IF(Dados_produção!F5771&lt;VLOOKUP(Dados_produção!C5771,Espec_Produtos!$A$1:$E$3,2,FALSE),0,1))*IF(G5771&gt;VLOOKUP(C5771,Espec_Produtos!$A$1:$E$3,5,FALSE),0,IF(Dados_produção!G5771&lt;VLOOKUP(Dados_produção!C5771,Espec_Produtos!$A$1:$E$3,4,FALSE),0,1))=1,"OK","Refugo")</f>
        <v>OK</v>
      </c>
      <c r="I5771" s="1" t="s">
        <v>10</v>
      </c>
    </row>
    <row r="5772" spans="1:9" ht="15.75" customHeight="1" x14ac:dyDescent="0.3">
      <c r="A5772" s="1">
        <v>3</v>
      </c>
      <c r="B5772" s="2">
        <f t="shared" si="3"/>
        <v>43113.681249993373</v>
      </c>
      <c r="C5772" s="2" t="s">
        <v>15</v>
      </c>
      <c r="D5772" s="1">
        <v>34</v>
      </c>
      <c r="E5772" s="1">
        <f t="shared" si="1"/>
        <v>59</v>
      </c>
      <c r="F5772" s="1">
        <v>3.9629629629629628</v>
      </c>
      <c r="G5772" s="1">
        <v>0.81690140845070425</v>
      </c>
      <c r="H5772" s="1" t="str">
        <f>IF(IF(F5772&gt;VLOOKUP(C5772,Espec_Produtos!$A$1:$E$3,3,FALSE),0,IF(Dados_produção!F5772&lt;VLOOKUP(Dados_produção!C5772,Espec_Produtos!$A$1:$E$3,2,FALSE),0,1))*IF(G5772&gt;VLOOKUP(C5772,Espec_Produtos!$A$1:$E$3,5,FALSE),0,IF(Dados_produção!G5772&lt;VLOOKUP(Dados_produção!C5772,Espec_Produtos!$A$1:$E$3,4,FALSE),0,1))=1,"OK","Refugo")</f>
        <v>OK</v>
      </c>
      <c r="I5772" s="1" t="s">
        <v>10</v>
      </c>
    </row>
    <row r="5773" spans="1:9" ht="15.75" customHeight="1" x14ac:dyDescent="0.3">
      <c r="A5773" s="1">
        <v>3</v>
      </c>
      <c r="B5773" s="2">
        <f t="shared" si="3"/>
        <v>43113.682638882259</v>
      </c>
      <c r="C5773" s="2" t="s">
        <v>15</v>
      </c>
      <c r="D5773" s="1">
        <v>34</v>
      </c>
      <c r="E5773" s="1">
        <f t="shared" si="1"/>
        <v>60</v>
      </c>
      <c r="F5773" s="1">
        <v>3.7454545454545456</v>
      </c>
      <c r="G5773" s="1">
        <v>0.74846625766871167</v>
      </c>
      <c r="H5773" s="1" t="str">
        <f>IF(IF(F5773&gt;VLOOKUP(C5773,Espec_Produtos!$A$1:$E$3,3,FALSE),0,IF(Dados_produção!F5773&lt;VLOOKUP(Dados_produção!C5773,Espec_Produtos!$A$1:$E$3,2,FALSE),0,1))*IF(G5773&gt;VLOOKUP(C5773,Espec_Produtos!$A$1:$E$3,5,FALSE),0,IF(Dados_produção!G5773&lt;VLOOKUP(Dados_produção!C5773,Espec_Produtos!$A$1:$E$3,4,FALSE),0,1))=1,"OK","Refugo")</f>
        <v>OK</v>
      </c>
      <c r="I5773" s="1" t="s">
        <v>10</v>
      </c>
    </row>
    <row r="5774" spans="1:9" ht="15.75" customHeight="1" x14ac:dyDescent="0.3">
      <c r="A5774" s="1">
        <v>3</v>
      </c>
      <c r="B5774" s="2">
        <f t="shared" si="3"/>
        <v>43113.684027771145</v>
      </c>
      <c r="C5774" s="2" t="s">
        <v>15</v>
      </c>
      <c r="D5774" s="1">
        <v>34</v>
      </c>
      <c r="E5774" s="1">
        <f t="shared" si="1"/>
        <v>61</v>
      </c>
      <c r="F5774" s="1">
        <v>4.4019607843137258</v>
      </c>
      <c r="G5774" s="1">
        <v>0.90441176470588236</v>
      </c>
      <c r="H5774" s="1" t="str">
        <f>IF(IF(F5774&gt;VLOOKUP(C5774,Espec_Produtos!$A$1:$E$3,3,FALSE),0,IF(Dados_produção!F5774&lt;VLOOKUP(Dados_produção!C5774,Espec_Produtos!$A$1:$E$3,2,FALSE),0,1))*IF(G5774&gt;VLOOKUP(C5774,Espec_Produtos!$A$1:$E$3,5,FALSE),0,IF(Dados_produção!G5774&lt;VLOOKUP(Dados_produção!C5774,Espec_Produtos!$A$1:$E$3,4,FALSE),0,1))=1,"OK","Refugo")</f>
        <v>Refugo</v>
      </c>
      <c r="I5774" s="1" t="s">
        <v>13</v>
      </c>
    </row>
    <row r="5775" spans="1:9" ht="15.75" customHeight="1" x14ac:dyDescent="0.3">
      <c r="A5775" s="1">
        <v>3</v>
      </c>
      <c r="B5775" s="2">
        <f t="shared" si="3"/>
        <v>43113.685416660031</v>
      </c>
      <c r="C5775" s="2" t="s">
        <v>15</v>
      </c>
      <c r="D5775" s="1">
        <v>34</v>
      </c>
      <c r="E5775" s="1">
        <f t="shared" si="1"/>
        <v>62</v>
      </c>
      <c r="F5775" s="1">
        <v>3.6869565217391305</v>
      </c>
      <c r="G5775" s="1">
        <v>0.73410404624277459</v>
      </c>
      <c r="H5775" s="1" t="str">
        <f>IF(IF(F5775&gt;VLOOKUP(C5775,Espec_Produtos!$A$1:$E$3,3,FALSE),0,IF(Dados_produção!F5775&lt;VLOOKUP(Dados_produção!C5775,Espec_Produtos!$A$1:$E$3,2,FALSE),0,1))*IF(G5775&gt;VLOOKUP(C5775,Espec_Produtos!$A$1:$E$3,5,FALSE),0,IF(Dados_produção!G5775&lt;VLOOKUP(Dados_produção!C5775,Espec_Produtos!$A$1:$E$3,4,FALSE),0,1))=1,"OK","Refugo")</f>
        <v>Refugo</v>
      </c>
      <c r="I5775" s="1" t="s">
        <v>17</v>
      </c>
    </row>
    <row r="5776" spans="1:9" ht="15.75" customHeight="1" x14ac:dyDescent="0.3">
      <c r="A5776" s="1">
        <v>3</v>
      </c>
      <c r="B5776" s="2">
        <f t="shared" si="3"/>
        <v>43113.686805548918</v>
      </c>
      <c r="C5776" s="2" t="s">
        <v>15</v>
      </c>
      <c r="D5776" s="1">
        <v>34</v>
      </c>
      <c r="E5776" s="1">
        <f t="shared" si="1"/>
        <v>63</v>
      </c>
      <c r="F5776" s="1">
        <v>4.0297029702970297</v>
      </c>
      <c r="G5776" s="1">
        <v>0.74342105263157898</v>
      </c>
      <c r="H5776" s="1" t="str">
        <f>IF(IF(F5776&gt;VLOOKUP(C5776,Espec_Produtos!$A$1:$E$3,3,FALSE),0,IF(Dados_produção!F5776&lt;VLOOKUP(Dados_produção!C5776,Espec_Produtos!$A$1:$E$3,2,FALSE),0,1))*IF(G5776&gt;VLOOKUP(C5776,Espec_Produtos!$A$1:$E$3,5,FALSE),0,IF(Dados_produção!G5776&lt;VLOOKUP(Dados_produção!C5776,Espec_Produtos!$A$1:$E$3,4,FALSE),0,1))=1,"OK","Refugo")</f>
        <v>OK</v>
      </c>
      <c r="I5776" s="1" t="s">
        <v>10</v>
      </c>
    </row>
    <row r="5777" spans="1:9" ht="15.75" customHeight="1" x14ac:dyDescent="0.3">
      <c r="A5777" s="1">
        <v>3</v>
      </c>
      <c r="B5777" s="2">
        <f t="shared" si="3"/>
        <v>43113.688194437804</v>
      </c>
      <c r="C5777" s="2" t="s">
        <v>15</v>
      </c>
      <c r="D5777" s="1">
        <v>34</v>
      </c>
      <c r="E5777" s="1">
        <f t="shared" si="1"/>
        <v>64</v>
      </c>
      <c r="F5777" s="1">
        <v>3.6403508771929824</v>
      </c>
      <c r="G5777" s="1">
        <v>0.83333333333333337</v>
      </c>
      <c r="H5777" s="1" t="str">
        <f>IF(IF(F5777&gt;VLOOKUP(C5777,Espec_Produtos!$A$1:$E$3,3,FALSE),0,IF(Dados_produção!F5777&lt;VLOOKUP(Dados_produção!C5777,Espec_Produtos!$A$1:$E$3,2,FALSE),0,1))*IF(G5777&gt;VLOOKUP(C5777,Espec_Produtos!$A$1:$E$3,5,FALSE),0,IF(Dados_produção!G5777&lt;VLOOKUP(Dados_produção!C5777,Espec_Produtos!$A$1:$E$3,4,FALSE),0,1))=1,"OK","Refugo")</f>
        <v>Refugo</v>
      </c>
      <c r="I5777" s="1" t="s">
        <v>11</v>
      </c>
    </row>
    <row r="5778" spans="1:9" ht="15.75" customHeight="1" x14ac:dyDescent="0.3">
      <c r="A5778" s="1">
        <v>3</v>
      </c>
      <c r="B5778" s="2">
        <f t="shared" si="3"/>
        <v>43113.68958332669</v>
      </c>
      <c r="C5778" s="2" t="s">
        <v>15</v>
      </c>
      <c r="D5778" s="1">
        <v>34</v>
      </c>
      <c r="E5778" s="1">
        <f t="shared" si="1"/>
        <v>65</v>
      </c>
      <c r="F5778" s="1">
        <v>4.1574074074074074</v>
      </c>
      <c r="G5778" s="1">
        <v>0.75316455696202533</v>
      </c>
      <c r="H5778" s="1" t="str">
        <f>IF(IF(F5778&gt;VLOOKUP(C5778,Espec_Produtos!$A$1:$E$3,3,FALSE),0,IF(Dados_produção!F5778&lt;VLOOKUP(Dados_produção!C5778,Espec_Produtos!$A$1:$E$3,2,FALSE),0,1))*IF(G5778&gt;VLOOKUP(C5778,Espec_Produtos!$A$1:$E$3,5,FALSE),0,IF(Dados_produção!G5778&lt;VLOOKUP(Dados_produção!C5778,Espec_Produtos!$A$1:$E$3,4,FALSE),0,1))=1,"OK","Refugo")</f>
        <v>OK</v>
      </c>
      <c r="I5778" s="1" t="s">
        <v>10</v>
      </c>
    </row>
    <row r="5779" spans="1:9" ht="15.75" customHeight="1" x14ac:dyDescent="0.3">
      <c r="A5779" s="1">
        <v>3</v>
      </c>
      <c r="B5779" s="2">
        <f t="shared" si="3"/>
        <v>43113.690972215576</v>
      </c>
      <c r="C5779" s="2" t="s">
        <v>15</v>
      </c>
      <c r="D5779" s="1">
        <v>34</v>
      </c>
      <c r="E5779" s="1">
        <f t="shared" si="1"/>
        <v>66</v>
      </c>
      <c r="F5779" s="1">
        <v>3.8035714285714284</v>
      </c>
      <c r="G5779" s="1">
        <v>0.7290322580645161</v>
      </c>
      <c r="H5779" s="1" t="str">
        <f>IF(IF(F5779&gt;VLOOKUP(C5779,Espec_Produtos!$A$1:$E$3,3,FALSE),0,IF(Dados_produção!F5779&lt;VLOOKUP(Dados_produção!C5779,Espec_Produtos!$A$1:$E$3,2,FALSE),0,1))*IF(G5779&gt;VLOOKUP(C5779,Espec_Produtos!$A$1:$E$3,5,FALSE),0,IF(Dados_produção!G5779&lt;VLOOKUP(Dados_produção!C5779,Espec_Produtos!$A$1:$E$3,4,FALSE),0,1))=1,"OK","Refugo")</f>
        <v>OK</v>
      </c>
      <c r="I5779" s="1" t="s">
        <v>10</v>
      </c>
    </row>
    <row r="5780" spans="1:9" ht="15.75" customHeight="1" x14ac:dyDescent="0.3">
      <c r="A5780" s="1">
        <v>3</v>
      </c>
      <c r="B5780" s="2">
        <f t="shared" si="3"/>
        <v>43113.692361104462</v>
      </c>
      <c r="C5780" s="2" t="s">
        <v>15</v>
      </c>
      <c r="D5780" s="1">
        <v>34</v>
      </c>
      <c r="E5780" s="1">
        <f t="shared" si="1"/>
        <v>67</v>
      </c>
      <c r="F5780" s="1">
        <v>3.7027027027027026</v>
      </c>
      <c r="G5780" s="1">
        <v>0.63905325443786987</v>
      </c>
      <c r="H5780" s="1" t="str">
        <f>IF(IF(F5780&gt;VLOOKUP(C5780,Espec_Produtos!$A$1:$E$3,3,FALSE),0,IF(Dados_produção!F5780&lt;VLOOKUP(Dados_produção!C5780,Espec_Produtos!$A$1:$E$3,2,FALSE),0,1))*IF(G5780&gt;VLOOKUP(C5780,Espec_Produtos!$A$1:$E$3,5,FALSE),0,IF(Dados_produção!G5780&lt;VLOOKUP(Dados_produção!C5780,Espec_Produtos!$A$1:$E$3,4,FALSE),0,1))=1,"OK","Refugo")</f>
        <v>OK</v>
      </c>
      <c r="I5780" s="1" t="s">
        <v>10</v>
      </c>
    </row>
    <row r="5781" spans="1:9" ht="15.75" customHeight="1" x14ac:dyDescent="0.3">
      <c r="A5781" s="1">
        <v>3</v>
      </c>
      <c r="B5781" s="2">
        <f t="shared" si="3"/>
        <v>43113.693749993348</v>
      </c>
      <c r="C5781" s="2" t="s">
        <v>15</v>
      </c>
      <c r="D5781" s="1">
        <v>34</v>
      </c>
      <c r="E5781" s="1">
        <f t="shared" si="1"/>
        <v>68</v>
      </c>
      <c r="F5781" s="1">
        <v>3.9333333333333331</v>
      </c>
      <c r="G5781" s="1">
        <v>0.72666666666666668</v>
      </c>
      <c r="H5781" s="1" t="str">
        <f>IF(IF(F5781&gt;VLOOKUP(C5781,Espec_Produtos!$A$1:$E$3,3,FALSE),0,IF(Dados_produção!F5781&lt;VLOOKUP(Dados_produção!C5781,Espec_Produtos!$A$1:$E$3,2,FALSE),0,1))*IF(G5781&gt;VLOOKUP(C5781,Espec_Produtos!$A$1:$E$3,5,FALSE),0,IF(Dados_produção!G5781&lt;VLOOKUP(Dados_produção!C5781,Espec_Produtos!$A$1:$E$3,4,FALSE),0,1))=1,"OK","Refugo")</f>
        <v>OK</v>
      </c>
      <c r="I5781" s="1" t="s">
        <v>10</v>
      </c>
    </row>
    <row r="5782" spans="1:9" ht="15.75" customHeight="1" x14ac:dyDescent="0.3">
      <c r="A5782" s="1">
        <v>3</v>
      </c>
      <c r="B5782" s="2">
        <f t="shared" si="3"/>
        <v>43113.695138882234</v>
      </c>
      <c r="C5782" s="2" t="s">
        <v>15</v>
      </c>
      <c r="D5782" s="1">
        <v>34</v>
      </c>
      <c r="E5782" s="1">
        <f t="shared" si="1"/>
        <v>69</v>
      </c>
      <c r="F5782" s="1">
        <v>3.75</v>
      </c>
      <c r="G5782" s="1">
        <v>0.6685393258426966</v>
      </c>
      <c r="H5782" s="1" t="str">
        <f>IF(IF(F5782&gt;VLOOKUP(C5782,Espec_Produtos!$A$1:$E$3,3,FALSE),0,IF(Dados_produção!F5782&lt;VLOOKUP(Dados_produção!C5782,Espec_Produtos!$A$1:$E$3,2,FALSE),0,1))*IF(G5782&gt;VLOOKUP(C5782,Espec_Produtos!$A$1:$E$3,5,FALSE),0,IF(Dados_produção!G5782&lt;VLOOKUP(Dados_produção!C5782,Espec_Produtos!$A$1:$E$3,4,FALSE),0,1))=1,"OK","Refugo")</f>
        <v>OK</v>
      </c>
      <c r="I5782" s="1" t="s">
        <v>10</v>
      </c>
    </row>
    <row r="5783" spans="1:9" ht="15.75" customHeight="1" x14ac:dyDescent="0.3">
      <c r="A5783" s="1">
        <v>3</v>
      </c>
      <c r="B5783" s="2">
        <f t="shared" si="3"/>
        <v>43113.696527771121</v>
      </c>
      <c r="C5783" s="2" t="s">
        <v>15</v>
      </c>
      <c r="D5783" s="1">
        <v>34</v>
      </c>
      <c r="E5783" s="1">
        <f t="shared" si="1"/>
        <v>70</v>
      </c>
      <c r="F5783" s="1">
        <v>4.1057692307692308</v>
      </c>
      <c r="G5783" s="1">
        <v>0.73493975903614461</v>
      </c>
      <c r="H5783" s="1" t="str">
        <f>IF(IF(F5783&gt;VLOOKUP(C5783,Espec_Produtos!$A$1:$E$3,3,FALSE),0,IF(Dados_produção!F5783&lt;VLOOKUP(Dados_produção!C5783,Espec_Produtos!$A$1:$E$3,2,FALSE),0,1))*IF(G5783&gt;VLOOKUP(C5783,Espec_Produtos!$A$1:$E$3,5,FALSE),0,IF(Dados_produção!G5783&lt;VLOOKUP(Dados_produção!C5783,Espec_Produtos!$A$1:$E$3,4,FALSE),0,1))=1,"OK","Refugo")</f>
        <v>OK</v>
      </c>
      <c r="I5783" s="1" t="s">
        <v>10</v>
      </c>
    </row>
    <row r="5784" spans="1:9" ht="15.75" customHeight="1" x14ac:dyDescent="0.3">
      <c r="A5784" s="1">
        <v>3</v>
      </c>
      <c r="B5784" s="2">
        <f t="shared" si="3"/>
        <v>43113.697916660007</v>
      </c>
      <c r="C5784" s="2" t="s">
        <v>15</v>
      </c>
      <c r="D5784" s="1">
        <v>34</v>
      </c>
      <c r="E5784" s="1">
        <f t="shared" si="1"/>
        <v>71</v>
      </c>
      <c r="F5784" s="1">
        <v>4.1388888888888893</v>
      </c>
      <c r="G5784" s="1">
        <v>0.99230769230769234</v>
      </c>
      <c r="H5784" s="1" t="str">
        <f>IF(IF(F5784&gt;VLOOKUP(C5784,Espec_Produtos!$A$1:$E$3,3,FALSE),0,IF(Dados_produção!F5784&lt;VLOOKUP(Dados_produção!C5784,Espec_Produtos!$A$1:$E$3,2,FALSE),0,1))*IF(G5784&gt;VLOOKUP(C5784,Espec_Produtos!$A$1:$E$3,5,FALSE),0,IF(Dados_produção!G5784&lt;VLOOKUP(Dados_produção!C5784,Espec_Produtos!$A$1:$E$3,4,FALSE),0,1))=1,"OK","Refugo")</f>
        <v>Refugo</v>
      </c>
      <c r="I5784" s="1" t="s">
        <v>11</v>
      </c>
    </row>
    <row r="5785" spans="1:9" ht="15.75" customHeight="1" x14ac:dyDescent="0.3">
      <c r="A5785" s="1">
        <v>3</v>
      </c>
      <c r="B5785" s="2">
        <f t="shared" si="3"/>
        <v>43113.699305548893</v>
      </c>
      <c r="C5785" s="2" t="s">
        <v>15</v>
      </c>
      <c r="D5785" s="1">
        <v>34</v>
      </c>
      <c r="E5785" s="1">
        <f t="shared" si="1"/>
        <v>72</v>
      </c>
      <c r="F5785" s="1">
        <v>4.4800000000000004</v>
      </c>
      <c r="G5785" s="1">
        <v>0.91970802919708028</v>
      </c>
      <c r="H5785" s="1" t="str">
        <f>IF(IF(F5785&gt;VLOOKUP(C5785,Espec_Produtos!$A$1:$E$3,3,FALSE),0,IF(Dados_produção!F5785&lt;VLOOKUP(Dados_produção!C5785,Espec_Produtos!$A$1:$E$3,2,FALSE),0,1))*IF(G5785&gt;VLOOKUP(C5785,Espec_Produtos!$A$1:$E$3,5,FALSE),0,IF(Dados_produção!G5785&lt;VLOOKUP(Dados_produção!C5785,Espec_Produtos!$A$1:$E$3,4,FALSE),0,1))=1,"OK","Refugo")</f>
        <v>Refugo</v>
      </c>
      <c r="I5785" s="1" t="s">
        <v>16</v>
      </c>
    </row>
    <row r="5786" spans="1:9" ht="15.75" customHeight="1" x14ac:dyDescent="0.3">
      <c r="A5786" s="1">
        <v>3</v>
      </c>
      <c r="B5786" s="2">
        <f t="shared" si="3"/>
        <v>43113.700694437779</v>
      </c>
      <c r="C5786" s="2" t="s">
        <v>15</v>
      </c>
      <c r="D5786" s="1">
        <v>34</v>
      </c>
      <c r="E5786" s="1">
        <f t="shared" si="1"/>
        <v>73</v>
      </c>
      <c r="F5786" s="1">
        <v>4.0198019801980198</v>
      </c>
      <c r="G5786" s="1">
        <v>0.660377358490566</v>
      </c>
      <c r="H5786" s="1" t="str">
        <f>IF(IF(F5786&gt;VLOOKUP(C5786,Espec_Produtos!$A$1:$E$3,3,FALSE),0,IF(Dados_produção!F5786&lt;VLOOKUP(Dados_produção!C5786,Espec_Produtos!$A$1:$E$3,2,FALSE),0,1))*IF(G5786&gt;VLOOKUP(C5786,Espec_Produtos!$A$1:$E$3,5,FALSE),0,IF(Dados_produção!G5786&lt;VLOOKUP(Dados_produção!C5786,Espec_Produtos!$A$1:$E$3,4,FALSE),0,1))=1,"OK","Refugo")</f>
        <v>OK</v>
      </c>
      <c r="I5786" s="1" t="s">
        <v>10</v>
      </c>
    </row>
    <row r="5787" spans="1:9" ht="15.75" customHeight="1" x14ac:dyDescent="0.3">
      <c r="A5787" s="1">
        <v>3</v>
      </c>
      <c r="B5787" s="2">
        <f t="shared" si="3"/>
        <v>43113.702083326665</v>
      </c>
      <c r="C5787" s="2" t="s">
        <v>15</v>
      </c>
      <c r="D5787" s="1">
        <v>34</v>
      </c>
      <c r="E5787" s="1">
        <f t="shared" si="1"/>
        <v>74</v>
      </c>
      <c r="F5787" s="1">
        <v>3.8095238095238093</v>
      </c>
      <c r="G5787" s="1">
        <v>0.71176470588235297</v>
      </c>
      <c r="H5787" s="1" t="str">
        <f>IF(IF(F5787&gt;VLOOKUP(C5787,Espec_Produtos!$A$1:$E$3,3,FALSE),0,IF(Dados_produção!F5787&lt;VLOOKUP(Dados_produção!C5787,Espec_Produtos!$A$1:$E$3,2,FALSE),0,1))*IF(G5787&gt;VLOOKUP(C5787,Espec_Produtos!$A$1:$E$3,5,FALSE),0,IF(Dados_produção!G5787&lt;VLOOKUP(Dados_produção!C5787,Espec_Produtos!$A$1:$E$3,4,FALSE),0,1))=1,"OK","Refugo")</f>
        <v>OK</v>
      </c>
      <c r="I5787" s="1" t="s">
        <v>10</v>
      </c>
    </row>
    <row r="5788" spans="1:9" ht="15.75" customHeight="1" x14ac:dyDescent="0.3">
      <c r="A5788" s="1">
        <v>3</v>
      </c>
      <c r="B5788" s="2">
        <f t="shared" si="3"/>
        <v>43113.703472215551</v>
      </c>
      <c r="C5788" s="2" t="s">
        <v>15</v>
      </c>
      <c r="D5788" s="1">
        <v>34</v>
      </c>
      <c r="E5788" s="1">
        <f t="shared" si="1"/>
        <v>75</v>
      </c>
      <c r="F5788" s="1">
        <v>3.9553571428571428</v>
      </c>
      <c r="G5788" s="1">
        <v>0.83453237410071945</v>
      </c>
      <c r="H5788" s="1" t="str">
        <f>IF(IF(F5788&gt;VLOOKUP(C5788,Espec_Produtos!$A$1:$E$3,3,FALSE),0,IF(Dados_produção!F5788&lt;VLOOKUP(Dados_produção!C5788,Espec_Produtos!$A$1:$E$3,2,FALSE),0,1))*IF(G5788&gt;VLOOKUP(C5788,Espec_Produtos!$A$1:$E$3,5,FALSE),0,IF(Dados_produção!G5788&lt;VLOOKUP(Dados_produção!C5788,Espec_Produtos!$A$1:$E$3,4,FALSE),0,1))=1,"OK","Refugo")</f>
        <v>OK</v>
      </c>
      <c r="I5788" s="1" t="s">
        <v>10</v>
      </c>
    </row>
    <row r="5789" spans="1:9" ht="15.75" customHeight="1" x14ac:dyDescent="0.3">
      <c r="A5789" s="1">
        <v>3</v>
      </c>
      <c r="B5789" s="2">
        <f t="shared" si="3"/>
        <v>43113.704861104437</v>
      </c>
      <c r="C5789" s="2" t="s">
        <v>15</v>
      </c>
      <c r="D5789" s="1">
        <v>34</v>
      </c>
      <c r="E5789" s="1">
        <f t="shared" si="1"/>
        <v>76</v>
      </c>
      <c r="F5789" s="1">
        <v>4.25</v>
      </c>
      <c r="G5789" s="1">
        <v>0.81333333333333335</v>
      </c>
      <c r="H5789" s="1" t="str">
        <f>IF(IF(F5789&gt;VLOOKUP(C5789,Espec_Produtos!$A$1:$E$3,3,FALSE),0,IF(Dados_produção!F5789&lt;VLOOKUP(Dados_produção!C5789,Espec_Produtos!$A$1:$E$3,2,FALSE),0,1))*IF(G5789&gt;VLOOKUP(C5789,Espec_Produtos!$A$1:$E$3,5,FALSE),0,IF(Dados_produção!G5789&lt;VLOOKUP(Dados_produção!C5789,Espec_Produtos!$A$1:$E$3,4,FALSE),0,1))=1,"OK","Refugo")</f>
        <v>OK</v>
      </c>
      <c r="I5789" s="1" t="s">
        <v>10</v>
      </c>
    </row>
    <row r="5790" spans="1:9" ht="15.75" customHeight="1" x14ac:dyDescent="0.3">
      <c r="A5790" s="1">
        <v>3</v>
      </c>
      <c r="B5790" s="2">
        <f t="shared" si="3"/>
        <v>43113.706249993324</v>
      </c>
      <c r="C5790" s="2" t="s">
        <v>15</v>
      </c>
      <c r="D5790" s="1">
        <v>34</v>
      </c>
      <c r="E5790" s="1">
        <f t="shared" si="1"/>
        <v>77</v>
      </c>
      <c r="F5790" s="1">
        <v>4.2190476190476192</v>
      </c>
      <c r="G5790" s="1">
        <v>0.72023809523809523</v>
      </c>
      <c r="H5790" s="1" t="str">
        <f>IF(IF(F5790&gt;VLOOKUP(C5790,Espec_Produtos!$A$1:$E$3,3,FALSE),0,IF(Dados_produção!F5790&lt;VLOOKUP(Dados_produção!C5790,Espec_Produtos!$A$1:$E$3,2,FALSE),0,1))*IF(G5790&gt;VLOOKUP(C5790,Espec_Produtos!$A$1:$E$3,5,FALSE),0,IF(Dados_produção!G5790&lt;VLOOKUP(Dados_produção!C5790,Espec_Produtos!$A$1:$E$3,4,FALSE),0,1))=1,"OK","Refugo")</f>
        <v>OK</v>
      </c>
      <c r="I5790" s="1" t="s">
        <v>10</v>
      </c>
    </row>
    <row r="5791" spans="1:9" ht="15.75" customHeight="1" x14ac:dyDescent="0.3">
      <c r="A5791" s="1">
        <v>3</v>
      </c>
      <c r="B5791" s="2">
        <f t="shared" si="3"/>
        <v>43113.70763888221</v>
      </c>
      <c r="C5791" s="2" t="s">
        <v>15</v>
      </c>
      <c r="D5791" s="1">
        <v>34</v>
      </c>
      <c r="E5791" s="1">
        <f t="shared" si="1"/>
        <v>78</v>
      </c>
      <c r="F5791" s="1">
        <v>3.7543859649122808</v>
      </c>
      <c r="G5791" s="1">
        <v>0.82706766917293228</v>
      </c>
      <c r="H5791" s="1" t="str">
        <f>IF(IF(F5791&gt;VLOOKUP(C5791,Espec_Produtos!$A$1:$E$3,3,FALSE),0,IF(Dados_produção!F5791&lt;VLOOKUP(Dados_produção!C5791,Espec_Produtos!$A$1:$E$3,2,FALSE),0,1))*IF(G5791&gt;VLOOKUP(C5791,Espec_Produtos!$A$1:$E$3,5,FALSE),0,IF(Dados_produção!G5791&lt;VLOOKUP(Dados_produção!C5791,Espec_Produtos!$A$1:$E$3,4,FALSE),0,1))=1,"OK","Refugo")</f>
        <v>OK</v>
      </c>
      <c r="I5791" s="1" t="s">
        <v>10</v>
      </c>
    </row>
    <row r="5792" spans="1:9" ht="15.75" customHeight="1" x14ac:dyDescent="0.3">
      <c r="A5792" s="1">
        <v>3</v>
      </c>
      <c r="B5792" s="2">
        <f t="shared" si="3"/>
        <v>43113.709027771096</v>
      </c>
      <c r="C5792" s="2" t="s">
        <v>15</v>
      </c>
      <c r="D5792" s="1">
        <v>34</v>
      </c>
      <c r="E5792" s="1">
        <f t="shared" si="1"/>
        <v>79</v>
      </c>
      <c r="F5792" s="1">
        <v>3.6371681415929205</v>
      </c>
      <c r="G5792" s="1">
        <v>0.87591240875912413</v>
      </c>
      <c r="H5792" s="1" t="str">
        <f>IF(IF(F5792&gt;VLOOKUP(C5792,Espec_Produtos!$A$1:$E$3,3,FALSE),0,IF(Dados_produção!F5792&lt;VLOOKUP(Dados_produção!C5792,Espec_Produtos!$A$1:$E$3,2,FALSE),0,1))*IF(G5792&gt;VLOOKUP(C5792,Espec_Produtos!$A$1:$E$3,5,FALSE),0,IF(Dados_produção!G5792&lt;VLOOKUP(Dados_produção!C5792,Espec_Produtos!$A$1:$E$3,4,FALSE),0,1))=1,"OK","Refugo")</f>
        <v>Refugo</v>
      </c>
      <c r="I5792" s="1" t="s">
        <v>14</v>
      </c>
    </row>
    <row r="5793" spans="1:9" ht="15.75" customHeight="1" x14ac:dyDescent="0.3">
      <c r="A5793" s="1">
        <v>3</v>
      </c>
      <c r="B5793" s="2">
        <f t="shared" si="3"/>
        <v>43113.710416659982</v>
      </c>
      <c r="C5793" s="2" t="s">
        <v>15</v>
      </c>
      <c r="D5793" s="1">
        <v>34</v>
      </c>
      <c r="E5793" s="1">
        <f t="shared" si="1"/>
        <v>80</v>
      </c>
      <c r="F5793" s="1">
        <v>3.9909090909090907</v>
      </c>
      <c r="G5793" s="1">
        <v>0.62427745664739887</v>
      </c>
      <c r="H5793" s="1" t="str">
        <f>IF(IF(F5793&gt;VLOOKUP(C5793,Espec_Produtos!$A$1:$E$3,3,FALSE),0,IF(Dados_produção!F5793&lt;VLOOKUP(Dados_produção!C5793,Espec_Produtos!$A$1:$E$3,2,FALSE),0,1))*IF(G5793&gt;VLOOKUP(C5793,Espec_Produtos!$A$1:$E$3,5,FALSE),0,IF(Dados_produção!G5793&lt;VLOOKUP(Dados_produção!C5793,Espec_Produtos!$A$1:$E$3,4,FALSE),0,1))=1,"OK","Refugo")</f>
        <v>OK</v>
      </c>
      <c r="I5793" s="1" t="s">
        <v>10</v>
      </c>
    </row>
    <row r="5794" spans="1:9" ht="15.75" customHeight="1" x14ac:dyDescent="0.3">
      <c r="A5794" s="1">
        <v>3</v>
      </c>
      <c r="B5794" s="2">
        <f t="shared" si="3"/>
        <v>43113.711805548868</v>
      </c>
      <c r="C5794" s="2" t="s">
        <v>15</v>
      </c>
      <c r="D5794" s="1">
        <v>34</v>
      </c>
      <c r="E5794" s="1">
        <f t="shared" si="1"/>
        <v>81</v>
      </c>
      <c r="F5794" s="1">
        <v>3.8598130841121496</v>
      </c>
      <c r="G5794" s="1">
        <v>0.86567164179104472</v>
      </c>
      <c r="H5794" s="1" t="str">
        <f>IF(IF(F5794&gt;VLOOKUP(C5794,Espec_Produtos!$A$1:$E$3,3,FALSE),0,IF(Dados_produção!F5794&lt;VLOOKUP(Dados_produção!C5794,Espec_Produtos!$A$1:$E$3,2,FALSE),0,1))*IF(G5794&gt;VLOOKUP(C5794,Espec_Produtos!$A$1:$E$3,5,FALSE),0,IF(Dados_produção!G5794&lt;VLOOKUP(Dados_produção!C5794,Espec_Produtos!$A$1:$E$3,4,FALSE),0,1))=1,"OK","Refugo")</f>
        <v>OK</v>
      </c>
      <c r="I5794" s="1" t="s">
        <v>10</v>
      </c>
    </row>
    <row r="5795" spans="1:9" ht="15.75" customHeight="1" x14ac:dyDescent="0.3">
      <c r="A5795" s="1">
        <v>3</v>
      </c>
      <c r="B5795" s="2">
        <f t="shared" si="3"/>
        <v>43113.713194437754</v>
      </c>
      <c r="C5795" s="2" t="s">
        <v>15</v>
      </c>
      <c r="D5795" s="1">
        <v>34</v>
      </c>
      <c r="E5795" s="1">
        <f t="shared" si="1"/>
        <v>82</v>
      </c>
      <c r="F5795" s="1">
        <v>4.4019607843137258</v>
      </c>
      <c r="G5795" s="1">
        <v>0.65340909090909094</v>
      </c>
      <c r="H5795" s="1" t="str">
        <f>IF(IF(F5795&gt;VLOOKUP(C5795,Espec_Produtos!$A$1:$E$3,3,FALSE),0,IF(Dados_produção!F5795&lt;VLOOKUP(Dados_produção!C5795,Espec_Produtos!$A$1:$E$3,2,FALSE),0,1))*IF(G5795&gt;VLOOKUP(C5795,Espec_Produtos!$A$1:$E$3,5,FALSE),0,IF(Dados_produção!G5795&lt;VLOOKUP(Dados_produção!C5795,Espec_Produtos!$A$1:$E$3,4,FALSE),0,1))=1,"OK","Refugo")</f>
        <v>Refugo</v>
      </c>
      <c r="I5795" s="1" t="s">
        <v>12</v>
      </c>
    </row>
    <row r="5796" spans="1:9" ht="15.75" customHeight="1" x14ac:dyDescent="0.3">
      <c r="A5796" s="1">
        <v>3</v>
      </c>
      <c r="B5796" s="2">
        <f t="shared" si="3"/>
        <v>43113.71458332664</v>
      </c>
      <c r="C5796" s="2" t="s">
        <v>15</v>
      </c>
      <c r="D5796" s="1">
        <v>34</v>
      </c>
      <c r="E5796" s="1">
        <f t="shared" si="1"/>
        <v>83</v>
      </c>
      <c r="F5796" s="1">
        <v>3.9909909909909911</v>
      </c>
      <c r="G5796" s="1">
        <v>0.82733812949640284</v>
      </c>
      <c r="H5796" s="1" t="str">
        <f>IF(IF(F5796&gt;VLOOKUP(C5796,Espec_Produtos!$A$1:$E$3,3,FALSE),0,IF(Dados_produção!F5796&lt;VLOOKUP(Dados_produção!C5796,Espec_Produtos!$A$1:$E$3,2,FALSE),0,1))*IF(G5796&gt;VLOOKUP(C5796,Espec_Produtos!$A$1:$E$3,5,FALSE),0,IF(Dados_produção!G5796&lt;VLOOKUP(Dados_produção!C5796,Espec_Produtos!$A$1:$E$3,4,FALSE),0,1))=1,"OK","Refugo")</f>
        <v>OK</v>
      </c>
      <c r="I5796" s="1" t="s">
        <v>10</v>
      </c>
    </row>
    <row r="5797" spans="1:9" ht="15.75" customHeight="1" x14ac:dyDescent="0.3">
      <c r="A5797" s="1">
        <v>3</v>
      </c>
      <c r="B5797" s="2">
        <f t="shared" si="3"/>
        <v>43113.715972215527</v>
      </c>
      <c r="C5797" s="2" t="s">
        <v>15</v>
      </c>
      <c r="D5797" s="1">
        <v>34</v>
      </c>
      <c r="E5797" s="1">
        <f t="shared" si="1"/>
        <v>84</v>
      </c>
      <c r="F5797" s="1">
        <v>4.0094339622641506</v>
      </c>
      <c r="G5797" s="1">
        <v>0.73684210526315785</v>
      </c>
      <c r="H5797" s="1" t="str">
        <f>IF(IF(F5797&gt;VLOOKUP(C5797,Espec_Produtos!$A$1:$E$3,3,FALSE),0,IF(Dados_produção!F5797&lt;VLOOKUP(Dados_produção!C5797,Espec_Produtos!$A$1:$E$3,2,FALSE),0,1))*IF(G5797&gt;VLOOKUP(C5797,Espec_Produtos!$A$1:$E$3,5,FALSE),0,IF(Dados_produção!G5797&lt;VLOOKUP(Dados_produção!C5797,Espec_Produtos!$A$1:$E$3,4,FALSE),0,1))=1,"OK","Refugo")</f>
        <v>OK</v>
      </c>
      <c r="I5797" s="1" t="s">
        <v>10</v>
      </c>
    </row>
    <row r="5798" spans="1:9" ht="15.75" customHeight="1" x14ac:dyDescent="0.3">
      <c r="A5798" s="1">
        <v>3</v>
      </c>
      <c r="B5798" s="2">
        <f t="shared" si="3"/>
        <v>43113.717361104413</v>
      </c>
      <c r="C5798" s="2" t="s">
        <v>15</v>
      </c>
      <c r="D5798" s="1">
        <v>34</v>
      </c>
      <c r="E5798" s="1">
        <f t="shared" si="1"/>
        <v>85</v>
      </c>
      <c r="F5798" s="1">
        <v>4.12</v>
      </c>
      <c r="G5798" s="1">
        <v>0.75609756097560976</v>
      </c>
      <c r="H5798" s="1" t="str">
        <f>IF(IF(F5798&gt;VLOOKUP(C5798,Espec_Produtos!$A$1:$E$3,3,FALSE),0,IF(Dados_produção!F5798&lt;VLOOKUP(Dados_produção!C5798,Espec_Produtos!$A$1:$E$3,2,FALSE),0,1))*IF(G5798&gt;VLOOKUP(C5798,Espec_Produtos!$A$1:$E$3,5,FALSE),0,IF(Dados_produção!G5798&lt;VLOOKUP(Dados_produção!C5798,Espec_Produtos!$A$1:$E$3,4,FALSE),0,1))=1,"OK","Refugo")</f>
        <v>OK</v>
      </c>
      <c r="I5798" s="1" t="s">
        <v>10</v>
      </c>
    </row>
    <row r="5799" spans="1:9" ht="15.75" customHeight="1" x14ac:dyDescent="0.3">
      <c r="A5799" s="1">
        <v>3</v>
      </c>
      <c r="B5799" s="2">
        <f t="shared" si="3"/>
        <v>43113.718749993299</v>
      </c>
      <c r="C5799" s="2" t="s">
        <v>15</v>
      </c>
      <c r="D5799" s="1">
        <v>34</v>
      </c>
      <c r="E5799" s="1">
        <f t="shared" si="1"/>
        <v>86</v>
      </c>
      <c r="F5799" s="1">
        <v>3.7130434782608694</v>
      </c>
      <c r="G5799" s="1">
        <v>0.81290322580645158</v>
      </c>
      <c r="H5799" s="1" t="str">
        <f>IF(IF(F5799&gt;VLOOKUP(C5799,Espec_Produtos!$A$1:$E$3,3,FALSE),0,IF(Dados_produção!F5799&lt;VLOOKUP(Dados_produção!C5799,Espec_Produtos!$A$1:$E$3,2,FALSE),0,1))*IF(G5799&gt;VLOOKUP(C5799,Espec_Produtos!$A$1:$E$3,5,FALSE),0,IF(Dados_produção!G5799&lt;VLOOKUP(Dados_produção!C5799,Espec_Produtos!$A$1:$E$3,4,FALSE),0,1))=1,"OK","Refugo")</f>
        <v>OK</v>
      </c>
      <c r="I5799" s="1" t="s">
        <v>10</v>
      </c>
    </row>
    <row r="5800" spans="1:9" ht="15.75" customHeight="1" x14ac:dyDescent="0.3">
      <c r="A5800" s="1">
        <v>3</v>
      </c>
      <c r="B5800" s="2">
        <f t="shared" si="3"/>
        <v>43113.720138882185</v>
      </c>
      <c r="C5800" s="2" t="s">
        <v>15</v>
      </c>
      <c r="D5800" s="1">
        <v>34</v>
      </c>
      <c r="E5800" s="1">
        <f t="shared" si="1"/>
        <v>87</v>
      </c>
      <c r="F5800" s="1">
        <v>3.9803921568627452</v>
      </c>
      <c r="G5800" s="1">
        <v>0.61142857142857143</v>
      </c>
      <c r="H5800" s="1" t="str">
        <f>IF(IF(F5800&gt;VLOOKUP(C5800,Espec_Produtos!$A$1:$E$3,3,FALSE),0,IF(Dados_produção!F5800&lt;VLOOKUP(Dados_produção!C5800,Espec_Produtos!$A$1:$E$3,2,FALSE),0,1))*IF(G5800&gt;VLOOKUP(C5800,Espec_Produtos!$A$1:$E$3,5,FALSE),0,IF(Dados_produção!G5800&lt;VLOOKUP(Dados_produção!C5800,Espec_Produtos!$A$1:$E$3,4,FALSE),0,1))=1,"OK","Refugo")</f>
        <v>OK</v>
      </c>
      <c r="I5800" s="1" t="s">
        <v>10</v>
      </c>
    </row>
    <row r="5801" spans="1:9" ht="15.75" customHeight="1" x14ac:dyDescent="0.3">
      <c r="A5801" s="1">
        <v>3</v>
      </c>
      <c r="B5801" s="2">
        <f t="shared" si="3"/>
        <v>43113.721527771071</v>
      </c>
      <c r="C5801" s="2" t="s">
        <v>15</v>
      </c>
      <c r="D5801" s="1">
        <v>34</v>
      </c>
      <c r="E5801" s="1">
        <f t="shared" si="1"/>
        <v>88</v>
      </c>
      <c r="F5801" s="1">
        <v>3.9203539823008851</v>
      </c>
      <c r="G5801" s="1">
        <v>0.63354037267080743</v>
      </c>
      <c r="H5801" s="1" t="str">
        <f>IF(IF(F5801&gt;VLOOKUP(C5801,Espec_Produtos!$A$1:$E$3,3,FALSE),0,IF(Dados_produção!F5801&lt;VLOOKUP(Dados_produção!C5801,Espec_Produtos!$A$1:$E$3,2,FALSE),0,1))*IF(G5801&gt;VLOOKUP(C5801,Espec_Produtos!$A$1:$E$3,5,FALSE),0,IF(Dados_produção!G5801&lt;VLOOKUP(Dados_produção!C5801,Espec_Produtos!$A$1:$E$3,4,FALSE),0,1))=1,"OK","Refugo")</f>
        <v>OK</v>
      </c>
      <c r="I5801" s="1" t="s">
        <v>10</v>
      </c>
    </row>
    <row r="5802" spans="1:9" ht="15.75" customHeight="1" x14ac:dyDescent="0.3">
      <c r="A5802" s="1">
        <v>3</v>
      </c>
      <c r="B5802" s="2">
        <f t="shared" si="3"/>
        <v>43113.722916659957</v>
      </c>
      <c r="C5802" s="2" t="s">
        <v>15</v>
      </c>
      <c r="D5802" s="1">
        <v>34</v>
      </c>
      <c r="E5802" s="1">
        <f t="shared" si="1"/>
        <v>89</v>
      </c>
      <c r="F5802" s="1">
        <v>4</v>
      </c>
      <c r="G5802" s="1">
        <v>0.68639053254437865</v>
      </c>
      <c r="H5802" s="1" t="str">
        <f>IF(IF(F5802&gt;VLOOKUP(C5802,Espec_Produtos!$A$1:$E$3,3,FALSE),0,IF(Dados_produção!F5802&lt;VLOOKUP(Dados_produção!C5802,Espec_Produtos!$A$1:$E$3,2,FALSE),0,1))*IF(G5802&gt;VLOOKUP(C5802,Espec_Produtos!$A$1:$E$3,5,FALSE),0,IF(Dados_produção!G5802&lt;VLOOKUP(Dados_produção!C5802,Espec_Produtos!$A$1:$E$3,4,FALSE),0,1))=1,"OK","Refugo")</f>
        <v>OK</v>
      </c>
      <c r="I5802" s="1" t="s">
        <v>10</v>
      </c>
    </row>
    <row r="5803" spans="1:9" ht="15.75" customHeight="1" x14ac:dyDescent="0.3">
      <c r="A5803" s="1">
        <v>3</v>
      </c>
      <c r="B5803" s="2">
        <f t="shared" si="3"/>
        <v>43113.724305548843</v>
      </c>
      <c r="C5803" s="2" t="s">
        <v>15</v>
      </c>
      <c r="D5803" s="1">
        <v>34</v>
      </c>
      <c r="E5803" s="1">
        <f t="shared" si="1"/>
        <v>90</v>
      </c>
      <c r="F5803" s="1">
        <v>4.038095238095238</v>
      </c>
      <c r="G5803" s="1">
        <v>0.900709219858156</v>
      </c>
      <c r="H5803" s="1" t="str">
        <f>IF(IF(F5803&gt;VLOOKUP(C5803,Espec_Produtos!$A$1:$E$3,3,FALSE),0,IF(Dados_produção!F5803&lt;VLOOKUP(Dados_produção!C5803,Espec_Produtos!$A$1:$E$3,2,FALSE),0,1))*IF(G5803&gt;VLOOKUP(C5803,Espec_Produtos!$A$1:$E$3,5,FALSE),0,IF(Dados_produção!G5803&lt;VLOOKUP(Dados_produção!C5803,Espec_Produtos!$A$1:$E$3,4,FALSE),0,1))=1,"OK","Refugo")</f>
        <v>Refugo</v>
      </c>
      <c r="I5803" s="1" t="s">
        <v>17</v>
      </c>
    </row>
    <row r="5804" spans="1:9" ht="15.75" customHeight="1" x14ac:dyDescent="0.3">
      <c r="A5804" s="1">
        <v>3</v>
      </c>
      <c r="B5804" s="2">
        <f t="shared" si="3"/>
        <v>43113.72569443773</v>
      </c>
      <c r="C5804" s="2" t="s">
        <v>15</v>
      </c>
      <c r="D5804" s="1">
        <v>34</v>
      </c>
      <c r="E5804" s="1">
        <f t="shared" si="1"/>
        <v>91</v>
      </c>
      <c r="F5804" s="1">
        <v>4.13</v>
      </c>
      <c r="G5804" s="1">
        <v>0.73780487804878048</v>
      </c>
      <c r="H5804" s="1" t="str">
        <f>IF(IF(F5804&gt;VLOOKUP(C5804,Espec_Produtos!$A$1:$E$3,3,FALSE),0,IF(Dados_produção!F5804&lt;VLOOKUP(Dados_produção!C5804,Espec_Produtos!$A$1:$E$3,2,FALSE),0,1))*IF(G5804&gt;VLOOKUP(C5804,Espec_Produtos!$A$1:$E$3,5,FALSE),0,IF(Dados_produção!G5804&lt;VLOOKUP(Dados_produção!C5804,Espec_Produtos!$A$1:$E$3,4,FALSE),0,1))=1,"OK","Refugo")</f>
        <v>OK</v>
      </c>
      <c r="I5804" s="1" t="s">
        <v>10</v>
      </c>
    </row>
    <row r="5805" spans="1:9" ht="15.75" customHeight="1" x14ac:dyDescent="0.3">
      <c r="A5805" s="1">
        <v>3</v>
      </c>
      <c r="B5805" s="2">
        <f t="shared" si="3"/>
        <v>43113.727083326616</v>
      </c>
      <c r="C5805" s="2" t="s">
        <v>15</v>
      </c>
      <c r="D5805" s="1">
        <v>34</v>
      </c>
      <c r="E5805" s="1">
        <f t="shared" si="1"/>
        <v>92</v>
      </c>
      <c r="F5805" s="1">
        <v>3.6216216216216215</v>
      </c>
      <c r="G5805" s="1">
        <v>0.60818713450292394</v>
      </c>
      <c r="H5805" s="1" t="str">
        <f>IF(IF(F5805&gt;VLOOKUP(C5805,Espec_Produtos!$A$1:$E$3,3,FALSE),0,IF(Dados_produção!F5805&lt;VLOOKUP(Dados_produção!C5805,Espec_Produtos!$A$1:$E$3,2,FALSE),0,1))*IF(G5805&gt;VLOOKUP(C5805,Espec_Produtos!$A$1:$E$3,5,FALSE),0,IF(Dados_produção!G5805&lt;VLOOKUP(Dados_produção!C5805,Espec_Produtos!$A$1:$E$3,4,FALSE),0,1))=1,"OK","Refugo")</f>
        <v>Refugo</v>
      </c>
      <c r="I5805" s="1" t="s">
        <v>13</v>
      </c>
    </row>
    <row r="5806" spans="1:9" ht="15.75" customHeight="1" x14ac:dyDescent="0.3">
      <c r="A5806" s="1">
        <v>3</v>
      </c>
      <c r="B5806" s="2">
        <f t="shared" si="3"/>
        <v>43113.728472215502</v>
      </c>
      <c r="C5806" s="2" t="s">
        <v>15</v>
      </c>
      <c r="D5806" s="1">
        <v>34</v>
      </c>
      <c r="E5806" s="1">
        <f t="shared" si="1"/>
        <v>93</v>
      </c>
      <c r="F5806" s="1">
        <v>4.166666666666667</v>
      </c>
      <c r="G5806" s="1">
        <v>0.83225806451612905</v>
      </c>
      <c r="H5806" s="1" t="str">
        <f>IF(IF(F5806&gt;VLOOKUP(C5806,Espec_Produtos!$A$1:$E$3,3,FALSE),0,IF(Dados_produção!F5806&lt;VLOOKUP(Dados_produção!C5806,Espec_Produtos!$A$1:$E$3,2,FALSE),0,1))*IF(G5806&gt;VLOOKUP(C5806,Espec_Produtos!$A$1:$E$3,5,FALSE),0,IF(Dados_produção!G5806&lt;VLOOKUP(Dados_produção!C5806,Espec_Produtos!$A$1:$E$3,4,FALSE),0,1))=1,"OK","Refugo")</f>
        <v>OK</v>
      </c>
      <c r="I5806" s="1" t="s">
        <v>10</v>
      </c>
    </row>
    <row r="5807" spans="1:9" ht="15.75" customHeight="1" x14ac:dyDescent="0.3">
      <c r="A5807" s="1">
        <v>3</v>
      </c>
      <c r="B5807" s="2">
        <f t="shared" si="3"/>
        <v>43113.729861104388</v>
      </c>
      <c r="C5807" s="2" t="s">
        <v>15</v>
      </c>
      <c r="D5807" s="1">
        <v>34</v>
      </c>
      <c r="E5807" s="1">
        <f t="shared" si="1"/>
        <v>94</v>
      </c>
      <c r="F5807" s="1">
        <v>3.8727272727272726</v>
      </c>
      <c r="G5807" s="1">
        <v>0.72839506172839508</v>
      </c>
      <c r="H5807" s="1" t="str">
        <f>IF(IF(F5807&gt;VLOOKUP(C5807,Espec_Produtos!$A$1:$E$3,3,FALSE),0,IF(Dados_produção!F5807&lt;VLOOKUP(Dados_produção!C5807,Espec_Produtos!$A$1:$E$3,2,FALSE),0,1))*IF(G5807&gt;VLOOKUP(C5807,Espec_Produtos!$A$1:$E$3,5,FALSE),0,IF(Dados_produção!G5807&lt;VLOOKUP(Dados_produção!C5807,Espec_Produtos!$A$1:$E$3,4,FALSE),0,1))=1,"OK","Refugo")</f>
        <v>OK</v>
      </c>
      <c r="I5807" s="1" t="s">
        <v>10</v>
      </c>
    </row>
    <row r="5808" spans="1:9" ht="15.75" customHeight="1" x14ac:dyDescent="0.3">
      <c r="A5808" s="1">
        <v>3</v>
      </c>
      <c r="B5808" s="2">
        <f t="shared" si="3"/>
        <v>43113.731249993274</v>
      </c>
      <c r="C5808" s="2" t="s">
        <v>15</v>
      </c>
      <c r="D5808" s="1">
        <v>34</v>
      </c>
      <c r="E5808" s="1">
        <f t="shared" si="1"/>
        <v>95</v>
      </c>
      <c r="F5808" s="1">
        <v>3.8679245283018866</v>
      </c>
      <c r="G5808" s="1">
        <v>0.59537572254335258</v>
      </c>
      <c r="H5808" s="1" t="str">
        <f>IF(IF(F5808&gt;VLOOKUP(C5808,Espec_Produtos!$A$1:$E$3,3,FALSE),0,IF(Dados_produção!F5808&lt;VLOOKUP(Dados_produção!C5808,Espec_Produtos!$A$1:$E$3,2,FALSE),0,1))*IF(G5808&gt;VLOOKUP(C5808,Espec_Produtos!$A$1:$E$3,5,FALSE),0,IF(Dados_produção!G5808&lt;VLOOKUP(Dados_produção!C5808,Espec_Produtos!$A$1:$E$3,4,FALSE),0,1))=1,"OK","Refugo")</f>
        <v>OK</v>
      </c>
      <c r="I5808" s="1" t="s">
        <v>10</v>
      </c>
    </row>
    <row r="5809" spans="1:9" ht="15.75" customHeight="1" x14ac:dyDescent="0.3">
      <c r="A5809" s="1">
        <v>3</v>
      </c>
      <c r="B5809" s="2">
        <f t="shared" si="3"/>
        <v>43113.73263888216</v>
      </c>
      <c r="C5809" s="2" t="s">
        <v>15</v>
      </c>
      <c r="D5809" s="1">
        <v>34</v>
      </c>
      <c r="E5809" s="1">
        <f t="shared" si="1"/>
        <v>96</v>
      </c>
      <c r="F5809" s="1">
        <v>3.9805825242718447</v>
      </c>
      <c r="G5809" s="1">
        <v>0.89230769230769236</v>
      </c>
      <c r="H5809" s="1" t="str">
        <f>IF(IF(F5809&gt;VLOOKUP(C5809,Espec_Produtos!$A$1:$E$3,3,FALSE),0,IF(Dados_produção!F5809&lt;VLOOKUP(Dados_produção!C5809,Espec_Produtos!$A$1:$E$3,2,FALSE),0,1))*IF(G5809&gt;VLOOKUP(C5809,Espec_Produtos!$A$1:$E$3,5,FALSE),0,IF(Dados_produção!G5809&lt;VLOOKUP(Dados_produção!C5809,Espec_Produtos!$A$1:$E$3,4,FALSE),0,1))=1,"OK","Refugo")</f>
        <v>OK</v>
      </c>
      <c r="I5809" s="1" t="s">
        <v>10</v>
      </c>
    </row>
    <row r="5810" spans="1:9" ht="15.75" customHeight="1" x14ac:dyDescent="0.3">
      <c r="A5810" s="1">
        <v>3</v>
      </c>
      <c r="B5810" s="2">
        <f t="shared" si="3"/>
        <v>43113.734027771046</v>
      </c>
      <c r="C5810" s="2" t="s">
        <v>15</v>
      </c>
      <c r="D5810" s="1">
        <v>34</v>
      </c>
      <c r="E5810" s="1">
        <f t="shared" si="1"/>
        <v>97</v>
      </c>
      <c r="F5810" s="1">
        <v>3.4956521739130433</v>
      </c>
      <c r="G5810" s="1">
        <v>0.79729729729729726</v>
      </c>
      <c r="H5810" s="1" t="str">
        <f>IF(IF(F5810&gt;VLOOKUP(C5810,Espec_Produtos!$A$1:$E$3,3,FALSE),0,IF(Dados_produção!F5810&lt;VLOOKUP(Dados_produção!C5810,Espec_Produtos!$A$1:$E$3,2,FALSE),0,1))*IF(G5810&gt;VLOOKUP(C5810,Espec_Produtos!$A$1:$E$3,5,FALSE),0,IF(Dados_produção!G5810&lt;VLOOKUP(Dados_produção!C5810,Espec_Produtos!$A$1:$E$3,4,FALSE),0,1))=1,"OK","Refugo")</f>
        <v>Refugo</v>
      </c>
      <c r="I5810" s="1" t="s">
        <v>11</v>
      </c>
    </row>
    <row r="5811" spans="1:9" ht="15.75" customHeight="1" x14ac:dyDescent="0.3">
      <c r="A5811" s="1">
        <v>3</v>
      </c>
      <c r="B5811" s="2">
        <f t="shared" si="3"/>
        <v>43113.735416659933</v>
      </c>
      <c r="C5811" s="2" t="s">
        <v>15</v>
      </c>
      <c r="D5811" s="1">
        <v>34</v>
      </c>
      <c r="E5811" s="1">
        <f t="shared" si="1"/>
        <v>98</v>
      </c>
      <c r="F5811" s="1">
        <v>3.8037383177570092</v>
      </c>
      <c r="G5811" s="1">
        <v>0.75352112676056338</v>
      </c>
      <c r="H5811" s="1" t="str">
        <f>IF(IF(F5811&gt;VLOOKUP(C5811,Espec_Produtos!$A$1:$E$3,3,FALSE),0,IF(Dados_produção!F5811&lt;VLOOKUP(Dados_produção!C5811,Espec_Produtos!$A$1:$E$3,2,FALSE),0,1))*IF(G5811&gt;VLOOKUP(C5811,Espec_Produtos!$A$1:$E$3,5,FALSE),0,IF(Dados_produção!G5811&lt;VLOOKUP(Dados_produção!C5811,Espec_Produtos!$A$1:$E$3,4,FALSE),0,1))=1,"OK","Refugo")</f>
        <v>OK</v>
      </c>
      <c r="I5811" s="1" t="s">
        <v>10</v>
      </c>
    </row>
    <row r="5812" spans="1:9" ht="15.75" customHeight="1" x14ac:dyDescent="0.3">
      <c r="A5812" s="1">
        <v>3</v>
      </c>
      <c r="B5812" s="2">
        <f t="shared" si="3"/>
        <v>43113.736805548819</v>
      </c>
      <c r="C5812" s="2" t="s">
        <v>15</v>
      </c>
      <c r="D5812" s="1">
        <v>34</v>
      </c>
      <c r="E5812" s="1">
        <f t="shared" si="1"/>
        <v>99</v>
      </c>
      <c r="F5812" s="1">
        <v>3.8035714285714284</v>
      </c>
      <c r="G5812" s="1">
        <v>0.73295454545454541</v>
      </c>
      <c r="H5812" s="1" t="str">
        <f>IF(IF(F5812&gt;VLOOKUP(C5812,Espec_Produtos!$A$1:$E$3,3,FALSE),0,IF(Dados_produção!F5812&lt;VLOOKUP(Dados_produção!C5812,Espec_Produtos!$A$1:$E$3,2,FALSE),0,1))*IF(G5812&gt;VLOOKUP(C5812,Espec_Produtos!$A$1:$E$3,5,FALSE),0,IF(Dados_produção!G5812&lt;VLOOKUP(Dados_produção!C5812,Espec_Produtos!$A$1:$E$3,4,FALSE),0,1))=1,"OK","Refugo")</f>
        <v>OK</v>
      </c>
      <c r="I5812" s="1" t="s">
        <v>10</v>
      </c>
    </row>
    <row r="5813" spans="1:9" ht="15.75" customHeight="1" x14ac:dyDescent="0.3">
      <c r="A5813" s="1">
        <v>3</v>
      </c>
      <c r="B5813" s="2">
        <f t="shared" si="3"/>
        <v>43113.738194437705</v>
      </c>
      <c r="C5813" s="2" t="s">
        <v>15</v>
      </c>
      <c r="D5813" s="1">
        <v>34</v>
      </c>
      <c r="E5813" s="1">
        <f t="shared" si="1"/>
        <v>100</v>
      </c>
      <c r="F5813" s="1">
        <v>4.382352941176471</v>
      </c>
      <c r="G5813" s="1">
        <v>0.64942528735632188</v>
      </c>
      <c r="H5813" s="1" t="str">
        <f>IF(IF(F5813&gt;VLOOKUP(C5813,Espec_Produtos!$A$1:$E$3,3,FALSE),0,IF(Dados_produção!F5813&lt;VLOOKUP(Dados_produção!C5813,Espec_Produtos!$A$1:$E$3,2,FALSE),0,1))*IF(G5813&gt;VLOOKUP(C5813,Espec_Produtos!$A$1:$E$3,5,FALSE),0,IF(Dados_produção!G5813&lt;VLOOKUP(Dados_produção!C5813,Espec_Produtos!$A$1:$E$3,4,FALSE),0,1))=1,"OK","Refugo")</f>
        <v>Refugo</v>
      </c>
      <c r="I5813" s="1" t="s">
        <v>11</v>
      </c>
    </row>
    <row r="5814" spans="1:9" ht="15.75" customHeight="1" x14ac:dyDescent="0.3">
      <c r="A5814" s="1">
        <v>3</v>
      </c>
      <c r="B5814" s="2">
        <f t="shared" si="3"/>
        <v>43113.739583326591</v>
      </c>
      <c r="C5814" s="2" t="s">
        <v>15</v>
      </c>
      <c r="D5814" s="1">
        <v>34</v>
      </c>
      <c r="E5814" s="1">
        <f t="shared" si="1"/>
        <v>101</v>
      </c>
      <c r="F5814" s="1">
        <v>3.9285714285714284</v>
      </c>
      <c r="G5814" s="1">
        <v>0.81021897810218979</v>
      </c>
      <c r="H5814" s="1" t="str">
        <f>IF(IF(F5814&gt;VLOOKUP(C5814,Espec_Produtos!$A$1:$E$3,3,FALSE),0,IF(Dados_produção!F5814&lt;VLOOKUP(Dados_produção!C5814,Espec_Produtos!$A$1:$E$3,2,FALSE),0,1))*IF(G5814&gt;VLOOKUP(C5814,Espec_Produtos!$A$1:$E$3,5,FALSE),0,IF(Dados_produção!G5814&lt;VLOOKUP(Dados_produção!C5814,Espec_Produtos!$A$1:$E$3,4,FALSE),0,1))=1,"OK","Refugo")</f>
        <v>OK</v>
      </c>
      <c r="I5814" s="1" t="s">
        <v>10</v>
      </c>
    </row>
    <row r="5815" spans="1:9" ht="15.75" customHeight="1" x14ac:dyDescent="0.3">
      <c r="A5815" s="1">
        <v>3</v>
      </c>
      <c r="B5815" s="2">
        <f t="shared" si="3"/>
        <v>43113.740972215477</v>
      </c>
      <c r="C5815" s="2" t="s">
        <v>15</v>
      </c>
      <c r="D5815" s="1">
        <v>34</v>
      </c>
      <c r="E5815" s="1">
        <f t="shared" si="1"/>
        <v>102</v>
      </c>
      <c r="F5815" s="1">
        <v>4.1809523809523812</v>
      </c>
      <c r="G5815" s="1">
        <v>0.62804878048780488</v>
      </c>
      <c r="H5815" s="1" t="str">
        <f>IF(IF(F5815&gt;VLOOKUP(C5815,Espec_Produtos!$A$1:$E$3,3,FALSE),0,IF(Dados_produção!F5815&lt;VLOOKUP(Dados_produção!C5815,Espec_Produtos!$A$1:$E$3,2,FALSE),0,1))*IF(G5815&gt;VLOOKUP(C5815,Espec_Produtos!$A$1:$E$3,5,FALSE),0,IF(Dados_produção!G5815&lt;VLOOKUP(Dados_produção!C5815,Espec_Produtos!$A$1:$E$3,4,FALSE),0,1))=1,"OK","Refugo")</f>
        <v>OK</v>
      </c>
      <c r="I5815" s="1" t="s">
        <v>10</v>
      </c>
    </row>
    <row r="5816" spans="1:9" ht="15.75" customHeight="1" x14ac:dyDescent="0.3">
      <c r="A5816" s="1">
        <v>3</v>
      </c>
      <c r="B5816" s="2">
        <f t="shared" si="3"/>
        <v>43113.742361104363</v>
      </c>
      <c r="C5816" s="2" t="s">
        <v>15</v>
      </c>
      <c r="D5816" s="1">
        <v>34</v>
      </c>
      <c r="E5816" s="1">
        <f t="shared" si="1"/>
        <v>103</v>
      </c>
      <c r="F5816" s="1">
        <v>4.17</v>
      </c>
      <c r="G5816" s="1">
        <v>0.76642335766423353</v>
      </c>
      <c r="H5816" s="1" t="str">
        <f>IF(IF(F5816&gt;VLOOKUP(C5816,Espec_Produtos!$A$1:$E$3,3,FALSE),0,IF(Dados_produção!F5816&lt;VLOOKUP(Dados_produção!C5816,Espec_Produtos!$A$1:$E$3,2,FALSE),0,1))*IF(G5816&gt;VLOOKUP(C5816,Espec_Produtos!$A$1:$E$3,5,FALSE),0,IF(Dados_produção!G5816&lt;VLOOKUP(Dados_produção!C5816,Espec_Produtos!$A$1:$E$3,4,FALSE),0,1))=1,"OK","Refugo")</f>
        <v>OK</v>
      </c>
      <c r="I5816" s="1" t="s">
        <v>10</v>
      </c>
    </row>
    <row r="5817" spans="1:9" ht="15.75" customHeight="1" x14ac:dyDescent="0.3">
      <c r="A5817" s="1">
        <v>3</v>
      </c>
      <c r="B5817" s="2">
        <f t="shared" si="3"/>
        <v>43113.743749993249</v>
      </c>
      <c r="C5817" s="2" t="s">
        <v>15</v>
      </c>
      <c r="D5817" s="1">
        <v>34</v>
      </c>
      <c r="E5817" s="1">
        <f t="shared" si="1"/>
        <v>104</v>
      </c>
      <c r="F5817" s="1">
        <v>4.0283018867924527</v>
      </c>
      <c r="G5817" s="1">
        <v>0.99236641221374045</v>
      </c>
      <c r="H5817" s="1" t="str">
        <f>IF(IF(F5817&gt;VLOOKUP(C5817,Espec_Produtos!$A$1:$E$3,3,FALSE),0,IF(Dados_produção!F5817&lt;VLOOKUP(Dados_produção!C5817,Espec_Produtos!$A$1:$E$3,2,FALSE),0,1))*IF(G5817&gt;VLOOKUP(C5817,Espec_Produtos!$A$1:$E$3,5,FALSE),0,IF(Dados_produção!G5817&lt;VLOOKUP(Dados_produção!C5817,Espec_Produtos!$A$1:$E$3,4,FALSE),0,1))=1,"OK","Refugo")</f>
        <v>Refugo</v>
      </c>
      <c r="I5817" s="1" t="s">
        <v>14</v>
      </c>
    </row>
    <row r="5818" spans="1:9" ht="15.75" customHeight="1" x14ac:dyDescent="0.3">
      <c r="A5818" s="1">
        <v>3</v>
      </c>
      <c r="B5818" s="2">
        <f t="shared" si="3"/>
        <v>43113.745138882136</v>
      </c>
      <c r="C5818" s="2" t="s">
        <v>15</v>
      </c>
      <c r="D5818" s="1">
        <v>34</v>
      </c>
      <c r="E5818" s="1">
        <f t="shared" si="1"/>
        <v>105</v>
      </c>
      <c r="F5818" s="1">
        <v>3.6576576576576576</v>
      </c>
      <c r="G5818" s="1">
        <v>0.67597765363128492</v>
      </c>
      <c r="H5818" s="1" t="str">
        <f>IF(IF(F5818&gt;VLOOKUP(C5818,Espec_Produtos!$A$1:$E$3,3,FALSE),0,IF(Dados_produção!F5818&lt;VLOOKUP(Dados_produção!C5818,Espec_Produtos!$A$1:$E$3,2,FALSE),0,1))*IF(G5818&gt;VLOOKUP(C5818,Espec_Produtos!$A$1:$E$3,5,FALSE),0,IF(Dados_produção!G5818&lt;VLOOKUP(Dados_produção!C5818,Espec_Produtos!$A$1:$E$3,4,FALSE),0,1))=1,"OK","Refugo")</f>
        <v>Refugo</v>
      </c>
      <c r="I5818" s="1" t="s">
        <v>16</v>
      </c>
    </row>
    <row r="5819" spans="1:9" ht="15.75" customHeight="1" x14ac:dyDescent="0.3">
      <c r="A5819" s="1">
        <v>3</v>
      </c>
      <c r="B5819" s="2">
        <f t="shared" si="3"/>
        <v>43113.746527771022</v>
      </c>
      <c r="C5819" s="2" t="s">
        <v>15</v>
      </c>
      <c r="D5819" s="1">
        <v>34</v>
      </c>
      <c r="E5819" s="1">
        <f t="shared" si="1"/>
        <v>106</v>
      </c>
      <c r="F5819" s="1">
        <v>3.7652173913043478</v>
      </c>
      <c r="G5819" s="1">
        <v>0.80745341614906829</v>
      </c>
      <c r="H5819" s="1" t="str">
        <f>IF(IF(F5819&gt;VLOOKUP(C5819,Espec_Produtos!$A$1:$E$3,3,FALSE),0,IF(Dados_produção!F5819&lt;VLOOKUP(Dados_produção!C5819,Espec_Produtos!$A$1:$E$3,2,FALSE),0,1))*IF(G5819&gt;VLOOKUP(C5819,Espec_Produtos!$A$1:$E$3,5,FALSE),0,IF(Dados_produção!G5819&lt;VLOOKUP(Dados_produção!C5819,Espec_Produtos!$A$1:$E$3,4,FALSE),0,1))=1,"OK","Refugo")</f>
        <v>OK</v>
      </c>
      <c r="I5819" s="1" t="s">
        <v>10</v>
      </c>
    </row>
    <row r="5820" spans="1:9" ht="15.75" customHeight="1" x14ac:dyDescent="0.3">
      <c r="A5820" s="1">
        <v>3</v>
      </c>
      <c r="B5820" s="2">
        <f t="shared" si="3"/>
        <v>43113.747916659908</v>
      </c>
      <c r="C5820" s="2" t="s">
        <v>15</v>
      </c>
      <c r="D5820" s="1">
        <v>34</v>
      </c>
      <c r="E5820" s="1">
        <f t="shared" si="1"/>
        <v>107</v>
      </c>
      <c r="F5820" s="1">
        <v>4.0909090909090908</v>
      </c>
      <c r="G5820" s="1">
        <v>0.69480519480519476</v>
      </c>
      <c r="H5820" s="1" t="str">
        <f>IF(IF(F5820&gt;VLOOKUP(C5820,Espec_Produtos!$A$1:$E$3,3,FALSE),0,IF(Dados_produção!F5820&lt;VLOOKUP(Dados_produção!C5820,Espec_Produtos!$A$1:$E$3,2,FALSE),0,1))*IF(G5820&gt;VLOOKUP(C5820,Espec_Produtos!$A$1:$E$3,5,FALSE),0,IF(Dados_produção!G5820&lt;VLOOKUP(Dados_produção!C5820,Espec_Produtos!$A$1:$E$3,4,FALSE),0,1))=1,"OK","Refugo")</f>
        <v>OK</v>
      </c>
      <c r="I5820" s="1" t="s">
        <v>10</v>
      </c>
    </row>
    <row r="5821" spans="1:9" ht="15.75" customHeight="1" x14ac:dyDescent="0.3">
      <c r="A5821" s="1">
        <v>3</v>
      </c>
      <c r="B5821" s="2">
        <f t="shared" si="3"/>
        <v>43113.749305548794</v>
      </c>
      <c r="C5821" s="2" t="s">
        <v>15</v>
      </c>
      <c r="D5821" s="1">
        <v>34</v>
      </c>
      <c r="E5821" s="1">
        <f t="shared" si="1"/>
        <v>108</v>
      </c>
      <c r="F5821" s="1">
        <v>3.6902654867256639</v>
      </c>
      <c r="G5821" s="1">
        <v>0.80379746835443033</v>
      </c>
      <c r="H5821" s="1" t="str">
        <f>IF(IF(F5821&gt;VLOOKUP(C5821,Espec_Produtos!$A$1:$E$3,3,FALSE),0,IF(Dados_produção!F5821&lt;VLOOKUP(Dados_produção!C5821,Espec_Produtos!$A$1:$E$3,2,FALSE),0,1))*IF(G5821&gt;VLOOKUP(C5821,Espec_Produtos!$A$1:$E$3,5,FALSE),0,IF(Dados_produção!G5821&lt;VLOOKUP(Dados_produção!C5821,Espec_Produtos!$A$1:$E$3,4,FALSE),0,1))=1,"OK","Refugo")</f>
        <v>Refugo</v>
      </c>
      <c r="I5821" s="1" t="s">
        <v>16</v>
      </c>
    </row>
    <row r="5822" spans="1:9" ht="15.75" customHeight="1" x14ac:dyDescent="0.3">
      <c r="A5822" s="1">
        <v>3</v>
      </c>
      <c r="B5822" s="2">
        <f t="shared" si="3"/>
        <v>43113.75069443768</v>
      </c>
      <c r="C5822" s="2" t="s">
        <v>15</v>
      </c>
      <c r="D5822" s="1">
        <v>34</v>
      </c>
      <c r="E5822" s="1">
        <f t="shared" si="1"/>
        <v>109</v>
      </c>
      <c r="F5822" s="1">
        <v>4.03</v>
      </c>
      <c r="G5822" s="1">
        <v>0.66257668711656437</v>
      </c>
      <c r="H5822" s="1" t="str">
        <f>IF(IF(F5822&gt;VLOOKUP(C5822,Espec_Produtos!$A$1:$E$3,3,FALSE),0,IF(Dados_produção!F5822&lt;VLOOKUP(Dados_produção!C5822,Espec_Produtos!$A$1:$E$3,2,FALSE),0,1))*IF(G5822&gt;VLOOKUP(C5822,Espec_Produtos!$A$1:$E$3,5,FALSE),0,IF(Dados_produção!G5822&lt;VLOOKUP(Dados_produção!C5822,Espec_Produtos!$A$1:$E$3,4,FALSE),0,1))=1,"OK","Refugo")</f>
        <v>OK</v>
      </c>
      <c r="I5822" s="1" t="s">
        <v>10</v>
      </c>
    </row>
    <row r="5823" spans="1:9" ht="15.75" customHeight="1" x14ac:dyDescent="0.3">
      <c r="A5823" s="1">
        <v>3</v>
      </c>
      <c r="B5823" s="2">
        <f t="shared" si="3"/>
        <v>43113.752083326566</v>
      </c>
      <c r="C5823" s="2" t="s">
        <v>15</v>
      </c>
      <c r="D5823" s="1">
        <v>34</v>
      </c>
      <c r="E5823" s="1">
        <f t="shared" si="1"/>
        <v>110</v>
      </c>
      <c r="F5823" s="1">
        <v>4.0180180180180178</v>
      </c>
      <c r="G5823" s="1">
        <v>0.83969465648854957</v>
      </c>
      <c r="H5823" s="1" t="str">
        <f>IF(IF(F5823&gt;VLOOKUP(C5823,Espec_Produtos!$A$1:$E$3,3,FALSE),0,IF(Dados_produção!F5823&lt;VLOOKUP(Dados_produção!C5823,Espec_Produtos!$A$1:$E$3,2,FALSE),0,1))*IF(G5823&gt;VLOOKUP(C5823,Espec_Produtos!$A$1:$E$3,5,FALSE),0,IF(Dados_produção!G5823&lt;VLOOKUP(Dados_produção!C5823,Espec_Produtos!$A$1:$E$3,4,FALSE),0,1))=1,"OK","Refugo")</f>
        <v>OK</v>
      </c>
      <c r="I5823" s="1" t="s">
        <v>10</v>
      </c>
    </row>
    <row r="5824" spans="1:9" ht="15.75" customHeight="1" x14ac:dyDescent="0.3">
      <c r="A5824" s="1">
        <v>3</v>
      </c>
      <c r="B5824" s="2">
        <f t="shared" si="3"/>
        <v>43113.753472215452</v>
      </c>
      <c r="C5824" s="2" t="s">
        <v>15</v>
      </c>
      <c r="D5824" s="1">
        <v>34</v>
      </c>
      <c r="E5824" s="1">
        <f t="shared" si="1"/>
        <v>111</v>
      </c>
      <c r="F5824" s="1">
        <v>3.9473684210526314</v>
      </c>
      <c r="G5824" s="1">
        <v>0.73287671232876717</v>
      </c>
      <c r="H5824" s="1" t="str">
        <f>IF(IF(F5824&gt;VLOOKUP(C5824,Espec_Produtos!$A$1:$E$3,3,FALSE),0,IF(Dados_produção!F5824&lt;VLOOKUP(Dados_produção!C5824,Espec_Produtos!$A$1:$E$3,2,FALSE),0,1))*IF(G5824&gt;VLOOKUP(C5824,Espec_Produtos!$A$1:$E$3,5,FALSE),0,IF(Dados_produção!G5824&lt;VLOOKUP(Dados_produção!C5824,Espec_Produtos!$A$1:$E$3,4,FALSE),0,1))=1,"OK","Refugo")</f>
        <v>OK</v>
      </c>
      <c r="I5824" s="1" t="s">
        <v>10</v>
      </c>
    </row>
    <row r="5825" spans="1:9" ht="15.75" customHeight="1" x14ac:dyDescent="0.3">
      <c r="A5825" s="1">
        <v>3</v>
      </c>
      <c r="B5825" s="2">
        <f t="shared" si="3"/>
        <v>43113.754861104338</v>
      </c>
      <c r="C5825" s="2" t="s">
        <v>15</v>
      </c>
      <c r="D5825" s="1">
        <v>34</v>
      </c>
      <c r="E5825" s="1">
        <f t="shared" si="1"/>
        <v>112</v>
      </c>
      <c r="F5825" s="1">
        <v>3.9196428571428572</v>
      </c>
      <c r="G5825" s="1">
        <v>0.875</v>
      </c>
      <c r="H5825" s="1" t="str">
        <f>IF(IF(F5825&gt;VLOOKUP(C5825,Espec_Produtos!$A$1:$E$3,3,FALSE),0,IF(Dados_produção!F5825&lt;VLOOKUP(Dados_produção!C5825,Espec_Produtos!$A$1:$E$3,2,FALSE),0,1))*IF(G5825&gt;VLOOKUP(C5825,Espec_Produtos!$A$1:$E$3,5,FALSE),0,IF(Dados_produção!G5825&lt;VLOOKUP(Dados_produção!C5825,Espec_Produtos!$A$1:$E$3,4,FALSE),0,1))=1,"OK","Refugo")</f>
        <v>OK</v>
      </c>
      <c r="I5825" s="1" t="s">
        <v>10</v>
      </c>
    </row>
    <row r="5826" spans="1:9" ht="15.75" customHeight="1" x14ac:dyDescent="0.3">
      <c r="A5826" s="1">
        <v>3</v>
      </c>
      <c r="B5826" s="2">
        <f t="shared" si="3"/>
        <v>43113.756249993225</v>
      </c>
      <c r="C5826" s="2" t="s">
        <v>15</v>
      </c>
      <c r="D5826" s="1">
        <v>35</v>
      </c>
      <c r="E5826" s="1">
        <f t="shared" si="1"/>
        <v>1</v>
      </c>
      <c r="F5826" s="1">
        <v>4.26</v>
      </c>
      <c r="G5826" s="1">
        <v>0.80769230769230771</v>
      </c>
      <c r="H5826" s="1" t="str">
        <f>IF(IF(F5826&gt;VLOOKUP(C5826,Espec_Produtos!$A$1:$E$3,3,FALSE),0,IF(Dados_produção!F5826&lt;VLOOKUP(Dados_produção!C5826,Espec_Produtos!$A$1:$E$3,2,FALSE),0,1))*IF(G5826&gt;VLOOKUP(C5826,Espec_Produtos!$A$1:$E$3,5,FALSE),0,IF(Dados_produção!G5826&lt;VLOOKUP(Dados_produção!C5826,Espec_Produtos!$A$1:$E$3,4,FALSE),0,1))=1,"OK","Refugo")</f>
        <v>OK</v>
      </c>
      <c r="I5826" s="1" t="s">
        <v>10</v>
      </c>
    </row>
    <row r="5827" spans="1:9" ht="15.75" customHeight="1" x14ac:dyDescent="0.3">
      <c r="A5827" s="1">
        <v>3</v>
      </c>
      <c r="B5827" s="2">
        <f t="shared" si="3"/>
        <v>43113.757638882111</v>
      </c>
      <c r="C5827" s="2" t="s">
        <v>15</v>
      </c>
      <c r="D5827" s="1">
        <v>35</v>
      </c>
      <c r="E5827" s="1">
        <f t="shared" si="1"/>
        <v>2</v>
      </c>
      <c r="F5827" s="1">
        <v>3.9705882352941178</v>
      </c>
      <c r="G5827" s="1">
        <v>0.84507042253521125</v>
      </c>
      <c r="H5827" s="1" t="str">
        <f>IF(IF(F5827&gt;VLOOKUP(C5827,Espec_Produtos!$A$1:$E$3,3,FALSE),0,IF(Dados_produção!F5827&lt;VLOOKUP(Dados_produção!C5827,Espec_Produtos!$A$1:$E$3,2,FALSE),0,1))*IF(G5827&gt;VLOOKUP(C5827,Espec_Produtos!$A$1:$E$3,5,FALSE),0,IF(Dados_produção!G5827&lt;VLOOKUP(Dados_produção!C5827,Espec_Produtos!$A$1:$E$3,4,FALSE),0,1))=1,"OK","Refugo")</f>
        <v>OK</v>
      </c>
      <c r="I5827" s="1" t="s">
        <v>10</v>
      </c>
    </row>
    <row r="5828" spans="1:9" ht="15.75" customHeight="1" x14ac:dyDescent="0.3">
      <c r="A5828" s="1">
        <v>3</v>
      </c>
      <c r="B5828" s="2">
        <f t="shared" si="3"/>
        <v>43113.759027770997</v>
      </c>
      <c r="C5828" s="2" t="s">
        <v>15</v>
      </c>
      <c r="D5828" s="1">
        <v>35</v>
      </c>
      <c r="E5828" s="1">
        <f t="shared" si="1"/>
        <v>3</v>
      </c>
      <c r="F5828" s="1">
        <v>3.9907407407407409</v>
      </c>
      <c r="G5828" s="1">
        <v>0.81751824817518248</v>
      </c>
      <c r="H5828" s="1" t="str">
        <f>IF(IF(F5828&gt;VLOOKUP(C5828,Espec_Produtos!$A$1:$E$3,3,FALSE),0,IF(Dados_produção!F5828&lt;VLOOKUP(Dados_produção!C5828,Espec_Produtos!$A$1:$E$3,2,FALSE),0,1))*IF(G5828&gt;VLOOKUP(C5828,Espec_Produtos!$A$1:$E$3,5,FALSE),0,IF(Dados_produção!G5828&lt;VLOOKUP(Dados_produção!C5828,Espec_Produtos!$A$1:$E$3,4,FALSE),0,1))=1,"OK","Refugo")</f>
        <v>OK</v>
      </c>
      <c r="I5828" s="1" t="s">
        <v>10</v>
      </c>
    </row>
    <row r="5829" spans="1:9" ht="15.75" customHeight="1" x14ac:dyDescent="0.3">
      <c r="A5829" s="1">
        <v>3</v>
      </c>
      <c r="B5829" s="2">
        <f t="shared" si="3"/>
        <v>43113.760416659883</v>
      </c>
      <c r="C5829" s="2" t="s">
        <v>15</v>
      </c>
      <c r="D5829" s="1">
        <v>35</v>
      </c>
      <c r="E5829" s="1">
        <f t="shared" si="1"/>
        <v>4</v>
      </c>
      <c r="F5829" s="1">
        <v>3.7610619469026547</v>
      </c>
      <c r="G5829" s="1">
        <v>0.74814814814814812</v>
      </c>
      <c r="H5829" s="1" t="str">
        <f>IF(IF(F5829&gt;VLOOKUP(C5829,Espec_Produtos!$A$1:$E$3,3,FALSE),0,IF(Dados_produção!F5829&lt;VLOOKUP(Dados_produção!C5829,Espec_Produtos!$A$1:$E$3,2,FALSE),0,1))*IF(G5829&gt;VLOOKUP(C5829,Espec_Produtos!$A$1:$E$3,5,FALSE),0,IF(Dados_produção!G5829&lt;VLOOKUP(Dados_produção!C5829,Espec_Produtos!$A$1:$E$3,4,FALSE),0,1))=1,"OK","Refugo")</f>
        <v>OK</v>
      </c>
      <c r="I5829" s="1" t="s">
        <v>10</v>
      </c>
    </row>
    <row r="5830" spans="1:9" ht="15.75" customHeight="1" x14ac:dyDescent="0.3">
      <c r="A5830" s="1">
        <v>3</v>
      </c>
      <c r="B5830" s="2">
        <f t="shared" si="3"/>
        <v>43113.761805548769</v>
      </c>
      <c r="C5830" s="2" t="s">
        <v>15</v>
      </c>
      <c r="D5830" s="1">
        <v>35</v>
      </c>
      <c r="E5830" s="1">
        <f t="shared" si="1"/>
        <v>5</v>
      </c>
      <c r="F5830" s="1">
        <v>4.3076923076923075</v>
      </c>
      <c r="G5830" s="1">
        <v>0.86805555555555558</v>
      </c>
      <c r="H5830" s="1" t="str">
        <f>IF(IF(F5830&gt;VLOOKUP(C5830,Espec_Produtos!$A$1:$E$3,3,FALSE),0,IF(Dados_produção!F5830&lt;VLOOKUP(Dados_produção!C5830,Espec_Produtos!$A$1:$E$3,2,FALSE),0,1))*IF(G5830&gt;VLOOKUP(C5830,Espec_Produtos!$A$1:$E$3,5,FALSE),0,IF(Dados_produção!G5830&lt;VLOOKUP(Dados_produção!C5830,Espec_Produtos!$A$1:$E$3,4,FALSE),0,1))=1,"OK","Refugo")</f>
        <v>Refugo</v>
      </c>
      <c r="I5830" s="1" t="s">
        <v>13</v>
      </c>
    </row>
    <row r="5831" spans="1:9" ht="15.75" customHeight="1" x14ac:dyDescent="0.3">
      <c r="A5831" s="1">
        <v>3</v>
      </c>
      <c r="B5831" s="2">
        <f t="shared" si="3"/>
        <v>43113.763194437655</v>
      </c>
      <c r="C5831" s="2" t="s">
        <v>15</v>
      </c>
      <c r="D5831" s="1">
        <v>35</v>
      </c>
      <c r="E5831" s="1">
        <f t="shared" si="1"/>
        <v>6</v>
      </c>
      <c r="F5831" s="1">
        <v>4.0490196078431371</v>
      </c>
      <c r="G5831" s="1">
        <v>0.84962406015037595</v>
      </c>
      <c r="H5831" s="1" t="str">
        <f>IF(IF(F5831&gt;VLOOKUP(C5831,Espec_Produtos!$A$1:$E$3,3,FALSE),0,IF(Dados_produção!F5831&lt;VLOOKUP(Dados_produção!C5831,Espec_Produtos!$A$1:$E$3,2,FALSE),0,1))*IF(G5831&gt;VLOOKUP(C5831,Espec_Produtos!$A$1:$E$3,5,FALSE),0,IF(Dados_produção!G5831&lt;VLOOKUP(Dados_produção!C5831,Espec_Produtos!$A$1:$E$3,4,FALSE),0,1))=1,"OK","Refugo")</f>
        <v>OK</v>
      </c>
      <c r="I5831" s="1" t="s">
        <v>10</v>
      </c>
    </row>
    <row r="5832" spans="1:9" ht="15.75" customHeight="1" x14ac:dyDescent="0.3">
      <c r="A5832" s="1">
        <v>3</v>
      </c>
      <c r="B5832" s="2">
        <f t="shared" si="3"/>
        <v>43113.764583326541</v>
      </c>
      <c r="C5832" s="2" t="s">
        <v>15</v>
      </c>
      <c r="D5832" s="1">
        <v>35</v>
      </c>
      <c r="E5832" s="1">
        <f t="shared" si="1"/>
        <v>7</v>
      </c>
      <c r="F5832" s="1">
        <v>3.8952380952380952</v>
      </c>
      <c r="G5832" s="1">
        <v>0.75308641975308643</v>
      </c>
      <c r="H5832" s="1" t="str">
        <f>IF(IF(F5832&gt;VLOOKUP(C5832,Espec_Produtos!$A$1:$E$3,3,FALSE),0,IF(Dados_produção!F5832&lt;VLOOKUP(Dados_produção!C5832,Espec_Produtos!$A$1:$E$3,2,FALSE),0,1))*IF(G5832&gt;VLOOKUP(C5832,Espec_Produtos!$A$1:$E$3,5,FALSE),0,IF(Dados_produção!G5832&lt;VLOOKUP(Dados_produção!C5832,Espec_Produtos!$A$1:$E$3,4,FALSE),0,1))=1,"OK","Refugo")</f>
        <v>OK</v>
      </c>
      <c r="I5832" s="1" t="s">
        <v>10</v>
      </c>
    </row>
    <row r="5833" spans="1:9" ht="15.75" customHeight="1" x14ac:dyDescent="0.3">
      <c r="A5833" s="1">
        <v>3</v>
      </c>
      <c r="B5833" s="2">
        <f t="shared" si="3"/>
        <v>43113.765972215428</v>
      </c>
      <c r="C5833" s="2" t="s">
        <v>15</v>
      </c>
      <c r="D5833" s="1">
        <v>35</v>
      </c>
      <c r="E5833" s="1">
        <f t="shared" si="1"/>
        <v>8</v>
      </c>
      <c r="F5833" s="1">
        <v>3.980952380952381</v>
      </c>
      <c r="G5833" s="1">
        <v>0.77857142857142858</v>
      </c>
      <c r="H5833" s="1" t="str">
        <f>IF(IF(F5833&gt;VLOOKUP(C5833,Espec_Produtos!$A$1:$E$3,3,FALSE),0,IF(Dados_produção!F5833&lt;VLOOKUP(Dados_produção!C5833,Espec_Produtos!$A$1:$E$3,2,FALSE),0,1))*IF(G5833&gt;VLOOKUP(C5833,Espec_Produtos!$A$1:$E$3,5,FALSE),0,IF(Dados_produção!G5833&lt;VLOOKUP(Dados_produção!C5833,Espec_Produtos!$A$1:$E$3,4,FALSE),0,1))=1,"OK","Refugo")</f>
        <v>OK</v>
      </c>
      <c r="I5833" s="1" t="s">
        <v>10</v>
      </c>
    </row>
    <row r="5834" spans="1:9" ht="15.75" customHeight="1" x14ac:dyDescent="0.3">
      <c r="A5834" s="1">
        <v>3</v>
      </c>
      <c r="B5834" s="2">
        <f t="shared" si="3"/>
        <v>43113.767361104314</v>
      </c>
      <c r="C5834" s="2" t="s">
        <v>15</v>
      </c>
      <c r="D5834" s="1">
        <v>35</v>
      </c>
      <c r="E5834" s="1">
        <f t="shared" si="1"/>
        <v>9</v>
      </c>
      <c r="F5834" s="1">
        <v>3.7927927927927927</v>
      </c>
      <c r="G5834" s="1">
        <v>0.67039106145251393</v>
      </c>
      <c r="H5834" s="1" t="str">
        <f>IF(IF(F5834&gt;VLOOKUP(C5834,Espec_Produtos!$A$1:$E$3,3,FALSE),0,IF(Dados_produção!F5834&lt;VLOOKUP(Dados_produção!C5834,Espec_Produtos!$A$1:$E$3,2,FALSE),0,1))*IF(G5834&gt;VLOOKUP(C5834,Espec_Produtos!$A$1:$E$3,5,FALSE),0,IF(Dados_produção!G5834&lt;VLOOKUP(Dados_produção!C5834,Espec_Produtos!$A$1:$E$3,4,FALSE),0,1))=1,"OK","Refugo")</f>
        <v>OK</v>
      </c>
      <c r="I5834" s="1" t="s">
        <v>10</v>
      </c>
    </row>
    <row r="5835" spans="1:9" ht="15.75" customHeight="1" x14ac:dyDescent="0.3">
      <c r="A5835" s="1">
        <v>3</v>
      </c>
      <c r="B5835" s="2">
        <f t="shared" si="3"/>
        <v>43113.7687499932</v>
      </c>
      <c r="C5835" s="2" t="s">
        <v>15</v>
      </c>
      <c r="D5835" s="1">
        <v>35</v>
      </c>
      <c r="E5835" s="1">
        <f t="shared" si="1"/>
        <v>10</v>
      </c>
      <c r="F5835" s="1">
        <v>3.7735849056603774</v>
      </c>
      <c r="G5835" s="1">
        <v>0.61363636363636365</v>
      </c>
      <c r="H5835" s="1" t="str">
        <f>IF(IF(F5835&gt;VLOOKUP(C5835,Espec_Produtos!$A$1:$E$3,3,FALSE),0,IF(Dados_produção!F5835&lt;VLOOKUP(Dados_produção!C5835,Espec_Produtos!$A$1:$E$3,2,FALSE),0,1))*IF(G5835&gt;VLOOKUP(C5835,Espec_Produtos!$A$1:$E$3,5,FALSE),0,IF(Dados_produção!G5835&lt;VLOOKUP(Dados_produção!C5835,Espec_Produtos!$A$1:$E$3,4,FALSE),0,1))=1,"OK","Refugo")</f>
        <v>OK</v>
      </c>
      <c r="I5835" s="1" t="s">
        <v>10</v>
      </c>
    </row>
    <row r="5836" spans="1:9" ht="15.75" customHeight="1" x14ac:dyDescent="0.3">
      <c r="A5836" s="1">
        <v>3</v>
      </c>
      <c r="B5836" s="2">
        <f t="shared" si="3"/>
        <v>43113.770138882086</v>
      </c>
      <c r="C5836" s="2" t="s">
        <v>15</v>
      </c>
      <c r="D5836" s="1">
        <v>35</v>
      </c>
      <c r="E5836" s="1">
        <f t="shared" si="1"/>
        <v>11</v>
      </c>
      <c r="F5836" s="1">
        <v>4.4019607843137258</v>
      </c>
      <c r="G5836" s="1">
        <v>0.94776119402985071</v>
      </c>
      <c r="H5836" s="1" t="str">
        <f>IF(IF(F5836&gt;VLOOKUP(C5836,Espec_Produtos!$A$1:$E$3,3,FALSE),0,IF(Dados_produção!F5836&lt;VLOOKUP(Dados_produção!C5836,Espec_Produtos!$A$1:$E$3,2,FALSE),0,1))*IF(G5836&gt;VLOOKUP(C5836,Espec_Produtos!$A$1:$E$3,5,FALSE),0,IF(Dados_produção!G5836&lt;VLOOKUP(Dados_produção!C5836,Espec_Produtos!$A$1:$E$3,4,FALSE),0,1))=1,"OK","Refugo")</f>
        <v>Refugo</v>
      </c>
      <c r="I5836" s="1" t="s">
        <v>16</v>
      </c>
    </row>
    <row r="5837" spans="1:9" ht="15.75" customHeight="1" x14ac:dyDescent="0.3">
      <c r="A5837" s="1">
        <v>3</v>
      </c>
      <c r="B5837" s="2">
        <f t="shared" si="3"/>
        <v>43113.771527770972</v>
      </c>
      <c r="C5837" s="2" t="s">
        <v>15</v>
      </c>
      <c r="D5837" s="1">
        <v>35</v>
      </c>
      <c r="E5837" s="1">
        <f t="shared" si="1"/>
        <v>12</v>
      </c>
      <c r="F5837" s="1">
        <v>3.7247706422018347</v>
      </c>
      <c r="G5837" s="1">
        <v>0.76047904191616766</v>
      </c>
      <c r="H5837" s="1" t="str">
        <f>IF(IF(F5837&gt;VLOOKUP(C5837,Espec_Produtos!$A$1:$E$3,3,FALSE),0,IF(Dados_produção!F5837&lt;VLOOKUP(Dados_produção!C5837,Espec_Produtos!$A$1:$E$3,2,FALSE),0,1))*IF(G5837&gt;VLOOKUP(C5837,Espec_Produtos!$A$1:$E$3,5,FALSE),0,IF(Dados_produção!G5837&lt;VLOOKUP(Dados_produção!C5837,Espec_Produtos!$A$1:$E$3,4,FALSE),0,1))=1,"OK","Refugo")</f>
        <v>OK</v>
      </c>
      <c r="I5837" s="1" t="s">
        <v>10</v>
      </c>
    </row>
    <row r="5838" spans="1:9" ht="15.75" customHeight="1" x14ac:dyDescent="0.3">
      <c r="A5838" s="1">
        <v>3</v>
      </c>
      <c r="B5838" s="2">
        <f t="shared" si="3"/>
        <v>43113.772916659858</v>
      </c>
      <c r="C5838" s="2" t="s">
        <v>15</v>
      </c>
      <c r="D5838" s="1">
        <v>35</v>
      </c>
      <c r="E5838" s="1">
        <f t="shared" si="1"/>
        <v>13</v>
      </c>
      <c r="F5838" s="1">
        <v>3.7837837837837838</v>
      </c>
      <c r="G5838" s="1">
        <v>0.87591240875912413</v>
      </c>
      <c r="H5838" s="1" t="str">
        <f>IF(IF(F5838&gt;VLOOKUP(C5838,Espec_Produtos!$A$1:$E$3,3,FALSE),0,IF(Dados_produção!F5838&lt;VLOOKUP(Dados_produção!C5838,Espec_Produtos!$A$1:$E$3,2,FALSE),0,1))*IF(G5838&gt;VLOOKUP(C5838,Espec_Produtos!$A$1:$E$3,5,FALSE),0,IF(Dados_produção!G5838&lt;VLOOKUP(Dados_produção!C5838,Espec_Produtos!$A$1:$E$3,4,FALSE),0,1))=1,"OK","Refugo")</f>
        <v>OK</v>
      </c>
      <c r="I5838" s="1" t="s">
        <v>10</v>
      </c>
    </row>
    <row r="5839" spans="1:9" ht="15.75" customHeight="1" x14ac:dyDescent="0.3">
      <c r="A5839" s="1">
        <v>3</v>
      </c>
      <c r="B5839" s="2">
        <f t="shared" si="3"/>
        <v>43113.774305548744</v>
      </c>
      <c r="C5839" s="2" t="s">
        <v>15</v>
      </c>
      <c r="D5839" s="1">
        <v>35</v>
      </c>
      <c r="E5839" s="1">
        <f t="shared" si="1"/>
        <v>14</v>
      </c>
      <c r="F5839" s="1">
        <v>4.0594059405940595</v>
      </c>
      <c r="G5839" s="1">
        <v>0.77483443708609268</v>
      </c>
      <c r="H5839" s="1" t="str">
        <f>IF(IF(F5839&gt;VLOOKUP(C5839,Espec_Produtos!$A$1:$E$3,3,FALSE),0,IF(Dados_produção!F5839&lt;VLOOKUP(Dados_produção!C5839,Espec_Produtos!$A$1:$E$3,2,FALSE),0,1))*IF(G5839&gt;VLOOKUP(C5839,Espec_Produtos!$A$1:$E$3,5,FALSE),0,IF(Dados_produção!G5839&lt;VLOOKUP(Dados_produção!C5839,Espec_Produtos!$A$1:$E$3,4,FALSE),0,1))=1,"OK","Refugo")</f>
        <v>OK</v>
      </c>
      <c r="I5839" s="1" t="s">
        <v>10</v>
      </c>
    </row>
    <row r="5840" spans="1:9" ht="15.75" customHeight="1" x14ac:dyDescent="0.3">
      <c r="A5840" s="1">
        <v>3</v>
      </c>
      <c r="B5840" s="2">
        <f t="shared" si="3"/>
        <v>43113.775694437631</v>
      </c>
      <c r="C5840" s="2" t="s">
        <v>15</v>
      </c>
      <c r="D5840" s="1">
        <v>35</v>
      </c>
      <c r="E5840" s="1">
        <f t="shared" si="1"/>
        <v>15</v>
      </c>
      <c r="F5840" s="1">
        <v>3.8932038834951457</v>
      </c>
      <c r="G5840" s="1">
        <v>0.8529411764705882</v>
      </c>
      <c r="H5840" s="1" t="str">
        <f>IF(IF(F5840&gt;VLOOKUP(C5840,Espec_Produtos!$A$1:$E$3,3,FALSE),0,IF(Dados_produção!F5840&lt;VLOOKUP(Dados_produção!C5840,Espec_Produtos!$A$1:$E$3,2,FALSE),0,1))*IF(G5840&gt;VLOOKUP(C5840,Espec_Produtos!$A$1:$E$3,5,FALSE),0,IF(Dados_produção!G5840&lt;VLOOKUP(Dados_produção!C5840,Espec_Produtos!$A$1:$E$3,4,FALSE),0,1))=1,"OK","Refugo")</f>
        <v>OK</v>
      </c>
      <c r="I5840" s="1" t="s">
        <v>10</v>
      </c>
    </row>
    <row r="5841" spans="1:9" ht="15.75" customHeight="1" x14ac:dyDescent="0.3">
      <c r="A5841" s="1">
        <v>3</v>
      </c>
      <c r="B5841" s="2">
        <f t="shared" si="3"/>
        <v>43113.777083326517</v>
      </c>
      <c r="C5841" s="2" t="s">
        <v>15</v>
      </c>
      <c r="D5841" s="1">
        <v>35</v>
      </c>
      <c r="E5841" s="1">
        <f t="shared" si="1"/>
        <v>16</v>
      </c>
      <c r="F5841" s="1">
        <v>4.2571428571428571</v>
      </c>
      <c r="G5841" s="1">
        <v>0.82014388489208634</v>
      </c>
      <c r="H5841" s="1" t="str">
        <f>IF(IF(F5841&gt;VLOOKUP(C5841,Espec_Produtos!$A$1:$E$3,3,FALSE),0,IF(Dados_produção!F5841&lt;VLOOKUP(Dados_produção!C5841,Espec_Produtos!$A$1:$E$3,2,FALSE),0,1))*IF(G5841&gt;VLOOKUP(C5841,Espec_Produtos!$A$1:$E$3,5,FALSE),0,IF(Dados_produção!G5841&lt;VLOOKUP(Dados_produção!C5841,Espec_Produtos!$A$1:$E$3,4,FALSE),0,1))=1,"OK","Refugo")</f>
        <v>OK</v>
      </c>
      <c r="I5841" s="1" t="s">
        <v>10</v>
      </c>
    </row>
    <row r="5842" spans="1:9" ht="15.75" customHeight="1" x14ac:dyDescent="0.3">
      <c r="A5842" s="1">
        <v>3</v>
      </c>
      <c r="B5842" s="2">
        <f t="shared" si="3"/>
        <v>43113.778472215403</v>
      </c>
      <c r="C5842" s="2" t="s">
        <v>15</v>
      </c>
      <c r="D5842" s="1">
        <v>35</v>
      </c>
      <c r="E5842" s="1">
        <f t="shared" si="1"/>
        <v>17</v>
      </c>
      <c r="F5842" s="1">
        <v>4.37</v>
      </c>
      <c r="G5842" s="1">
        <v>0.67785234899328861</v>
      </c>
      <c r="H5842" s="1" t="str">
        <f>IF(IF(F5842&gt;VLOOKUP(C5842,Espec_Produtos!$A$1:$E$3,3,FALSE),0,IF(Dados_produção!F5842&lt;VLOOKUP(Dados_produção!C5842,Espec_Produtos!$A$1:$E$3,2,FALSE),0,1))*IF(G5842&gt;VLOOKUP(C5842,Espec_Produtos!$A$1:$E$3,5,FALSE),0,IF(Dados_produção!G5842&lt;VLOOKUP(Dados_produção!C5842,Espec_Produtos!$A$1:$E$3,4,FALSE),0,1))=1,"OK","Refugo")</f>
        <v>Refugo</v>
      </c>
      <c r="I5842" s="1" t="s">
        <v>14</v>
      </c>
    </row>
    <row r="5843" spans="1:9" ht="15.75" customHeight="1" x14ac:dyDescent="0.3">
      <c r="A5843" s="1">
        <v>3</v>
      </c>
      <c r="B5843" s="2">
        <f t="shared" si="3"/>
        <v>43113.779861104289</v>
      </c>
      <c r="C5843" s="2" t="s">
        <v>15</v>
      </c>
      <c r="D5843" s="1">
        <v>35</v>
      </c>
      <c r="E5843" s="1">
        <f t="shared" si="1"/>
        <v>18</v>
      </c>
      <c r="F5843" s="1">
        <v>3.7321428571428572</v>
      </c>
      <c r="G5843" s="1">
        <v>0.73469387755102045</v>
      </c>
      <c r="H5843" s="1" t="str">
        <f>IF(IF(F5843&gt;VLOOKUP(C5843,Espec_Produtos!$A$1:$E$3,3,FALSE),0,IF(Dados_produção!F5843&lt;VLOOKUP(Dados_produção!C5843,Espec_Produtos!$A$1:$E$3,2,FALSE),0,1))*IF(G5843&gt;VLOOKUP(C5843,Espec_Produtos!$A$1:$E$3,5,FALSE),0,IF(Dados_produção!G5843&lt;VLOOKUP(Dados_produção!C5843,Espec_Produtos!$A$1:$E$3,4,FALSE),0,1))=1,"OK","Refugo")</f>
        <v>OK</v>
      </c>
      <c r="I5843" s="1" t="s">
        <v>10</v>
      </c>
    </row>
    <row r="5844" spans="1:9" ht="15.75" customHeight="1" x14ac:dyDescent="0.3">
      <c r="A5844" s="1">
        <v>3</v>
      </c>
      <c r="B5844" s="2">
        <f t="shared" si="3"/>
        <v>43113.781249993175</v>
      </c>
      <c r="C5844" s="2" t="s">
        <v>15</v>
      </c>
      <c r="D5844" s="1">
        <v>35</v>
      </c>
      <c r="E5844" s="1">
        <f t="shared" si="1"/>
        <v>19</v>
      </c>
      <c r="F5844" s="1">
        <v>4.08</v>
      </c>
      <c r="G5844" s="1">
        <v>0.88028169014084512</v>
      </c>
      <c r="H5844" s="1" t="str">
        <f>IF(IF(F5844&gt;VLOOKUP(C5844,Espec_Produtos!$A$1:$E$3,3,FALSE),0,IF(Dados_produção!F5844&lt;VLOOKUP(Dados_produção!C5844,Espec_Produtos!$A$1:$E$3,2,FALSE),0,1))*IF(G5844&gt;VLOOKUP(C5844,Espec_Produtos!$A$1:$E$3,5,FALSE),0,IF(Dados_produção!G5844&lt;VLOOKUP(Dados_produção!C5844,Espec_Produtos!$A$1:$E$3,4,FALSE),0,1))=1,"OK","Refugo")</f>
        <v>OK</v>
      </c>
      <c r="I5844" s="1" t="s">
        <v>10</v>
      </c>
    </row>
    <row r="5845" spans="1:9" ht="15.75" customHeight="1" x14ac:dyDescent="0.3">
      <c r="A5845" s="1">
        <v>3</v>
      </c>
      <c r="B5845" s="2">
        <f t="shared" si="3"/>
        <v>43113.782638882061</v>
      </c>
      <c r="C5845" s="2" t="s">
        <v>15</v>
      </c>
      <c r="D5845" s="1">
        <v>35</v>
      </c>
      <c r="E5845" s="1">
        <f t="shared" si="1"/>
        <v>20</v>
      </c>
      <c r="F5845" s="1">
        <v>3.9716981132075473</v>
      </c>
      <c r="G5845" s="1">
        <v>0.72142857142857142</v>
      </c>
      <c r="H5845" s="1" t="str">
        <f>IF(IF(F5845&gt;VLOOKUP(C5845,Espec_Produtos!$A$1:$E$3,3,FALSE),0,IF(Dados_produção!F5845&lt;VLOOKUP(Dados_produção!C5845,Espec_Produtos!$A$1:$E$3,2,FALSE),0,1))*IF(G5845&gt;VLOOKUP(C5845,Espec_Produtos!$A$1:$E$3,5,FALSE),0,IF(Dados_produção!G5845&lt;VLOOKUP(Dados_produção!C5845,Espec_Produtos!$A$1:$E$3,4,FALSE),0,1))=1,"OK","Refugo")</f>
        <v>OK</v>
      </c>
      <c r="I5845" s="1" t="s">
        <v>10</v>
      </c>
    </row>
    <row r="5846" spans="1:9" ht="15.75" customHeight="1" x14ac:dyDescent="0.3">
      <c r="A5846" s="1">
        <v>3</v>
      </c>
      <c r="B5846" s="2">
        <f t="shared" si="3"/>
        <v>43113.784027770947</v>
      </c>
      <c r="C5846" s="2" t="s">
        <v>15</v>
      </c>
      <c r="D5846" s="1">
        <v>35</v>
      </c>
      <c r="E5846" s="1">
        <f t="shared" si="1"/>
        <v>21</v>
      </c>
      <c r="F5846" s="1">
        <v>3.8571428571428572</v>
      </c>
      <c r="G5846" s="1">
        <v>0.76190476190476186</v>
      </c>
      <c r="H5846" s="1" t="str">
        <f>IF(IF(F5846&gt;VLOOKUP(C5846,Espec_Produtos!$A$1:$E$3,3,FALSE),0,IF(Dados_produção!F5846&lt;VLOOKUP(Dados_produção!C5846,Espec_Produtos!$A$1:$E$3,2,FALSE),0,1))*IF(G5846&gt;VLOOKUP(C5846,Espec_Produtos!$A$1:$E$3,5,FALSE),0,IF(Dados_produção!G5846&lt;VLOOKUP(Dados_produção!C5846,Espec_Produtos!$A$1:$E$3,4,FALSE),0,1))=1,"OK","Refugo")</f>
        <v>OK</v>
      </c>
      <c r="I5846" s="1" t="s">
        <v>10</v>
      </c>
    </row>
    <row r="5847" spans="1:9" ht="15.75" customHeight="1" x14ac:dyDescent="0.3">
      <c r="A5847" s="1">
        <v>3</v>
      </c>
      <c r="B5847" s="2">
        <f t="shared" si="3"/>
        <v>43113.785416659834</v>
      </c>
      <c r="C5847" s="2" t="s">
        <v>15</v>
      </c>
      <c r="D5847" s="1">
        <v>35</v>
      </c>
      <c r="E5847" s="1">
        <f t="shared" si="1"/>
        <v>22</v>
      </c>
      <c r="F5847" s="1">
        <v>3.7</v>
      </c>
      <c r="G5847" s="1">
        <v>0.70129870129870131</v>
      </c>
      <c r="H5847" s="1" t="str">
        <f>IF(IF(F5847&gt;VLOOKUP(C5847,Espec_Produtos!$A$1:$E$3,3,FALSE),0,IF(Dados_produção!F5847&lt;VLOOKUP(Dados_produção!C5847,Espec_Produtos!$A$1:$E$3,2,FALSE),0,1))*IF(G5847&gt;VLOOKUP(C5847,Espec_Produtos!$A$1:$E$3,5,FALSE),0,IF(Dados_produção!G5847&lt;VLOOKUP(Dados_produção!C5847,Espec_Produtos!$A$1:$E$3,4,FALSE),0,1))=1,"OK","Refugo")</f>
        <v>OK</v>
      </c>
      <c r="I5847" s="1" t="s">
        <v>10</v>
      </c>
    </row>
    <row r="5848" spans="1:9" ht="15.75" customHeight="1" x14ac:dyDescent="0.3">
      <c r="A5848" s="1">
        <v>3</v>
      </c>
      <c r="B5848" s="2">
        <f t="shared" si="3"/>
        <v>43113.78680554872</v>
      </c>
      <c r="C5848" s="2" t="s">
        <v>15</v>
      </c>
      <c r="D5848" s="1">
        <v>35</v>
      </c>
      <c r="E5848" s="1">
        <f t="shared" si="1"/>
        <v>23</v>
      </c>
      <c r="F5848" s="1">
        <v>3.9238095238095236</v>
      </c>
      <c r="G5848" s="1">
        <v>0.68208092485549132</v>
      </c>
      <c r="H5848" s="1" t="str">
        <f>IF(IF(F5848&gt;VLOOKUP(C5848,Espec_Produtos!$A$1:$E$3,3,FALSE),0,IF(Dados_produção!F5848&lt;VLOOKUP(Dados_produção!C5848,Espec_Produtos!$A$1:$E$3,2,FALSE),0,1))*IF(G5848&gt;VLOOKUP(C5848,Espec_Produtos!$A$1:$E$3,5,FALSE),0,IF(Dados_produção!G5848&lt;VLOOKUP(Dados_produção!C5848,Espec_Produtos!$A$1:$E$3,4,FALSE),0,1))=1,"OK","Refugo")</f>
        <v>OK</v>
      </c>
      <c r="I5848" s="1" t="s">
        <v>10</v>
      </c>
    </row>
    <row r="5849" spans="1:9" ht="15.75" customHeight="1" x14ac:dyDescent="0.3">
      <c r="A5849" s="1">
        <v>3</v>
      </c>
      <c r="B5849" s="2">
        <f t="shared" si="3"/>
        <v>43113.788194437606</v>
      </c>
      <c r="C5849" s="2" t="s">
        <v>15</v>
      </c>
      <c r="D5849" s="1">
        <v>35</v>
      </c>
      <c r="E5849" s="1">
        <f t="shared" si="1"/>
        <v>24</v>
      </c>
      <c r="F5849" s="1">
        <v>3.9900990099009901</v>
      </c>
      <c r="G5849" s="1">
        <v>0.72625698324022347</v>
      </c>
      <c r="H5849" s="1" t="str">
        <f>IF(IF(F5849&gt;VLOOKUP(C5849,Espec_Produtos!$A$1:$E$3,3,FALSE),0,IF(Dados_produção!F5849&lt;VLOOKUP(Dados_produção!C5849,Espec_Produtos!$A$1:$E$3,2,FALSE),0,1))*IF(G5849&gt;VLOOKUP(C5849,Espec_Produtos!$A$1:$E$3,5,FALSE),0,IF(Dados_produção!G5849&lt;VLOOKUP(Dados_produção!C5849,Espec_Produtos!$A$1:$E$3,4,FALSE),0,1))=1,"OK","Refugo")</f>
        <v>OK</v>
      </c>
      <c r="I5849" s="1" t="s">
        <v>10</v>
      </c>
    </row>
    <row r="5850" spans="1:9" ht="15.75" customHeight="1" x14ac:dyDescent="0.3">
      <c r="A5850" s="1">
        <v>3</v>
      </c>
      <c r="B5850" s="2">
        <f t="shared" si="3"/>
        <v>43113.789583326492</v>
      </c>
      <c r="C5850" s="2" t="s">
        <v>15</v>
      </c>
      <c r="D5850" s="1">
        <v>35</v>
      </c>
      <c r="E5850" s="1">
        <f t="shared" si="1"/>
        <v>25</v>
      </c>
      <c r="F5850" s="1">
        <v>4.2038834951456314</v>
      </c>
      <c r="G5850" s="1">
        <v>0.73026315789473684</v>
      </c>
      <c r="H5850" s="1" t="str">
        <f>IF(IF(F5850&gt;VLOOKUP(C5850,Espec_Produtos!$A$1:$E$3,3,FALSE),0,IF(Dados_produção!F5850&lt;VLOOKUP(Dados_produção!C5850,Espec_Produtos!$A$1:$E$3,2,FALSE),0,1))*IF(G5850&gt;VLOOKUP(C5850,Espec_Produtos!$A$1:$E$3,5,FALSE),0,IF(Dados_produção!G5850&lt;VLOOKUP(Dados_produção!C5850,Espec_Produtos!$A$1:$E$3,4,FALSE),0,1))=1,"OK","Refugo")</f>
        <v>OK</v>
      </c>
      <c r="I5850" s="1" t="s">
        <v>10</v>
      </c>
    </row>
    <row r="5851" spans="1:9" ht="15.75" customHeight="1" x14ac:dyDescent="0.3">
      <c r="A5851" s="1">
        <v>3</v>
      </c>
      <c r="B5851" s="2">
        <f t="shared" si="3"/>
        <v>43113.790972215378</v>
      </c>
      <c r="C5851" s="2" t="s">
        <v>15</v>
      </c>
      <c r="D5851" s="1">
        <v>35</v>
      </c>
      <c r="E5851" s="1">
        <f t="shared" si="1"/>
        <v>26</v>
      </c>
      <c r="F5851" s="1">
        <v>3.8608695652173912</v>
      </c>
      <c r="G5851" s="1">
        <v>0.69811320754716977</v>
      </c>
      <c r="H5851" s="1" t="str">
        <f>IF(IF(F5851&gt;VLOOKUP(C5851,Espec_Produtos!$A$1:$E$3,3,FALSE),0,IF(Dados_produção!F5851&lt;VLOOKUP(Dados_produção!C5851,Espec_Produtos!$A$1:$E$3,2,FALSE),0,1))*IF(G5851&gt;VLOOKUP(C5851,Espec_Produtos!$A$1:$E$3,5,FALSE),0,IF(Dados_produção!G5851&lt;VLOOKUP(Dados_produção!C5851,Espec_Produtos!$A$1:$E$3,4,FALSE),0,1))=1,"OK","Refugo")</f>
        <v>OK</v>
      </c>
      <c r="I5851" s="1" t="s">
        <v>10</v>
      </c>
    </row>
    <row r="5852" spans="1:9" ht="15.75" customHeight="1" x14ac:dyDescent="0.3">
      <c r="A5852" s="1">
        <v>3</v>
      </c>
      <c r="B5852" s="2">
        <f t="shared" si="3"/>
        <v>43113.792361104264</v>
      </c>
      <c r="C5852" s="2" t="s">
        <v>15</v>
      </c>
      <c r="D5852" s="1">
        <v>35</v>
      </c>
      <c r="E5852" s="1">
        <f t="shared" si="1"/>
        <v>27</v>
      </c>
      <c r="F5852" s="1">
        <v>3.6818181818181817</v>
      </c>
      <c r="G5852" s="1">
        <v>0.93984962406015038</v>
      </c>
      <c r="H5852" s="1" t="str">
        <f>IF(IF(F5852&gt;VLOOKUP(C5852,Espec_Produtos!$A$1:$E$3,3,FALSE),0,IF(Dados_produção!F5852&lt;VLOOKUP(Dados_produção!C5852,Espec_Produtos!$A$1:$E$3,2,FALSE),0,1))*IF(G5852&gt;VLOOKUP(C5852,Espec_Produtos!$A$1:$E$3,5,FALSE),0,IF(Dados_produção!G5852&lt;VLOOKUP(Dados_produção!C5852,Espec_Produtos!$A$1:$E$3,4,FALSE),0,1))=1,"OK","Refugo")</f>
        <v>Refugo</v>
      </c>
      <c r="I5852" s="1" t="s">
        <v>12</v>
      </c>
    </row>
    <row r="5853" spans="1:9" ht="15.75" customHeight="1" x14ac:dyDescent="0.3">
      <c r="A5853" s="1">
        <v>3</v>
      </c>
      <c r="B5853" s="2">
        <f t="shared" si="3"/>
        <v>43113.79374999315</v>
      </c>
      <c r="C5853" s="2" t="s">
        <v>15</v>
      </c>
      <c r="D5853" s="1">
        <v>35</v>
      </c>
      <c r="E5853" s="1">
        <f t="shared" si="1"/>
        <v>28</v>
      </c>
      <c r="F5853" s="1">
        <v>3.8888888888888888</v>
      </c>
      <c r="G5853" s="1">
        <v>0.60818713450292394</v>
      </c>
      <c r="H5853" s="1" t="str">
        <f>IF(IF(F5853&gt;VLOOKUP(C5853,Espec_Produtos!$A$1:$E$3,3,FALSE),0,IF(Dados_produção!F5853&lt;VLOOKUP(Dados_produção!C5853,Espec_Produtos!$A$1:$E$3,2,FALSE),0,1))*IF(G5853&gt;VLOOKUP(C5853,Espec_Produtos!$A$1:$E$3,5,FALSE),0,IF(Dados_produção!G5853&lt;VLOOKUP(Dados_produção!C5853,Espec_Produtos!$A$1:$E$3,4,FALSE),0,1))=1,"OK","Refugo")</f>
        <v>OK</v>
      </c>
      <c r="I5853" s="1" t="s">
        <v>10</v>
      </c>
    </row>
    <row r="5854" spans="1:9" ht="15.75" customHeight="1" x14ac:dyDescent="0.3">
      <c r="A5854" s="1">
        <v>3</v>
      </c>
      <c r="B5854" s="2">
        <f t="shared" si="3"/>
        <v>43113.795138882037</v>
      </c>
      <c r="C5854" s="2" t="s">
        <v>15</v>
      </c>
      <c r="D5854" s="1">
        <v>35</v>
      </c>
      <c r="E5854" s="1">
        <f t="shared" si="1"/>
        <v>29</v>
      </c>
      <c r="F5854" s="1">
        <v>3.5982142857142856</v>
      </c>
      <c r="G5854" s="1">
        <v>0.76388888888888884</v>
      </c>
      <c r="H5854" s="1" t="str">
        <f>IF(IF(F5854&gt;VLOOKUP(C5854,Espec_Produtos!$A$1:$E$3,3,FALSE),0,IF(Dados_produção!F5854&lt;VLOOKUP(Dados_produção!C5854,Espec_Produtos!$A$1:$E$3,2,FALSE),0,1))*IF(G5854&gt;VLOOKUP(C5854,Espec_Produtos!$A$1:$E$3,5,FALSE),0,IF(Dados_produção!G5854&lt;VLOOKUP(Dados_produção!C5854,Espec_Produtos!$A$1:$E$3,4,FALSE),0,1))=1,"OK","Refugo")</f>
        <v>Refugo</v>
      </c>
      <c r="I5854" s="1" t="s">
        <v>16</v>
      </c>
    </row>
    <row r="5855" spans="1:9" ht="15.75" customHeight="1" x14ac:dyDescent="0.3">
      <c r="A5855" s="1">
        <v>3</v>
      </c>
      <c r="B5855" s="2">
        <f t="shared" si="3"/>
        <v>43113.796527770923</v>
      </c>
      <c r="C5855" s="2" t="s">
        <v>15</v>
      </c>
      <c r="D5855" s="1">
        <v>35</v>
      </c>
      <c r="E5855" s="1">
        <f t="shared" si="1"/>
        <v>30</v>
      </c>
      <c r="F5855" s="1">
        <v>3.75</v>
      </c>
      <c r="G5855" s="1">
        <v>0.8571428571428571</v>
      </c>
      <c r="H5855" s="1" t="str">
        <f>IF(IF(F5855&gt;VLOOKUP(C5855,Espec_Produtos!$A$1:$E$3,3,FALSE),0,IF(Dados_produção!F5855&lt;VLOOKUP(Dados_produção!C5855,Espec_Produtos!$A$1:$E$3,2,FALSE),0,1))*IF(G5855&gt;VLOOKUP(C5855,Espec_Produtos!$A$1:$E$3,5,FALSE),0,IF(Dados_produção!G5855&lt;VLOOKUP(Dados_produção!C5855,Espec_Produtos!$A$1:$E$3,4,FALSE),0,1))=1,"OK","Refugo")</f>
        <v>OK</v>
      </c>
      <c r="I5855" s="1" t="s">
        <v>10</v>
      </c>
    </row>
    <row r="5856" spans="1:9" ht="15.75" customHeight="1" x14ac:dyDescent="0.3">
      <c r="A5856" s="1">
        <v>3</v>
      </c>
      <c r="B5856" s="2">
        <f t="shared" si="3"/>
        <v>43113.797916659809</v>
      </c>
      <c r="C5856" s="2" t="s">
        <v>15</v>
      </c>
      <c r="D5856" s="1">
        <v>35</v>
      </c>
      <c r="E5856" s="1">
        <f t="shared" si="1"/>
        <v>31</v>
      </c>
      <c r="F5856" s="1">
        <v>3.7567567567567566</v>
      </c>
      <c r="G5856" s="1">
        <v>0.89230769230769236</v>
      </c>
      <c r="H5856" s="1" t="str">
        <f>IF(IF(F5856&gt;VLOOKUP(C5856,Espec_Produtos!$A$1:$E$3,3,FALSE),0,IF(Dados_produção!F5856&lt;VLOOKUP(Dados_produção!C5856,Espec_Produtos!$A$1:$E$3,2,FALSE),0,1))*IF(G5856&gt;VLOOKUP(C5856,Espec_Produtos!$A$1:$E$3,5,FALSE),0,IF(Dados_produção!G5856&lt;VLOOKUP(Dados_produção!C5856,Espec_Produtos!$A$1:$E$3,4,FALSE),0,1))=1,"OK","Refugo")</f>
        <v>OK</v>
      </c>
      <c r="I5856" s="1" t="s">
        <v>10</v>
      </c>
    </row>
    <row r="5857" spans="1:9" ht="15.75" customHeight="1" x14ac:dyDescent="0.3">
      <c r="A5857" s="1">
        <v>3</v>
      </c>
      <c r="B5857" s="2">
        <f t="shared" si="3"/>
        <v>43113.799305548695</v>
      </c>
      <c r="C5857" s="2" t="s">
        <v>15</v>
      </c>
      <c r="D5857" s="1">
        <v>35</v>
      </c>
      <c r="E5857" s="1">
        <f t="shared" si="1"/>
        <v>32</v>
      </c>
      <c r="F5857" s="1">
        <v>4.1100917431192663</v>
      </c>
      <c r="G5857" s="1">
        <v>0.72514619883040932</v>
      </c>
      <c r="H5857" s="1" t="str">
        <f>IF(IF(F5857&gt;VLOOKUP(C5857,Espec_Produtos!$A$1:$E$3,3,FALSE),0,IF(Dados_produção!F5857&lt;VLOOKUP(Dados_produção!C5857,Espec_Produtos!$A$1:$E$3,2,FALSE),0,1))*IF(G5857&gt;VLOOKUP(C5857,Espec_Produtos!$A$1:$E$3,5,FALSE),0,IF(Dados_produção!G5857&lt;VLOOKUP(Dados_produção!C5857,Espec_Produtos!$A$1:$E$3,4,FALSE),0,1))=1,"OK","Refugo")</f>
        <v>OK</v>
      </c>
      <c r="I5857" s="1" t="s">
        <v>10</v>
      </c>
    </row>
    <row r="5858" spans="1:9" ht="15.75" customHeight="1" x14ac:dyDescent="0.3">
      <c r="A5858" s="1">
        <v>3</v>
      </c>
      <c r="B5858" s="2">
        <f t="shared" si="3"/>
        <v>43113.800694437581</v>
      </c>
      <c r="C5858" s="2" t="s">
        <v>15</v>
      </c>
      <c r="D5858" s="1">
        <v>35</v>
      </c>
      <c r="E5858" s="1">
        <f t="shared" si="1"/>
        <v>33</v>
      </c>
      <c r="F5858" s="1">
        <v>4.2718446601941746</v>
      </c>
      <c r="G5858" s="1">
        <v>0.81560283687943258</v>
      </c>
      <c r="H5858" s="1" t="str">
        <f>IF(IF(F5858&gt;VLOOKUP(C5858,Espec_Produtos!$A$1:$E$3,3,FALSE),0,IF(Dados_produção!F5858&lt;VLOOKUP(Dados_produção!C5858,Espec_Produtos!$A$1:$E$3,2,FALSE),0,1))*IF(G5858&gt;VLOOKUP(C5858,Espec_Produtos!$A$1:$E$3,5,FALSE),0,IF(Dados_produção!G5858&lt;VLOOKUP(Dados_produção!C5858,Espec_Produtos!$A$1:$E$3,4,FALSE),0,1))=1,"OK","Refugo")</f>
        <v>OK</v>
      </c>
      <c r="I5858" s="1" t="s">
        <v>10</v>
      </c>
    </row>
    <row r="5859" spans="1:9" ht="15.75" customHeight="1" x14ac:dyDescent="0.3">
      <c r="A5859" s="1">
        <v>3</v>
      </c>
      <c r="B5859" s="2">
        <f t="shared" si="3"/>
        <v>43113.802083326467</v>
      </c>
      <c r="C5859" s="2" t="s">
        <v>15</v>
      </c>
      <c r="D5859" s="1">
        <v>35</v>
      </c>
      <c r="E5859" s="1">
        <f t="shared" si="1"/>
        <v>34</v>
      </c>
      <c r="F5859" s="1">
        <v>3.7982456140350878</v>
      </c>
      <c r="G5859" s="1">
        <v>0.71917808219178081</v>
      </c>
      <c r="H5859" s="1" t="str">
        <f>IF(IF(F5859&gt;VLOOKUP(C5859,Espec_Produtos!$A$1:$E$3,3,FALSE),0,IF(Dados_produção!F5859&lt;VLOOKUP(Dados_produção!C5859,Espec_Produtos!$A$1:$E$3,2,FALSE),0,1))*IF(G5859&gt;VLOOKUP(C5859,Espec_Produtos!$A$1:$E$3,5,FALSE),0,IF(Dados_produção!G5859&lt;VLOOKUP(Dados_produção!C5859,Espec_Produtos!$A$1:$E$3,4,FALSE),0,1))=1,"OK","Refugo")</f>
        <v>OK</v>
      </c>
      <c r="I5859" s="1" t="s">
        <v>10</v>
      </c>
    </row>
    <row r="5860" spans="1:9" ht="15.75" customHeight="1" x14ac:dyDescent="0.3">
      <c r="A5860" s="1">
        <v>3</v>
      </c>
      <c r="B5860" s="2">
        <f t="shared" si="3"/>
        <v>43113.803472215353</v>
      </c>
      <c r="C5860" s="2" t="s">
        <v>15</v>
      </c>
      <c r="D5860" s="1">
        <v>35</v>
      </c>
      <c r="E5860" s="1">
        <f t="shared" si="1"/>
        <v>35</v>
      </c>
      <c r="F5860" s="1">
        <v>4.0792079207920793</v>
      </c>
      <c r="G5860" s="1">
        <v>0.71710526315789469</v>
      </c>
      <c r="H5860" s="1" t="str">
        <f>IF(IF(F5860&gt;VLOOKUP(C5860,Espec_Produtos!$A$1:$E$3,3,FALSE),0,IF(Dados_produção!F5860&lt;VLOOKUP(Dados_produção!C5860,Espec_Produtos!$A$1:$E$3,2,FALSE),0,1))*IF(G5860&gt;VLOOKUP(C5860,Espec_Produtos!$A$1:$E$3,5,FALSE),0,IF(Dados_produção!G5860&lt;VLOOKUP(Dados_produção!C5860,Espec_Produtos!$A$1:$E$3,4,FALSE),0,1))=1,"OK","Refugo")</f>
        <v>OK</v>
      </c>
      <c r="I5860" s="1" t="s">
        <v>10</v>
      </c>
    </row>
    <row r="5861" spans="1:9" ht="15.75" customHeight="1" x14ac:dyDescent="0.3">
      <c r="A5861" s="1">
        <v>3</v>
      </c>
      <c r="B5861" s="2">
        <f t="shared" si="3"/>
        <v>43113.80486110424</v>
      </c>
      <c r="C5861" s="2" t="s">
        <v>15</v>
      </c>
      <c r="D5861" s="1">
        <v>35</v>
      </c>
      <c r="E5861" s="1">
        <f t="shared" si="1"/>
        <v>36</v>
      </c>
      <c r="F5861" s="1">
        <v>4.0495049504950495</v>
      </c>
      <c r="G5861" s="1">
        <v>0.67307692307692313</v>
      </c>
      <c r="H5861" s="1" t="str">
        <f>IF(IF(F5861&gt;VLOOKUP(C5861,Espec_Produtos!$A$1:$E$3,3,FALSE),0,IF(Dados_produção!F5861&lt;VLOOKUP(Dados_produção!C5861,Espec_Produtos!$A$1:$E$3,2,FALSE),0,1))*IF(G5861&gt;VLOOKUP(C5861,Espec_Produtos!$A$1:$E$3,5,FALSE),0,IF(Dados_produção!G5861&lt;VLOOKUP(Dados_produção!C5861,Espec_Produtos!$A$1:$E$3,4,FALSE),0,1))=1,"OK","Refugo")</f>
        <v>OK</v>
      </c>
      <c r="I5861" s="1" t="s">
        <v>10</v>
      </c>
    </row>
    <row r="5862" spans="1:9" ht="15.75" customHeight="1" x14ac:dyDescent="0.3">
      <c r="A5862" s="1">
        <v>3</v>
      </c>
      <c r="B5862" s="2">
        <f t="shared" si="3"/>
        <v>43113.806249993126</v>
      </c>
      <c r="C5862" s="2" t="s">
        <v>15</v>
      </c>
      <c r="D5862" s="1">
        <v>35</v>
      </c>
      <c r="E5862" s="1">
        <f t="shared" si="1"/>
        <v>37</v>
      </c>
      <c r="F5862" s="1">
        <v>3.9122807017543861</v>
      </c>
      <c r="G5862" s="1">
        <v>0.84210526315789469</v>
      </c>
      <c r="H5862" s="1" t="str">
        <f>IF(IF(F5862&gt;VLOOKUP(C5862,Espec_Produtos!$A$1:$E$3,3,FALSE),0,IF(Dados_produção!F5862&lt;VLOOKUP(Dados_produção!C5862,Espec_Produtos!$A$1:$E$3,2,FALSE),0,1))*IF(G5862&gt;VLOOKUP(C5862,Espec_Produtos!$A$1:$E$3,5,FALSE),0,IF(Dados_produção!G5862&lt;VLOOKUP(Dados_produção!C5862,Espec_Produtos!$A$1:$E$3,4,FALSE),0,1))=1,"OK","Refugo")</f>
        <v>OK</v>
      </c>
      <c r="I5862" s="1" t="s">
        <v>10</v>
      </c>
    </row>
    <row r="5863" spans="1:9" ht="15.75" customHeight="1" x14ac:dyDescent="0.3">
      <c r="A5863" s="1">
        <v>3</v>
      </c>
      <c r="B5863" s="2">
        <f t="shared" si="3"/>
        <v>43113.807638882012</v>
      </c>
      <c r="C5863" s="2" t="s">
        <v>15</v>
      </c>
      <c r="D5863" s="1">
        <v>35</v>
      </c>
      <c r="E5863" s="1">
        <f t="shared" si="1"/>
        <v>38</v>
      </c>
      <c r="F5863" s="1">
        <v>3.855855855855856</v>
      </c>
      <c r="G5863" s="1">
        <v>0.85333333333333339</v>
      </c>
      <c r="H5863" s="1" t="str">
        <f>IF(IF(F5863&gt;VLOOKUP(C5863,Espec_Produtos!$A$1:$E$3,3,FALSE),0,IF(Dados_produção!F5863&lt;VLOOKUP(Dados_produção!C5863,Espec_Produtos!$A$1:$E$3,2,FALSE),0,1))*IF(G5863&gt;VLOOKUP(C5863,Espec_Produtos!$A$1:$E$3,5,FALSE),0,IF(Dados_produção!G5863&lt;VLOOKUP(Dados_produção!C5863,Espec_Produtos!$A$1:$E$3,4,FALSE),0,1))=1,"OK","Refugo")</f>
        <v>OK</v>
      </c>
      <c r="I5863" s="1" t="s">
        <v>10</v>
      </c>
    </row>
    <row r="5864" spans="1:9" ht="15.75" customHeight="1" x14ac:dyDescent="0.3">
      <c r="A5864" s="1">
        <v>3</v>
      </c>
      <c r="B5864" s="2">
        <f t="shared" si="3"/>
        <v>43113.809027770898</v>
      </c>
      <c r="C5864" s="2" t="s">
        <v>15</v>
      </c>
      <c r="D5864" s="1">
        <v>35</v>
      </c>
      <c r="E5864" s="1">
        <f t="shared" si="1"/>
        <v>39</v>
      </c>
      <c r="F5864" s="1">
        <v>4</v>
      </c>
      <c r="G5864" s="1">
        <v>0.7814569536423841</v>
      </c>
      <c r="H5864" s="1" t="str">
        <f>IF(IF(F5864&gt;VLOOKUP(C5864,Espec_Produtos!$A$1:$E$3,3,FALSE),0,IF(Dados_produção!F5864&lt;VLOOKUP(Dados_produção!C5864,Espec_Produtos!$A$1:$E$3,2,FALSE),0,1))*IF(G5864&gt;VLOOKUP(C5864,Espec_Produtos!$A$1:$E$3,5,FALSE),0,IF(Dados_produção!G5864&lt;VLOOKUP(Dados_produção!C5864,Espec_Produtos!$A$1:$E$3,4,FALSE),0,1))=1,"OK","Refugo")</f>
        <v>OK</v>
      </c>
      <c r="I5864" s="1" t="s">
        <v>10</v>
      </c>
    </row>
    <row r="5865" spans="1:9" ht="15.75" customHeight="1" x14ac:dyDescent="0.3">
      <c r="A5865" s="1">
        <v>3</v>
      </c>
      <c r="B5865" s="2">
        <f t="shared" si="3"/>
        <v>43113.810416659784</v>
      </c>
      <c r="C5865" s="2" t="s">
        <v>15</v>
      </c>
      <c r="D5865" s="1">
        <v>35</v>
      </c>
      <c r="E5865" s="1">
        <f t="shared" si="1"/>
        <v>40</v>
      </c>
      <c r="F5865" s="1">
        <v>4.1018518518518521</v>
      </c>
      <c r="G5865" s="1">
        <v>0.78658536585365857</v>
      </c>
      <c r="H5865" s="1" t="str">
        <f>IF(IF(F5865&gt;VLOOKUP(C5865,Espec_Produtos!$A$1:$E$3,3,FALSE),0,IF(Dados_produção!F5865&lt;VLOOKUP(Dados_produção!C5865,Espec_Produtos!$A$1:$E$3,2,FALSE),0,1))*IF(G5865&gt;VLOOKUP(C5865,Espec_Produtos!$A$1:$E$3,5,FALSE),0,IF(Dados_produção!G5865&lt;VLOOKUP(Dados_produção!C5865,Espec_Produtos!$A$1:$E$3,4,FALSE),0,1))=1,"OK","Refugo")</f>
        <v>OK</v>
      </c>
      <c r="I5865" s="1" t="s">
        <v>10</v>
      </c>
    </row>
    <row r="5866" spans="1:9" ht="15.75" customHeight="1" x14ac:dyDescent="0.3">
      <c r="A5866" s="1">
        <v>3</v>
      </c>
      <c r="B5866" s="2">
        <f t="shared" si="3"/>
        <v>43113.81180554867</v>
      </c>
      <c r="C5866" s="2" t="s">
        <v>15</v>
      </c>
      <c r="D5866" s="1">
        <v>35</v>
      </c>
      <c r="E5866" s="1">
        <f t="shared" si="1"/>
        <v>41</v>
      </c>
      <c r="F5866" s="1">
        <v>3.9473684210526314</v>
      </c>
      <c r="G5866" s="1">
        <v>0.85333333333333339</v>
      </c>
      <c r="H5866" s="1" t="str">
        <f>IF(IF(F5866&gt;VLOOKUP(C5866,Espec_Produtos!$A$1:$E$3,3,FALSE),0,IF(Dados_produção!F5866&lt;VLOOKUP(Dados_produção!C5866,Espec_Produtos!$A$1:$E$3,2,FALSE),0,1))*IF(G5866&gt;VLOOKUP(C5866,Espec_Produtos!$A$1:$E$3,5,FALSE),0,IF(Dados_produção!G5866&lt;VLOOKUP(Dados_produção!C5866,Espec_Produtos!$A$1:$E$3,4,FALSE),0,1))=1,"OK","Refugo")</f>
        <v>OK</v>
      </c>
      <c r="I5866" s="1" t="s">
        <v>10</v>
      </c>
    </row>
    <row r="5867" spans="1:9" ht="15.75" customHeight="1" x14ac:dyDescent="0.3">
      <c r="A5867" s="1">
        <v>3</v>
      </c>
      <c r="B5867" s="2">
        <f t="shared" si="3"/>
        <v>43113.813194437556</v>
      </c>
      <c r="C5867" s="2" t="s">
        <v>15</v>
      </c>
      <c r="D5867" s="1">
        <v>35</v>
      </c>
      <c r="E5867" s="1">
        <f t="shared" si="1"/>
        <v>42</v>
      </c>
      <c r="F5867" s="1">
        <v>4.3921568627450984</v>
      </c>
      <c r="G5867" s="1">
        <v>0.62569832402234637</v>
      </c>
      <c r="H5867" s="1" t="str">
        <f>IF(IF(F5867&gt;VLOOKUP(C5867,Espec_Produtos!$A$1:$E$3,3,FALSE),0,IF(Dados_produção!F5867&lt;VLOOKUP(Dados_produção!C5867,Espec_Produtos!$A$1:$E$3,2,FALSE),0,1))*IF(G5867&gt;VLOOKUP(C5867,Espec_Produtos!$A$1:$E$3,5,FALSE),0,IF(Dados_produção!G5867&lt;VLOOKUP(Dados_produção!C5867,Espec_Produtos!$A$1:$E$3,4,FALSE),0,1))=1,"OK","Refugo")</f>
        <v>Refugo</v>
      </c>
      <c r="I5867" s="1" t="s">
        <v>17</v>
      </c>
    </row>
    <row r="5868" spans="1:9" ht="15.75" customHeight="1" x14ac:dyDescent="0.3">
      <c r="A5868" s="1">
        <v>3</v>
      </c>
      <c r="B5868" s="2">
        <f t="shared" si="3"/>
        <v>43113.814583326443</v>
      </c>
      <c r="C5868" s="2" t="s">
        <v>15</v>
      </c>
      <c r="D5868" s="1">
        <v>35</v>
      </c>
      <c r="E5868" s="1">
        <f t="shared" si="1"/>
        <v>43</v>
      </c>
      <c r="F5868" s="1">
        <v>3.9203539823008851</v>
      </c>
      <c r="G5868" s="1">
        <v>0.80419580419580416</v>
      </c>
      <c r="H5868" s="1" t="str">
        <f>IF(IF(F5868&gt;VLOOKUP(C5868,Espec_Produtos!$A$1:$E$3,3,FALSE),0,IF(Dados_produção!F5868&lt;VLOOKUP(Dados_produção!C5868,Espec_Produtos!$A$1:$E$3,2,FALSE),0,1))*IF(G5868&gt;VLOOKUP(C5868,Espec_Produtos!$A$1:$E$3,5,FALSE),0,IF(Dados_produção!G5868&lt;VLOOKUP(Dados_produção!C5868,Espec_Produtos!$A$1:$E$3,4,FALSE),0,1))=1,"OK","Refugo")</f>
        <v>OK</v>
      </c>
      <c r="I5868" s="1" t="s">
        <v>10</v>
      </c>
    </row>
    <row r="5869" spans="1:9" ht="15.75" customHeight="1" x14ac:dyDescent="0.3">
      <c r="A5869" s="1">
        <v>3</v>
      </c>
      <c r="B5869" s="2">
        <f t="shared" si="3"/>
        <v>43113.815972215329</v>
      </c>
      <c r="C5869" s="2" t="s">
        <v>15</v>
      </c>
      <c r="D5869" s="1">
        <v>35</v>
      </c>
      <c r="E5869" s="1">
        <f t="shared" si="1"/>
        <v>44</v>
      </c>
      <c r="F5869" s="1">
        <v>3.6126126126126126</v>
      </c>
      <c r="G5869" s="1">
        <v>0.70068027210884354</v>
      </c>
      <c r="H5869" s="1" t="str">
        <f>IF(IF(F5869&gt;VLOOKUP(C5869,Espec_Produtos!$A$1:$E$3,3,FALSE),0,IF(Dados_produção!F5869&lt;VLOOKUP(Dados_produção!C5869,Espec_Produtos!$A$1:$E$3,2,FALSE),0,1))*IF(G5869&gt;VLOOKUP(C5869,Espec_Produtos!$A$1:$E$3,5,FALSE),0,IF(Dados_produção!G5869&lt;VLOOKUP(Dados_produção!C5869,Espec_Produtos!$A$1:$E$3,4,FALSE),0,1))=1,"OK","Refugo")</f>
        <v>Refugo</v>
      </c>
      <c r="I5869" s="1" t="s">
        <v>13</v>
      </c>
    </row>
    <row r="5870" spans="1:9" ht="15.75" customHeight="1" x14ac:dyDescent="0.3">
      <c r="A5870" s="1">
        <v>3</v>
      </c>
      <c r="B5870" s="2">
        <f t="shared" si="3"/>
        <v>43113.817361104215</v>
      </c>
      <c r="C5870" s="2" t="s">
        <v>15</v>
      </c>
      <c r="D5870" s="1">
        <v>35</v>
      </c>
      <c r="E5870" s="1">
        <f t="shared" si="1"/>
        <v>45</v>
      </c>
      <c r="F5870" s="1">
        <v>4.0277777777777777</v>
      </c>
      <c r="G5870" s="1">
        <v>0.88811188811188813</v>
      </c>
      <c r="H5870" s="1" t="str">
        <f>IF(IF(F5870&gt;VLOOKUP(C5870,Espec_Produtos!$A$1:$E$3,3,FALSE),0,IF(Dados_produção!F5870&lt;VLOOKUP(Dados_produção!C5870,Espec_Produtos!$A$1:$E$3,2,FALSE),0,1))*IF(G5870&gt;VLOOKUP(C5870,Espec_Produtos!$A$1:$E$3,5,FALSE),0,IF(Dados_produção!G5870&lt;VLOOKUP(Dados_produção!C5870,Espec_Produtos!$A$1:$E$3,4,FALSE),0,1))=1,"OK","Refugo")</f>
        <v>OK</v>
      </c>
      <c r="I5870" s="1" t="s">
        <v>10</v>
      </c>
    </row>
    <row r="5871" spans="1:9" ht="15.75" customHeight="1" x14ac:dyDescent="0.3">
      <c r="A5871" s="1">
        <v>3</v>
      </c>
      <c r="B5871" s="2">
        <f t="shared" si="3"/>
        <v>43113.818749993101</v>
      </c>
      <c r="C5871" s="2" t="s">
        <v>15</v>
      </c>
      <c r="D5871" s="1">
        <v>35</v>
      </c>
      <c r="E5871" s="1">
        <f t="shared" si="1"/>
        <v>46</v>
      </c>
      <c r="F5871" s="1">
        <v>4.0545454545454547</v>
      </c>
      <c r="G5871" s="1">
        <v>0.74233128834355833</v>
      </c>
      <c r="H5871" s="1" t="str">
        <f>IF(IF(F5871&gt;VLOOKUP(C5871,Espec_Produtos!$A$1:$E$3,3,FALSE),0,IF(Dados_produção!F5871&lt;VLOOKUP(Dados_produção!C5871,Espec_Produtos!$A$1:$E$3,2,FALSE),0,1))*IF(G5871&gt;VLOOKUP(C5871,Espec_Produtos!$A$1:$E$3,5,FALSE),0,IF(Dados_produção!G5871&lt;VLOOKUP(Dados_produção!C5871,Espec_Produtos!$A$1:$E$3,4,FALSE),0,1))=1,"OK","Refugo")</f>
        <v>OK</v>
      </c>
      <c r="I5871" s="1" t="s">
        <v>10</v>
      </c>
    </row>
    <row r="5872" spans="1:9" ht="15.75" customHeight="1" x14ac:dyDescent="0.3">
      <c r="A5872" s="1">
        <v>3</v>
      </c>
      <c r="B5872" s="2">
        <f t="shared" si="3"/>
        <v>43113.820138881987</v>
      </c>
      <c r="C5872" s="2" t="s">
        <v>15</v>
      </c>
      <c r="D5872" s="1">
        <v>35</v>
      </c>
      <c r="E5872" s="1">
        <f t="shared" si="1"/>
        <v>47</v>
      </c>
      <c r="F5872" s="1">
        <v>3.6363636363636362</v>
      </c>
      <c r="G5872" s="1">
        <v>0.79720279720279719</v>
      </c>
      <c r="H5872" s="1" t="str">
        <f>IF(IF(F5872&gt;VLOOKUP(C5872,Espec_Produtos!$A$1:$E$3,3,FALSE),0,IF(Dados_produção!F5872&lt;VLOOKUP(Dados_produção!C5872,Espec_Produtos!$A$1:$E$3,2,FALSE),0,1))*IF(G5872&gt;VLOOKUP(C5872,Espec_Produtos!$A$1:$E$3,5,FALSE),0,IF(Dados_produção!G5872&lt;VLOOKUP(Dados_produção!C5872,Espec_Produtos!$A$1:$E$3,4,FALSE),0,1))=1,"OK","Refugo")</f>
        <v>Refugo</v>
      </c>
      <c r="I5872" s="1" t="s">
        <v>12</v>
      </c>
    </row>
    <row r="5873" spans="1:9" ht="15.75" customHeight="1" x14ac:dyDescent="0.3">
      <c r="A5873" s="1">
        <v>3</v>
      </c>
      <c r="B5873" s="2">
        <f t="shared" si="3"/>
        <v>43113.821527770873</v>
      </c>
      <c r="C5873" s="2" t="s">
        <v>15</v>
      </c>
      <c r="D5873" s="1">
        <v>35</v>
      </c>
      <c r="E5873" s="1">
        <f t="shared" si="1"/>
        <v>48</v>
      </c>
      <c r="F5873" s="1">
        <v>3.7387387387387387</v>
      </c>
      <c r="G5873" s="1">
        <v>0.86</v>
      </c>
      <c r="H5873" s="1" t="str">
        <f>IF(IF(F5873&gt;VLOOKUP(C5873,Espec_Produtos!$A$1:$E$3,3,FALSE),0,IF(Dados_produção!F5873&lt;VLOOKUP(Dados_produção!C5873,Espec_Produtos!$A$1:$E$3,2,FALSE),0,1))*IF(G5873&gt;VLOOKUP(C5873,Espec_Produtos!$A$1:$E$3,5,FALSE),0,IF(Dados_produção!G5873&lt;VLOOKUP(Dados_produção!C5873,Espec_Produtos!$A$1:$E$3,4,FALSE),0,1))=1,"OK","Refugo")</f>
        <v>OK</v>
      </c>
      <c r="I5873" s="1" t="s">
        <v>10</v>
      </c>
    </row>
    <row r="5874" spans="1:9" ht="15.75" customHeight="1" x14ac:dyDescent="0.3">
      <c r="A5874" s="1">
        <v>3</v>
      </c>
      <c r="B5874" s="2">
        <f t="shared" si="3"/>
        <v>43113.822916659759</v>
      </c>
      <c r="C5874" s="2" t="s">
        <v>15</v>
      </c>
      <c r="D5874" s="1">
        <v>35</v>
      </c>
      <c r="E5874" s="1">
        <f t="shared" si="1"/>
        <v>49</v>
      </c>
      <c r="F5874" s="1">
        <v>3.6486486486486487</v>
      </c>
      <c r="G5874" s="1">
        <v>0.90298507462686572</v>
      </c>
      <c r="H5874" s="1" t="str">
        <f>IF(IF(F5874&gt;VLOOKUP(C5874,Espec_Produtos!$A$1:$E$3,3,FALSE),0,IF(Dados_produção!F5874&lt;VLOOKUP(Dados_produção!C5874,Espec_Produtos!$A$1:$E$3,2,FALSE),0,1))*IF(G5874&gt;VLOOKUP(C5874,Espec_Produtos!$A$1:$E$3,5,FALSE),0,IF(Dados_produção!G5874&lt;VLOOKUP(Dados_produção!C5874,Espec_Produtos!$A$1:$E$3,4,FALSE),0,1))=1,"OK","Refugo")</f>
        <v>Refugo</v>
      </c>
      <c r="I5874" s="1" t="s">
        <v>11</v>
      </c>
    </row>
    <row r="5875" spans="1:9" ht="15.75" customHeight="1" x14ac:dyDescent="0.3">
      <c r="A5875" s="1">
        <v>3</v>
      </c>
      <c r="B5875" s="2">
        <f t="shared" si="3"/>
        <v>43113.824305548645</v>
      </c>
      <c r="C5875" s="2" t="s">
        <v>15</v>
      </c>
      <c r="D5875" s="1">
        <v>35</v>
      </c>
      <c r="E5875" s="1">
        <f t="shared" si="1"/>
        <v>50</v>
      </c>
      <c r="F5875" s="1">
        <v>4.3099999999999996</v>
      </c>
      <c r="G5875" s="1">
        <v>0.72413793103448276</v>
      </c>
      <c r="H5875" s="1" t="str">
        <f>IF(IF(F5875&gt;VLOOKUP(C5875,Espec_Produtos!$A$1:$E$3,3,FALSE),0,IF(Dados_produção!F5875&lt;VLOOKUP(Dados_produção!C5875,Espec_Produtos!$A$1:$E$3,2,FALSE),0,1))*IF(G5875&gt;VLOOKUP(C5875,Espec_Produtos!$A$1:$E$3,5,FALSE),0,IF(Dados_produção!G5875&lt;VLOOKUP(Dados_produção!C5875,Espec_Produtos!$A$1:$E$3,4,FALSE),0,1))=1,"OK","Refugo")</f>
        <v>Refugo</v>
      </c>
      <c r="I5875" s="1" t="s">
        <v>12</v>
      </c>
    </row>
    <row r="5876" spans="1:9" ht="15.75" customHeight="1" x14ac:dyDescent="0.3">
      <c r="A5876" s="1">
        <v>3</v>
      </c>
      <c r="B5876" s="2">
        <f t="shared" si="3"/>
        <v>43113.825694437532</v>
      </c>
      <c r="C5876" s="2" t="s">
        <v>15</v>
      </c>
      <c r="D5876" s="1">
        <v>35</v>
      </c>
      <c r="E5876" s="1">
        <f t="shared" si="1"/>
        <v>51</v>
      </c>
      <c r="F5876" s="1">
        <v>3.8333333333333335</v>
      </c>
      <c r="G5876" s="1">
        <v>0.67241379310344829</v>
      </c>
      <c r="H5876" s="1" t="str">
        <f>IF(IF(F5876&gt;VLOOKUP(C5876,Espec_Produtos!$A$1:$E$3,3,FALSE),0,IF(Dados_produção!F5876&lt;VLOOKUP(Dados_produção!C5876,Espec_Produtos!$A$1:$E$3,2,FALSE),0,1))*IF(G5876&gt;VLOOKUP(C5876,Espec_Produtos!$A$1:$E$3,5,FALSE),0,IF(Dados_produção!G5876&lt;VLOOKUP(Dados_produção!C5876,Espec_Produtos!$A$1:$E$3,4,FALSE),0,1))=1,"OK","Refugo")</f>
        <v>OK</v>
      </c>
      <c r="I5876" s="1" t="s">
        <v>10</v>
      </c>
    </row>
    <row r="5877" spans="1:9" ht="15.75" customHeight="1" x14ac:dyDescent="0.3">
      <c r="A5877" s="1">
        <v>3</v>
      </c>
      <c r="B5877" s="2">
        <f t="shared" si="3"/>
        <v>43113.827083326418</v>
      </c>
      <c r="C5877" s="2" t="s">
        <v>15</v>
      </c>
      <c r="D5877" s="1">
        <v>35</v>
      </c>
      <c r="E5877" s="1">
        <f t="shared" si="1"/>
        <v>52</v>
      </c>
      <c r="F5877" s="1">
        <v>3.8807339449541285</v>
      </c>
      <c r="G5877" s="1">
        <v>0.8978102189781022</v>
      </c>
      <c r="H5877" s="1" t="str">
        <f>IF(IF(F5877&gt;VLOOKUP(C5877,Espec_Produtos!$A$1:$E$3,3,FALSE),0,IF(Dados_produção!F5877&lt;VLOOKUP(Dados_produção!C5877,Espec_Produtos!$A$1:$E$3,2,FALSE),0,1))*IF(G5877&gt;VLOOKUP(C5877,Espec_Produtos!$A$1:$E$3,5,FALSE),0,IF(Dados_produção!G5877&lt;VLOOKUP(Dados_produção!C5877,Espec_Produtos!$A$1:$E$3,4,FALSE),0,1))=1,"OK","Refugo")</f>
        <v>OK</v>
      </c>
      <c r="I5877" s="1" t="s">
        <v>10</v>
      </c>
    </row>
    <row r="5878" spans="1:9" ht="15.75" customHeight="1" x14ac:dyDescent="0.3">
      <c r="A5878" s="1">
        <v>3</v>
      </c>
      <c r="B5878" s="2">
        <f t="shared" si="3"/>
        <v>43113.828472215304</v>
      </c>
      <c r="C5878" s="2" t="s">
        <v>15</v>
      </c>
      <c r="D5878" s="1">
        <v>35</v>
      </c>
      <c r="E5878" s="1">
        <f t="shared" si="1"/>
        <v>53</v>
      </c>
      <c r="F5878" s="1">
        <v>3.9557522123893807</v>
      </c>
      <c r="G5878" s="1">
        <v>0.72674418604651159</v>
      </c>
      <c r="H5878" s="1" t="str">
        <f>IF(IF(F5878&gt;VLOOKUP(C5878,Espec_Produtos!$A$1:$E$3,3,FALSE),0,IF(Dados_produção!F5878&lt;VLOOKUP(Dados_produção!C5878,Espec_Produtos!$A$1:$E$3,2,FALSE),0,1))*IF(G5878&gt;VLOOKUP(C5878,Espec_Produtos!$A$1:$E$3,5,FALSE),0,IF(Dados_produção!G5878&lt;VLOOKUP(Dados_produção!C5878,Espec_Produtos!$A$1:$E$3,4,FALSE),0,1))=1,"OK","Refugo")</f>
        <v>OK</v>
      </c>
      <c r="I5878" s="1" t="s">
        <v>10</v>
      </c>
    </row>
    <row r="5879" spans="1:9" ht="15.75" customHeight="1" x14ac:dyDescent="0.3">
      <c r="A5879" s="1">
        <v>3</v>
      </c>
      <c r="B5879" s="2">
        <f t="shared" si="3"/>
        <v>43113.82986110419</v>
      </c>
      <c r="C5879" s="2" t="s">
        <v>15</v>
      </c>
      <c r="D5879" s="1">
        <v>35</v>
      </c>
      <c r="E5879" s="1">
        <f t="shared" si="1"/>
        <v>54</v>
      </c>
      <c r="F5879" s="1">
        <v>4.0196078431372548</v>
      </c>
      <c r="G5879" s="1">
        <v>0.70629370629370625</v>
      </c>
      <c r="H5879" s="1" t="str">
        <f>IF(IF(F5879&gt;VLOOKUP(C5879,Espec_Produtos!$A$1:$E$3,3,FALSE),0,IF(Dados_produção!F5879&lt;VLOOKUP(Dados_produção!C5879,Espec_Produtos!$A$1:$E$3,2,FALSE),0,1))*IF(G5879&gt;VLOOKUP(C5879,Espec_Produtos!$A$1:$E$3,5,FALSE),0,IF(Dados_produção!G5879&lt;VLOOKUP(Dados_produção!C5879,Espec_Produtos!$A$1:$E$3,4,FALSE),0,1))=1,"OK","Refugo")</f>
        <v>OK</v>
      </c>
      <c r="I5879" s="1" t="s">
        <v>10</v>
      </c>
    </row>
    <row r="5880" spans="1:9" ht="15.75" customHeight="1" x14ac:dyDescent="0.3">
      <c r="A5880" s="1">
        <v>3</v>
      </c>
      <c r="B5880" s="2">
        <f t="shared" si="3"/>
        <v>43113.831249993076</v>
      </c>
      <c r="C5880" s="2" t="s">
        <v>15</v>
      </c>
      <c r="D5880" s="1">
        <v>35</v>
      </c>
      <c r="E5880" s="1">
        <f t="shared" si="1"/>
        <v>55</v>
      </c>
      <c r="F5880" s="1">
        <v>4.3300970873786406</v>
      </c>
      <c r="G5880" s="1">
        <v>0.66225165562913912</v>
      </c>
      <c r="H5880" s="1" t="str">
        <f>IF(IF(F5880&gt;VLOOKUP(C5880,Espec_Produtos!$A$1:$E$3,3,FALSE),0,IF(Dados_produção!F5880&lt;VLOOKUP(Dados_produção!C5880,Espec_Produtos!$A$1:$E$3,2,FALSE),0,1))*IF(G5880&gt;VLOOKUP(C5880,Espec_Produtos!$A$1:$E$3,5,FALSE),0,IF(Dados_produção!G5880&lt;VLOOKUP(Dados_produção!C5880,Espec_Produtos!$A$1:$E$3,4,FALSE),0,1))=1,"OK","Refugo")</f>
        <v>Refugo</v>
      </c>
      <c r="I5880" s="1" t="s">
        <v>16</v>
      </c>
    </row>
    <row r="5881" spans="1:9" ht="15.75" customHeight="1" x14ac:dyDescent="0.3">
      <c r="A5881" s="1">
        <v>3</v>
      </c>
      <c r="B5881" s="2">
        <f t="shared" si="3"/>
        <v>43113.832638881962</v>
      </c>
      <c r="C5881" s="2" t="s">
        <v>15</v>
      </c>
      <c r="D5881" s="1">
        <v>35</v>
      </c>
      <c r="E5881" s="1">
        <f t="shared" si="1"/>
        <v>56</v>
      </c>
      <c r="F5881" s="1">
        <v>3.7130434782608694</v>
      </c>
      <c r="G5881" s="1">
        <v>0.72027972027972031</v>
      </c>
      <c r="H5881" s="1" t="str">
        <f>IF(IF(F5881&gt;VLOOKUP(C5881,Espec_Produtos!$A$1:$E$3,3,FALSE),0,IF(Dados_produção!F5881&lt;VLOOKUP(Dados_produção!C5881,Espec_Produtos!$A$1:$E$3,2,FALSE),0,1))*IF(G5881&gt;VLOOKUP(C5881,Espec_Produtos!$A$1:$E$3,5,FALSE),0,IF(Dados_produção!G5881&lt;VLOOKUP(Dados_produção!C5881,Espec_Produtos!$A$1:$E$3,4,FALSE),0,1))=1,"OK","Refugo")</f>
        <v>OK</v>
      </c>
      <c r="I5881" s="1" t="s">
        <v>10</v>
      </c>
    </row>
    <row r="5882" spans="1:9" ht="15.75" customHeight="1" x14ac:dyDescent="0.3">
      <c r="A5882" s="1">
        <v>3</v>
      </c>
      <c r="B5882" s="2">
        <f t="shared" si="3"/>
        <v>43113.834027770848</v>
      </c>
      <c r="C5882" s="2" t="s">
        <v>15</v>
      </c>
      <c r="D5882" s="1">
        <v>35</v>
      </c>
      <c r="E5882" s="1">
        <f t="shared" si="1"/>
        <v>57</v>
      </c>
      <c r="F5882" s="1">
        <v>4.1142857142857139</v>
      </c>
      <c r="G5882" s="1">
        <v>0.79012345679012341</v>
      </c>
      <c r="H5882" s="1" t="str">
        <f>IF(IF(F5882&gt;VLOOKUP(C5882,Espec_Produtos!$A$1:$E$3,3,FALSE),0,IF(Dados_produção!F5882&lt;VLOOKUP(Dados_produção!C5882,Espec_Produtos!$A$1:$E$3,2,FALSE),0,1))*IF(G5882&gt;VLOOKUP(C5882,Espec_Produtos!$A$1:$E$3,5,FALSE),0,IF(Dados_produção!G5882&lt;VLOOKUP(Dados_produção!C5882,Espec_Produtos!$A$1:$E$3,4,FALSE),0,1))=1,"OK","Refugo")</f>
        <v>OK</v>
      </c>
      <c r="I5882" s="1" t="s">
        <v>10</v>
      </c>
    </row>
    <row r="5883" spans="1:9" ht="15.75" customHeight="1" x14ac:dyDescent="0.3">
      <c r="A5883" s="1">
        <v>3</v>
      </c>
      <c r="B5883" s="2">
        <f t="shared" si="3"/>
        <v>43113.835416659735</v>
      </c>
      <c r="C5883" s="2" t="s">
        <v>15</v>
      </c>
      <c r="D5883" s="1">
        <v>35</v>
      </c>
      <c r="E5883" s="1">
        <f t="shared" si="1"/>
        <v>58</v>
      </c>
      <c r="F5883" s="1">
        <v>3.9142857142857141</v>
      </c>
      <c r="G5883" s="1">
        <v>0.7720588235294118</v>
      </c>
      <c r="H5883" s="1" t="str">
        <f>IF(IF(F5883&gt;VLOOKUP(C5883,Espec_Produtos!$A$1:$E$3,3,FALSE),0,IF(Dados_produção!F5883&lt;VLOOKUP(Dados_produção!C5883,Espec_Produtos!$A$1:$E$3,2,FALSE),0,1))*IF(G5883&gt;VLOOKUP(C5883,Espec_Produtos!$A$1:$E$3,5,FALSE),0,IF(Dados_produção!G5883&lt;VLOOKUP(Dados_produção!C5883,Espec_Produtos!$A$1:$E$3,4,FALSE),0,1))=1,"OK","Refugo")</f>
        <v>OK</v>
      </c>
      <c r="I5883" s="1" t="s">
        <v>10</v>
      </c>
    </row>
    <row r="5884" spans="1:9" ht="15.75" customHeight="1" x14ac:dyDescent="0.3">
      <c r="A5884" s="1">
        <v>3</v>
      </c>
      <c r="B5884" s="2">
        <f t="shared" si="3"/>
        <v>43113.836805548621</v>
      </c>
      <c r="C5884" s="2" t="s">
        <v>15</v>
      </c>
      <c r="D5884" s="1">
        <v>35</v>
      </c>
      <c r="E5884" s="1">
        <f t="shared" si="1"/>
        <v>59</v>
      </c>
      <c r="F5884" s="1">
        <v>4.04</v>
      </c>
      <c r="G5884" s="1">
        <v>0.94117647058823528</v>
      </c>
      <c r="H5884" s="1" t="str">
        <f>IF(IF(F5884&gt;VLOOKUP(C5884,Espec_Produtos!$A$1:$E$3,3,FALSE),0,IF(Dados_produção!F5884&lt;VLOOKUP(Dados_produção!C5884,Espec_Produtos!$A$1:$E$3,2,FALSE),0,1))*IF(G5884&gt;VLOOKUP(C5884,Espec_Produtos!$A$1:$E$3,5,FALSE),0,IF(Dados_produção!G5884&lt;VLOOKUP(Dados_produção!C5884,Espec_Produtos!$A$1:$E$3,4,FALSE),0,1))=1,"OK","Refugo")</f>
        <v>Refugo</v>
      </c>
      <c r="I5884" s="1" t="s">
        <v>14</v>
      </c>
    </row>
    <row r="5885" spans="1:9" ht="15.75" customHeight="1" x14ac:dyDescent="0.3">
      <c r="A5885" s="1">
        <v>3</v>
      </c>
      <c r="B5885" s="2">
        <f t="shared" si="3"/>
        <v>43113.838194437507</v>
      </c>
      <c r="C5885" s="2" t="s">
        <v>15</v>
      </c>
      <c r="D5885" s="1">
        <v>35</v>
      </c>
      <c r="E5885" s="1">
        <f t="shared" si="1"/>
        <v>60</v>
      </c>
      <c r="F5885" s="1">
        <v>4.2772277227722775</v>
      </c>
      <c r="G5885" s="1">
        <v>0.75694444444444442</v>
      </c>
      <c r="H5885" s="1" t="str">
        <f>IF(IF(F5885&gt;VLOOKUP(C5885,Espec_Produtos!$A$1:$E$3,3,FALSE),0,IF(Dados_produção!F5885&lt;VLOOKUP(Dados_produção!C5885,Espec_Produtos!$A$1:$E$3,2,FALSE),0,1))*IF(G5885&gt;VLOOKUP(C5885,Espec_Produtos!$A$1:$E$3,5,FALSE),0,IF(Dados_produção!G5885&lt;VLOOKUP(Dados_produção!C5885,Espec_Produtos!$A$1:$E$3,4,FALSE),0,1))=1,"OK","Refugo")</f>
        <v>OK</v>
      </c>
      <c r="I5885" s="1" t="s">
        <v>10</v>
      </c>
    </row>
    <row r="5886" spans="1:9" ht="15.75" customHeight="1" x14ac:dyDescent="0.3">
      <c r="A5886" s="1">
        <v>3</v>
      </c>
      <c r="B5886" s="2">
        <f t="shared" si="3"/>
        <v>43113.839583326393</v>
      </c>
      <c r="C5886" s="2" t="s">
        <v>15</v>
      </c>
      <c r="D5886" s="1">
        <v>35</v>
      </c>
      <c r="E5886" s="1">
        <f t="shared" si="1"/>
        <v>61</v>
      </c>
      <c r="F5886" s="1">
        <v>4.019047619047619</v>
      </c>
      <c r="G5886" s="1">
        <v>0.80882352941176472</v>
      </c>
      <c r="H5886" s="1" t="str">
        <f>IF(IF(F5886&gt;VLOOKUP(C5886,Espec_Produtos!$A$1:$E$3,3,FALSE),0,IF(Dados_produção!F5886&lt;VLOOKUP(Dados_produção!C5886,Espec_Produtos!$A$1:$E$3,2,FALSE),0,1))*IF(G5886&gt;VLOOKUP(C5886,Espec_Produtos!$A$1:$E$3,5,FALSE),0,IF(Dados_produção!G5886&lt;VLOOKUP(Dados_produção!C5886,Espec_Produtos!$A$1:$E$3,4,FALSE),0,1))=1,"OK","Refugo")</f>
        <v>OK</v>
      </c>
      <c r="I5886" s="1" t="s">
        <v>10</v>
      </c>
    </row>
    <row r="5887" spans="1:9" ht="15.75" customHeight="1" x14ac:dyDescent="0.3">
      <c r="A5887" s="1">
        <v>3</v>
      </c>
      <c r="B5887" s="2">
        <f t="shared" si="3"/>
        <v>43113.840972215279</v>
      </c>
      <c r="C5887" s="2" t="s">
        <v>15</v>
      </c>
      <c r="D5887" s="1">
        <v>35</v>
      </c>
      <c r="E5887" s="1">
        <f t="shared" si="1"/>
        <v>62</v>
      </c>
      <c r="F5887" s="1">
        <v>3.763157894736842</v>
      </c>
      <c r="G5887" s="1">
        <v>0.64406779661016944</v>
      </c>
      <c r="H5887" s="1" t="str">
        <f>IF(IF(F5887&gt;VLOOKUP(C5887,Espec_Produtos!$A$1:$E$3,3,FALSE),0,IF(Dados_produção!F5887&lt;VLOOKUP(Dados_produção!C5887,Espec_Produtos!$A$1:$E$3,2,FALSE),0,1))*IF(G5887&gt;VLOOKUP(C5887,Espec_Produtos!$A$1:$E$3,5,FALSE),0,IF(Dados_produção!G5887&lt;VLOOKUP(Dados_produção!C5887,Espec_Produtos!$A$1:$E$3,4,FALSE),0,1))=1,"OK","Refugo")</f>
        <v>OK</v>
      </c>
      <c r="I5887" s="1" t="s">
        <v>10</v>
      </c>
    </row>
    <row r="5888" spans="1:9" ht="15.75" customHeight="1" x14ac:dyDescent="0.3">
      <c r="A5888" s="1">
        <v>3</v>
      </c>
      <c r="B5888" s="2">
        <f t="shared" si="3"/>
        <v>43113.842361104165</v>
      </c>
      <c r="C5888" s="2" t="s">
        <v>15</v>
      </c>
      <c r="D5888" s="1">
        <v>35</v>
      </c>
      <c r="E5888" s="1">
        <f t="shared" si="1"/>
        <v>63</v>
      </c>
      <c r="F5888" s="1">
        <v>3.8508771929824563</v>
      </c>
      <c r="G5888" s="1">
        <v>0.64634146341463417</v>
      </c>
      <c r="H5888" s="1" t="str">
        <f>IF(IF(F5888&gt;VLOOKUP(C5888,Espec_Produtos!$A$1:$E$3,3,FALSE),0,IF(Dados_produção!F5888&lt;VLOOKUP(Dados_produção!C5888,Espec_Produtos!$A$1:$E$3,2,FALSE),0,1))*IF(G5888&gt;VLOOKUP(C5888,Espec_Produtos!$A$1:$E$3,5,FALSE),0,IF(Dados_produção!G5888&lt;VLOOKUP(Dados_produção!C5888,Espec_Produtos!$A$1:$E$3,4,FALSE),0,1))=1,"OK","Refugo")</f>
        <v>OK</v>
      </c>
      <c r="I5888" s="1" t="s">
        <v>10</v>
      </c>
    </row>
    <row r="5889" spans="1:9" ht="15.75" customHeight="1" x14ac:dyDescent="0.3">
      <c r="A5889" s="1">
        <v>3</v>
      </c>
      <c r="B5889" s="2">
        <f t="shared" si="3"/>
        <v>43113.843749993051</v>
      </c>
      <c r="C5889" s="2" t="s">
        <v>15</v>
      </c>
      <c r="D5889" s="1">
        <v>35</v>
      </c>
      <c r="E5889" s="1">
        <f t="shared" si="1"/>
        <v>64</v>
      </c>
      <c r="F5889" s="1">
        <v>3.7155963302752295</v>
      </c>
      <c r="G5889" s="1">
        <v>0.80916030534351147</v>
      </c>
      <c r="H5889" s="1" t="str">
        <f>IF(IF(F5889&gt;VLOOKUP(C5889,Espec_Produtos!$A$1:$E$3,3,FALSE),0,IF(Dados_produção!F5889&lt;VLOOKUP(Dados_produção!C5889,Espec_Produtos!$A$1:$E$3,2,FALSE),0,1))*IF(G5889&gt;VLOOKUP(C5889,Espec_Produtos!$A$1:$E$3,5,FALSE),0,IF(Dados_produção!G5889&lt;VLOOKUP(Dados_produção!C5889,Espec_Produtos!$A$1:$E$3,4,FALSE),0,1))=1,"OK","Refugo")</f>
        <v>OK</v>
      </c>
      <c r="I5889" s="1" t="s">
        <v>10</v>
      </c>
    </row>
    <row r="5890" spans="1:9" ht="15.75" customHeight="1" x14ac:dyDescent="0.3">
      <c r="A5890" s="1">
        <v>3</v>
      </c>
      <c r="B5890" s="2">
        <f t="shared" si="3"/>
        <v>43113.845138881938</v>
      </c>
      <c r="C5890" s="2" t="s">
        <v>15</v>
      </c>
      <c r="D5890" s="1">
        <v>35</v>
      </c>
      <c r="E5890" s="1">
        <f t="shared" si="1"/>
        <v>65</v>
      </c>
      <c r="F5890" s="1">
        <v>3.8230088495575223</v>
      </c>
      <c r="G5890" s="1">
        <v>0.6067415730337079</v>
      </c>
      <c r="H5890" s="1" t="str">
        <f>IF(IF(F5890&gt;VLOOKUP(C5890,Espec_Produtos!$A$1:$E$3,3,FALSE),0,IF(Dados_produção!F5890&lt;VLOOKUP(Dados_produção!C5890,Espec_Produtos!$A$1:$E$3,2,FALSE),0,1))*IF(G5890&gt;VLOOKUP(C5890,Espec_Produtos!$A$1:$E$3,5,FALSE),0,IF(Dados_produção!G5890&lt;VLOOKUP(Dados_produção!C5890,Espec_Produtos!$A$1:$E$3,4,FALSE),0,1))=1,"OK","Refugo")</f>
        <v>OK</v>
      </c>
      <c r="I5890" s="1" t="s">
        <v>10</v>
      </c>
    </row>
    <row r="5891" spans="1:9" ht="15.75" customHeight="1" x14ac:dyDescent="0.3">
      <c r="A5891" s="1">
        <v>3</v>
      </c>
      <c r="B5891" s="2">
        <f t="shared" si="3"/>
        <v>43113.846527770824</v>
      </c>
      <c r="C5891" s="2" t="s">
        <v>15</v>
      </c>
      <c r="D5891" s="1">
        <v>35</v>
      </c>
      <c r="E5891" s="1">
        <f t="shared" si="1"/>
        <v>66</v>
      </c>
      <c r="F5891" s="1">
        <v>3.6880733944954129</v>
      </c>
      <c r="G5891" s="1">
        <v>0.74468085106382975</v>
      </c>
      <c r="H5891" s="1" t="str">
        <f>IF(IF(F5891&gt;VLOOKUP(C5891,Espec_Produtos!$A$1:$E$3,3,FALSE),0,IF(Dados_produção!F5891&lt;VLOOKUP(Dados_produção!C5891,Espec_Produtos!$A$1:$E$3,2,FALSE),0,1))*IF(G5891&gt;VLOOKUP(C5891,Espec_Produtos!$A$1:$E$3,5,FALSE),0,IF(Dados_produção!G5891&lt;VLOOKUP(Dados_produção!C5891,Espec_Produtos!$A$1:$E$3,4,FALSE),0,1))=1,"OK","Refugo")</f>
        <v>Refugo</v>
      </c>
      <c r="I5891" s="1" t="s">
        <v>17</v>
      </c>
    </row>
    <row r="5892" spans="1:9" ht="15.75" customHeight="1" x14ac:dyDescent="0.3">
      <c r="A5892" s="1">
        <v>3</v>
      </c>
      <c r="B5892" s="2">
        <f t="shared" si="3"/>
        <v>43113.84791665971</v>
      </c>
      <c r="C5892" s="2" t="s">
        <v>15</v>
      </c>
      <c r="D5892" s="1">
        <v>35</v>
      </c>
      <c r="E5892" s="1">
        <f t="shared" si="1"/>
        <v>67</v>
      </c>
      <c r="F5892" s="1">
        <v>3.6339285714285716</v>
      </c>
      <c r="G5892" s="1">
        <v>0.96268656716417911</v>
      </c>
      <c r="H5892" s="1" t="str">
        <f>IF(IF(F5892&gt;VLOOKUP(C5892,Espec_Produtos!$A$1:$E$3,3,FALSE),0,IF(Dados_produção!F5892&lt;VLOOKUP(Dados_produção!C5892,Espec_Produtos!$A$1:$E$3,2,FALSE),0,1))*IF(G5892&gt;VLOOKUP(C5892,Espec_Produtos!$A$1:$E$3,5,FALSE),0,IF(Dados_produção!G5892&lt;VLOOKUP(Dados_produção!C5892,Espec_Produtos!$A$1:$E$3,4,FALSE),0,1))=1,"OK","Refugo")</f>
        <v>Refugo</v>
      </c>
      <c r="I5892" s="1" t="s">
        <v>12</v>
      </c>
    </row>
    <row r="5893" spans="1:9" ht="15.75" customHeight="1" x14ac:dyDescent="0.3">
      <c r="A5893" s="1">
        <v>3</v>
      </c>
      <c r="B5893" s="2">
        <f t="shared" si="3"/>
        <v>43113.849305548596</v>
      </c>
      <c r="C5893" s="2" t="s">
        <v>15</v>
      </c>
      <c r="D5893" s="1">
        <v>35</v>
      </c>
      <c r="E5893" s="1">
        <f t="shared" si="1"/>
        <v>68</v>
      </c>
      <c r="F5893" s="1">
        <v>3.6315789473684212</v>
      </c>
      <c r="G5893" s="1">
        <v>0.70666666666666667</v>
      </c>
      <c r="H5893" s="1" t="str">
        <f>IF(IF(F5893&gt;VLOOKUP(C5893,Espec_Produtos!$A$1:$E$3,3,FALSE),0,IF(Dados_produção!F5893&lt;VLOOKUP(Dados_produção!C5893,Espec_Produtos!$A$1:$E$3,2,FALSE),0,1))*IF(G5893&gt;VLOOKUP(C5893,Espec_Produtos!$A$1:$E$3,5,FALSE),0,IF(Dados_produção!G5893&lt;VLOOKUP(Dados_produção!C5893,Espec_Produtos!$A$1:$E$3,4,FALSE),0,1))=1,"OK","Refugo")</f>
        <v>Refugo</v>
      </c>
      <c r="I5893" s="1" t="s">
        <v>16</v>
      </c>
    </row>
    <row r="5894" spans="1:9" ht="15.75" customHeight="1" x14ac:dyDescent="0.3">
      <c r="A5894" s="1">
        <v>3</v>
      </c>
      <c r="B5894" s="2">
        <f t="shared" si="3"/>
        <v>43113.850694437482</v>
      </c>
      <c r="C5894" s="2" t="s">
        <v>15</v>
      </c>
      <c r="D5894" s="1">
        <v>35</v>
      </c>
      <c r="E5894" s="1">
        <f t="shared" si="1"/>
        <v>69</v>
      </c>
      <c r="F5894" s="1">
        <v>4.1296296296296298</v>
      </c>
      <c r="G5894" s="1">
        <v>0.83766233766233766</v>
      </c>
      <c r="H5894" s="1" t="str">
        <f>IF(IF(F5894&gt;VLOOKUP(C5894,Espec_Produtos!$A$1:$E$3,3,FALSE),0,IF(Dados_produção!F5894&lt;VLOOKUP(Dados_produção!C5894,Espec_Produtos!$A$1:$E$3,2,FALSE),0,1))*IF(G5894&gt;VLOOKUP(C5894,Espec_Produtos!$A$1:$E$3,5,FALSE),0,IF(Dados_produção!G5894&lt;VLOOKUP(Dados_produção!C5894,Espec_Produtos!$A$1:$E$3,4,FALSE),0,1))=1,"OK","Refugo")</f>
        <v>OK</v>
      </c>
      <c r="I5894" s="1" t="s">
        <v>10</v>
      </c>
    </row>
    <row r="5895" spans="1:9" ht="15.75" customHeight="1" x14ac:dyDescent="0.3">
      <c r="A5895" s="1">
        <v>3</v>
      </c>
      <c r="B5895" s="2">
        <f t="shared" si="3"/>
        <v>43113.852083326368</v>
      </c>
      <c r="C5895" s="2" t="s">
        <v>15</v>
      </c>
      <c r="D5895" s="1">
        <v>35</v>
      </c>
      <c r="E5895" s="1">
        <f t="shared" si="1"/>
        <v>70</v>
      </c>
      <c r="F5895" s="1">
        <v>3.8207547169811322</v>
      </c>
      <c r="G5895" s="1">
        <v>0.77083333333333337</v>
      </c>
      <c r="H5895" s="1" t="str">
        <f>IF(IF(F5895&gt;VLOOKUP(C5895,Espec_Produtos!$A$1:$E$3,3,FALSE),0,IF(Dados_produção!F5895&lt;VLOOKUP(Dados_produção!C5895,Espec_Produtos!$A$1:$E$3,2,FALSE),0,1))*IF(G5895&gt;VLOOKUP(C5895,Espec_Produtos!$A$1:$E$3,5,FALSE),0,IF(Dados_produção!G5895&lt;VLOOKUP(Dados_produção!C5895,Espec_Produtos!$A$1:$E$3,4,FALSE),0,1))=1,"OK","Refugo")</f>
        <v>OK</v>
      </c>
      <c r="I5895" s="1" t="s">
        <v>10</v>
      </c>
    </row>
    <row r="5896" spans="1:9" ht="15.75" customHeight="1" x14ac:dyDescent="0.3">
      <c r="A5896" s="1">
        <v>3</v>
      </c>
      <c r="B5896" s="2">
        <f t="shared" si="3"/>
        <v>43113.853472215254</v>
      </c>
      <c r="C5896" s="2" t="s">
        <v>15</v>
      </c>
      <c r="D5896" s="1">
        <v>35</v>
      </c>
      <c r="E5896" s="1">
        <f t="shared" si="1"/>
        <v>71</v>
      </c>
      <c r="F5896" s="1">
        <v>4</v>
      </c>
      <c r="G5896" s="1">
        <v>0.58522727272727271</v>
      </c>
      <c r="H5896" s="1" t="str">
        <f>IF(IF(F5896&gt;VLOOKUP(C5896,Espec_Produtos!$A$1:$E$3,3,FALSE),0,IF(Dados_produção!F5896&lt;VLOOKUP(Dados_produção!C5896,Espec_Produtos!$A$1:$E$3,2,FALSE),0,1))*IF(G5896&gt;VLOOKUP(C5896,Espec_Produtos!$A$1:$E$3,5,FALSE),0,IF(Dados_produção!G5896&lt;VLOOKUP(Dados_produção!C5896,Espec_Produtos!$A$1:$E$3,4,FALSE),0,1))=1,"OK","Refugo")</f>
        <v>OK</v>
      </c>
      <c r="I5896" s="1" t="s">
        <v>10</v>
      </c>
    </row>
    <row r="5897" spans="1:9" ht="15.75" customHeight="1" x14ac:dyDescent="0.3">
      <c r="A5897" s="1">
        <v>3</v>
      </c>
      <c r="B5897" s="2">
        <f t="shared" si="3"/>
        <v>43113.854861104141</v>
      </c>
      <c r="C5897" s="2" t="s">
        <v>15</v>
      </c>
      <c r="D5897" s="1">
        <v>35</v>
      </c>
      <c r="E5897" s="1">
        <f t="shared" si="1"/>
        <v>72</v>
      </c>
      <c r="F5897" s="1">
        <v>3.5304347826086957</v>
      </c>
      <c r="G5897" s="1">
        <v>0.71518987341772156</v>
      </c>
      <c r="H5897" s="1" t="str">
        <f>IF(IF(F5897&gt;VLOOKUP(C5897,Espec_Produtos!$A$1:$E$3,3,FALSE),0,IF(Dados_produção!F5897&lt;VLOOKUP(Dados_produção!C5897,Espec_Produtos!$A$1:$E$3,2,FALSE),0,1))*IF(G5897&gt;VLOOKUP(C5897,Espec_Produtos!$A$1:$E$3,5,FALSE),0,IF(Dados_produção!G5897&lt;VLOOKUP(Dados_produção!C5897,Espec_Produtos!$A$1:$E$3,4,FALSE),0,1))=1,"OK","Refugo")</f>
        <v>Refugo</v>
      </c>
      <c r="I5897" s="1" t="s">
        <v>11</v>
      </c>
    </row>
    <row r="5898" spans="1:9" ht="15.75" customHeight="1" x14ac:dyDescent="0.3">
      <c r="A5898" s="1">
        <v>3</v>
      </c>
      <c r="B5898" s="2">
        <f t="shared" si="3"/>
        <v>43113.856249993027</v>
      </c>
      <c r="C5898" s="2" t="s">
        <v>15</v>
      </c>
      <c r="D5898" s="1">
        <v>35</v>
      </c>
      <c r="E5898" s="1">
        <f t="shared" si="1"/>
        <v>73</v>
      </c>
      <c r="F5898" s="1">
        <v>3.8596491228070176</v>
      </c>
      <c r="G5898" s="1">
        <v>0.60693641618497107</v>
      </c>
      <c r="H5898" s="1" t="str">
        <f>IF(IF(F5898&gt;VLOOKUP(C5898,Espec_Produtos!$A$1:$E$3,3,FALSE),0,IF(Dados_produção!F5898&lt;VLOOKUP(Dados_produção!C5898,Espec_Produtos!$A$1:$E$3,2,FALSE),0,1))*IF(G5898&gt;VLOOKUP(C5898,Espec_Produtos!$A$1:$E$3,5,FALSE),0,IF(Dados_produção!G5898&lt;VLOOKUP(Dados_produção!C5898,Espec_Produtos!$A$1:$E$3,4,FALSE),0,1))=1,"OK","Refugo")</f>
        <v>OK</v>
      </c>
      <c r="I5898" s="1" t="s">
        <v>10</v>
      </c>
    </row>
    <row r="5899" spans="1:9" ht="15.75" customHeight="1" x14ac:dyDescent="0.3">
      <c r="A5899" s="1">
        <v>3</v>
      </c>
      <c r="B5899" s="2">
        <f t="shared" si="3"/>
        <v>43113.857638881913</v>
      </c>
      <c r="C5899" s="2" t="s">
        <v>15</v>
      </c>
      <c r="D5899" s="1">
        <v>35</v>
      </c>
      <c r="E5899" s="1">
        <f t="shared" si="1"/>
        <v>74</v>
      </c>
      <c r="F5899" s="1">
        <v>4.0388349514563107</v>
      </c>
      <c r="G5899" s="1">
        <v>0.58888888888888891</v>
      </c>
      <c r="H5899" s="1" t="str">
        <f>IF(IF(F5899&gt;VLOOKUP(C5899,Espec_Produtos!$A$1:$E$3,3,FALSE),0,IF(Dados_produção!F5899&lt;VLOOKUP(Dados_produção!C5899,Espec_Produtos!$A$1:$E$3,2,FALSE),0,1))*IF(G5899&gt;VLOOKUP(C5899,Espec_Produtos!$A$1:$E$3,5,FALSE),0,IF(Dados_produção!G5899&lt;VLOOKUP(Dados_produção!C5899,Espec_Produtos!$A$1:$E$3,4,FALSE),0,1))=1,"OK","Refugo")</f>
        <v>OK</v>
      </c>
      <c r="I5899" s="1" t="s">
        <v>10</v>
      </c>
    </row>
    <row r="5900" spans="1:9" ht="15.75" customHeight="1" x14ac:dyDescent="0.3">
      <c r="A5900" s="1">
        <v>3</v>
      </c>
      <c r="B5900" s="2">
        <f t="shared" si="3"/>
        <v>43113.859027770799</v>
      </c>
      <c r="C5900" s="2" t="s">
        <v>15</v>
      </c>
      <c r="D5900" s="1">
        <v>35</v>
      </c>
      <c r="E5900" s="1">
        <f t="shared" si="1"/>
        <v>75</v>
      </c>
      <c r="F5900" s="1">
        <v>4.1100000000000003</v>
      </c>
      <c r="G5900" s="1">
        <v>0.77272727272727271</v>
      </c>
      <c r="H5900" s="1" t="str">
        <f>IF(IF(F5900&gt;VLOOKUP(C5900,Espec_Produtos!$A$1:$E$3,3,FALSE),0,IF(Dados_produção!F5900&lt;VLOOKUP(Dados_produção!C5900,Espec_Produtos!$A$1:$E$3,2,FALSE),0,1))*IF(G5900&gt;VLOOKUP(C5900,Espec_Produtos!$A$1:$E$3,5,FALSE),0,IF(Dados_produção!G5900&lt;VLOOKUP(Dados_produção!C5900,Espec_Produtos!$A$1:$E$3,4,FALSE),0,1))=1,"OK","Refugo")</f>
        <v>OK</v>
      </c>
      <c r="I5900" s="1" t="s">
        <v>10</v>
      </c>
    </row>
    <row r="5901" spans="1:9" ht="15.75" customHeight="1" x14ac:dyDescent="0.3">
      <c r="A5901" s="1">
        <v>3</v>
      </c>
      <c r="B5901" s="2">
        <f t="shared" si="3"/>
        <v>43113.860416659685</v>
      </c>
      <c r="C5901" s="2" t="s">
        <v>15</v>
      </c>
      <c r="D5901" s="1">
        <v>35</v>
      </c>
      <c r="E5901" s="1">
        <f t="shared" si="1"/>
        <v>76</v>
      </c>
      <c r="F5901" s="1">
        <v>4.1192660550458715</v>
      </c>
      <c r="G5901" s="1">
        <v>0.74100719424460426</v>
      </c>
      <c r="H5901" s="1" t="str">
        <f>IF(IF(F5901&gt;VLOOKUP(C5901,Espec_Produtos!$A$1:$E$3,3,FALSE),0,IF(Dados_produção!F5901&lt;VLOOKUP(Dados_produção!C5901,Espec_Produtos!$A$1:$E$3,2,FALSE),0,1))*IF(G5901&gt;VLOOKUP(C5901,Espec_Produtos!$A$1:$E$3,5,FALSE),0,IF(Dados_produção!G5901&lt;VLOOKUP(Dados_produção!C5901,Espec_Produtos!$A$1:$E$3,4,FALSE),0,1))=1,"OK","Refugo")</f>
        <v>OK</v>
      </c>
      <c r="I5901" s="1" t="s">
        <v>10</v>
      </c>
    </row>
    <row r="5902" spans="1:9" ht="15.75" customHeight="1" x14ac:dyDescent="0.3">
      <c r="A5902" s="1">
        <v>3</v>
      </c>
      <c r="B5902" s="2">
        <f t="shared" si="3"/>
        <v>43113.861805548571</v>
      </c>
      <c r="C5902" s="2" t="s">
        <v>15</v>
      </c>
      <c r="D5902" s="1">
        <v>35</v>
      </c>
      <c r="E5902" s="1">
        <f t="shared" si="1"/>
        <v>77</v>
      </c>
      <c r="F5902" s="1">
        <v>3.5263157894736841</v>
      </c>
      <c r="G5902" s="1">
        <v>0.76315789473684215</v>
      </c>
      <c r="H5902" s="1" t="str">
        <f>IF(IF(F5902&gt;VLOOKUP(C5902,Espec_Produtos!$A$1:$E$3,3,FALSE),0,IF(Dados_produção!F5902&lt;VLOOKUP(Dados_produção!C5902,Espec_Produtos!$A$1:$E$3,2,FALSE),0,1))*IF(G5902&gt;VLOOKUP(C5902,Espec_Produtos!$A$1:$E$3,5,FALSE),0,IF(Dados_produção!G5902&lt;VLOOKUP(Dados_produção!C5902,Espec_Produtos!$A$1:$E$3,4,FALSE),0,1))=1,"OK","Refugo")</f>
        <v>Refugo</v>
      </c>
      <c r="I5902" s="1" t="s">
        <v>17</v>
      </c>
    </row>
    <row r="5903" spans="1:9" ht="15.75" customHeight="1" x14ac:dyDescent="0.3">
      <c r="A5903" s="1">
        <v>3</v>
      </c>
      <c r="B5903" s="2">
        <f t="shared" si="3"/>
        <v>43113.863194437457</v>
      </c>
      <c r="C5903" s="2" t="s">
        <v>15</v>
      </c>
      <c r="D5903" s="1">
        <v>35</v>
      </c>
      <c r="E5903" s="1">
        <f t="shared" si="1"/>
        <v>78</v>
      </c>
      <c r="F5903" s="1">
        <v>4.3564356435643568</v>
      </c>
      <c r="G5903" s="1">
        <v>0.84768211920529801</v>
      </c>
      <c r="H5903" s="1" t="str">
        <f>IF(IF(F5903&gt;VLOOKUP(C5903,Espec_Produtos!$A$1:$E$3,3,FALSE),0,IF(Dados_produção!F5903&lt;VLOOKUP(Dados_produção!C5903,Espec_Produtos!$A$1:$E$3,2,FALSE),0,1))*IF(G5903&gt;VLOOKUP(C5903,Espec_Produtos!$A$1:$E$3,5,FALSE),0,IF(Dados_produção!G5903&lt;VLOOKUP(Dados_produção!C5903,Espec_Produtos!$A$1:$E$3,4,FALSE),0,1))=1,"OK","Refugo")</f>
        <v>Refugo</v>
      </c>
      <c r="I5903" s="1" t="s">
        <v>13</v>
      </c>
    </row>
    <row r="5904" spans="1:9" ht="15.75" customHeight="1" x14ac:dyDescent="0.3">
      <c r="A5904" s="1">
        <v>3</v>
      </c>
      <c r="B5904" s="2">
        <f t="shared" si="3"/>
        <v>43113.864583326344</v>
      </c>
      <c r="C5904" s="2" t="s">
        <v>15</v>
      </c>
      <c r="D5904" s="1">
        <v>35</v>
      </c>
      <c r="E5904" s="1">
        <f t="shared" si="1"/>
        <v>79</v>
      </c>
      <c r="F5904" s="1">
        <v>3.9245283018867925</v>
      </c>
      <c r="G5904" s="1">
        <v>0.71176470588235297</v>
      </c>
      <c r="H5904" s="1" t="str">
        <f>IF(IF(F5904&gt;VLOOKUP(C5904,Espec_Produtos!$A$1:$E$3,3,FALSE),0,IF(Dados_produção!F5904&lt;VLOOKUP(Dados_produção!C5904,Espec_Produtos!$A$1:$E$3,2,FALSE),0,1))*IF(G5904&gt;VLOOKUP(C5904,Espec_Produtos!$A$1:$E$3,5,FALSE),0,IF(Dados_produção!G5904&lt;VLOOKUP(Dados_produção!C5904,Espec_Produtos!$A$1:$E$3,4,FALSE),0,1))=1,"OK","Refugo")</f>
        <v>OK</v>
      </c>
      <c r="I5904" s="1" t="s">
        <v>10</v>
      </c>
    </row>
    <row r="5905" spans="1:9" ht="15.75" customHeight="1" x14ac:dyDescent="0.3">
      <c r="A5905" s="1">
        <v>3</v>
      </c>
      <c r="B5905" s="2">
        <f t="shared" si="3"/>
        <v>43113.86597221523</v>
      </c>
      <c r="C5905" s="2" t="s">
        <v>15</v>
      </c>
      <c r="D5905" s="1">
        <v>35</v>
      </c>
      <c r="E5905" s="1">
        <f t="shared" si="1"/>
        <v>80</v>
      </c>
      <c r="F5905" s="1">
        <v>4.009615384615385</v>
      </c>
      <c r="G5905" s="1">
        <v>0.82014388489208634</v>
      </c>
      <c r="H5905" s="1" t="str">
        <f>IF(IF(F5905&gt;VLOOKUP(C5905,Espec_Produtos!$A$1:$E$3,3,FALSE),0,IF(Dados_produção!F5905&lt;VLOOKUP(Dados_produção!C5905,Espec_Produtos!$A$1:$E$3,2,FALSE),0,1))*IF(G5905&gt;VLOOKUP(C5905,Espec_Produtos!$A$1:$E$3,5,FALSE),0,IF(Dados_produção!G5905&lt;VLOOKUP(Dados_produção!C5905,Espec_Produtos!$A$1:$E$3,4,FALSE),0,1))=1,"OK","Refugo")</f>
        <v>OK</v>
      </c>
      <c r="I5905" s="1" t="s">
        <v>10</v>
      </c>
    </row>
    <row r="5906" spans="1:9" ht="15.75" customHeight="1" x14ac:dyDescent="0.3">
      <c r="A5906" s="1">
        <v>3</v>
      </c>
      <c r="B5906" s="2">
        <f t="shared" si="3"/>
        <v>43113.867361104116</v>
      </c>
      <c r="C5906" s="2" t="s">
        <v>15</v>
      </c>
      <c r="D5906" s="1">
        <v>35</v>
      </c>
      <c r="E5906" s="1">
        <f t="shared" si="1"/>
        <v>81</v>
      </c>
      <c r="F5906" s="1">
        <v>3.961904761904762</v>
      </c>
      <c r="G5906" s="1">
        <v>0.8783783783783784</v>
      </c>
      <c r="H5906" s="1" t="str">
        <f>IF(IF(F5906&gt;VLOOKUP(C5906,Espec_Produtos!$A$1:$E$3,3,FALSE),0,IF(Dados_produção!F5906&lt;VLOOKUP(Dados_produção!C5906,Espec_Produtos!$A$1:$E$3,2,FALSE),0,1))*IF(G5906&gt;VLOOKUP(C5906,Espec_Produtos!$A$1:$E$3,5,FALSE),0,IF(Dados_produção!G5906&lt;VLOOKUP(Dados_produção!C5906,Espec_Produtos!$A$1:$E$3,4,FALSE),0,1))=1,"OK","Refugo")</f>
        <v>OK</v>
      </c>
      <c r="I5906" s="1" t="s">
        <v>10</v>
      </c>
    </row>
    <row r="5907" spans="1:9" ht="15.75" customHeight="1" x14ac:dyDescent="0.3">
      <c r="A5907" s="1">
        <v>3</v>
      </c>
      <c r="B5907" s="2">
        <f t="shared" si="3"/>
        <v>43113.868749993002</v>
      </c>
      <c r="C5907" s="2" t="s">
        <v>15</v>
      </c>
      <c r="D5907" s="1">
        <v>35</v>
      </c>
      <c r="E5907" s="1">
        <f t="shared" si="1"/>
        <v>82</v>
      </c>
      <c r="F5907" s="1">
        <v>4.2285714285714286</v>
      </c>
      <c r="G5907" s="1">
        <v>0.81690140845070425</v>
      </c>
      <c r="H5907" s="1" t="str">
        <f>IF(IF(F5907&gt;VLOOKUP(C5907,Espec_Produtos!$A$1:$E$3,3,FALSE),0,IF(Dados_produção!F5907&lt;VLOOKUP(Dados_produção!C5907,Espec_Produtos!$A$1:$E$3,2,FALSE),0,1))*IF(G5907&gt;VLOOKUP(C5907,Espec_Produtos!$A$1:$E$3,5,FALSE),0,IF(Dados_produção!G5907&lt;VLOOKUP(Dados_produção!C5907,Espec_Produtos!$A$1:$E$3,4,FALSE),0,1))=1,"OK","Refugo")</f>
        <v>OK</v>
      </c>
      <c r="I5907" s="1" t="s">
        <v>10</v>
      </c>
    </row>
    <row r="5908" spans="1:9" ht="15.75" customHeight="1" x14ac:dyDescent="0.3">
      <c r="A5908" s="1">
        <v>3</v>
      </c>
      <c r="B5908" s="2">
        <f t="shared" si="3"/>
        <v>43113.870138881888</v>
      </c>
      <c r="C5908" s="2" t="s">
        <v>15</v>
      </c>
      <c r="D5908" s="1">
        <v>35</v>
      </c>
      <c r="E5908" s="1">
        <f t="shared" si="1"/>
        <v>83</v>
      </c>
      <c r="F5908" s="1">
        <v>4.1960784313725492</v>
      </c>
      <c r="G5908" s="1">
        <v>0.754601226993865</v>
      </c>
      <c r="H5908" s="1" t="str">
        <f>IF(IF(F5908&gt;VLOOKUP(C5908,Espec_Produtos!$A$1:$E$3,3,FALSE),0,IF(Dados_produção!F5908&lt;VLOOKUP(Dados_produção!C5908,Espec_Produtos!$A$1:$E$3,2,FALSE),0,1))*IF(G5908&gt;VLOOKUP(C5908,Espec_Produtos!$A$1:$E$3,5,FALSE),0,IF(Dados_produção!G5908&lt;VLOOKUP(Dados_produção!C5908,Espec_Produtos!$A$1:$E$3,4,FALSE),0,1))=1,"OK","Refugo")</f>
        <v>OK</v>
      </c>
      <c r="I5908" s="1" t="s">
        <v>10</v>
      </c>
    </row>
    <row r="5909" spans="1:9" ht="15.75" customHeight="1" x14ac:dyDescent="0.3">
      <c r="A5909" s="1">
        <v>3</v>
      </c>
      <c r="B5909" s="2">
        <f t="shared" si="3"/>
        <v>43113.871527770774</v>
      </c>
      <c r="C5909" s="2" t="s">
        <v>15</v>
      </c>
      <c r="D5909" s="1">
        <v>35</v>
      </c>
      <c r="E5909" s="1">
        <f t="shared" si="1"/>
        <v>84</v>
      </c>
      <c r="F5909" s="1">
        <v>4.108910891089109</v>
      </c>
      <c r="G5909" s="1">
        <v>0.83098591549295775</v>
      </c>
      <c r="H5909" s="1" t="str">
        <f>IF(IF(F5909&gt;VLOOKUP(C5909,Espec_Produtos!$A$1:$E$3,3,FALSE),0,IF(Dados_produção!F5909&lt;VLOOKUP(Dados_produção!C5909,Espec_Produtos!$A$1:$E$3,2,FALSE),0,1))*IF(G5909&gt;VLOOKUP(C5909,Espec_Produtos!$A$1:$E$3,5,FALSE),0,IF(Dados_produção!G5909&lt;VLOOKUP(Dados_produção!C5909,Espec_Produtos!$A$1:$E$3,4,FALSE),0,1))=1,"OK","Refugo")</f>
        <v>OK</v>
      </c>
      <c r="I5909" s="1" t="s">
        <v>10</v>
      </c>
    </row>
    <row r="5910" spans="1:9" ht="15.75" customHeight="1" x14ac:dyDescent="0.3">
      <c r="A5910" s="1">
        <v>3</v>
      </c>
      <c r="B5910" s="2">
        <f t="shared" si="3"/>
        <v>43113.87291665966</v>
      </c>
      <c r="C5910" s="2" t="s">
        <v>15</v>
      </c>
      <c r="D5910" s="1">
        <v>35</v>
      </c>
      <c r="E5910" s="1">
        <f t="shared" si="1"/>
        <v>85</v>
      </c>
      <c r="F5910" s="1">
        <v>3.9803921568627452</v>
      </c>
      <c r="G5910" s="1">
        <v>0.80821917808219179</v>
      </c>
      <c r="H5910" s="1" t="str">
        <f>IF(IF(F5910&gt;VLOOKUP(C5910,Espec_Produtos!$A$1:$E$3,3,FALSE),0,IF(Dados_produção!F5910&lt;VLOOKUP(Dados_produção!C5910,Espec_Produtos!$A$1:$E$3,2,FALSE),0,1))*IF(G5910&gt;VLOOKUP(C5910,Espec_Produtos!$A$1:$E$3,5,FALSE),0,IF(Dados_produção!G5910&lt;VLOOKUP(Dados_produção!C5910,Espec_Produtos!$A$1:$E$3,4,FALSE),0,1))=1,"OK","Refugo")</f>
        <v>OK</v>
      </c>
      <c r="I5910" s="1" t="s">
        <v>10</v>
      </c>
    </row>
    <row r="5911" spans="1:9" ht="15.75" customHeight="1" x14ac:dyDescent="0.3">
      <c r="A5911" s="1">
        <v>3</v>
      </c>
      <c r="B5911" s="2">
        <f t="shared" si="3"/>
        <v>43113.874305548547</v>
      </c>
      <c r="C5911" s="2" t="s">
        <v>15</v>
      </c>
      <c r="D5911" s="1">
        <v>35</v>
      </c>
      <c r="E5911" s="1">
        <f t="shared" si="1"/>
        <v>86</v>
      </c>
      <c r="F5911" s="1">
        <v>4.1121495327102799</v>
      </c>
      <c r="G5911" s="1">
        <v>0.93283582089552242</v>
      </c>
      <c r="H5911" s="1" t="str">
        <f>IF(IF(F5911&gt;VLOOKUP(C5911,Espec_Produtos!$A$1:$E$3,3,FALSE),0,IF(Dados_produção!F5911&lt;VLOOKUP(Dados_produção!C5911,Espec_Produtos!$A$1:$E$3,2,FALSE),0,1))*IF(G5911&gt;VLOOKUP(C5911,Espec_Produtos!$A$1:$E$3,5,FALSE),0,IF(Dados_produção!G5911&lt;VLOOKUP(Dados_produção!C5911,Espec_Produtos!$A$1:$E$3,4,FALSE),0,1))=1,"OK","Refugo")</f>
        <v>Refugo</v>
      </c>
      <c r="I5911" s="1" t="s">
        <v>17</v>
      </c>
    </row>
    <row r="5912" spans="1:9" ht="15.75" customHeight="1" x14ac:dyDescent="0.3">
      <c r="A5912" s="1">
        <v>3</v>
      </c>
      <c r="B5912" s="2">
        <f t="shared" si="3"/>
        <v>43113.875694437433</v>
      </c>
      <c r="C5912" s="2" t="s">
        <v>15</v>
      </c>
      <c r="D5912" s="1">
        <v>35</v>
      </c>
      <c r="E5912" s="1">
        <f t="shared" si="1"/>
        <v>87</v>
      </c>
      <c r="F5912" s="1">
        <v>4.42</v>
      </c>
      <c r="G5912" s="1">
        <v>0.78523489932885904</v>
      </c>
      <c r="H5912" s="1" t="str">
        <f>IF(IF(F5912&gt;VLOOKUP(C5912,Espec_Produtos!$A$1:$E$3,3,FALSE),0,IF(Dados_produção!F5912&lt;VLOOKUP(Dados_produção!C5912,Espec_Produtos!$A$1:$E$3,2,FALSE),0,1))*IF(G5912&gt;VLOOKUP(C5912,Espec_Produtos!$A$1:$E$3,5,FALSE),0,IF(Dados_produção!G5912&lt;VLOOKUP(Dados_produção!C5912,Espec_Produtos!$A$1:$E$3,4,FALSE),0,1))=1,"OK","Refugo")</f>
        <v>Refugo</v>
      </c>
      <c r="I5912" s="1" t="s">
        <v>12</v>
      </c>
    </row>
    <row r="5913" spans="1:9" ht="15.75" customHeight="1" x14ac:dyDescent="0.3">
      <c r="A5913" s="1">
        <v>3</v>
      </c>
      <c r="B5913" s="2">
        <f t="shared" si="3"/>
        <v>43113.877083326319</v>
      </c>
      <c r="C5913" s="2" t="s">
        <v>15</v>
      </c>
      <c r="D5913" s="1">
        <v>35</v>
      </c>
      <c r="E5913" s="1">
        <f t="shared" si="1"/>
        <v>88</v>
      </c>
      <c r="F5913" s="1">
        <v>3.9814814814814814</v>
      </c>
      <c r="G5913" s="1">
        <v>0.78181818181818186</v>
      </c>
      <c r="H5913" s="1" t="str">
        <f>IF(IF(F5913&gt;VLOOKUP(C5913,Espec_Produtos!$A$1:$E$3,3,FALSE),0,IF(Dados_produção!F5913&lt;VLOOKUP(Dados_produção!C5913,Espec_Produtos!$A$1:$E$3,2,FALSE),0,1))*IF(G5913&gt;VLOOKUP(C5913,Espec_Produtos!$A$1:$E$3,5,FALSE),0,IF(Dados_produção!G5913&lt;VLOOKUP(Dados_produção!C5913,Espec_Produtos!$A$1:$E$3,4,FALSE),0,1))=1,"OK","Refugo")</f>
        <v>OK</v>
      </c>
      <c r="I5913" s="1" t="s">
        <v>10</v>
      </c>
    </row>
    <row r="5914" spans="1:9" ht="15.75" customHeight="1" x14ac:dyDescent="0.3">
      <c r="A5914" s="1">
        <v>3</v>
      </c>
      <c r="B5914" s="2">
        <f t="shared" si="3"/>
        <v>43113.878472215205</v>
      </c>
      <c r="C5914" s="2" t="s">
        <v>15</v>
      </c>
      <c r="D5914" s="1">
        <v>35</v>
      </c>
      <c r="E5914" s="1">
        <f t="shared" si="1"/>
        <v>89</v>
      </c>
      <c r="F5914" s="1">
        <v>3.8425925925925926</v>
      </c>
      <c r="G5914" s="1">
        <v>0.69798657718120805</v>
      </c>
      <c r="H5914" s="1" t="str">
        <f>IF(IF(F5914&gt;VLOOKUP(C5914,Espec_Produtos!$A$1:$E$3,3,FALSE),0,IF(Dados_produção!F5914&lt;VLOOKUP(Dados_produção!C5914,Espec_Produtos!$A$1:$E$3,2,FALSE),0,1))*IF(G5914&gt;VLOOKUP(C5914,Espec_Produtos!$A$1:$E$3,5,FALSE),0,IF(Dados_produção!G5914&lt;VLOOKUP(Dados_produção!C5914,Espec_Produtos!$A$1:$E$3,4,FALSE),0,1))=1,"OK","Refugo")</f>
        <v>OK</v>
      </c>
      <c r="I5914" s="1" t="s">
        <v>10</v>
      </c>
    </row>
    <row r="5915" spans="1:9" ht="15.75" customHeight="1" x14ac:dyDescent="0.3">
      <c r="A5915" s="1">
        <v>3</v>
      </c>
      <c r="B5915" s="2">
        <f t="shared" si="3"/>
        <v>43113.879861104091</v>
      </c>
      <c r="C5915" s="2" t="s">
        <v>15</v>
      </c>
      <c r="D5915" s="1">
        <v>35</v>
      </c>
      <c r="E5915" s="1">
        <f t="shared" si="1"/>
        <v>90</v>
      </c>
      <c r="F5915" s="1">
        <v>3.6636363636363636</v>
      </c>
      <c r="G5915" s="1">
        <v>0.82876712328767121</v>
      </c>
      <c r="H5915" s="1" t="str">
        <f>IF(IF(F5915&gt;VLOOKUP(C5915,Espec_Produtos!$A$1:$E$3,3,FALSE),0,IF(Dados_produção!F5915&lt;VLOOKUP(Dados_produção!C5915,Espec_Produtos!$A$1:$E$3,2,FALSE),0,1))*IF(G5915&gt;VLOOKUP(C5915,Espec_Produtos!$A$1:$E$3,5,FALSE),0,IF(Dados_produção!G5915&lt;VLOOKUP(Dados_produção!C5915,Espec_Produtos!$A$1:$E$3,4,FALSE),0,1))=1,"OK","Refugo")</f>
        <v>Refugo</v>
      </c>
      <c r="I5915" s="1" t="s">
        <v>14</v>
      </c>
    </row>
    <row r="5916" spans="1:9" ht="15.75" customHeight="1" x14ac:dyDescent="0.3">
      <c r="A5916" s="1">
        <v>3</v>
      </c>
      <c r="B5916" s="2">
        <f t="shared" si="3"/>
        <v>43113.881249992977</v>
      </c>
      <c r="C5916" s="2" t="s">
        <v>15</v>
      </c>
      <c r="D5916" s="1">
        <v>35</v>
      </c>
      <c r="E5916" s="1">
        <f t="shared" si="1"/>
        <v>91</v>
      </c>
      <c r="F5916" s="1">
        <v>4.2718446601941746</v>
      </c>
      <c r="G5916" s="1">
        <v>0.83088235294117652</v>
      </c>
      <c r="H5916" s="1" t="str">
        <f>IF(IF(F5916&gt;VLOOKUP(C5916,Espec_Produtos!$A$1:$E$3,3,FALSE),0,IF(Dados_produção!F5916&lt;VLOOKUP(Dados_produção!C5916,Espec_Produtos!$A$1:$E$3,2,FALSE),0,1))*IF(G5916&gt;VLOOKUP(C5916,Espec_Produtos!$A$1:$E$3,5,FALSE),0,IF(Dados_produção!G5916&lt;VLOOKUP(Dados_produção!C5916,Espec_Produtos!$A$1:$E$3,4,FALSE),0,1))=1,"OK","Refugo")</f>
        <v>OK</v>
      </c>
      <c r="I5916" s="1" t="s">
        <v>10</v>
      </c>
    </row>
    <row r="5917" spans="1:9" ht="15.75" customHeight="1" x14ac:dyDescent="0.3">
      <c r="A5917" s="1">
        <v>3</v>
      </c>
      <c r="B5917" s="2">
        <f t="shared" si="3"/>
        <v>43113.882638881863</v>
      </c>
      <c r="C5917" s="2" t="s">
        <v>15</v>
      </c>
      <c r="D5917" s="1">
        <v>35</v>
      </c>
      <c r="E5917" s="1">
        <f t="shared" si="1"/>
        <v>92</v>
      </c>
      <c r="F5917" s="1">
        <v>4.166666666666667</v>
      </c>
      <c r="G5917" s="1">
        <v>0.81818181818181823</v>
      </c>
      <c r="H5917" s="1" t="str">
        <f>IF(IF(F5917&gt;VLOOKUP(C5917,Espec_Produtos!$A$1:$E$3,3,FALSE),0,IF(Dados_produção!F5917&lt;VLOOKUP(Dados_produção!C5917,Espec_Produtos!$A$1:$E$3,2,FALSE),0,1))*IF(G5917&gt;VLOOKUP(C5917,Espec_Produtos!$A$1:$E$3,5,FALSE),0,IF(Dados_produção!G5917&lt;VLOOKUP(Dados_produção!C5917,Espec_Produtos!$A$1:$E$3,4,FALSE),0,1))=1,"OK","Refugo")</f>
        <v>OK</v>
      </c>
      <c r="I5917" s="1" t="s">
        <v>10</v>
      </c>
    </row>
    <row r="5918" spans="1:9" ht="15.75" customHeight="1" x14ac:dyDescent="0.3">
      <c r="A5918" s="1">
        <v>3</v>
      </c>
      <c r="B5918" s="2">
        <f t="shared" si="3"/>
        <v>43113.88402777075</v>
      </c>
      <c r="C5918" s="2" t="s">
        <v>15</v>
      </c>
      <c r="D5918" s="1">
        <v>35</v>
      </c>
      <c r="E5918" s="1">
        <f t="shared" si="1"/>
        <v>93</v>
      </c>
      <c r="F5918" s="1">
        <v>3.7383177570093458</v>
      </c>
      <c r="G5918" s="1">
        <v>0.77922077922077926</v>
      </c>
      <c r="H5918" s="1" t="str">
        <f>IF(IF(F5918&gt;VLOOKUP(C5918,Espec_Produtos!$A$1:$E$3,3,FALSE),0,IF(Dados_produção!F5918&lt;VLOOKUP(Dados_produção!C5918,Espec_Produtos!$A$1:$E$3,2,FALSE),0,1))*IF(G5918&gt;VLOOKUP(C5918,Espec_Produtos!$A$1:$E$3,5,FALSE),0,IF(Dados_produção!G5918&lt;VLOOKUP(Dados_produção!C5918,Espec_Produtos!$A$1:$E$3,4,FALSE),0,1))=1,"OK","Refugo")</f>
        <v>OK</v>
      </c>
      <c r="I5918" s="1" t="s">
        <v>10</v>
      </c>
    </row>
    <row r="5919" spans="1:9" ht="15.75" customHeight="1" x14ac:dyDescent="0.3">
      <c r="A5919" s="1">
        <v>3</v>
      </c>
      <c r="B5919" s="2">
        <f t="shared" si="3"/>
        <v>43113.885416659636</v>
      </c>
      <c r="C5919" s="2" t="s">
        <v>15</v>
      </c>
      <c r="D5919" s="1">
        <v>35</v>
      </c>
      <c r="E5919" s="1">
        <f t="shared" si="1"/>
        <v>94</v>
      </c>
      <c r="F5919" s="1">
        <v>4</v>
      </c>
      <c r="G5919" s="1">
        <v>0.75</v>
      </c>
      <c r="H5919" s="1" t="str">
        <f>IF(IF(F5919&gt;VLOOKUP(C5919,Espec_Produtos!$A$1:$E$3,3,FALSE),0,IF(Dados_produção!F5919&lt;VLOOKUP(Dados_produção!C5919,Espec_Produtos!$A$1:$E$3,2,FALSE),0,1))*IF(G5919&gt;VLOOKUP(C5919,Espec_Produtos!$A$1:$E$3,5,FALSE),0,IF(Dados_produção!G5919&lt;VLOOKUP(Dados_produção!C5919,Espec_Produtos!$A$1:$E$3,4,FALSE),0,1))=1,"OK","Refugo")</f>
        <v>OK</v>
      </c>
      <c r="I5919" s="1" t="s">
        <v>10</v>
      </c>
    </row>
    <row r="5920" spans="1:9" ht="15.75" customHeight="1" x14ac:dyDescent="0.3">
      <c r="A5920" s="1">
        <v>3</v>
      </c>
      <c r="B5920" s="2">
        <f t="shared" si="3"/>
        <v>43113.886805548522</v>
      </c>
      <c r="C5920" s="2" t="s">
        <v>15</v>
      </c>
      <c r="D5920" s="1">
        <v>35</v>
      </c>
      <c r="E5920" s="1">
        <f t="shared" si="1"/>
        <v>95</v>
      </c>
      <c r="F5920" s="1">
        <v>4.0882352941176467</v>
      </c>
      <c r="G5920" s="1">
        <v>0.83846153846153848</v>
      </c>
      <c r="H5920" s="1" t="str">
        <f>IF(IF(F5920&gt;VLOOKUP(C5920,Espec_Produtos!$A$1:$E$3,3,FALSE),0,IF(Dados_produção!F5920&lt;VLOOKUP(Dados_produção!C5920,Espec_Produtos!$A$1:$E$3,2,FALSE),0,1))*IF(G5920&gt;VLOOKUP(C5920,Espec_Produtos!$A$1:$E$3,5,FALSE),0,IF(Dados_produção!G5920&lt;VLOOKUP(Dados_produção!C5920,Espec_Produtos!$A$1:$E$3,4,FALSE),0,1))=1,"OK","Refugo")</f>
        <v>OK</v>
      </c>
      <c r="I5920" s="1" t="s">
        <v>10</v>
      </c>
    </row>
    <row r="5921" spans="1:9" ht="15.75" customHeight="1" x14ac:dyDescent="0.3">
      <c r="A5921" s="1">
        <v>3</v>
      </c>
      <c r="B5921" s="2">
        <f t="shared" si="3"/>
        <v>43113.888194437408</v>
      </c>
      <c r="C5921" s="2" t="s">
        <v>15</v>
      </c>
      <c r="D5921" s="1">
        <v>35</v>
      </c>
      <c r="E5921" s="1">
        <f t="shared" si="1"/>
        <v>96</v>
      </c>
      <c r="F5921" s="1">
        <v>3.752212389380531</v>
      </c>
      <c r="G5921" s="1">
        <v>0.69333333333333336</v>
      </c>
      <c r="H5921" s="1" t="str">
        <f>IF(IF(F5921&gt;VLOOKUP(C5921,Espec_Produtos!$A$1:$E$3,3,FALSE),0,IF(Dados_produção!F5921&lt;VLOOKUP(Dados_produção!C5921,Espec_Produtos!$A$1:$E$3,2,FALSE),0,1))*IF(G5921&gt;VLOOKUP(C5921,Espec_Produtos!$A$1:$E$3,5,FALSE),0,IF(Dados_produção!G5921&lt;VLOOKUP(Dados_produção!C5921,Espec_Produtos!$A$1:$E$3,4,FALSE),0,1))=1,"OK","Refugo")</f>
        <v>OK</v>
      </c>
      <c r="I5921" s="1" t="s">
        <v>10</v>
      </c>
    </row>
    <row r="5922" spans="1:9" ht="15.75" customHeight="1" x14ac:dyDescent="0.3">
      <c r="A5922" s="1">
        <v>3</v>
      </c>
      <c r="B5922" s="2">
        <f t="shared" si="3"/>
        <v>43113.889583326294</v>
      </c>
      <c r="C5922" s="2" t="s">
        <v>15</v>
      </c>
      <c r="D5922" s="1">
        <v>35</v>
      </c>
      <c r="E5922" s="1">
        <f t="shared" si="1"/>
        <v>97</v>
      </c>
      <c r="F5922" s="1">
        <v>4.1698113207547172</v>
      </c>
      <c r="G5922" s="1">
        <v>0.75147928994082835</v>
      </c>
      <c r="H5922" s="1" t="str">
        <f>IF(IF(F5922&gt;VLOOKUP(C5922,Espec_Produtos!$A$1:$E$3,3,FALSE),0,IF(Dados_produção!F5922&lt;VLOOKUP(Dados_produção!C5922,Espec_Produtos!$A$1:$E$3,2,FALSE),0,1))*IF(G5922&gt;VLOOKUP(C5922,Espec_Produtos!$A$1:$E$3,5,FALSE),0,IF(Dados_produção!G5922&lt;VLOOKUP(Dados_produção!C5922,Espec_Produtos!$A$1:$E$3,4,FALSE),0,1))=1,"OK","Refugo")</f>
        <v>OK</v>
      </c>
      <c r="I5922" s="1" t="s">
        <v>10</v>
      </c>
    </row>
    <row r="5923" spans="1:9" ht="15.75" customHeight="1" x14ac:dyDescent="0.3">
      <c r="A5923" s="1">
        <v>3</v>
      </c>
      <c r="B5923" s="2">
        <f t="shared" si="3"/>
        <v>43113.89097221518</v>
      </c>
      <c r="C5923" s="2" t="s">
        <v>15</v>
      </c>
      <c r="D5923" s="1">
        <v>35</v>
      </c>
      <c r="E5923" s="1">
        <f t="shared" si="1"/>
        <v>98</v>
      </c>
      <c r="F5923" s="1">
        <v>3.9074074074074074</v>
      </c>
      <c r="G5923" s="1">
        <v>0.70422535211267601</v>
      </c>
      <c r="H5923" s="1" t="str">
        <f>IF(IF(F5923&gt;VLOOKUP(C5923,Espec_Produtos!$A$1:$E$3,3,FALSE),0,IF(Dados_produção!F5923&lt;VLOOKUP(Dados_produção!C5923,Espec_Produtos!$A$1:$E$3,2,FALSE),0,1))*IF(G5923&gt;VLOOKUP(C5923,Espec_Produtos!$A$1:$E$3,5,FALSE),0,IF(Dados_produção!G5923&lt;VLOOKUP(Dados_produção!C5923,Espec_Produtos!$A$1:$E$3,4,FALSE),0,1))=1,"OK","Refugo")</f>
        <v>OK</v>
      </c>
      <c r="I5923" s="1" t="s">
        <v>10</v>
      </c>
    </row>
    <row r="5924" spans="1:9" ht="15.75" customHeight="1" x14ac:dyDescent="0.3">
      <c r="A5924" s="1">
        <v>3</v>
      </c>
      <c r="B5924" s="2">
        <f t="shared" si="3"/>
        <v>43113.892361104066</v>
      </c>
      <c r="C5924" s="2" t="s">
        <v>15</v>
      </c>
      <c r="D5924" s="1">
        <v>35</v>
      </c>
      <c r="E5924" s="1">
        <f t="shared" si="1"/>
        <v>99</v>
      </c>
      <c r="F5924" s="1">
        <v>3.761467889908257</v>
      </c>
      <c r="G5924" s="1">
        <v>0.67647058823529416</v>
      </c>
      <c r="H5924" s="1" t="str">
        <f>IF(IF(F5924&gt;VLOOKUP(C5924,Espec_Produtos!$A$1:$E$3,3,FALSE),0,IF(Dados_produção!F5924&lt;VLOOKUP(Dados_produção!C5924,Espec_Produtos!$A$1:$E$3,2,FALSE),0,1))*IF(G5924&gt;VLOOKUP(C5924,Espec_Produtos!$A$1:$E$3,5,FALSE),0,IF(Dados_produção!G5924&lt;VLOOKUP(Dados_produção!C5924,Espec_Produtos!$A$1:$E$3,4,FALSE),0,1))=1,"OK","Refugo")</f>
        <v>OK</v>
      </c>
      <c r="I5924" s="1" t="s">
        <v>10</v>
      </c>
    </row>
    <row r="5925" spans="1:9" ht="15.75" customHeight="1" x14ac:dyDescent="0.3">
      <c r="A5925" s="1">
        <v>3</v>
      </c>
      <c r="B5925" s="2">
        <f t="shared" si="3"/>
        <v>43113.893749992953</v>
      </c>
      <c r="C5925" s="2" t="s">
        <v>15</v>
      </c>
      <c r="D5925" s="1">
        <v>35</v>
      </c>
      <c r="E5925" s="1">
        <f t="shared" si="1"/>
        <v>100</v>
      </c>
      <c r="F5925" s="1">
        <v>4.0384615384615383</v>
      </c>
      <c r="G5925" s="1">
        <v>0.75539568345323738</v>
      </c>
      <c r="H5925" s="1" t="str">
        <f>IF(IF(F5925&gt;VLOOKUP(C5925,Espec_Produtos!$A$1:$E$3,3,FALSE),0,IF(Dados_produção!F5925&lt;VLOOKUP(Dados_produção!C5925,Espec_Produtos!$A$1:$E$3,2,FALSE),0,1))*IF(G5925&gt;VLOOKUP(C5925,Espec_Produtos!$A$1:$E$3,5,FALSE),0,IF(Dados_produção!G5925&lt;VLOOKUP(Dados_produção!C5925,Espec_Produtos!$A$1:$E$3,4,FALSE),0,1))=1,"OK","Refugo")</f>
        <v>OK</v>
      </c>
      <c r="I5925" s="1" t="s">
        <v>10</v>
      </c>
    </row>
    <row r="5926" spans="1:9" ht="15.75" customHeight="1" x14ac:dyDescent="0.3">
      <c r="A5926" s="1">
        <v>3</v>
      </c>
      <c r="B5926" s="2">
        <f t="shared" si="3"/>
        <v>43113.895138881839</v>
      </c>
      <c r="C5926" s="2" t="s">
        <v>15</v>
      </c>
      <c r="D5926" s="1">
        <v>35</v>
      </c>
      <c r="E5926" s="1">
        <f t="shared" si="1"/>
        <v>101</v>
      </c>
      <c r="F5926" s="1">
        <v>3.7850467289719627</v>
      </c>
      <c r="G5926" s="1">
        <v>0.87878787878787878</v>
      </c>
      <c r="H5926" s="1" t="str">
        <f>IF(IF(F5926&gt;VLOOKUP(C5926,Espec_Produtos!$A$1:$E$3,3,FALSE),0,IF(Dados_produção!F5926&lt;VLOOKUP(Dados_produção!C5926,Espec_Produtos!$A$1:$E$3,2,FALSE),0,1))*IF(G5926&gt;VLOOKUP(C5926,Espec_Produtos!$A$1:$E$3,5,FALSE),0,IF(Dados_produção!G5926&lt;VLOOKUP(Dados_produção!C5926,Espec_Produtos!$A$1:$E$3,4,FALSE),0,1))=1,"OK","Refugo")</f>
        <v>OK</v>
      </c>
      <c r="I5926" s="1" t="s">
        <v>10</v>
      </c>
    </row>
    <row r="5927" spans="1:9" ht="15.75" customHeight="1" x14ac:dyDescent="0.3">
      <c r="A5927" s="1">
        <v>3</v>
      </c>
      <c r="B5927" s="2">
        <f t="shared" si="3"/>
        <v>43113.896527770725</v>
      </c>
      <c r="C5927" s="2" t="s">
        <v>15</v>
      </c>
      <c r="D5927" s="1">
        <v>35</v>
      </c>
      <c r="E5927" s="1">
        <f t="shared" si="1"/>
        <v>102</v>
      </c>
      <c r="F5927" s="1">
        <v>3.790909090909091</v>
      </c>
      <c r="G5927" s="1">
        <v>0.63522012578616349</v>
      </c>
      <c r="H5927" s="1" t="str">
        <f>IF(IF(F5927&gt;VLOOKUP(C5927,Espec_Produtos!$A$1:$E$3,3,FALSE),0,IF(Dados_produção!F5927&lt;VLOOKUP(Dados_produção!C5927,Espec_Produtos!$A$1:$E$3,2,FALSE),0,1))*IF(G5927&gt;VLOOKUP(C5927,Espec_Produtos!$A$1:$E$3,5,FALSE),0,IF(Dados_produção!G5927&lt;VLOOKUP(Dados_produção!C5927,Espec_Produtos!$A$1:$E$3,4,FALSE),0,1))=1,"OK","Refugo")</f>
        <v>OK</v>
      </c>
      <c r="I5927" s="1" t="s">
        <v>10</v>
      </c>
    </row>
    <row r="5928" spans="1:9" ht="15.75" customHeight="1" x14ac:dyDescent="0.3">
      <c r="A5928" s="1">
        <v>3</v>
      </c>
      <c r="B5928" s="2">
        <f t="shared" si="3"/>
        <v>43113.897916659611</v>
      </c>
      <c r="C5928" s="2" t="s">
        <v>15</v>
      </c>
      <c r="D5928" s="1">
        <v>35</v>
      </c>
      <c r="E5928" s="1">
        <f t="shared" si="1"/>
        <v>103</v>
      </c>
      <c r="F5928" s="1">
        <v>3.7757009345794392</v>
      </c>
      <c r="G5928" s="1">
        <v>0.65680473372781067</v>
      </c>
      <c r="H5928" s="1" t="str">
        <f>IF(IF(F5928&gt;VLOOKUP(C5928,Espec_Produtos!$A$1:$E$3,3,FALSE),0,IF(Dados_produção!F5928&lt;VLOOKUP(Dados_produção!C5928,Espec_Produtos!$A$1:$E$3,2,FALSE),0,1))*IF(G5928&gt;VLOOKUP(C5928,Espec_Produtos!$A$1:$E$3,5,FALSE),0,IF(Dados_produção!G5928&lt;VLOOKUP(Dados_produção!C5928,Espec_Produtos!$A$1:$E$3,4,FALSE),0,1))=1,"OK","Refugo")</f>
        <v>OK</v>
      </c>
      <c r="I5928" s="1" t="s">
        <v>10</v>
      </c>
    </row>
    <row r="5929" spans="1:9" ht="15.75" customHeight="1" x14ac:dyDescent="0.3">
      <c r="A5929" s="1">
        <v>3</v>
      </c>
      <c r="B5929" s="2">
        <f t="shared" si="3"/>
        <v>43113.899305548497</v>
      </c>
      <c r="C5929" s="2" t="s">
        <v>15</v>
      </c>
      <c r="D5929" s="1">
        <v>35</v>
      </c>
      <c r="E5929" s="1">
        <f t="shared" si="1"/>
        <v>104</v>
      </c>
      <c r="F5929" s="1">
        <v>3.8256880733944953</v>
      </c>
      <c r="G5929" s="1">
        <v>0.75151515151515147</v>
      </c>
      <c r="H5929" s="1" t="str">
        <f>IF(IF(F5929&gt;VLOOKUP(C5929,Espec_Produtos!$A$1:$E$3,3,FALSE),0,IF(Dados_produção!F5929&lt;VLOOKUP(Dados_produção!C5929,Espec_Produtos!$A$1:$E$3,2,FALSE),0,1))*IF(G5929&gt;VLOOKUP(C5929,Espec_Produtos!$A$1:$E$3,5,FALSE),0,IF(Dados_produção!G5929&lt;VLOOKUP(Dados_produção!C5929,Espec_Produtos!$A$1:$E$3,4,FALSE),0,1))=1,"OK","Refugo")</f>
        <v>OK</v>
      </c>
      <c r="I5929" s="1" t="s">
        <v>10</v>
      </c>
    </row>
    <row r="5930" spans="1:9" ht="15.75" customHeight="1" x14ac:dyDescent="0.3">
      <c r="A5930" s="1">
        <v>3</v>
      </c>
      <c r="B5930" s="2">
        <f t="shared" si="3"/>
        <v>43113.900694437383</v>
      </c>
      <c r="C5930" s="2" t="s">
        <v>15</v>
      </c>
      <c r="D5930" s="1">
        <v>35</v>
      </c>
      <c r="E5930" s="1">
        <f t="shared" si="1"/>
        <v>105</v>
      </c>
      <c r="F5930" s="1">
        <v>3.5714285714285716</v>
      </c>
      <c r="G5930" s="1">
        <v>0.75308641975308643</v>
      </c>
      <c r="H5930" s="1" t="str">
        <f>IF(IF(F5930&gt;VLOOKUP(C5930,Espec_Produtos!$A$1:$E$3,3,FALSE),0,IF(Dados_produção!F5930&lt;VLOOKUP(Dados_produção!C5930,Espec_Produtos!$A$1:$E$3,2,FALSE),0,1))*IF(G5930&gt;VLOOKUP(C5930,Espec_Produtos!$A$1:$E$3,5,FALSE),0,IF(Dados_produção!G5930&lt;VLOOKUP(Dados_produção!C5930,Espec_Produtos!$A$1:$E$3,4,FALSE),0,1))=1,"OK","Refugo")</f>
        <v>Refugo</v>
      </c>
      <c r="I5930" s="1" t="s">
        <v>14</v>
      </c>
    </row>
    <row r="5931" spans="1:9" ht="15.75" customHeight="1" x14ac:dyDescent="0.3">
      <c r="A5931" s="1">
        <v>3</v>
      </c>
      <c r="B5931" s="2">
        <f t="shared" si="3"/>
        <v>43113.902083326269</v>
      </c>
      <c r="C5931" s="2" t="s">
        <v>15</v>
      </c>
      <c r="D5931" s="1">
        <v>35</v>
      </c>
      <c r="E5931" s="1">
        <f t="shared" si="1"/>
        <v>106</v>
      </c>
      <c r="F5931" s="1">
        <v>3.9705882352941178</v>
      </c>
      <c r="G5931" s="1">
        <v>0.82432432432432434</v>
      </c>
      <c r="H5931" s="1" t="str">
        <f>IF(IF(F5931&gt;VLOOKUP(C5931,Espec_Produtos!$A$1:$E$3,3,FALSE),0,IF(Dados_produção!F5931&lt;VLOOKUP(Dados_produção!C5931,Espec_Produtos!$A$1:$E$3,2,FALSE),0,1))*IF(G5931&gt;VLOOKUP(C5931,Espec_Produtos!$A$1:$E$3,5,FALSE),0,IF(Dados_produção!G5931&lt;VLOOKUP(Dados_produção!C5931,Espec_Produtos!$A$1:$E$3,4,FALSE),0,1))=1,"OK","Refugo")</f>
        <v>OK</v>
      </c>
      <c r="I5931" s="1" t="s">
        <v>10</v>
      </c>
    </row>
    <row r="5932" spans="1:9" ht="15.75" customHeight="1" x14ac:dyDescent="0.3">
      <c r="A5932" s="1">
        <v>3</v>
      </c>
      <c r="B5932" s="2">
        <f t="shared" si="3"/>
        <v>43113.903472215155</v>
      </c>
      <c r="C5932" s="2" t="s">
        <v>15</v>
      </c>
      <c r="D5932" s="1">
        <v>35</v>
      </c>
      <c r="E5932" s="1">
        <f t="shared" si="1"/>
        <v>107</v>
      </c>
      <c r="F5932" s="1">
        <v>4.1188118811881189</v>
      </c>
      <c r="G5932" s="1">
        <v>0.66025641025641024</v>
      </c>
      <c r="H5932" s="1" t="str">
        <f>IF(IF(F5932&gt;VLOOKUP(C5932,Espec_Produtos!$A$1:$E$3,3,FALSE),0,IF(Dados_produção!F5932&lt;VLOOKUP(Dados_produção!C5932,Espec_Produtos!$A$1:$E$3,2,FALSE),0,1))*IF(G5932&gt;VLOOKUP(C5932,Espec_Produtos!$A$1:$E$3,5,FALSE),0,IF(Dados_produção!G5932&lt;VLOOKUP(Dados_produção!C5932,Espec_Produtos!$A$1:$E$3,4,FALSE),0,1))=1,"OK","Refugo")</f>
        <v>OK</v>
      </c>
      <c r="I5932" s="1" t="s">
        <v>10</v>
      </c>
    </row>
    <row r="5933" spans="1:9" ht="15.75" customHeight="1" x14ac:dyDescent="0.3">
      <c r="A5933" s="1">
        <v>3</v>
      </c>
      <c r="B5933" s="2">
        <f t="shared" si="3"/>
        <v>43113.904861104042</v>
      </c>
      <c r="C5933" s="2" t="s">
        <v>15</v>
      </c>
      <c r="D5933" s="1">
        <v>35</v>
      </c>
      <c r="E5933" s="1">
        <f t="shared" si="1"/>
        <v>108</v>
      </c>
      <c r="F5933" s="1">
        <v>3.9158878504672896</v>
      </c>
      <c r="G5933" s="1">
        <v>0.68604651162790697</v>
      </c>
      <c r="H5933" s="1" t="str">
        <f>IF(IF(F5933&gt;VLOOKUP(C5933,Espec_Produtos!$A$1:$E$3,3,FALSE),0,IF(Dados_produção!F5933&lt;VLOOKUP(Dados_produção!C5933,Espec_Produtos!$A$1:$E$3,2,FALSE),0,1))*IF(G5933&gt;VLOOKUP(C5933,Espec_Produtos!$A$1:$E$3,5,FALSE),0,IF(Dados_produção!G5933&lt;VLOOKUP(Dados_produção!C5933,Espec_Produtos!$A$1:$E$3,4,FALSE),0,1))=1,"OK","Refugo")</f>
        <v>OK</v>
      </c>
      <c r="I5933" s="1" t="s">
        <v>10</v>
      </c>
    </row>
    <row r="5934" spans="1:9" ht="15.75" customHeight="1" x14ac:dyDescent="0.3">
      <c r="A5934" s="1">
        <v>3</v>
      </c>
      <c r="B5934" s="2">
        <f t="shared" si="3"/>
        <v>43113.906249992928</v>
      </c>
      <c r="C5934" s="2" t="s">
        <v>15</v>
      </c>
      <c r="D5934" s="1">
        <v>35</v>
      </c>
      <c r="E5934" s="1">
        <f t="shared" si="1"/>
        <v>109</v>
      </c>
      <c r="F5934" s="1">
        <v>3.9629629629629628</v>
      </c>
      <c r="G5934" s="1">
        <v>0.82352941176470584</v>
      </c>
      <c r="H5934" s="1" t="str">
        <f>IF(IF(F5934&gt;VLOOKUP(C5934,Espec_Produtos!$A$1:$E$3,3,FALSE),0,IF(Dados_produção!F5934&lt;VLOOKUP(Dados_produção!C5934,Espec_Produtos!$A$1:$E$3,2,FALSE),0,1))*IF(G5934&gt;VLOOKUP(C5934,Espec_Produtos!$A$1:$E$3,5,FALSE),0,IF(Dados_produção!G5934&lt;VLOOKUP(Dados_produção!C5934,Espec_Produtos!$A$1:$E$3,4,FALSE),0,1))=1,"OK","Refugo")</f>
        <v>OK</v>
      </c>
      <c r="I5934" s="1" t="s">
        <v>10</v>
      </c>
    </row>
    <row r="5935" spans="1:9" ht="15.75" customHeight="1" x14ac:dyDescent="0.3">
      <c r="A5935" s="1">
        <v>3</v>
      </c>
      <c r="B5935" s="2">
        <f t="shared" si="3"/>
        <v>43113.907638881814</v>
      </c>
      <c r="C5935" s="2" t="s">
        <v>15</v>
      </c>
      <c r="D5935" s="1">
        <v>35</v>
      </c>
      <c r="E5935" s="1">
        <f t="shared" si="1"/>
        <v>110</v>
      </c>
      <c r="F5935" s="1">
        <v>4.2</v>
      </c>
      <c r="G5935" s="1">
        <v>0.76331360946745563</v>
      </c>
      <c r="H5935" s="1" t="str">
        <f>IF(IF(F5935&gt;VLOOKUP(C5935,Espec_Produtos!$A$1:$E$3,3,FALSE),0,IF(Dados_produção!F5935&lt;VLOOKUP(Dados_produção!C5935,Espec_Produtos!$A$1:$E$3,2,FALSE),0,1))*IF(G5935&gt;VLOOKUP(C5935,Espec_Produtos!$A$1:$E$3,5,FALSE),0,IF(Dados_produção!G5935&lt;VLOOKUP(Dados_produção!C5935,Espec_Produtos!$A$1:$E$3,4,FALSE),0,1))=1,"OK","Refugo")</f>
        <v>OK</v>
      </c>
      <c r="I5935" s="1" t="s">
        <v>10</v>
      </c>
    </row>
    <row r="5936" spans="1:9" ht="15.75" customHeight="1" x14ac:dyDescent="0.3">
      <c r="A5936" s="1">
        <v>3</v>
      </c>
      <c r="B5936" s="2">
        <f t="shared" si="3"/>
        <v>43113.9090277707</v>
      </c>
      <c r="C5936" s="2" t="s">
        <v>15</v>
      </c>
      <c r="D5936" s="1">
        <v>35</v>
      </c>
      <c r="E5936" s="1">
        <f t="shared" si="1"/>
        <v>111</v>
      </c>
      <c r="F5936" s="1">
        <v>4</v>
      </c>
      <c r="G5936" s="1">
        <v>0.72108843537414968</v>
      </c>
      <c r="H5936" s="1" t="str">
        <f>IF(IF(F5936&gt;VLOOKUP(C5936,Espec_Produtos!$A$1:$E$3,3,FALSE),0,IF(Dados_produção!F5936&lt;VLOOKUP(Dados_produção!C5936,Espec_Produtos!$A$1:$E$3,2,FALSE),0,1))*IF(G5936&gt;VLOOKUP(C5936,Espec_Produtos!$A$1:$E$3,5,FALSE),0,IF(Dados_produção!G5936&lt;VLOOKUP(Dados_produção!C5936,Espec_Produtos!$A$1:$E$3,4,FALSE),0,1))=1,"OK","Refugo")</f>
        <v>OK</v>
      </c>
      <c r="I5936" s="1" t="s">
        <v>10</v>
      </c>
    </row>
    <row r="5937" spans="1:9" ht="15.75" customHeight="1" x14ac:dyDescent="0.3">
      <c r="A5937" s="1">
        <v>3</v>
      </c>
      <c r="B5937" s="2">
        <f t="shared" si="3"/>
        <v>43113.910416659586</v>
      </c>
      <c r="C5937" s="2" t="s">
        <v>15</v>
      </c>
      <c r="D5937" s="1">
        <v>35</v>
      </c>
      <c r="E5937" s="1">
        <f t="shared" si="1"/>
        <v>112</v>
      </c>
      <c r="F5937" s="1">
        <v>3.9615384615384617</v>
      </c>
      <c r="G5937" s="1">
        <v>0.86861313868613144</v>
      </c>
      <c r="H5937" s="1" t="str">
        <f>IF(IF(F5937&gt;VLOOKUP(C5937,Espec_Produtos!$A$1:$E$3,3,FALSE),0,IF(Dados_produção!F5937&lt;VLOOKUP(Dados_produção!C5937,Espec_Produtos!$A$1:$E$3,2,FALSE),0,1))*IF(G5937&gt;VLOOKUP(C5937,Espec_Produtos!$A$1:$E$3,5,FALSE),0,IF(Dados_produção!G5937&lt;VLOOKUP(Dados_produção!C5937,Espec_Produtos!$A$1:$E$3,4,FALSE),0,1))=1,"OK","Refugo")</f>
        <v>OK</v>
      </c>
      <c r="I5937" s="1" t="s">
        <v>10</v>
      </c>
    </row>
    <row r="5938" spans="1:9" ht="15.75" customHeight="1" x14ac:dyDescent="0.3">
      <c r="A5938" s="1">
        <v>3</v>
      </c>
      <c r="B5938" s="2">
        <f t="shared" si="3"/>
        <v>43113.911805548472</v>
      </c>
      <c r="C5938" s="2" t="s">
        <v>15</v>
      </c>
      <c r="D5938" s="1">
        <v>36</v>
      </c>
      <c r="E5938" s="1">
        <f t="shared" si="1"/>
        <v>1</v>
      </c>
      <c r="F5938" s="1">
        <v>4.0599999999999996</v>
      </c>
      <c r="G5938" s="1">
        <v>0.75</v>
      </c>
      <c r="H5938" s="1" t="str">
        <f>IF(IF(F5938&gt;VLOOKUP(C5938,Espec_Produtos!$A$1:$E$3,3,FALSE),0,IF(Dados_produção!F5938&lt;VLOOKUP(Dados_produção!C5938,Espec_Produtos!$A$1:$E$3,2,FALSE),0,1))*IF(G5938&gt;VLOOKUP(C5938,Espec_Produtos!$A$1:$E$3,5,FALSE),0,IF(Dados_produção!G5938&lt;VLOOKUP(Dados_produção!C5938,Espec_Produtos!$A$1:$E$3,4,FALSE),0,1))=1,"OK","Refugo")</f>
        <v>OK</v>
      </c>
      <c r="I5938" s="1" t="s">
        <v>10</v>
      </c>
    </row>
    <row r="5939" spans="1:9" ht="15.75" customHeight="1" x14ac:dyDescent="0.3">
      <c r="A5939" s="1">
        <v>3</v>
      </c>
      <c r="B5939" s="2">
        <f t="shared" si="3"/>
        <v>43113.913194437358</v>
      </c>
      <c r="C5939" s="2" t="s">
        <v>15</v>
      </c>
      <c r="D5939" s="1">
        <v>36</v>
      </c>
      <c r="E5939" s="1">
        <f t="shared" si="1"/>
        <v>2</v>
      </c>
      <c r="F5939" s="1">
        <v>3.6696428571428572</v>
      </c>
      <c r="G5939" s="1">
        <v>0.71186440677966101</v>
      </c>
      <c r="H5939" s="1" t="str">
        <f>IF(IF(F5939&gt;VLOOKUP(C5939,Espec_Produtos!$A$1:$E$3,3,FALSE),0,IF(Dados_produção!F5939&lt;VLOOKUP(Dados_produção!C5939,Espec_Produtos!$A$1:$E$3,2,FALSE),0,1))*IF(G5939&gt;VLOOKUP(C5939,Espec_Produtos!$A$1:$E$3,5,FALSE),0,IF(Dados_produção!G5939&lt;VLOOKUP(Dados_produção!C5939,Espec_Produtos!$A$1:$E$3,4,FALSE),0,1))=1,"OK","Refugo")</f>
        <v>Refugo</v>
      </c>
      <c r="I5939" s="1" t="s">
        <v>11</v>
      </c>
    </row>
    <row r="5940" spans="1:9" ht="15.75" customHeight="1" x14ac:dyDescent="0.3">
      <c r="A5940" s="1">
        <v>3</v>
      </c>
      <c r="B5940" s="2">
        <f t="shared" si="3"/>
        <v>43113.914583326245</v>
      </c>
      <c r="C5940" s="2" t="s">
        <v>15</v>
      </c>
      <c r="D5940" s="1">
        <v>36</v>
      </c>
      <c r="E5940" s="1">
        <f t="shared" si="1"/>
        <v>3</v>
      </c>
      <c r="F5940" s="1">
        <v>3.9326923076923075</v>
      </c>
      <c r="G5940" s="1">
        <v>0.68156424581005581</v>
      </c>
      <c r="H5940" s="1" t="str">
        <f>IF(IF(F5940&gt;VLOOKUP(C5940,Espec_Produtos!$A$1:$E$3,3,FALSE),0,IF(Dados_produção!F5940&lt;VLOOKUP(Dados_produção!C5940,Espec_Produtos!$A$1:$E$3,2,FALSE),0,1))*IF(G5940&gt;VLOOKUP(C5940,Espec_Produtos!$A$1:$E$3,5,FALSE),0,IF(Dados_produção!G5940&lt;VLOOKUP(Dados_produção!C5940,Espec_Produtos!$A$1:$E$3,4,FALSE),0,1))=1,"OK","Refugo")</f>
        <v>OK</v>
      </c>
      <c r="I5940" s="1" t="s">
        <v>10</v>
      </c>
    </row>
    <row r="5941" spans="1:9" ht="15.75" customHeight="1" x14ac:dyDescent="0.3">
      <c r="A5941" s="1">
        <v>3</v>
      </c>
      <c r="B5941" s="2">
        <f t="shared" si="3"/>
        <v>43113.915972215131</v>
      </c>
      <c r="C5941" s="2" t="s">
        <v>15</v>
      </c>
      <c r="D5941" s="1">
        <v>36</v>
      </c>
      <c r="E5941" s="1">
        <f t="shared" si="1"/>
        <v>4</v>
      </c>
      <c r="F5941" s="1">
        <v>4.1386138613861387</v>
      </c>
      <c r="G5941" s="1">
        <v>0.64204545454545459</v>
      </c>
      <c r="H5941" s="1" t="str">
        <f>IF(IF(F5941&gt;VLOOKUP(C5941,Espec_Produtos!$A$1:$E$3,3,FALSE),0,IF(Dados_produção!F5941&lt;VLOOKUP(Dados_produção!C5941,Espec_Produtos!$A$1:$E$3,2,FALSE),0,1))*IF(G5941&gt;VLOOKUP(C5941,Espec_Produtos!$A$1:$E$3,5,FALSE),0,IF(Dados_produção!G5941&lt;VLOOKUP(Dados_produção!C5941,Espec_Produtos!$A$1:$E$3,4,FALSE),0,1))=1,"OK","Refugo")</f>
        <v>OK</v>
      </c>
      <c r="I5941" s="1" t="s">
        <v>10</v>
      </c>
    </row>
    <row r="5942" spans="1:9" ht="15.75" customHeight="1" x14ac:dyDescent="0.3">
      <c r="A5942" s="1">
        <v>3</v>
      </c>
      <c r="B5942" s="2">
        <f t="shared" si="3"/>
        <v>43113.917361104017</v>
      </c>
      <c r="C5942" s="2" t="s">
        <v>15</v>
      </c>
      <c r="D5942" s="1">
        <v>36</v>
      </c>
      <c r="E5942" s="1">
        <f t="shared" si="1"/>
        <v>5</v>
      </c>
      <c r="F5942" s="1">
        <v>4.0180180180180178</v>
      </c>
      <c r="G5942" s="1">
        <v>0.68235294117647061</v>
      </c>
      <c r="H5942" s="1" t="str">
        <f>IF(IF(F5942&gt;VLOOKUP(C5942,Espec_Produtos!$A$1:$E$3,3,FALSE),0,IF(Dados_produção!F5942&lt;VLOOKUP(Dados_produção!C5942,Espec_Produtos!$A$1:$E$3,2,FALSE),0,1))*IF(G5942&gt;VLOOKUP(C5942,Espec_Produtos!$A$1:$E$3,5,FALSE),0,IF(Dados_produção!G5942&lt;VLOOKUP(Dados_produção!C5942,Espec_Produtos!$A$1:$E$3,4,FALSE),0,1))=1,"OK","Refugo")</f>
        <v>OK</v>
      </c>
      <c r="I5942" s="1" t="s">
        <v>10</v>
      </c>
    </row>
    <row r="5943" spans="1:9" ht="15.75" customHeight="1" x14ac:dyDescent="0.3">
      <c r="A5943" s="1">
        <v>3</v>
      </c>
      <c r="B5943" s="2">
        <f t="shared" si="3"/>
        <v>43113.918749992903</v>
      </c>
      <c r="C5943" s="2" t="s">
        <v>15</v>
      </c>
      <c r="D5943" s="1">
        <v>36</v>
      </c>
      <c r="E5943" s="1">
        <f t="shared" si="1"/>
        <v>6</v>
      </c>
      <c r="F5943" s="1">
        <v>4.215686274509804</v>
      </c>
      <c r="G5943" s="1">
        <v>0.78102189781021902</v>
      </c>
      <c r="H5943" s="1" t="str">
        <f>IF(IF(F5943&gt;VLOOKUP(C5943,Espec_Produtos!$A$1:$E$3,3,FALSE),0,IF(Dados_produção!F5943&lt;VLOOKUP(Dados_produção!C5943,Espec_Produtos!$A$1:$E$3,2,FALSE),0,1))*IF(G5943&gt;VLOOKUP(C5943,Espec_Produtos!$A$1:$E$3,5,FALSE),0,IF(Dados_produção!G5943&lt;VLOOKUP(Dados_produção!C5943,Espec_Produtos!$A$1:$E$3,4,FALSE),0,1))=1,"OK","Refugo")</f>
        <v>OK</v>
      </c>
      <c r="I5943" s="1" t="s">
        <v>10</v>
      </c>
    </row>
    <row r="5944" spans="1:9" ht="15.75" customHeight="1" x14ac:dyDescent="0.3">
      <c r="A5944" s="1">
        <v>3</v>
      </c>
      <c r="B5944" s="2">
        <f t="shared" si="3"/>
        <v>43113.920138881789</v>
      </c>
      <c r="C5944" s="2" t="s">
        <v>15</v>
      </c>
      <c r="D5944" s="1">
        <v>36</v>
      </c>
      <c r="E5944" s="1">
        <f t="shared" si="1"/>
        <v>7</v>
      </c>
      <c r="F5944" s="1">
        <v>3.790909090909091</v>
      </c>
      <c r="G5944" s="1">
        <v>0.76190476190476186</v>
      </c>
      <c r="H5944" s="1" t="str">
        <f>IF(IF(F5944&gt;VLOOKUP(C5944,Espec_Produtos!$A$1:$E$3,3,FALSE),0,IF(Dados_produção!F5944&lt;VLOOKUP(Dados_produção!C5944,Espec_Produtos!$A$1:$E$3,2,FALSE),0,1))*IF(G5944&gt;VLOOKUP(C5944,Espec_Produtos!$A$1:$E$3,5,FALSE),0,IF(Dados_produção!G5944&lt;VLOOKUP(Dados_produção!C5944,Espec_Produtos!$A$1:$E$3,4,FALSE),0,1))=1,"OK","Refugo")</f>
        <v>OK</v>
      </c>
      <c r="I5944" s="1" t="s">
        <v>10</v>
      </c>
    </row>
    <row r="5945" spans="1:9" ht="15.75" customHeight="1" x14ac:dyDescent="0.3">
      <c r="A5945" s="1">
        <v>3</v>
      </c>
      <c r="B5945" s="2">
        <f t="shared" si="3"/>
        <v>43113.921527770675</v>
      </c>
      <c r="C5945" s="2" t="s">
        <v>15</v>
      </c>
      <c r="D5945" s="1">
        <v>36</v>
      </c>
      <c r="E5945" s="1">
        <f t="shared" si="1"/>
        <v>8</v>
      </c>
      <c r="F5945" s="1">
        <v>3.8504672897196262</v>
      </c>
      <c r="G5945" s="1">
        <v>0.64772727272727271</v>
      </c>
      <c r="H5945" s="1" t="str">
        <f>IF(IF(F5945&gt;VLOOKUP(C5945,Espec_Produtos!$A$1:$E$3,3,FALSE),0,IF(Dados_produção!F5945&lt;VLOOKUP(Dados_produção!C5945,Espec_Produtos!$A$1:$E$3,2,FALSE),0,1))*IF(G5945&gt;VLOOKUP(C5945,Espec_Produtos!$A$1:$E$3,5,FALSE),0,IF(Dados_produção!G5945&lt;VLOOKUP(Dados_produção!C5945,Espec_Produtos!$A$1:$E$3,4,FALSE),0,1))=1,"OK","Refugo")</f>
        <v>OK</v>
      </c>
      <c r="I5945" s="1" t="s">
        <v>10</v>
      </c>
    </row>
    <row r="5946" spans="1:9" ht="15.75" customHeight="1" x14ac:dyDescent="0.3">
      <c r="A5946" s="1">
        <v>3</v>
      </c>
      <c r="B5946" s="2">
        <f t="shared" si="3"/>
        <v>43113.922916659561</v>
      </c>
      <c r="C5946" s="2" t="s">
        <v>15</v>
      </c>
      <c r="D5946" s="1">
        <v>36</v>
      </c>
      <c r="E5946" s="1">
        <f t="shared" si="1"/>
        <v>9</v>
      </c>
      <c r="F5946" s="1">
        <v>4.3203883495145634</v>
      </c>
      <c r="G5946" s="1">
        <v>0.56741573033707871</v>
      </c>
      <c r="H5946" s="1" t="str">
        <f>IF(IF(F5946&gt;VLOOKUP(C5946,Espec_Produtos!$A$1:$E$3,3,FALSE),0,IF(Dados_produção!F5946&lt;VLOOKUP(Dados_produção!C5946,Espec_Produtos!$A$1:$E$3,2,FALSE),0,1))*IF(G5946&gt;VLOOKUP(C5946,Espec_Produtos!$A$1:$E$3,5,FALSE),0,IF(Dados_produção!G5946&lt;VLOOKUP(Dados_produção!C5946,Espec_Produtos!$A$1:$E$3,4,FALSE),0,1))=1,"OK","Refugo")</f>
        <v>Refugo</v>
      </c>
      <c r="I5946" s="1" t="s">
        <v>14</v>
      </c>
    </row>
    <row r="5947" spans="1:9" ht="15.75" customHeight="1" x14ac:dyDescent="0.3">
      <c r="A5947" s="1">
        <v>3</v>
      </c>
      <c r="B5947" s="2">
        <f t="shared" si="3"/>
        <v>43113.924305548448</v>
      </c>
      <c r="C5947" s="2" t="s">
        <v>15</v>
      </c>
      <c r="D5947" s="1">
        <v>36</v>
      </c>
      <c r="E5947" s="1">
        <f t="shared" si="1"/>
        <v>10</v>
      </c>
      <c r="F5947" s="1">
        <v>4.1603773584905657</v>
      </c>
      <c r="G5947" s="1">
        <v>0.62424242424242427</v>
      </c>
      <c r="H5947" s="1" t="str">
        <f>IF(IF(F5947&gt;VLOOKUP(C5947,Espec_Produtos!$A$1:$E$3,3,FALSE),0,IF(Dados_produção!F5947&lt;VLOOKUP(Dados_produção!C5947,Espec_Produtos!$A$1:$E$3,2,FALSE),0,1))*IF(G5947&gt;VLOOKUP(C5947,Espec_Produtos!$A$1:$E$3,5,FALSE),0,IF(Dados_produção!G5947&lt;VLOOKUP(Dados_produção!C5947,Espec_Produtos!$A$1:$E$3,4,FALSE),0,1))=1,"OK","Refugo")</f>
        <v>OK</v>
      </c>
      <c r="I5947" s="1" t="s">
        <v>10</v>
      </c>
    </row>
    <row r="5948" spans="1:9" ht="15.75" customHeight="1" x14ac:dyDescent="0.3">
      <c r="A5948" s="1">
        <v>3</v>
      </c>
      <c r="B5948" s="2">
        <f t="shared" si="3"/>
        <v>43113.925694437334</v>
      </c>
      <c r="C5948" s="2" t="s">
        <v>15</v>
      </c>
      <c r="D5948" s="1">
        <v>36</v>
      </c>
      <c r="E5948" s="1">
        <f t="shared" si="1"/>
        <v>11</v>
      </c>
      <c r="F5948" s="1">
        <v>3.8653846153846154</v>
      </c>
      <c r="G5948" s="1">
        <v>0.71345029239766078</v>
      </c>
      <c r="H5948" s="1" t="str">
        <f>IF(IF(F5948&gt;VLOOKUP(C5948,Espec_Produtos!$A$1:$E$3,3,FALSE),0,IF(Dados_produção!F5948&lt;VLOOKUP(Dados_produção!C5948,Espec_Produtos!$A$1:$E$3,2,FALSE),0,1))*IF(G5948&gt;VLOOKUP(C5948,Espec_Produtos!$A$1:$E$3,5,FALSE),0,IF(Dados_produção!G5948&lt;VLOOKUP(Dados_produção!C5948,Espec_Produtos!$A$1:$E$3,4,FALSE),0,1))=1,"OK","Refugo")</f>
        <v>OK</v>
      </c>
      <c r="I5948" s="1" t="s">
        <v>10</v>
      </c>
    </row>
    <row r="5949" spans="1:9" ht="15.75" customHeight="1" x14ac:dyDescent="0.3">
      <c r="A5949" s="1">
        <v>3</v>
      </c>
      <c r="B5949" s="2">
        <f t="shared" si="3"/>
        <v>43113.92708332622</v>
      </c>
      <c r="C5949" s="2" t="s">
        <v>15</v>
      </c>
      <c r="D5949" s="1">
        <v>36</v>
      </c>
      <c r="E5949" s="1">
        <f t="shared" si="1"/>
        <v>12</v>
      </c>
      <c r="F5949" s="1">
        <v>4.0283018867924527</v>
      </c>
      <c r="G5949" s="1">
        <v>0.65</v>
      </c>
      <c r="H5949" s="1" t="str">
        <f>IF(IF(F5949&gt;VLOOKUP(C5949,Espec_Produtos!$A$1:$E$3,3,FALSE),0,IF(Dados_produção!F5949&lt;VLOOKUP(Dados_produção!C5949,Espec_Produtos!$A$1:$E$3,2,FALSE),0,1))*IF(G5949&gt;VLOOKUP(C5949,Espec_Produtos!$A$1:$E$3,5,FALSE),0,IF(Dados_produção!G5949&lt;VLOOKUP(Dados_produção!C5949,Espec_Produtos!$A$1:$E$3,4,FALSE),0,1))=1,"OK","Refugo")</f>
        <v>OK</v>
      </c>
      <c r="I5949" s="1" t="s">
        <v>10</v>
      </c>
    </row>
    <row r="5950" spans="1:9" ht="15.75" customHeight="1" x14ac:dyDescent="0.3">
      <c r="A5950" s="1">
        <v>3</v>
      </c>
      <c r="B5950" s="2">
        <f t="shared" si="3"/>
        <v>43113.928472215106</v>
      </c>
      <c r="C5950" s="2" t="s">
        <v>15</v>
      </c>
      <c r="D5950" s="1">
        <v>36</v>
      </c>
      <c r="E5950" s="1">
        <f t="shared" si="1"/>
        <v>13</v>
      </c>
      <c r="F5950" s="1">
        <v>3.9223300970873787</v>
      </c>
      <c r="G5950" s="1">
        <v>0.69186046511627908</v>
      </c>
      <c r="H5950" s="1" t="str">
        <f>IF(IF(F5950&gt;VLOOKUP(C5950,Espec_Produtos!$A$1:$E$3,3,FALSE),0,IF(Dados_produção!F5950&lt;VLOOKUP(Dados_produção!C5950,Espec_Produtos!$A$1:$E$3,2,FALSE),0,1))*IF(G5950&gt;VLOOKUP(C5950,Espec_Produtos!$A$1:$E$3,5,FALSE),0,IF(Dados_produção!G5950&lt;VLOOKUP(Dados_produção!C5950,Espec_Produtos!$A$1:$E$3,4,FALSE),0,1))=1,"OK","Refugo")</f>
        <v>OK</v>
      </c>
      <c r="I5950" s="1" t="s">
        <v>10</v>
      </c>
    </row>
    <row r="5951" spans="1:9" ht="15.75" customHeight="1" x14ac:dyDescent="0.3">
      <c r="A5951" s="1">
        <v>3</v>
      </c>
      <c r="B5951" s="2">
        <f t="shared" si="3"/>
        <v>43113.929861103992</v>
      </c>
      <c r="C5951" s="2" t="s">
        <v>15</v>
      </c>
      <c r="D5951" s="1">
        <v>36</v>
      </c>
      <c r="E5951" s="1">
        <f t="shared" si="1"/>
        <v>14</v>
      </c>
      <c r="F5951" s="1">
        <v>3.7476635514018692</v>
      </c>
      <c r="G5951" s="1">
        <v>0.62962962962962965</v>
      </c>
      <c r="H5951" s="1" t="str">
        <f>IF(IF(F5951&gt;VLOOKUP(C5951,Espec_Produtos!$A$1:$E$3,3,FALSE),0,IF(Dados_produção!F5951&lt;VLOOKUP(Dados_produção!C5951,Espec_Produtos!$A$1:$E$3,2,FALSE),0,1))*IF(G5951&gt;VLOOKUP(C5951,Espec_Produtos!$A$1:$E$3,5,FALSE),0,IF(Dados_produção!G5951&lt;VLOOKUP(Dados_produção!C5951,Espec_Produtos!$A$1:$E$3,4,FALSE),0,1))=1,"OK","Refugo")</f>
        <v>OK</v>
      </c>
      <c r="I5951" s="1" t="s">
        <v>10</v>
      </c>
    </row>
    <row r="5952" spans="1:9" ht="15.75" customHeight="1" x14ac:dyDescent="0.3">
      <c r="A5952" s="1">
        <v>3</v>
      </c>
      <c r="B5952" s="2">
        <f t="shared" si="3"/>
        <v>43113.931249992878</v>
      </c>
      <c r="C5952" s="2" t="s">
        <v>15</v>
      </c>
      <c r="D5952" s="1">
        <v>36</v>
      </c>
      <c r="E5952" s="1">
        <f t="shared" si="1"/>
        <v>15</v>
      </c>
      <c r="F5952" s="1">
        <v>3.6371681415929205</v>
      </c>
      <c r="G5952" s="1">
        <v>0.71830985915492962</v>
      </c>
      <c r="H5952" s="1" t="str">
        <f>IF(IF(F5952&gt;VLOOKUP(C5952,Espec_Produtos!$A$1:$E$3,3,FALSE),0,IF(Dados_produção!F5952&lt;VLOOKUP(Dados_produção!C5952,Espec_Produtos!$A$1:$E$3,2,FALSE),0,1))*IF(G5952&gt;VLOOKUP(C5952,Espec_Produtos!$A$1:$E$3,5,FALSE),0,IF(Dados_produção!G5952&lt;VLOOKUP(Dados_produção!C5952,Espec_Produtos!$A$1:$E$3,4,FALSE),0,1))=1,"OK","Refugo")</f>
        <v>Refugo</v>
      </c>
      <c r="I5952" s="1" t="s">
        <v>11</v>
      </c>
    </row>
    <row r="5953" spans="1:9" ht="15.75" customHeight="1" x14ac:dyDescent="0.3">
      <c r="A5953" s="1">
        <v>3</v>
      </c>
      <c r="B5953" s="2">
        <f t="shared" si="3"/>
        <v>43113.932638881764</v>
      </c>
      <c r="C5953" s="2" t="s">
        <v>15</v>
      </c>
      <c r="D5953" s="1">
        <v>36</v>
      </c>
      <c r="E5953" s="1">
        <f t="shared" si="1"/>
        <v>16</v>
      </c>
      <c r="F5953" s="1">
        <v>4.1111111111111107</v>
      </c>
      <c r="G5953" s="1">
        <v>0.87591240875912413</v>
      </c>
      <c r="H5953" s="1" t="str">
        <f>IF(IF(F5953&gt;VLOOKUP(C5953,Espec_Produtos!$A$1:$E$3,3,FALSE),0,IF(Dados_produção!F5953&lt;VLOOKUP(Dados_produção!C5953,Espec_Produtos!$A$1:$E$3,2,FALSE),0,1))*IF(G5953&gt;VLOOKUP(C5953,Espec_Produtos!$A$1:$E$3,5,FALSE),0,IF(Dados_produção!G5953&lt;VLOOKUP(Dados_produção!C5953,Espec_Produtos!$A$1:$E$3,4,FALSE),0,1))=1,"OK","Refugo")</f>
        <v>OK</v>
      </c>
      <c r="I5953" s="1" t="s">
        <v>10</v>
      </c>
    </row>
    <row r="5954" spans="1:9" ht="15.75" customHeight="1" x14ac:dyDescent="0.3">
      <c r="A5954" s="1">
        <v>3</v>
      </c>
      <c r="B5954" s="2">
        <f t="shared" si="3"/>
        <v>43113.934027770651</v>
      </c>
      <c r="C5954" s="2" t="s">
        <v>15</v>
      </c>
      <c r="D5954" s="1">
        <v>36</v>
      </c>
      <c r="E5954" s="1">
        <f t="shared" si="1"/>
        <v>17</v>
      </c>
      <c r="F5954" s="1">
        <v>3.900900900900901</v>
      </c>
      <c r="G5954" s="1">
        <v>0.759493670886076</v>
      </c>
      <c r="H5954" s="1" t="str">
        <f>IF(IF(F5954&gt;VLOOKUP(C5954,Espec_Produtos!$A$1:$E$3,3,FALSE),0,IF(Dados_produção!F5954&lt;VLOOKUP(Dados_produção!C5954,Espec_Produtos!$A$1:$E$3,2,FALSE),0,1))*IF(G5954&gt;VLOOKUP(C5954,Espec_Produtos!$A$1:$E$3,5,FALSE),0,IF(Dados_produção!G5954&lt;VLOOKUP(Dados_produção!C5954,Espec_Produtos!$A$1:$E$3,4,FALSE),0,1))=1,"OK","Refugo")</f>
        <v>OK</v>
      </c>
      <c r="I5954" s="1" t="s">
        <v>10</v>
      </c>
    </row>
    <row r="5955" spans="1:9" ht="15.75" customHeight="1" x14ac:dyDescent="0.3">
      <c r="A5955" s="1">
        <v>3</v>
      </c>
      <c r="B5955" s="2">
        <f t="shared" si="3"/>
        <v>43113.935416659537</v>
      </c>
      <c r="C5955" s="2" t="s">
        <v>15</v>
      </c>
      <c r="D5955" s="1">
        <v>36</v>
      </c>
      <c r="E5955" s="1">
        <f t="shared" si="1"/>
        <v>18</v>
      </c>
      <c r="F5955" s="1">
        <v>3.8037383177570092</v>
      </c>
      <c r="G5955" s="1">
        <v>0.82733812949640284</v>
      </c>
      <c r="H5955" s="1" t="str">
        <f>IF(IF(F5955&gt;VLOOKUP(C5955,Espec_Produtos!$A$1:$E$3,3,FALSE),0,IF(Dados_produção!F5955&lt;VLOOKUP(Dados_produção!C5955,Espec_Produtos!$A$1:$E$3,2,FALSE),0,1))*IF(G5955&gt;VLOOKUP(C5955,Espec_Produtos!$A$1:$E$3,5,FALSE),0,IF(Dados_produção!G5955&lt;VLOOKUP(Dados_produção!C5955,Espec_Produtos!$A$1:$E$3,4,FALSE),0,1))=1,"OK","Refugo")</f>
        <v>OK</v>
      </c>
      <c r="I5955" s="1" t="s">
        <v>10</v>
      </c>
    </row>
    <row r="5956" spans="1:9" ht="15.75" customHeight="1" x14ac:dyDescent="0.3">
      <c r="A5956" s="1">
        <v>3</v>
      </c>
      <c r="B5956" s="2">
        <f t="shared" si="3"/>
        <v>43113.936805548423</v>
      </c>
      <c r="C5956" s="2" t="s">
        <v>15</v>
      </c>
      <c r="D5956" s="1">
        <v>36</v>
      </c>
      <c r="E5956" s="1">
        <f t="shared" si="1"/>
        <v>19</v>
      </c>
      <c r="F5956" s="1">
        <v>4.0196078431372548</v>
      </c>
      <c r="G5956" s="1">
        <v>0.79738562091503273</v>
      </c>
      <c r="H5956" s="1" t="str">
        <f>IF(IF(F5956&gt;VLOOKUP(C5956,Espec_Produtos!$A$1:$E$3,3,FALSE),0,IF(Dados_produção!F5956&lt;VLOOKUP(Dados_produção!C5956,Espec_Produtos!$A$1:$E$3,2,FALSE),0,1))*IF(G5956&gt;VLOOKUP(C5956,Espec_Produtos!$A$1:$E$3,5,FALSE),0,IF(Dados_produção!G5956&lt;VLOOKUP(Dados_produção!C5956,Espec_Produtos!$A$1:$E$3,4,FALSE),0,1))=1,"OK","Refugo")</f>
        <v>OK</v>
      </c>
      <c r="I5956" s="1" t="s">
        <v>10</v>
      </c>
    </row>
    <row r="5957" spans="1:9" ht="15.75" customHeight="1" x14ac:dyDescent="0.3">
      <c r="A5957" s="1">
        <v>3</v>
      </c>
      <c r="B5957" s="2">
        <f t="shared" si="3"/>
        <v>43113.938194437309</v>
      </c>
      <c r="C5957" s="2" t="s">
        <v>15</v>
      </c>
      <c r="D5957" s="1">
        <v>36</v>
      </c>
      <c r="E5957" s="1">
        <f t="shared" si="1"/>
        <v>20</v>
      </c>
      <c r="F5957" s="1">
        <v>3.9702970297029703</v>
      </c>
      <c r="G5957" s="1">
        <v>0.89583333333333337</v>
      </c>
      <c r="H5957" s="1" t="str">
        <f>IF(IF(F5957&gt;VLOOKUP(C5957,Espec_Produtos!$A$1:$E$3,3,FALSE),0,IF(Dados_produção!F5957&lt;VLOOKUP(Dados_produção!C5957,Espec_Produtos!$A$1:$E$3,2,FALSE),0,1))*IF(G5957&gt;VLOOKUP(C5957,Espec_Produtos!$A$1:$E$3,5,FALSE),0,IF(Dados_produção!G5957&lt;VLOOKUP(Dados_produção!C5957,Espec_Produtos!$A$1:$E$3,4,FALSE),0,1))=1,"OK","Refugo")</f>
        <v>OK</v>
      </c>
      <c r="I5957" s="1" t="s">
        <v>10</v>
      </c>
    </row>
    <row r="5958" spans="1:9" ht="15.75" customHeight="1" x14ac:dyDescent="0.3">
      <c r="A5958" s="1">
        <v>3</v>
      </c>
      <c r="B5958" s="2">
        <f t="shared" si="3"/>
        <v>43113.939583326195</v>
      </c>
      <c r="C5958" s="2" t="s">
        <v>15</v>
      </c>
      <c r="D5958" s="1">
        <v>36</v>
      </c>
      <c r="E5958" s="1">
        <f t="shared" si="1"/>
        <v>21</v>
      </c>
      <c r="F5958" s="1">
        <v>3.6434782608695651</v>
      </c>
      <c r="G5958" s="1">
        <v>0.63975155279503104</v>
      </c>
      <c r="H5958" s="1" t="str">
        <f>IF(IF(F5958&gt;VLOOKUP(C5958,Espec_Produtos!$A$1:$E$3,3,FALSE),0,IF(Dados_produção!F5958&lt;VLOOKUP(Dados_produção!C5958,Espec_Produtos!$A$1:$E$3,2,FALSE),0,1))*IF(G5958&gt;VLOOKUP(C5958,Espec_Produtos!$A$1:$E$3,5,FALSE),0,IF(Dados_produção!G5958&lt;VLOOKUP(Dados_produção!C5958,Espec_Produtos!$A$1:$E$3,4,FALSE),0,1))=1,"OK","Refugo")</f>
        <v>Refugo</v>
      </c>
      <c r="I5958" s="1" t="s">
        <v>11</v>
      </c>
    </row>
    <row r="5959" spans="1:9" ht="15.75" customHeight="1" x14ac:dyDescent="0.3">
      <c r="A5959" s="1">
        <v>3</v>
      </c>
      <c r="B5959" s="2">
        <f t="shared" si="3"/>
        <v>43113.940972215081</v>
      </c>
      <c r="C5959" s="2" t="s">
        <v>15</v>
      </c>
      <c r="D5959" s="1">
        <v>36</v>
      </c>
      <c r="E5959" s="1">
        <f t="shared" si="1"/>
        <v>22</v>
      </c>
      <c r="F5959" s="1">
        <v>4.3069306930693072</v>
      </c>
      <c r="G5959" s="1">
        <v>0.64556962025316456</v>
      </c>
      <c r="H5959" s="1" t="str">
        <f>IF(IF(F5959&gt;VLOOKUP(C5959,Espec_Produtos!$A$1:$E$3,3,FALSE),0,IF(Dados_produção!F5959&lt;VLOOKUP(Dados_produção!C5959,Espec_Produtos!$A$1:$E$3,2,FALSE),0,1))*IF(G5959&gt;VLOOKUP(C5959,Espec_Produtos!$A$1:$E$3,5,FALSE),0,IF(Dados_produção!G5959&lt;VLOOKUP(Dados_produção!C5959,Espec_Produtos!$A$1:$E$3,4,FALSE),0,1))=1,"OK","Refugo")</f>
        <v>Refugo</v>
      </c>
      <c r="I5959" s="1" t="s">
        <v>13</v>
      </c>
    </row>
    <row r="5960" spans="1:9" ht="15.75" customHeight="1" x14ac:dyDescent="0.3">
      <c r="A5960" s="1">
        <v>3</v>
      </c>
      <c r="B5960" s="2">
        <f t="shared" si="3"/>
        <v>43113.942361103967</v>
      </c>
      <c r="C5960" s="2" t="s">
        <v>15</v>
      </c>
      <c r="D5960" s="1">
        <v>36</v>
      </c>
      <c r="E5960" s="1">
        <f t="shared" si="1"/>
        <v>23</v>
      </c>
      <c r="F5960" s="1">
        <v>3.954954954954955</v>
      </c>
      <c r="G5960" s="1">
        <v>0.76363636363636367</v>
      </c>
      <c r="H5960" s="1" t="str">
        <f>IF(IF(F5960&gt;VLOOKUP(C5960,Espec_Produtos!$A$1:$E$3,3,FALSE),0,IF(Dados_produção!F5960&lt;VLOOKUP(Dados_produção!C5960,Espec_Produtos!$A$1:$E$3,2,FALSE),0,1))*IF(G5960&gt;VLOOKUP(C5960,Espec_Produtos!$A$1:$E$3,5,FALSE),0,IF(Dados_produção!G5960&lt;VLOOKUP(Dados_produção!C5960,Espec_Produtos!$A$1:$E$3,4,FALSE),0,1))=1,"OK","Refugo")</f>
        <v>OK</v>
      </c>
      <c r="I5960" s="1" t="s">
        <v>10</v>
      </c>
    </row>
    <row r="5961" spans="1:9" ht="15.75" customHeight="1" x14ac:dyDescent="0.3">
      <c r="A5961" s="1">
        <v>3</v>
      </c>
      <c r="B5961" s="2">
        <f t="shared" si="3"/>
        <v>43113.943749992854</v>
      </c>
      <c r="C5961" s="2" t="s">
        <v>15</v>
      </c>
      <c r="D5961" s="1">
        <v>36</v>
      </c>
      <c r="E5961" s="1">
        <f t="shared" si="1"/>
        <v>24</v>
      </c>
      <c r="F5961" s="1">
        <v>4.0642201834862384</v>
      </c>
      <c r="G5961" s="1">
        <v>0.56666666666666665</v>
      </c>
      <c r="H5961" s="1" t="str">
        <f>IF(IF(F5961&gt;VLOOKUP(C5961,Espec_Produtos!$A$1:$E$3,3,FALSE),0,IF(Dados_produção!F5961&lt;VLOOKUP(Dados_produção!C5961,Espec_Produtos!$A$1:$E$3,2,FALSE),0,1))*IF(G5961&gt;VLOOKUP(C5961,Espec_Produtos!$A$1:$E$3,5,FALSE),0,IF(Dados_produção!G5961&lt;VLOOKUP(Dados_produção!C5961,Espec_Produtos!$A$1:$E$3,4,FALSE),0,1))=1,"OK","Refugo")</f>
        <v>OK</v>
      </c>
      <c r="I5961" s="1" t="s">
        <v>10</v>
      </c>
    </row>
    <row r="5962" spans="1:9" ht="15.75" customHeight="1" x14ac:dyDescent="0.3">
      <c r="A5962" s="1">
        <v>3</v>
      </c>
      <c r="B5962" s="2">
        <f t="shared" si="3"/>
        <v>43113.94513888174</v>
      </c>
      <c r="C5962" s="2" t="s">
        <v>15</v>
      </c>
      <c r="D5962" s="1">
        <v>36</v>
      </c>
      <c r="E5962" s="1">
        <f t="shared" si="1"/>
        <v>25</v>
      </c>
      <c r="F5962" s="1">
        <v>4.0934579439252339</v>
      </c>
      <c r="G5962" s="1">
        <v>0.74814814814814812</v>
      </c>
      <c r="H5962" s="1" t="str">
        <f>IF(IF(F5962&gt;VLOOKUP(C5962,Espec_Produtos!$A$1:$E$3,3,FALSE),0,IF(Dados_produção!F5962&lt;VLOOKUP(Dados_produção!C5962,Espec_Produtos!$A$1:$E$3,2,FALSE),0,1))*IF(G5962&gt;VLOOKUP(C5962,Espec_Produtos!$A$1:$E$3,5,FALSE),0,IF(Dados_produção!G5962&lt;VLOOKUP(Dados_produção!C5962,Espec_Produtos!$A$1:$E$3,4,FALSE),0,1))=1,"OK","Refugo")</f>
        <v>OK</v>
      </c>
      <c r="I5962" s="1" t="s">
        <v>10</v>
      </c>
    </row>
    <row r="5963" spans="1:9" ht="15.75" customHeight="1" x14ac:dyDescent="0.3">
      <c r="A5963" s="1">
        <v>3</v>
      </c>
      <c r="B5963" s="2">
        <f t="shared" si="3"/>
        <v>43113.946527770626</v>
      </c>
      <c r="C5963" s="2" t="s">
        <v>15</v>
      </c>
      <c r="D5963" s="1">
        <v>36</v>
      </c>
      <c r="E5963" s="1">
        <f t="shared" si="1"/>
        <v>26</v>
      </c>
      <c r="F5963" s="1">
        <v>3.6842105263157894</v>
      </c>
      <c r="G5963" s="1">
        <v>0.68243243243243246</v>
      </c>
      <c r="H5963" s="1" t="str">
        <f>IF(IF(F5963&gt;VLOOKUP(C5963,Espec_Produtos!$A$1:$E$3,3,FALSE),0,IF(Dados_produção!F5963&lt;VLOOKUP(Dados_produção!C5963,Espec_Produtos!$A$1:$E$3,2,FALSE),0,1))*IF(G5963&gt;VLOOKUP(C5963,Espec_Produtos!$A$1:$E$3,5,FALSE),0,IF(Dados_produção!G5963&lt;VLOOKUP(Dados_produção!C5963,Espec_Produtos!$A$1:$E$3,4,FALSE),0,1))=1,"OK","Refugo")</f>
        <v>Refugo</v>
      </c>
      <c r="I5963" s="1" t="s">
        <v>17</v>
      </c>
    </row>
    <row r="5964" spans="1:9" ht="15.75" customHeight="1" x14ac:dyDescent="0.3">
      <c r="A5964" s="1">
        <v>3</v>
      </c>
      <c r="B5964" s="2">
        <f t="shared" si="3"/>
        <v>43113.947916659512</v>
      </c>
      <c r="C5964" s="2" t="s">
        <v>15</v>
      </c>
      <c r="D5964" s="1">
        <v>36</v>
      </c>
      <c r="E5964" s="1">
        <f t="shared" si="1"/>
        <v>27</v>
      </c>
      <c r="F5964" s="1">
        <v>3.7837837837837838</v>
      </c>
      <c r="G5964" s="1">
        <v>0.65294117647058825</v>
      </c>
      <c r="H5964" s="1" t="str">
        <f>IF(IF(F5964&gt;VLOOKUP(C5964,Espec_Produtos!$A$1:$E$3,3,FALSE),0,IF(Dados_produção!F5964&lt;VLOOKUP(Dados_produção!C5964,Espec_Produtos!$A$1:$E$3,2,FALSE),0,1))*IF(G5964&gt;VLOOKUP(C5964,Espec_Produtos!$A$1:$E$3,5,FALSE),0,IF(Dados_produção!G5964&lt;VLOOKUP(Dados_produção!C5964,Espec_Produtos!$A$1:$E$3,4,FALSE),0,1))=1,"OK","Refugo")</f>
        <v>OK</v>
      </c>
      <c r="I5964" s="1" t="s">
        <v>10</v>
      </c>
    </row>
    <row r="5965" spans="1:9" ht="15.75" customHeight="1" x14ac:dyDescent="0.3">
      <c r="A5965" s="1">
        <v>3</v>
      </c>
      <c r="B5965" s="2">
        <f t="shared" si="3"/>
        <v>43113.949305548398</v>
      </c>
      <c r="C5965" s="2" t="s">
        <v>15</v>
      </c>
      <c r="D5965" s="1">
        <v>36</v>
      </c>
      <c r="E5965" s="1">
        <f t="shared" si="1"/>
        <v>28</v>
      </c>
      <c r="F5965" s="1">
        <v>4.05</v>
      </c>
      <c r="G5965" s="1">
        <v>0.72611464968152861</v>
      </c>
      <c r="H5965" s="1" t="str">
        <f>IF(IF(F5965&gt;VLOOKUP(C5965,Espec_Produtos!$A$1:$E$3,3,FALSE),0,IF(Dados_produção!F5965&lt;VLOOKUP(Dados_produção!C5965,Espec_Produtos!$A$1:$E$3,2,FALSE),0,1))*IF(G5965&gt;VLOOKUP(C5965,Espec_Produtos!$A$1:$E$3,5,FALSE),0,IF(Dados_produção!G5965&lt;VLOOKUP(Dados_produção!C5965,Espec_Produtos!$A$1:$E$3,4,FALSE),0,1))=1,"OK","Refugo")</f>
        <v>OK</v>
      </c>
      <c r="I5965" s="1" t="s">
        <v>10</v>
      </c>
    </row>
    <row r="5966" spans="1:9" ht="15.75" customHeight="1" x14ac:dyDescent="0.3">
      <c r="A5966" s="1">
        <v>3</v>
      </c>
      <c r="B5966" s="2">
        <f t="shared" si="3"/>
        <v>43113.950694437284</v>
      </c>
      <c r="C5966" s="2" t="s">
        <v>15</v>
      </c>
      <c r="D5966" s="1">
        <v>36</v>
      </c>
      <c r="E5966" s="1">
        <f t="shared" si="1"/>
        <v>29</v>
      </c>
      <c r="F5966" s="1">
        <v>4.1028037383177569</v>
      </c>
      <c r="G5966" s="1">
        <v>0.72847682119205293</v>
      </c>
      <c r="H5966" s="1" t="str">
        <f>IF(IF(F5966&gt;VLOOKUP(C5966,Espec_Produtos!$A$1:$E$3,3,FALSE),0,IF(Dados_produção!F5966&lt;VLOOKUP(Dados_produção!C5966,Espec_Produtos!$A$1:$E$3,2,FALSE),0,1))*IF(G5966&gt;VLOOKUP(C5966,Espec_Produtos!$A$1:$E$3,5,FALSE),0,IF(Dados_produção!G5966&lt;VLOOKUP(Dados_produção!C5966,Espec_Produtos!$A$1:$E$3,4,FALSE),0,1))=1,"OK","Refugo")</f>
        <v>OK</v>
      </c>
      <c r="I5966" s="1" t="s">
        <v>10</v>
      </c>
    </row>
    <row r="5967" spans="1:9" ht="15.75" customHeight="1" x14ac:dyDescent="0.3">
      <c r="A5967" s="1">
        <v>3</v>
      </c>
      <c r="B5967" s="2">
        <f t="shared" si="3"/>
        <v>43113.95208332617</v>
      </c>
      <c r="C5967" s="2" t="s">
        <v>15</v>
      </c>
      <c r="D5967" s="1">
        <v>36</v>
      </c>
      <c r="E5967" s="1">
        <f t="shared" si="1"/>
        <v>30</v>
      </c>
      <c r="F5967" s="1">
        <v>3.9056603773584904</v>
      </c>
      <c r="G5967" s="1">
        <v>0.85333333333333339</v>
      </c>
      <c r="H5967" s="1" t="str">
        <f>IF(IF(F5967&gt;VLOOKUP(C5967,Espec_Produtos!$A$1:$E$3,3,FALSE),0,IF(Dados_produção!F5967&lt;VLOOKUP(Dados_produção!C5967,Espec_Produtos!$A$1:$E$3,2,FALSE),0,1))*IF(G5967&gt;VLOOKUP(C5967,Espec_Produtos!$A$1:$E$3,5,FALSE),0,IF(Dados_produção!G5967&lt;VLOOKUP(Dados_produção!C5967,Espec_Produtos!$A$1:$E$3,4,FALSE),0,1))=1,"OK","Refugo")</f>
        <v>OK</v>
      </c>
      <c r="I5967" s="1" t="s">
        <v>10</v>
      </c>
    </row>
    <row r="5968" spans="1:9" ht="15.75" customHeight="1" x14ac:dyDescent="0.3">
      <c r="A5968" s="1">
        <v>3</v>
      </c>
      <c r="B5968" s="2">
        <f t="shared" si="3"/>
        <v>43113.953472215057</v>
      </c>
      <c r="C5968" s="2" t="s">
        <v>15</v>
      </c>
      <c r="D5968" s="1">
        <v>36</v>
      </c>
      <c r="E5968" s="1">
        <f t="shared" si="1"/>
        <v>31</v>
      </c>
      <c r="F5968" s="1">
        <v>4.4257425742574261</v>
      </c>
      <c r="G5968" s="1">
        <v>0.83333333333333337</v>
      </c>
      <c r="H5968" s="1" t="str">
        <f>IF(IF(F5968&gt;VLOOKUP(C5968,Espec_Produtos!$A$1:$E$3,3,FALSE),0,IF(Dados_produção!F5968&lt;VLOOKUP(Dados_produção!C5968,Espec_Produtos!$A$1:$E$3,2,FALSE),0,1))*IF(G5968&gt;VLOOKUP(C5968,Espec_Produtos!$A$1:$E$3,5,FALSE),0,IF(Dados_produção!G5968&lt;VLOOKUP(Dados_produção!C5968,Espec_Produtos!$A$1:$E$3,4,FALSE),0,1))=1,"OK","Refugo")</f>
        <v>Refugo</v>
      </c>
      <c r="I5968" s="1" t="s">
        <v>12</v>
      </c>
    </row>
    <row r="5969" spans="1:9" ht="15.75" customHeight="1" x14ac:dyDescent="0.3">
      <c r="A5969" s="1">
        <v>3</v>
      </c>
      <c r="B5969" s="2">
        <f t="shared" si="3"/>
        <v>43113.954861103943</v>
      </c>
      <c r="C5969" s="2" t="s">
        <v>15</v>
      </c>
      <c r="D5969" s="1">
        <v>36</v>
      </c>
      <c r="E5969" s="1">
        <f t="shared" si="1"/>
        <v>32</v>
      </c>
      <c r="F5969" s="1">
        <v>3.5087719298245612</v>
      </c>
      <c r="G5969" s="1">
        <v>0.74566473988439308</v>
      </c>
      <c r="H5969" s="1" t="str">
        <f>IF(IF(F5969&gt;VLOOKUP(C5969,Espec_Produtos!$A$1:$E$3,3,FALSE),0,IF(Dados_produção!F5969&lt;VLOOKUP(Dados_produção!C5969,Espec_Produtos!$A$1:$E$3,2,FALSE),0,1))*IF(G5969&gt;VLOOKUP(C5969,Espec_Produtos!$A$1:$E$3,5,FALSE),0,IF(Dados_produção!G5969&lt;VLOOKUP(Dados_produção!C5969,Espec_Produtos!$A$1:$E$3,4,FALSE),0,1))=1,"OK","Refugo")</f>
        <v>Refugo</v>
      </c>
      <c r="I5969" s="1" t="s">
        <v>13</v>
      </c>
    </row>
    <row r="5970" spans="1:9" ht="15.75" customHeight="1" x14ac:dyDescent="0.3">
      <c r="A5970" s="1">
        <v>3</v>
      </c>
      <c r="B5970" s="2">
        <f t="shared" si="3"/>
        <v>43113.956249992829</v>
      </c>
      <c r="C5970" s="2" t="s">
        <v>15</v>
      </c>
      <c r="D5970" s="1">
        <v>36</v>
      </c>
      <c r="E5970" s="1">
        <f t="shared" si="1"/>
        <v>33</v>
      </c>
      <c r="F5970" s="1">
        <v>4</v>
      </c>
      <c r="G5970" s="1">
        <v>0.900709219858156</v>
      </c>
      <c r="H5970" s="1" t="str">
        <f>IF(IF(F5970&gt;VLOOKUP(C5970,Espec_Produtos!$A$1:$E$3,3,FALSE),0,IF(Dados_produção!F5970&lt;VLOOKUP(Dados_produção!C5970,Espec_Produtos!$A$1:$E$3,2,FALSE),0,1))*IF(G5970&gt;VLOOKUP(C5970,Espec_Produtos!$A$1:$E$3,5,FALSE),0,IF(Dados_produção!G5970&lt;VLOOKUP(Dados_produção!C5970,Espec_Produtos!$A$1:$E$3,4,FALSE),0,1))=1,"OK","Refugo")</f>
        <v>Refugo</v>
      </c>
      <c r="I5970" s="1" t="s">
        <v>11</v>
      </c>
    </row>
    <row r="5971" spans="1:9" ht="15.75" customHeight="1" x14ac:dyDescent="0.3">
      <c r="A5971" s="1">
        <v>3</v>
      </c>
      <c r="B5971" s="2">
        <f t="shared" si="3"/>
        <v>43113.957638881715</v>
      </c>
      <c r="C5971" s="2" t="s">
        <v>15</v>
      </c>
      <c r="D5971" s="1">
        <v>36</v>
      </c>
      <c r="E5971" s="1">
        <f t="shared" si="1"/>
        <v>34</v>
      </c>
      <c r="F5971" s="1">
        <v>4.1111111111111107</v>
      </c>
      <c r="G5971" s="1">
        <v>0.76729559748427678</v>
      </c>
      <c r="H5971" s="1" t="str">
        <f>IF(IF(F5971&gt;VLOOKUP(C5971,Espec_Produtos!$A$1:$E$3,3,FALSE),0,IF(Dados_produção!F5971&lt;VLOOKUP(Dados_produção!C5971,Espec_Produtos!$A$1:$E$3,2,FALSE),0,1))*IF(G5971&gt;VLOOKUP(C5971,Espec_Produtos!$A$1:$E$3,5,FALSE),0,IF(Dados_produção!G5971&lt;VLOOKUP(Dados_produção!C5971,Espec_Produtos!$A$1:$E$3,4,FALSE),0,1))=1,"OK","Refugo")</f>
        <v>OK</v>
      </c>
      <c r="I5971" s="1" t="s">
        <v>10</v>
      </c>
    </row>
    <row r="5972" spans="1:9" ht="15.75" customHeight="1" x14ac:dyDescent="0.3">
      <c r="A5972" s="1">
        <v>3</v>
      </c>
      <c r="B5972" s="2">
        <f t="shared" si="3"/>
        <v>43113.959027770601</v>
      </c>
      <c r="C5972" s="2" t="s">
        <v>15</v>
      </c>
      <c r="D5972" s="1">
        <v>36</v>
      </c>
      <c r="E5972" s="1">
        <f t="shared" si="1"/>
        <v>35</v>
      </c>
      <c r="F5972" s="1">
        <v>3.9906542056074765</v>
      </c>
      <c r="G5972" s="1">
        <v>0.8152866242038217</v>
      </c>
      <c r="H5972" s="1" t="str">
        <f>IF(IF(F5972&gt;VLOOKUP(C5972,Espec_Produtos!$A$1:$E$3,3,FALSE),0,IF(Dados_produção!F5972&lt;VLOOKUP(Dados_produção!C5972,Espec_Produtos!$A$1:$E$3,2,FALSE),0,1))*IF(G5972&gt;VLOOKUP(C5972,Espec_Produtos!$A$1:$E$3,5,FALSE),0,IF(Dados_produção!G5972&lt;VLOOKUP(Dados_produção!C5972,Espec_Produtos!$A$1:$E$3,4,FALSE),0,1))=1,"OK","Refugo")</f>
        <v>OK</v>
      </c>
      <c r="I5972" s="1" t="s">
        <v>10</v>
      </c>
    </row>
    <row r="5973" spans="1:9" ht="15.75" customHeight="1" x14ac:dyDescent="0.3">
      <c r="A5973" s="1">
        <v>3</v>
      </c>
      <c r="B5973" s="2">
        <f t="shared" si="3"/>
        <v>43113.960416659487</v>
      </c>
      <c r="C5973" s="2" t="s">
        <v>15</v>
      </c>
      <c r="D5973" s="1">
        <v>36</v>
      </c>
      <c r="E5973" s="1">
        <f t="shared" si="1"/>
        <v>36</v>
      </c>
      <c r="F5973" s="1">
        <v>4.1100000000000003</v>
      </c>
      <c r="G5973" s="1">
        <v>0.83206106870229013</v>
      </c>
      <c r="H5973" s="1" t="str">
        <f>IF(IF(F5973&gt;VLOOKUP(C5973,Espec_Produtos!$A$1:$E$3,3,FALSE),0,IF(Dados_produção!F5973&lt;VLOOKUP(Dados_produção!C5973,Espec_Produtos!$A$1:$E$3,2,FALSE),0,1))*IF(G5973&gt;VLOOKUP(C5973,Espec_Produtos!$A$1:$E$3,5,FALSE),0,IF(Dados_produção!G5973&lt;VLOOKUP(Dados_produção!C5973,Espec_Produtos!$A$1:$E$3,4,FALSE),0,1))=1,"OK","Refugo")</f>
        <v>OK</v>
      </c>
      <c r="I5973" s="1" t="s">
        <v>10</v>
      </c>
    </row>
    <row r="5974" spans="1:9" ht="15.75" customHeight="1" x14ac:dyDescent="0.3">
      <c r="A5974" s="1">
        <v>3</v>
      </c>
      <c r="B5974" s="2">
        <f t="shared" si="3"/>
        <v>43113.961805548373</v>
      </c>
      <c r="C5974" s="2" t="s">
        <v>15</v>
      </c>
      <c r="D5974" s="1">
        <v>36</v>
      </c>
      <c r="E5974" s="1">
        <f t="shared" si="1"/>
        <v>37</v>
      </c>
      <c r="F5974" s="1">
        <v>3.6315789473684212</v>
      </c>
      <c r="G5974" s="1">
        <v>0.852112676056338</v>
      </c>
      <c r="H5974" s="1" t="str">
        <f>IF(IF(F5974&gt;VLOOKUP(C5974,Espec_Produtos!$A$1:$E$3,3,FALSE),0,IF(Dados_produção!F5974&lt;VLOOKUP(Dados_produção!C5974,Espec_Produtos!$A$1:$E$3,2,FALSE),0,1))*IF(G5974&gt;VLOOKUP(C5974,Espec_Produtos!$A$1:$E$3,5,FALSE),0,IF(Dados_produção!G5974&lt;VLOOKUP(Dados_produção!C5974,Espec_Produtos!$A$1:$E$3,4,FALSE),0,1))=1,"OK","Refugo")</f>
        <v>Refugo</v>
      </c>
      <c r="I5974" s="1" t="s">
        <v>17</v>
      </c>
    </row>
    <row r="5975" spans="1:9" ht="15.75" customHeight="1" x14ac:dyDescent="0.3">
      <c r="A5975" s="1">
        <v>3</v>
      </c>
      <c r="B5975" s="2">
        <f t="shared" si="3"/>
        <v>43113.96319443726</v>
      </c>
      <c r="C5975" s="2" t="s">
        <v>15</v>
      </c>
      <c r="D5975" s="1">
        <v>36</v>
      </c>
      <c r="E5975" s="1">
        <f t="shared" si="1"/>
        <v>38</v>
      </c>
      <c r="F5975" s="1">
        <v>3.855855855855856</v>
      </c>
      <c r="G5975" s="1">
        <v>0.58045977011494254</v>
      </c>
      <c r="H5975" s="1" t="str">
        <f>IF(IF(F5975&gt;VLOOKUP(C5975,Espec_Produtos!$A$1:$E$3,3,FALSE),0,IF(Dados_produção!F5975&lt;VLOOKUP(Dados_produção!C5975,Espec_Produtos!$A$1:$E$3,2,FALSE),0,1))*IF(G5975&gt;VLOOKUP(C5975,Espec_Produtos!$A$1:$E$3,5,FALSE),0,IF(Dados_produção!G5975&lt;VLOOKUP(Dados_produção!C5975,Espec_Produtos!$A$1:$E$3,4,FALSE),0,1))=1,"OK","Refugo")</f>
        <v>OK</v>
      </c>
      <c r="I5975" s="1" t="s">
        <v>10</v>
      </c>
    </row>
    <row r="5976" spans="1:9" ht="15.75" customHeight="1" x14ac:dyDescent="0.3">
      <c r="A5976" s="1">
        <v>3</v>
      </c>
      <c r="B5976" s="2">
        <f t="shared" si="3"/>
        <v>43113.964583326146</v>
      </c>
      <c r="C5976" s="2" t="s">
        <v>15</v>
      </c>
      <c r="D5976" s="1">
        <v>36</v>
      </c>
      <c r="E5976" s="1">
        <f t="shared" si="1"/>
        <v>39</v>
      </c>
      <c r="F5976" s="1">
        <v>3.9906542056074765</v>
      </c>
      <c r="G5976" s="1">
        <v>0.90845070422535212</v>
      </c>
      <c r="H5976" s="1" t="str">
        <f>IF(IF(F5976&gt;VLOOKUP(C5976,Espec_Produtos!$A$1:$E$3,3,FALSE),0,IF(Dados_produção!F5976&lt;VLOOKUP(Dados_produção!C5976,Espec_Produtos!$A$1:$E$3,2,FALSE),0,1))*IF(G5976&gt;VLOOKUP(C5976,Espec_Produtos!$A$1:$E$3,5,FALSE),0,IF(Dados_produção!G5976&lt;VLOOKUP(Dados_produção!C5976,Espec_Produtos!$A$1:$E$3,4,FALSE),0,1))=1,"OK","Refugo")</f>
        <v>Refugo</v>
      </c>
      <c r="I5976" s="1" t="s">
        <v>11</v>
      </c>
    </row>
    <row r="5977" spans="1:9" ht="15.75" customHeight="1" x14ac:dyDescent="0.3">
      <c r="A5977" s="1">
        <v>3</v>
      </c>
      <c r="B5977" s="2">
        <f t="shared" si="3"/>
        <v>43113.965972215032</v>
      </c>
      <c r="C5977" s="2" t="s">
        <v>15</v>
      </c>
      <c r="D5977" s="1">
        <v>36</v>
      </c>
      <c r="E5977" s="1">
        <f t="shared" si="1"/>
        <v>40</v>
      </c>
      <c r="F5977" s="1">
        <v>4.2673267326732676</v>
      </c>
      <c r="G5977" s="1">
        <v>0.73142857142857143</v>
      </c>
      <c r="H5977" s="1" t="str">
        <f>IF(IF(F5977&gt;VLOOKUP(C5977,Espec_Produtos!$A$1:$E$3,3,FALSE),0,IF(Dados_produção!F5977&lt;VLOOKUP(Dados_produção!C5977,Espec_Produtos!$A$1:$E$3,2,FALSE),0,1))*IF(G5977&gt;VLOOKUP(C5977,Espec_Produtos!$A$1:$E$3,5,FALSE),0,IF(Dados_produção!G5977&lt;VLOOKUP(Dados_produção!C5977,Espec_Produtos!$A$1:$E$3,4,FALSE),0,1))=1,"OK","Refugo")</f>
        <v>OK</v>
      </c>
      <c r="I5977" s="1" t="s">
        <v>10</v>
      </c>
    </row>
    <row r="5978" spans="1:9" ht="15.75" customHeight="1" x14ac:dyDescent="0.3">
      <c r="A5978" s="1">
        <v>3</v>
      </c>
      <c r="B5978" s="2">
        <f t="shared" si="3"/>
        <v>43113.967361103918</v>
      </c>
      <c r="C5978" s="2" t="s">
        <v>15</v>
      </c>
      <c r="D5978" s="1">
        <v>36</v>
      </c>
      <c r="E5978" s="1">
        <f t="shared" si="1"/>
        <v>41</v>
      </c>
      <c r="F5978" s="1">
        <v>3.5263157894736841</v>
      </c>
      <c r="G5978" s="1">
        <v>0.79230769230769227</v>
      </c>
      <c r="H5978" s="1" t="str">
        <f>IF(IF(F5978&gt;VLOOKUP(C5978,Espec_Produtos!$A$1:$E$3,3,FALSE),0,IF(Dados_produção!F5978&lt;VLOOKUP(Dados_produção!C5978,Espec_Produtos!$A$1:$E$3,2,FALSE),0,1))*IF(G5978&gt;VLOOKUP(C5978,Espec_Produtos!$A$1:$E$3,5,FALSE),0,IF(Dados_produção!G5978&lt;VLOOKUP(Dados_produção!C5978,Espec_Produtos!$A$1:$E$3,4,FALSE),0,1))=1,"OK","Refugo")</f>
        <v>Refugo</v>
      </c>
      <c r="I5978" s="1" t="s">
        <v>11</v>
      </c>
    </row>
    <row r="5979" spans="1:9" ht="15.75" customHeight="1" x14ac:dyDescent="0.3">
      <c r="A5979" s="1">
        <v>3</v>
      </c>
      <c r="B5979" s="2">
        <f t="shared" si="3"/>
        <v>43113.968749992804</v>
      </c>
      <c r="C5979" s="2" t="s">
        <v>15</v>
      </c>
      <c r="D5979" s="1">
        <v>36</v>
      </c>
      <c r="E5979" s="1">
        <f t="shared" si="1"/>
        <v>42</v>
      </c>
      <c r="F5979" s="1">
        <v>3.9519230769230771</v>
      </c>
      <c r="G5979" s="1">
        <v>0.84615384615384615</v>
      </c>
      <c r="H5979" s="1" t="str">
        <f>IF(IF(F5979&gt;VLOOKUP(C5979,Espec_Produtos!$A$1:$E$3,3,FALSE),0,IF(Dados_produção!F5979&lt;VLOOKUP(Dados_produção!C5979,Espec_Produtos!$A$1:$E$3,2,FALSE),0,1))*IF(G5979&gt;VLOOKUP(C5979,Espec_Produtos!$A$1:$E$3,5,FALSE),0,IF(Dados_produção!G5979&lt;VLOOKUP(Dados_produção!C5979,Espec_Produtos!$A$1:$E$3,4,FALSE),0,1))=1,"OK","Refugo")</f>
        <v>OK</v>
      </c>
      <c r="I5979" s="1" t="s">
        <v>10</v>
      </c>
    </row>
    <row r="5980" spans="1:9" ht="15.75" customHeight="1" x14ac:dyDescent="0.3">
      <c r="A5980" s="1">
        <v>3</v>
      </c>
      <c r="B5980" s="2">
        <f t="shared" si="3"/>
        <v>43113.97013888169</v>
      </c>
      <c r="C5980" s="2" t="s">
        <v>15</v>
      </c>
      <c r="D5980" s="1">
        <v>36</v>
      </c>
      <c r="E5980" s="1">
        <f t="shared" si="1"/>
        <v>43</v>
      </c>
      <c r="F5980" s="1">
        <v>4.0485436893203888</v>
      </c>
      <c r="G5980" s="1">
        <v>0.74683544303797467</v>
      </c>
      <c r="H5980" s="1" t="str">
        <f>IF(IF(F5980&gt;VLOOKUP(C5980,Espec_Produtos!$A$1:$E$3,3,FALSE),0,IF(Dados_produção!F5980&lt;VLOOKUP(Dados_produção!C5980,Espec_Produtos!$A$1:$E$3,2,FALSE),0,1))*IF(G5980&gt;VLOOKUP(C5980,Espec_Produtos!$A$1:$E$3,5,FALSE),0,IF(Dados_produção!G5980&lt;VLOOKUP(Dados_produção!C5980,Espec_Produtos!$A$1:$E$3,4,FALSE),0,1))=1,"OK","Refugo")</f>
        <v>OK</v>
      </c>
      <c r="I5980" s="1" t="s">
        <v>10</v>
      </c>
    </row>
    <row r="5981" spans="1:9" ht="15.75" customHeight="1" x14ac:dyDescent="0.3">
      <c r="A5981" s="1">
        <v>3</v>
      </c>
      <c r="B5981" s="2">
        <f t="shared" si="3"/>
        <v>43113.971527770576</v>
      </c>
      <c r="C5981" s="2" t="s">
        <v>15</v>
      </c>
      <c r="D5981" s="1">
        <v>36</v>
      </c>
      <c r="E5981" s="1">
        <f t="shared" si="1"/>
        <v>44</v>
      </c>
      <c r="F5981" s="1">
        <v>3.9814814814814814</v>
      </c>
      <c r="G5981" s="1">
        <v>0.80794701986754969</v>
      </c>
      <c r="H5981" s="1" t="str">
        <f>IF(IF(F5981&gt;VLOOKUP(C5981,Espec_Produtos!$A$1:$E$3,3,FALSE),0,IF(Dados_produção!F5981&lt;VLOOKUP(Dados_produção!C5981,Espec_Produtos!$A$1:$E$3,2,FALSE),0,1))*IF(G5981&gt;VLOOKUP(C5981,Espec_Produtos!$A$1:$E$3,5,FALSE),0,IF(Dados_produção!G5981&lt;VLOOKUP(Dados_produção!C5981,Espec_Produtos!$A$1:$E$3,4,FALSE),0,1))=1,"OK","Refugo")</f>
        <v>OK</v>
      </c>
      <c r="I5981" s="1" t="s">
        <v>10</v>
      </c>
    </row>
    <row r="5982" spans="1:9" ht="15.75" customHeight="1" x14ac:dyDescent="0.3">
      <c r="A5982" s="1">
        <v>3</v>
      </c>
      <c r="B5982" s="2">
        <f t="shared" si="3"/>
        <v>43113.972916659462</v>
      </c>
      <c r="C5982" s="2" t="s">
        <v>15</v>
      </c>
      <c r="D5982" s="1">
        <v>36</v>
      </c>
      <c r="E5982" s="1">
        <f t="shared" si="1"/>
        <v>45</v>
      </c>
      <c r="F5982" s="1">
        <v>3.8727272727272726</v>
      </c>
      <c r="G5982" s="1">
        <v>0.60355029585798814</v>
      </c>
      <c r="H5982" s="1" t="str">
        <f>IF(IF(F5982&gt;VLOOKUP(C5982,Espec_Produtos!$A$1:$E$3,3,FALSE),0,IF(Dados_produção!F5982&lt;VLOOKUP(Dados_produção!C5982,Espec_Produtos!$A$1:$E$3,2,FALSE),0,1))*IF(G5982&gt;VLOOKUP(C5982,Espec_Produtos!$A$1:$E$3,5,FALSE),0,IF(Dados_produção!G5982&lt;VLOOKUP(Dados_produção!C5982,Espec_Produtos!$A$1:$E$3,4,FALSE),0,1))=1,"OK","Refugo")</f>
        <v>OK</v>
      </c>
      <c r="I5982" s="1" t="s">
        <v>10</v>
      </c>
    </row>
    <row r="5983" spans="1:9" ht="15.75" customHeight="1" x14ac:dyDescent="0.3">
      <c r="A5983" s="1">
        <v>3</v>
      </c>
      <c r="B5983" s="2">
        <f t="shared" si="3"/>
        <v>43113.974305548349</v>
      </c>
      <c r="C5983" s="2" t="s">
        <v>15</v>
      </c>
      <c r="D5983" s="1">
        <v>36</v>
      </c>
      <c r="E5983" s="1">
        <f t="shared" si="1"/>
        <v>46</v>
      </c>
      <c r="F5983" s="1">
        <v>4.1121495327102799</v>
      </c>
      <c r="G5983" s="1">
        <v>0.93525179856115104</v>
      </c>
      <c r="H5983" s="1" t="str">
        <f>IF(IF(F5983&gt;VLOOKUP(C5983,Espec_Produtos!$A$1:$E$3,3,FALSE),0,IF(Dados_produção!F5983&lt;VLOOKUP(Dados_produção!C5983,Espec_Produtos!$A$1:$E$3,2,FALSE),0,1))*IF(G5983&gt;VLOOKUP(C5983,Espec_Produtos!$A$1:$E$3,5,FALSE),0,IF(Dados_produção!G5983&lt;VLOOKUP(Dados_produção!C5983,Espec_Produtos!$A$1:$E$3,4,FALSE),0,1))=1,"OK","Refugo")</f>
        <v>Refugo</v>
      </c>
      <c r="I5983" s="1" t="s">
        <v>12</v>
      </c>
    </row>
    <row r="5984" spans="1:9" ht="15.75" customHeight="1" x14ac:dyDescent="0.3">
      <c r="A5984" s="1">
        <v>3</v>
      </c>
      <c r="B5984" s="2">
        <f t="shared" si="3"/>
        <v>43113.975694437235</v>
      </c>
      <c r="C5984" s="2" t="s">
        <v>15</v>
      </c>
      <c r="D5984" s="1">
        <v>36</v>
      </c>
      <c r="E5984" s="1">
        <f t="shared" si="1"/>
        <v>47</v>
      </c>
      <c r="F5984" s="1">
        <v>3.7456140350877192</v>
      </c>
      <c r="G5984" s="1">
        <v>0.80714285714285716</v>
      </c>
      <c r="H5984" s="1" t="str">
        <f>IF(IF(F5984&gt;VLOOKUP(C5984,Espec_Produtos!$A$1:$E$3,3,FALSE),0,IF(Dados_produção!F5984&lt;VLOOKUP(Dados_produção!C5984,Espec_Produtos!$A$1:$E$3,2,FALSE),0,1))*IF(G5984&gt;VLOOKUP(C5984,Espec_Produtos!$A$1:$E$3,5,FALSE),0,IF(Dados_produção!G5984&lt;VLOOKUP(Dados_produção!C5984,Espec_Produtos!$A$1:$E$3,4,FALSE),0,1))=1,"OK","Refugo")</f>
        <v>OK</v>
      </c>
      <c r="I5984" s="1" t="s">
        <v>10</v>
      </c>
    </row>
    <row r="5985" spans="1:9" ht="15.75" customHeight="1" x14ac:dyDescent="0.3">
      <c r="A5985" s="1">
        <v>3</v>
      </c>
      <c r="B5985" s="2">
        <f t="shared" si="3"/>
        <v>43113.977083326121</v>
      </c>
      <c r="C5985" s="2" t="s">
        <v>15</v>
      </c>
      <c r="D5985" s="1">
        <v>36</v>
      </c>
      <c r="E5985" s="1">
        <f t="shared" si="1"/>
        <v>48</v>
      </c>
      <c r="F5985" s="1">
        <v>3.8037383177570092</v>
      </c>
      <c r="G5985" s="1">
        <v>0.57777777777777772</v>
      </c>
      <c r="H5985" s="1" t="str">
        <f>IF(IF(F5985&gt;VLOOKUP(C5985,Espec_Produtos!$A$1:$E$3,3,FALSE),0,IF(Dados_produção!F5985&lt;VLOOKUP(Dados_produção!C5985,Espec_Produtos!$A$1:$E$3,2,FALSE),0,1))*IF(G5985&gt;VLOOKUP(C5985,Espec_Produtos!$A$1:$E$3,5,FALSE),0,IF(Dados_produção!G5985&lt;VLOOKUP(Dados_produção!C5985,Espec_Produtos!$A$1:$E$3,4,FALSE),0,1))=1,"OK","Refugo")</f>
        <v>OK</v>
      </c>
      <c r="I5985" s="1" t="s">
        <v>10</v>
      </c>
    </row>
    <row r="5986" spans="1:9" ht="15.75" customHeight="1" x14ac:dyDescent="0.3">
      <c r="A5986" s="1">
        <v>3</v>
      </c>
      <c r="B5986" s="2">
        <f t="shared" si="3"/>
        <v>43113.978472215007</v>
      </c>
      <c r="C5986" s="2" t="s">
        <v>15</v>
      </c>
      <c r="D5986" s="1">
        <v>36</v>
      </c>
      <c r="E5986" s="1">
        <f t="shared" si="1"/>
        <v>49</v>
      </c>
      <c r="F5986" s="1">
        <v>4.3366336633663369</v>
      </c>
      <c r="G5986" s="1">
        <v>0.76315789473684215</v>
      </c>
      <c r="H5986" s="1" t="str">
        <f>IF(IF(F5986&gt;VLOOKUP(C5986,Espec_Produtos!$A$1:$E$3,3,FALSE),0,IF(Dados_produção!F5986&lt;VLOOKUP(Dados_produção!C5986,Espec_Produtos!$A$1:$E$3,2,FALSE),0,1))*IF(G5986&gt;VLOOKUP(C5986,Espec_Produtos!$A$1:$E$3,5,FALSE),0,IF(Dados_produção!G5986&lt;VLOOKUP(Dados_produção!C5986,Espec_Produtos!$A$1:$E$3,4,FALSE),0,1))=1,"OK","Refugo")</f>
        <v>Refugo</v>
      </c>
      <c r="I5986" s="1" t="s">
        <v>12</v>
      </c>
    </row>
    <row r="5987" spans="1:9" ht="15.75" customHeight="1" x14ac:dyDescent="0.3">
      <c r="A5987" s="1">
        <v>3</v>
      </c>
      <c r="B5987" s="2">
        <f t="shared" si="3"/>
        <v>43113.979861103893</v>
      </c>
      <c r="C5987" s="2" t="s">
        <v>15</v>
      </c>
      <c r="D5987" s="1">
        <v>36</v>
      </c>
      <c r="E5987" s="1">
        <f t="shared" si="1"/>
        <v>50</v>
      </c>
      <c r="F5987" s="1">
        <v>3.9166666666666665</v>
      </c>
      <c r="G5987" s="1">
        <v>0.68604651162790697</v>
      </c>
      <c r="H5987" s="1" t="str">
        <f>IF(IF(F5987&gt;VLOOKUP(C5987,Espec_Produtos!$A$1:$E$3,3,FALSE),0,IF(Dados_produção!F5987&lt;VLOOKUP(Dados_produção!C5987,Espec_Produtos!$A$1:$E$3,2,FALSE),0,1))*IF(G5987&gt;VLOOKUP(C5987,Espec_Produtos!$A$1:$E$3,5,FALSE),0,IF(Dados_produção!G5987&lt;VLOOKUP(Dados_produção!C5987,Espec_Produtos!$A$1:$E$3,4,FALSE),0,1))=1,"OK","Refugo")</f>
        <v>OK</v>
      </c>
      <c r="I5987" s="1" t="s">
        <v>10</v>
      </c>
    </row>
    <row r="5988" spans="1:9" ht="15.75" customHeight="1" x14ac:dyDescent="0.3">
      <c r="A5988" s="1">
        <v>3</v>
      </c>
      <c r="B5988" s="2">
        <f t="shared" si="3"/>
        <v>43113.981249992779</v>
      </c>
      <c r="C5988" s="2" t="s">
        <v>15</v>
      </c>
      <c r="D5988" s="1">
        <v>36</v>
      </c>
      <c r="E5988" s="1">
        <f t="shared" si="1"/>
        <v>51</v>
      </c>
      <c r="F5988" s="1">
        <v>3.8727272727272726</v>
      </c>
      <c r="G5988" s="1">
        <v>0.67664670658682635</v>
      </c>
      <c r="H5988" s="1" t="str">
        <f>IF(IF(F5988&gt;VLOOKUP(C5988,Espec_Produtos!$A$1:$E$3,3,FALSE),0,IF(Dados_produção!F5988&lt;VLOOKUP(Dados_produção!C5988,Espec_Produtos!$A$1:$E$3,2,FALSE),0,1))*IF(G5988&gt;VLOOKUP(C5988,Espec_Produtos!$A$1:$E$3,5,FALSE),0,IF(Dados_produção!G5988&lt;VLOOKUP(Dados_produção!C5988,Espec_Produtos!$A$1:$E$3,4,FALSE),0,1))=1,"OK","Refugo")</f>
        <v>OK</v>
      </c>
      <c r="I5988" s="1" t="s">
        <v>10</v>
      </c>
    </row>
    <row r="5989" spans="1:9" ht="15.75" customHeight="1" x14ac:dyDescent="0.3">
      <c r="A5989" s="1">
        <v>3</v>
      </c>
      <c r="B5989" s="2">
        <f t="shared" si="3"/>
        <v>43113.982638881665</v>
      </c>
      <c r="C5989" s="2" t="s">
        <v>15</v>
      </c>
      <c r="D5989" s="1">
        <v>36</v>
      </c>
      <c r="E5989" s="1">
        <f t="shared" si="1"/>
        <v>52</v>
      </c>
      <c r="F5989" s="1">
        <v>3.7870370370370372</v>
      </c>
      <c r="G5989" s="1">
        <v>0.7142857142857143</v>
      </c>
      <c r="H5989" s="1" t="str">
        <f>IF(IF(F5989&gt;VLOOKUP(C5989,Espec_Produtos!$A$1:$E$3,3,FALSE),0,IF(Dados_produção!F5989&lt;VLOOKUP(Dados_produção!C5989,Espec_Produtos!$A$1:$E$3,2,FALSE),0,1))*IF(G5989&gt;VLOOKUP(C5989,Espec_Produtos!$A$1:$E$3,5,FALSE),0,IF(Dados_produção!G5989&lt;VLOOKUP(Dados_produção!C5989,Espec_Produtos!$A$1:$E$3,4,FALSE),0,1))=1,"OK","Refugo")</f>
        <v>OK</v>
      </c>
      <c r="I5989" s="1" t="s">
        <v>10</v>
      </c>
    </row>
    <row r="5990" spans="1:9" ht="15.75" customHeight="1" x14ac:dyDescent="0.3">
      <c r="A5990" s="1">
        <v>3</v>
      </c>
      <c r="B5990" s="2">
        <f t="shared" si="3"/>
        <v>43113.984027770552</v>
      </c>
      <c r="C5990" s="2" t="s">
        <v>15</v>
      </c>
      <c r="D5990" s="1">
        <v>36</v>
      </c>
      <c r="E5990" s="1">
        <f t="shared" si="1"/>
        <v>53</v>
      </c>
      <c r="F5990" s="1">
        <v>4.2970297029702973</v>
      </c>
      <c r="G5990" s="1">
        <v>0.75163398692810457</v>
      </c>
      <c r="H5990" s="1" t="str">
        <f>IF(IF(F5990&gt;VLOOKUP(C5990,Espec_Produtos!$A$1:$E$3,3,FALSE),0,IF(Dados_produção!F5990&lt;VLOOKUP(Dados_produção!C5990,Espec_Produtos!$A$1:$E$3,2,FALSE),0,1))*IF(G5990&gt;VLOOKUP(C5990,Espec_Produtos!$A$1:$E$3,5,FALSE),0,IF(Dados_produção!G5990&lt;VLOOKUP(Dados_produção!C5990,Espec_Produtos!$A$1:$E$3,4,FALSE),0,1))=1,"OK","Refugo")</f>
        <v>OK</v>
      </c>
      <c r="I5990" s="1" t="s">
        <v>10</v>
      </c>
    </row>
    <row r="5991" spans="1:9" ht="15.75" customHeight="1" x14ac:dyDescent="0.3">
      <c r="A5991" s="1">
        <v>3</v>
      </c>
      <c r="B5991" s="2">
        <f t="shared" si="3"/>
        <v>43113.985416659438</v>
      </c>
      <c r="C5991" s="2" t="s">
        <v>15</v>
      </c>
      <c r="D5991" s="1">
        <v>36</v>
      </c>
      <c r="E5991" s="1">
        <f t="shared" si="1"/>
        <v>54</v>
      </c>
      <c r="F5991" s="1">
        <v>3.9333333333333331</v>
      </c>
      <c r="G5991" s="1">
        <v>0.759493670886076</v>
      </c>
      <c r="H5991" s="1" t="str">
        <f>IF(IF(F5991&gt;VLOOKUP(C5991,Espec_Produtos!$A$1:$E$3,3,FALSE),0,IF(Dados_produção!F5991&lt;VLOOKUP(Dados_produção!C5991,Espec_Produtos!$A$1:$E$3,2,FALSE),0,1))*IF(G5991&gt;VLOOKUP(C5991,Espec_Produtos!$A$1:$E$3,5,FALSE),0,IF(Dados_produção!G5991&lt;VLOOKUP(Dados_produção!C5991,Espec_Produtos!$A$1:$E$3,4,FALSE),0,1))=1,"OK","Refugo")</f>
        <v>OK</v>
      </c>
      <c r="I5991" s="1" t="s">
        <v>10</v>
      </c>
    </row>
    <row r="5992" spans="1:9" ht="15.75" customHeight="1" x14ac:dyDescent="0.3">
      <c r="A5992" s="1">
        <v>3</v>
      </c>
      <c r="B5992" s="2">
        <f t="shared" si="3"/>
        <v>43113.986805548324</v>
      </c>
      <c r="C5992" s="2" t="s">
        <v>15</v>
      </c>
      <c r="D5992" s="1">
        <v>36</v>
      </c>
      <c r="E5992" s="1">
        <f t="shared" si="1"/>
        <v>55</v>
      </c>
      <c r="F5992" s="1">
        <v>3.8859649122807016</v>
      </c>
      <c r="G5992" s="1">
        <v>0.66467065868263475</v>
      </c>
      <c r="H5992" s="1" t="str">
        <f>IF(IF(F5992&gt;VLOOKUP(C5992,Espec_Produtos!$A$1:$E$3,3,FALSE),0,IF(Dados_produção!F5992&lt;VLOOKUP(Dados_produção!C5992,Espec_Produtos!$A$1:$E$3,2,FALSE),0,1))*IF(G5992&gt;VLOOKUP(C5992,Espec_Produtos!$A$1:$E$3,5,FALSE),0,IF(Dados_produção!G5992&lt;VLOOKUP(Dados_produção!C5992,Espec_Produtos!$A$1:$E$3,4,FALSE),0,1))=1,"OK","Refugo")</f>
        <v>OK</v>
      </c>
      <c r="I5992" s="1" t="s">
        <v>10</v>
      </c>
    </row>
    <row r="5993" spans="1:9" ht="15.75" customHeight="1" x14ac:dyDescent="0.3">
      <c r="A5993" s="1">
        <v>3</v>
      </c>
      <c r="B5993" s="2">
        <f t="shared" si="3"/>
        <v>43113.98819443721</v>
      </c>
      <c r="C5993" s="2" t="s">
        <v>15</v>
      </c>
      <c r="D5993" s="1">
        <v>36</v>
      </c>
      <c r="E5993" s="1">
        <f t="shared" si="1"/>
        <v>56</v>
      </c>
      <c r="F5993" s="1">
        <v>4.08</v>
      </c>
      <c r="G5993" s="1">
        <v>0.87591240875912413</v>
      </c>
      <c r="H5993" s="1" t="str">
        <f>IF(IF(F5993&gt;VLOOKUP(C5993,Espec_Produtos!$A$1:$E$3,3,FALSE),0,IF(Dados_produção!F5993&lt;VLOOKUP(Dados_produção!C5993,Espec_Produtos!$A$1:$E$3,2,FALSE),0,1))*IF(G5993&gt;VLOOKUP(C5993,Espec_Produtos!$A$1:$E$3,5,FALSE),0,IF(Dados_produção!G5993&lt;VLOOKUP(Dados_produção!C5993,Espec_Produtos!$A$1:$E$3,4,FALSE),0,1))=1,"OK","Refugo")</f>
        <v>OK</v>
      </c>
      <c r="I5993" s="1" t="s">
        <v>10</v>
      </c>
    </row>
    <row r="5994" spans="1:9" ht="15.75" customHeight="1" x14ac:dyDescent="0.3">
      <c r="A5994" s="1">
        <v>3</v>
      </c>
      <c r="B5994" s="2">
        <f t="shared" si="3"/>
        <v>43113.989583326096</v>
      </c>
      <c r="C5994" s="2" t="s">
        <v>15</v>
      </c>
      <c r="D5994" s="1">
        <v>36</v>
      </c>
      <c r="E5994" s="1">
        <f t="shared" si="1"/>
        <v>57</v>
      </c>
      <c r="F5994" s="1">
        <v>3.9375</v>
      </c>
      <c r="G5994" s="1">
        <v>0.83673469387755106</v>
      </c>
      <c r="H5994" s="1" t="str">
        <f>IF(IF(F5994&gt;VLOOKUP(C5994,Espec_Produtos!$A$1:$E$3,3,FALSE),0,IF(Dados_produção!F5994&lt;VLOOKUP(Dados_produção!C5994,Espec_Produtos!$A$1:$E$3,2,FALSE),0,1))*IF(G5994&gt;VLOOKUP(C5994,Espec_Produtos!$A$1:$E$3,5,FALSE),0,IF(Dados_produção!G5994&lt;VLOOKUP(Dados_produção!C5994,Espec_Produtos!$A$1:$E$3,4,FALSE),0,1))=1,"OK","Refugo")</f>
        <v>OK</v>
      </c>
      <c r="I5994" s="1" t="s">
        <v>10</v>
      </c>
    </row>
    <row r="5995" spans="1:9" ht="15.75" customHeight="1" x14ac:dyDescent="0.3">
      <c r="A5995" s="1">
        <v>3</v>
      </c>
      <c r="B5995" s="2">
        <f t="shared" si="3"/>
        <v>43113.990972214982</v>
      </c>
      <c r="C5995" s="2" t="s">
        <v>15</v>
      </c>
      <c r="D5995" s="1">
        <v>36</v>
      </c>
      <c r="E5995" s="1">
        <f t="shared" si="1"/>
        <v>58</v>
      </c>
      <c r="F5995" s="1">
        <v>3.9803921568627452</v>
      </c>
      <c r="G5995" s="1">
        <v>0.75</v>
      </c>
      <c r="H5995" s="1" t="str">
        <f>IF(IF(F5995&gt;VLOOKUP(C5995,Espec_Produtos!$A$1:$E$3,3,FALSE),0,IF(Dados_produção!F5995&lt;VLOOKUP(Dados_produção!C5995,Espec_Produtos!$A$1:$E$3,2,FALSE),0,1))*IF(G5995&gt;VLOOKUP(C5995,Espec_Produtos!$A$1:$E$3,5,FALSE),0,IF(Dados_produção!G5995&lt;VLOOKUP(Dados_produção!C5995,Espec_Produtos!$A$1:$E$3,4,FALSE),0,1))=1,"OK","Refugo")</f>
        <v>OK</v>
      </c>
      <c r="I5995" s="1" t="s">
        <v>10</v>
      </c>
    </row>
    <row r="5996" spans="1:9" ht="15.75" customHeight="1" x14ac:dyDescent="0.3">
      <c r="A5996" s="1">
        <v>3</v>
      </c>
      <c r="B5996" s="2">
        <f t="shared" si="3"/>
        <v>43113.992361103868</v>
      </c>
      <c r="C5996" s="2" t="s">
        <v>15</v>
      </c>
      <c r="D5996" s="1">
        <v>36</v>
      </c>
      <c r="E5996" s="1">
        <f t="shared" si="1"/>
        <v>59</v>
      </c>
      <c r="F5996" s="1">
        <v>3.7478260869565219</v>
      </c>
      <c r="G5996" s="1">
        <v>0.70909090909090911</v>
      </c>
      <c r="H5996" s="1" t="str">
        <f>IF(IF(F5996&gt;VLOOKUP(C5996,Espec_Produtos!$A$1:$E$3,3,FALSE),0,IF(Dados_produção!F5996&lt;VLOOKUP(Dados_produção!C5996,Espec_Produtos!$A$1:$E$3,2,FALSE),0,1))*IF(G5996&gt;VLOOKUP(C5996,Espec_Produtos!$A$1:$E$3,5,FALSE),0,IF(Dados_produção!G5996&lt;VLOOKUP(Dados_produção!C5996,Espec_Produtos!$A$1:$E$3,4,FALSE),0,1))=1,"OK","Refugo")</f>
        <v>OK</v>
      </c>
      <c r="I5996" s="1" t="s">
        <v>10</v>
      </c>
    </row>
    <row r="5997" spans="1:9" ht="15.75" customHeight="1" x14ac:dyDescent="0.3">
      <c r="A5997" s="1">
        <v>3</v>
      </c>
      <c r="B5997" s="2">
        <f t="shared" si="3"/>
        <v>43113.993749992755</v>
      </c>
      <c r="C5997" s="2" t="s">
        <v>15</v>
      </c>
      <c r="D5997" s="1">
        <v>36</v>
      </c>
      <c r="E5997" s="1">
        <f t="shared" si="1"/>
        <v>60</v>
      </c>
      <c r="F5997" s="1">
        <v>4.0990099009900991</v>
      </c>
      <c r="G5997" s="1">
        <v>0.60555555555555551</v>
      </c>
      <c r="H5997" s="1" t="str">
        <f>IF(IF(F5997&gt;VLOOKUP(C5997,Espec_Produtos!$A$1:$E$3,3,FALSE),0,IF(Dados_produção!F5997&lt;VLOOKUP(Dados_produção!C5997,Espec_Produtos!$A$1:$E$3,2,FALSE),0,1))*IF(G5997&gt;VLOOKUP(C5997,Espec_Produtos!$A$1:$E$3,5,FALSE),0,IF(Dados_produção!G5997&lt;VLOOKUP(Dados_produção!C5997,Espec_Produtos!$A$1:$E$3,4,FALSE),0,1))=1,"OK","Refugo")</f>
        <v>OK</v>
      </c>
      <c r="I5997" s="1" t="s">
        <v>10</v>
      </c>
    </row>
    <row r="5998" spans="1:9" ht="15.75" customHeight="1" x14ac:dyDescent="0.3">
      <c r="A5998" s="1">
        <v>3</v>
      </c>
      <c r="B5998" s="2">
        <f t="shared" si="3"/>
        <v>43113.995138881641</v>
      </c>
      <c r="C5998" s="2" t="s">
        <v>15</v>
      </c>
      <c r="D5998" s="1">
        <v>36</v>
      </c>
      <c r="E5998" s="1">
        <f t="shared" si="1"/>
        <v>61</v>
      </c>
      <c r="F5998" s="1">
        <v>3.7478260869565219</v>
      </c>
      <c r="G5998" s="1">
        <v>0.94160583941605835</v>
      </c>
      <c r="H5998" s="1" t="str">
        <f>IF(IF(F5998&gt;VLOOKUP(C5998,Espec_Produtos!$A$1:$E$3,3,FALSE),0,IF(Dados_produção!F5998&lt;VLOOKUP(Dados_produção!C5998,Espec_Produtos!$A$1:$E$3,2,FALSE),0,1))*IF(G5998&gt;VLOOKUP(C5998,Espec_Produtos!$A$1:$E$3,5,FALSE),0,IF(Dados_produção!G5998&lt;VLOOKUP(Dados_produção!C5998,Espec_Produtos!$A$1:$E$3,4,FALSE),0,1))=1,"OK","Refugo")</f>
        <v>Refugo</v>
      </c>
      <c r="I5998" s="1" t="s">
        <v>13</v>
      </c>
    </row>
    <row r="5999" spans="1:9" ht="15.75" customHeight="1" x14ac:dyDescent="0.3">
      <c r="A5999" s="1">
        <v>3</v>
      </c>
      <c r="B5999" s="2">
        <f t="shared" si="3"/>
        <v>43113.996527770527</v>
      </c>
      <c r="C5999" s="2" t="s">
        <v>15</v>
      </c>
      <c r="D5999" s="1">
        <v>36</v>
      </c>
      <c r="E5999" s="1">
        <f t="shared" si="1"/>
        <v>62</v>
      </c>
      <c r="F5999" s="1">
        <v>3.9901960784313726</v>
      </c>
      <c r="G5999" s="1">
        <v>0.62804878048780488</v>
      </c>
      <c r="H5999" s="1" t="str">
        <f>IF(IF(F5999&gt;VLOOKUP(C5999,Espec_Produtos!$A$1:$E$3,3,FALSE),0,IF(Dados_produção!F5999&lt;VLOOKUP(Dados_produção!C5999,Espec_Produtos!$A$1:$E$3,2,FALSE),0,1))*IF(G5999&gt;VLOOKUP(C5999,Espec_Produtos!$A$1:$E$3,5,FALSE),0,IF(Dados_produção!G5999&lt;VLOOKUP(Dados_produção!C5999,Espec_Produtos!$A$1:$E$3,4,FALSE),0,1))=1,"OK","Refugo")</f>
        <v>OK</v>
      </c>
      <c r="I5999" s="1" t="s">
        <v>10</v>
      </c>
    </row>
    <row r="6000" spans="1:9" ht="15.75" customHeight="1" x14ac:dyDescent="0.3">
      <c r="A6000" s="1">
        <v>3</v>
      </c>
      <c r="B6000" s="2">
        <f t="shared" si="3"/>
        <v>43113.997916659413</v>
      </c>
      <c r="C6000" s="2" t="s">
        <v>15</v>
      </c>
      <c r="D6000" s="1">
        <v>36</v>
      </c>
      <c r="E6000" s="1">
        <f t="shared" si="1"/>
        <v>63</v>
      </c>
      <c r="F6000" s="1">
        <v>4.0999999999999996</v>
      </c>
      <c r="G6000" s="1">
        <v>0.8</v>
      </c>
      <c r="H6000" s="1" t="str">
        <f>IF(IF(F6000&gt;VLOOKUP(C6000,Espec_Produtos!$A$1:$E$3,3,FALSE),0,IF(Dados_produção!F6000&lt;VLOOKUP(Dados_produção!C6000,Espec_Produtos!$A$1:$E$3,2,FALSE),0,1))*IF(G6000&gt;VLOOKUP(C6000,Espec_Produtos!$A$1:$E$3,5,FALSE),0,IF(Dados_produção!G6000&lt;VLOOKUP(Dados_produção!C6000,Espec_Produtos!$A$1:$E$3,4,FALSE),0,1))=1,"OK","Refugo")</f>
        <v>OK</v>
      </c>
      <c r="I6000" s="1" t="s">
        <v>10</v>
      </c>
    </row>
    <row r="6001" spans="1:9" ht="15.75" customHeight="1" x14ac:dyDescent="0.3">
      <c r="A6001" s="1">
        <v>3</v>
      </c>
      <c r="B6001" s="2">
        <f t="shared" si="3"/>
        <v>43113.999305548299</v>
      </c>
      <c r="C6001" s="2" t="s">
        <v>15</v>
      </c>
      <c r="D6001" s="1">
        <v>36</v>
      </c>
      <c r="E6001" s="1">
        <f t="shared" si="1"/>
        <v>64</v>
      </c>
      <c r="F6001" s="1">
        <v>3.9639639639639639</v>
      </c>
      <c r="G6001" s="1">
        <v>0.70270270270270274</v>
      </c>
      <c r="H6001" s="1" t="str">
        <f>IF(IF(F6001&gt;VLOOKUP(C6001,Espec_Produtos!$A$1:$E$3,3,FALSE),0,IF(Dados_produção!F6001&lt;VLOOKUP(Dados_produção!C6001,Espec_Produtos!$A$1:$E$3,2,FALSE),0,1))*IF(G6001&gt;VLOOKUP(C6001,Espec_Produtos!$A$1:$E$3,5,FALSE),0,IF(Dados_produção!G6001&lt;VLOOKUP(Dados_produção!C6001,Espec_Produtos!$A$1:$E$3,4,FALSE),0,1))=1,"OK","Refugo")</f>
        <v>OK</v>
      </c>
      <c r="I6001" s="1" t="s">
        <v>10</v>
      </c>
    </row>
    <row r="6002" spans="1:9" ht="15.75" customHeight="1" x14ac:dyDescent="0.3">
      <c r="A6002" s="1">
        <v>3</v>
      </c>
      <c r="B6002" s="2">
        <f t="shared" si="3"/>
        <v>43114.000694437185</v>
      </c>
      <c r="C6002" s="2" t="s">
        <v>15</v>
      </c>
      <c r="D6002" s="1">
        <v>36</v>
      </c>
      <c r="E6002" s="1">
        <f t="shared" si="1"/>
        <v>65</v>
      </c>
      <c r="F6002" s="1">
        <v>4.435643564356436</v>
      </c>
      <c r="G6002" s="1">
        <v>0.89473684210526316</v>
      </c>
      <c r="H6002" s="1" t="str">
        <f>IF(IF(F6002&gt;VLOOKUP(C6002,Espec_Produtos!$A$1:$E$3,3,FALSE),0,IF(Dados_produção!F6002&lt;VLOOKUP(Dados_produção!C6002,Espec_Produtos!$A$1:$E$3,2,FALSE),0,1))*IF(G6002&gt;VLOOKUP(C6002,Espec_Produtos!$A$1:$E$3,5,FALSE),0,IF(Dados_produção!G6002&lt;VLOOKUP(Dados_produção!C6002,Espec_Produtos!$A$1:$E$3,4,FALSE),0,1))=1,"OK","Refugo")</f>
        <v>Refugo</v>
      </c>
      <c r="I6002" s="1" t="s">
        <v>17</v>
      </c>
    </row>
    <row r="6003" spans="1:9" ht="15.75" customHeight="1" x14ac:dyDescent="0.3">
      <c r="A6003" s="1">
        <v>3</v>
      </c>
      <c r="B6003" s="2">
        <f t="shared" si="3"/>
        <v>43114.002083326071</v>
      </c>
      <c r="C6003" s="2" t="s">
        <v>15</v>
      </c>
      <c r="D6003" s="1">
        <v>36</v>
      </c>
      <c r="E6003" s="1">
        <f t="shared" si="1"/>
        <v>66</v>
      </c>
      <c r="F6003" s="1">
        <v>3.912621359223301</v>
      </c>
      <c r="G6003" s="1">
        <v>0.62857142857142856</v>
      </c>
      <c r="H6003" s="1" t="str">
        <f>IF(IF(F6003&gt;VLOOKUP(C6003,Espec_Produtos!$A$1:$E$3,3,FALSE),0,IF(Dados_produção!F6003&lt;VLOOKUP(Dados_produção!C6003,Espec_Produtos!$A$1:$E$3,2,FALSE),0,1))*IF(G6003&gt;VLOOKUP(C6003,Espec_Produtos!$A$1:$E$3,5,FALSE),0,IF(Dados_produção!G6003&lt;VLOOKUP(Dados_produção!C6003,Espec_Produtos!$A$1:$E$3,4,FALSE),0,1))=1,"OK","Refugo")</f>
        <v>OK</v>
      </c>
      <c r="I6003" s="1" t="s">
        <v>10</v>
      </c>
    </row>
    <row r="6004" spans="1:9" ht="15.75" customHeight="1" x14ac:dyDescent="0.3">
      <c r="A6004" s="1">
        <v>3</v>
      </c>
      <c r="B6004" s="2">
        <f t="shared" si="3"/>
        <v>43114.003472214958</v>
      </c>
      <c r="C6004" s="2" t="s">
        <v>15</v>
      </c>
      <c r="D6004" s="1">
        <v>36</v>
      </c>
      <c r="E6004" s="1">
        <f t="shared" si="1"/>
        <v>67</v>
      </c>
      <c r="F6004" s="1">
        <v>3.9369369369369371</v>
      </c>
      <c r="G6004" s="1">
        <v>0.8413793103448276</v>
      </c>
      <c r="H6004" s="1" t="str">
        <f>IF(IF(F6004&gt;VLOOKUP(C6004,Espec_Produtos!$A$1:$E$3,3,FALSE),0,IF(Dados_produção!F6004&lt;VLOOKUP(Dados_produção!C6004,Espec_Produtos!$A$1:$E$3,2,FALSE),0,1))*IF(G6004&gt;VLOOKUP(C6004,Espec_Produtos!$A$1:$E$3,5,FALSE),0,IF(Dados_produção!G6004&lt;VLOOKUP(Dados_produção!C6004,Espec_Produtos!$A$1:$E$3,4,FALSE),0,1))=1,"OK","Refugo")</f>
        <v>OK</v>
      </c>
      <c r="I6004" s="1" t="s">
        <v>10</v>
      </c>
    </row>
    <row r="6005" spans="1:9" ht="15.75" customHeight="1" x14ac:dyDescent="0.3">
      <c r="A6005" s="1">
        <v>3</v>
      </c>
      <c r="B6005" s="2">
        <f t="shared" si="3"/>
        <v>43114.004861103844</v>
      </c>
      <c r="C6005" s="2" t="s">
        <v>15</v>
      </c>
      <c r="D6005" s="1">
        <v>36</v>
      </c>
      <c r="E6005" s="1">
        <f t="shared" si="1"/>
        <v>68</v>
      </c>
      <c r="F6005" s="1">
        <v>4.3627450980392153</v>
      </c>
      <c r="G6005" s="1">
        <v>0.6900584795321637</v>
      </c>
      <c r="H6005" s="1" t="str">
        <f>IF(IF(F6005&gt;VLOOKUP(C6005,Espec_Produtos!$A$1:$E$3,3,FALSE),0,IF(Dados_produção!F6005&lt;VLOOKUP(Dados_produção!C6005,Espec_Produtos!$A$1:$E$3,2,FALSE),0,1))*IF(G6005&gt;VLOOKUP(C6005,Espec_Produtos!$A$1:$E$3,5,FALSE),0,IF(Dados_produção!G6005&lt;VLOOKUP(Dados_produção!C6005,Espec_Produtos!$A$1:$E$3,4,FALSE),0,1))=1,"OK","Refugo")</f>
        <v>Refugo</v>
      </c>
      <c r="I6005" s="1" t="s">
        <v>16</v>
      </c>
    </row>
    <row r="6006" spans="1:9" ht="15.75" customHeight="1" x14ac:dyDescent="0.3">
      <c r="A6006" s="1">
        <v>3</v>
      </c>
      <c r="B6006" s="2">
        <f t="shared" si="3"/>
        <v>43114.00624999273</v>
      </c>
      <c r="C6006" s="2" t="s">
        <v>15</v>
      </c>
      <c r="D6006" s="1">
        <v>36</v>
      </c>
      <c r="E6006" s="1">
        <f t="shared" si="1"/>
        <v>69</v>
      </c>
      <c r="F6006" s="1">
        <v>4.3009708737864081</v>
      </c>
      <c r="G6006" s="1">
        <v>0.87121212121212122</v>
      </c>
      <c r="H6006" s="1" t="str">
        <f>IF(IF(F6006&gt;VLOOKUP(C6006,Espec_Produtos!$A$1:$E$3,3,FALSE),0,IF(Dados_produção!F6006&lt;VLOOKUP(Dados_produção!C6006,Espec_Produtos!$A$1:$E$3,2,FALSE),0,1))*IF(G6006&gt;VLOOKUP(C6006,Espec_Produtos!$A$1:$E$3,5,FALSE),0,IF(Dados_produção!G6006&lt;VLOOKUP(Dados_produção!C6006,Espec_Produtos!$A$1:$E$3,4,FALSE),0,1))=1,"OK","Refugo")</f>
        <v>Refugo</v>
      </c>
      <c r="I6006" s="1" t="s">
        <v>14</v>
      </c>
    </row>
    <row r="6007" spans="1:9" ht="15.75" customHeight="1" x14ac:dyDescent="0.3">
      <c r="A6007" s="1">
        <v>3</v>
      </c>
      <c r="B6007" s="2">
        <f t="shared" si="3"/>
        <v>43114.007638881616</v>
      </c>
      <c r="C6007" s="2" t="s">
        <v>15</v>
      </c>
      <c r="D6007" s="1">
        <v>36</v>
      </c>
      <c r="E6007" s="1">
        <f t="shared" si="1"/>
        <v>70</v>
      </c>
      <c r="F6007" s="1">
        <v>3.6666666666666665</v>
      </c>
      <c r="G6007" s="1">
        <v>0.72108843537414968</v>
      </c>
      <c r="H6007" s="1" t="str">
        <f>IF(IF(F6007&gt;VLOOKUP(C6007,Espec_Produtos!$A$1:$E$3,3,FALSE),0,IF(Dados_produção!F6007&lt;VLOOKUP(Dados_produção!C6007,Espec_Produtos!$A$1:$E$3,2,FALSE),0,1))*IF(G6007&gt;VLOOKUP(C6007,Espec_Produtos!$A$1:$E$3,5,FALSE),0,IF(Dados_produção!G6007&lt;VLOOKUP(Dados_produção!C6007,Espec_Produtos!$A$1:$E$3,4,FALSE),0,1))=1,"OK","Refugo")</f>
        <v>Refugo</v>
      </c>
      <c r="I6007" s="1" t="s">
        <v>12</v>
      </c>
    </row>
    <row r="6008" spans="1:9" ht="15.75" customHeight="1" x14ac:dyDescent="0.3">
      <c r="A6008" s="1">
        <v>3</v>
      </c>
      <c r="B6008" s="2">
        <f t="shared" si="3"/>
        <v>43114.009027770502</v>
      </c>
      <c r="C6008" s="2" t="s">
        <v>15</v>
      </c>
      <c r="D6008" s="1">
        <v>36</v>
      </c>
      <c r="E6008" s="1">
        <f t="shared" si="1"/>
        <v>71</v>
      </c>
      <c r="F6008" s="1">
        <v>4.18</v>
      </c>
      <c r="G6008" s="1">
        <v>0.67567567567567566</v>
      </c>
      <c r="H6008" s="1" t="str">
        <f>IF(IF(F6008&gt;VLOOKUP(C6008,Espec_Produtos!$A$1:$E$3,3,FALSE),0,IF(Dados_produção!F6008&lt;VLOOKUP(Dados_produção!C6008,Espec_Produtos!$A$1:$E$3,2,FALSE),0,1))*IF(G6008&gt;VLOOKUP(C6008,Espec_Produtos!$A$1:$E$3,5,FALSE),0,IF(Dados_produção!G6008&lt;VLOOKUP(Dados_produção!C6008,Espec_Produtos!$A$1:$E$3,4,FALSE),0,1))=1,"OK","Refugo")</f>
        <v>OK</v>
      </c>
      <c r="I6008" s="1" t="s">
        <v>10</v>
      </c>
    </row>
    <row r="6009" spans="1:9" ht="15.75" customHeight="1" x14ac:dyDescent="0.3">
      <c r="A6009" s="1">
        <v>3</v>
      </c>
      <c r="B6009" s="2">
        <f t="shared" si="3"/>
        <v>43114.010416659388</v>
      </c>
      <c r="C6009" s="2" t="s">
        <v>15</v>
      </c>
      <c r="D6009" s="1">
        <v>36</v>
      </c>
      <c r="E6009" s="1">
        <f t="shared" si="1"/>
        <v>72</v>
      </c>
      <c r="F6009" s="1">
        <v>3.8545454545454545</v>
      </c>
      <c r="G6009" s="1">
        <v>0.80303030303030298</v>
      </c>
      <c r="H6009" s="1" t="str">
        <f>IF(IF(F6009&gt;VLOOKUP(C6009,Espec_Produtos!$A$1:$E$3,3,FALSE),0,IF(Dados_produção!F6009&lt;VLOOKUP(Dados_produção!C6009,Espec_Produtos!$A$1:$E$3,2,FALSE),0,1))*IF(G6009&gt;VLOOKUP(C6009,Espec_Produtos!$A$1:$E$3,5,FALSE),0,IF(Dados_produção!G6009&lt;VLOOKUP(Dados_produção!C6009,Espec_Produtos!$A$1:$E$3,4,FALSE),0,1))=1,"OK","Refugo")</f>
        <v>OK</v>
      </c>
      <c r="I6009" s="1" t="s">
        <v>10</v>
      </c>
    </row>
    <row r="6010" spans="1:9" ht="15.75" customHeight="1" x14ac:dyDescent="0.3">
      <c r="A6010" s="1">
        <v>3</v>
      </c>
      <c r="B6010" s="2">
        <f t="shared" si="3"/>
        <v>43114.011805548274</v>
      </c>
      <c r="C6010" s="2" t="s">
        <v>15</v>
      </c>
      <c r="D6010" s="1">
        <v>36</v>
      </c>
      <c r="E6010" s="1">
        <f t="shared" si="1"/>
        <v>73</v>
      </c>
      <c r="F6010" s="1">
        <v>3.7339449541284404</v>
      </c>
      <c r="G6010" s="1">
        <v>0.74626865671641796</v>
      </c>
      <c r="H6010" s="1" t="str">
        <f>IF(IF(F6010&gt;VLOOKUP(C6010,Espec_Produtos!$A$1:$E$3,3,FALSE),0,IF(Dados_produção!F6010&lt;VLOOKUP(Dados_produção!C6010,Espec_Produtos!$A$1:$E$3,2,FALSE),0,1))*IF(G6010&gt;VLOOKUP(C6010,Espec_Produtos!$A$1:$E$3,5,FALSE),0,IF(Dados_produção!G6010&lt;VLOOKUP(Dados_produção!C6010,Espec_Produtos!$A$1:$E$3,4,FALSE),0,1))=1,"OK","Refugo")</f>
        <v>OK</v>
      </c>
      <c r="I6010" s="1" t="s">
        <v>10</v>
      </c>
    </row>
    <row r="6011" spans="1:9" ht="15.75" customHeight="1" x14ac:dyDescent="0.3">
      <c r="A6011" s="1">
        <v>3</v>
      </c>
      <c r="B6011" s="2">
        <f t="shared" si="3"/>
        <v>43114.013194437161</v>
      </c>
      <c r="C6011" s="2" t="s">
        <v>15</v>
      </c>
      <c r="D6011" s="1">
        <v>36</v>
      </c>
      <c r="E6011" s="1">
        <f t="shared" si="1"/>
        <v>74</v>
      </c>
      <c r="F6011" s="1">
        <v>3.7964601769911503</v>
      </c>
      <c r="G6011" s="1">
        <v>0.5617977528089888</v>
      </c>
      <c r="H6011" s="1" t="str">
        <f>IF(IF(F6011&gt;VLOOKUP(C6011,Espec_Produtos!$A$1:$E$3,3,FALSE),0,IF(Dados_produção!F6011&lt;VLOOKUP(Dados_produção!C6011,Espec_Produtos!$A$1:$E$3,2,FALSE),0,1))*IF(G6011&gt;VLOOKUP(C6011,Espec_Produtos!$A$1:$E$3,5,FALSE),0,IF(Dados_produção!G6011&lt;VLOOKUP(Dados_produção!C6011,Espec_Produtos!$A$1:$E$3,4,FALSE),0,1))=1,"OK","Refugo")</f>
        <v>OK</v>
      </c>
      <c r="I6011" s="1" t="s">
        <v>10</v>
      </c>
    </row>
    <row r="6012" spans="1:9" ht="15.75" customHeight="1" x14ac:dyDescent="0.3">
      <c r="A6012" s="1">
        <v>3</v>
      </c>
      <c r="B6012" s="2">
        <f t="shared" si="3"/>
        <v>43114.014583326047</v>
      </c>
      <c r="C6012" s="2" t="s">
        <v>15</v>
      </c>
      <c r="D6012" s="1">
        <v>36</v>
      </c>
      <c r="E6012" s="1">
        <f t="shared" si="1"/>
        <v>75</v>
      </c>
      <c r="F6012" s="1">
        <v>4.1844660194174761</v>
      </c>
      <c r="G6012" s="1">
        <v>0.77848101265822789</v>
      </c>
      <c r="H6012" s="1" t="str">
        <f>IF(IF(F6012&gt;VLOOKUP(C6012,Espec_Produtos!$A$1:$E$3,3,FALSE),0,IF(Dados_produção!F6012&lt;VLOOKUP(Dados_produção!C6012,Espec_Produtos!$A$1:$E$3,2,FALSE),0,1))*IF(G6012&gt;VLOOKUP(C6012,Espec_Produtos!$A$1:$E$3,5,FALSE),0,IF(Dados_produção!G6012&lt;VLOOKUP(Dados_produção!C6012,Espec_Produtos!$A$1:$E$3,4,FALSE),0,1))=1,"OK","Refugo")</f>
        <v>OK</v>
      </c>
      <c r="I6012" s="1" t="s">
        <v>10</v>
      </c>
    </row>
    <row r="6013" spans="1:9" ht="15.75" customHeight="1" x14ac:dyDescent="0.3">
      <c r="A6013" s="1">
        <v>3</v>
      </c>
      <c r="B6013" s="2">
        <f t="shared" si="3"/>
        <v>43114.015972214933</v>
      </c>
      <c r="C6013" s="2" t="s">
        <v>15</v>
      </c>
      <c r="D6013" s="1">
        <v>36</v>
      </c>
      <c r="E6013" s="1">
        <f t="shared" si="1"/>
        <v>76</v>
      </c>
      <c r="F6013" s="1">
        <v>4.1619047619047622</v>
      </c>
      <c r="G6013" s="1">
        <v>0.62643678160919536</v>
      </c>
      <c r="H6013" s="1" t="str">
        <f>IF(IF(F6013&gt;VLOOKUP(C6013,Espec_Produtos!$A$1:$E$3,3,FALSE),0,IF(Dados_produção!F6013&lt;VLOOKUP(Dados_produção!C6013,Espec_Produtos!$A$1:$E$3,2,FALSE),0,1))*IF(G6013&gt;VLOOKUP(C6013,Espec_Produtos!$A$1:$E$3,5,FALSE),0,IF(Dados_produção!G6013&lt;VLOOKUP(Dados_produção!C6013,Espec_Produtos!$A$1:$E$3,4,FALSE),0,1))=1,"OK","Refugo")</f>
        <v>OK</v>
      </c>
      <c r="I6013" s="1" t="s">
        <v>10</v>
      </c>
    </row>
    <row r="6014" spans="1:9" ht="15.75" customHeight="1" x14ac:dyDescent="0.3">
      <c r="A6014" s="1">
        <v>3</v>
      </c>
      <c r="B6014" s="2">
        <f t="shared" si="3"/>
        <v>43114.017361103819</v>
      </c>
      <c r="C6014" s="2" t="s">
        <v>15</v>
      </c>
      <c r="D6014" s="1">
        <v>36</v>
      </c>
      <c r="E6014" s="1">
        <f t="shared" si="1"/>
        <v>77</v>
      </c>
      <c r="F6014" s="1">
        <v>3.8</v>
      </c>
      <c r="G6014" s="1">
        <v>0.6875</v>
      </c>
      <c r="H6014" s="1" t="str">
        <f>IF(IF(F6014&gt;VLOOKUP(C6014,Espec_Produtos!$A$1:$E$3,3,FALSE),0,IF(Dados_produção!F6014&lt;VLOOKUP(Dados_produção!C6014,Espec_Produtos!$A$1:$E$3,2,FALSE),0,1))*IF(G6014&gt;VLOOKUP(C6014,Espec_Produtos!$A$1:$E$3,5,FALSE),0,IF(Dados_produção!G6014&lt;VLOOKUP(Dados_produção!C6014,Espec_Produtos!$A$1:$E$3,4,FALSE),0,1))=1,"OK","Refugo")</f>
        <v>OK</v>
      </c>
      <c r="I6014" s="1" t="s">
        <v>10</v>
      </c>
    </row>
    <row r="6015" spans="1:9" ht="15.75" customHeight="1" x14ac:dyDescent="0.3">
      <c r="A6015" s="1">
        <v>3</v>
      </c>
      <c r="B6015" s="2">
        <f t="shared" si="3"/>
        <v>43114.018749992705</v>
      </c>
      <c r="C6015" s="2" t="s">
        <v>15</v>
      </c>
      <c r="D6015" s="1">
        <v>36</v>
      </c>
      <c r="E6015" s="1">
        <f t="shared" si="1"/>
        <v>78</v>
      </c>
      <c r="F6015" s="1">
        <v>4.3</v>
      </c>
      <c r="G6015" s="1">
        <v>0.70779220779220775</v>
      </c>
      <c r="H6015" s="1" t="str">
        <f>IF(IF(F6015&gt;VLOOKUP(C6015,Espec_Produtos!$A$1:$E$3,3,FALSE),0,IF(Dados_produção!F6015&lt;VLOOKUP(Dados_produção!C6015,Espec_Produtos!$A$1:$E$3,2,FALSE),0,1))*IF(G6015&gt;VLOOKUP(C6015,Espec_Produtos!$A$1:$E$3,5,FALSE),0,IF(Dados_produção!G6015&lt;VLOOKUP(Dados_produção!C6015,Espec_Produtos!$A$1:$E$3,4,FALSE),0,1))=1,"OK","Refugo")</f>
        <v>OK</v>
      </c>
      <c r="I6015" s="1" t="s">
        <v>10</v>
      </c>
    </row>
    <row r="6016" spans="1:9" ht="15.75" customHeight="1" x14ac:dyDescent="0.3">
      <c r="A6016" s="1">
        <v>3</v>
      </c>
      <c r="B6016" s="2">
        <f t="shared" si="3"/>
        <v>43114.020138881591</v>
      </c>
      <c r="C6016" s="2" t="s">
        <v>15</v>
      </c>
      <c r="D6016" s="1">
        <v>36</v>
      </c>
      <c r="E6016" s="1">
        <f t="shared" si="1"/>
        <v>79</v>
      </c>
      <c r="F6016" s="1">
        <v>3.6814159292035398</v>
      </c>
      <c r="G6016" s="1">
        <v>0.77245508982035926</v>
      </c>
      <c r="H6016" s="1" t="str">
        <f>IF(IF(F6016&gt;VLOOKUP(C6016,Espec_Produtos!$A$1:$E$3,3,FALSE),0,IF(Dados_produção!F6016&lt;VLOOKUP(Dados_produção!C6016,Espec_Produtos!$A$1:$E$3,2,FALSE),0,1))*IF(G6016&gt;VLOOKUP(C6016,Espec_Produtos!$A$1:$E$3,5,FALSE),0,IF(Dados_produção!G6016&lt;VLOOKUP(Dados_produção!C6016,Espec_Produtos!$A$1:$E$3,4,FALSE),0,1))=1,"OK","Refugo")</f>
        <v>Refugo</v>
      </c>
      <c r="I6016" s="1" t="s">
        <v>14</v>
      </c>
    </row>
    <row r="6017" spans="1:9" ht="15.75" customHeight="1" x14ac:dyDescent="0.3">
      <c r="A6017" s="1">
        <v>3</v>
      </c>
      <c r="B6017" s="2">
        <f t="shared" si="3"/>
        <v>43114.021527770477</v>
      </c>
      <c r="C6017" s="2" t="s">
        <v>15</v>
      </c>
      <c r="D6017" s="1">
        <v>36</v>
      </c>
      <c r="E6017" s="1">
        <f t="shared" si="1"/>
        <v>80</v>
      </c>
      <c r="F6017" s="1">
        <v>4.3069306930693072</v>
      </c>
      <c r="G6017" s="1">
        <v>0.61728395061728392</v>
      </c>
      <c r="H6017" s="1" t="str">
        <f>IF(IF(F6017&gt;VLOOKUP(C6017,Espec_Produtos!$A$1:$E$3,3,FALSE),0,IF(Dados_produção!F6017&lt;VLOOKUP(Dados_produção!C6017,Espec_Produtos!$A$1:$E$3,2,FALSE),0,1))*IF(G6017&gt;VLOOKUP(C6017,Espec_Produtos!$A$1:$E$3,5,FALSE),0,IF(Dados_produção!G6017&lt;VLOOKUP(Dados_produção!C6017,Espec_Produtos!$A$1:$E$3,4,FALSE),0,1))=1,"OK","Refugo")</f>
        <v>Refugo</v>
      </c>
      <c r="I6017" s="1" t="s">
        <v>12</v>
      </c>
    </row>
    <row r="6018" spans="1:9" ht="15.75" customHeight="1" x14ac:dyDescent="0.3">
      <c r="A6018" s="1">
        <v>3</v>
      </c>
      <c r="B6018" s="2">
        <f t="shared" si="3"/>
        <v>43114.022916659364</v>
      </c>
      <c r="C6018" s="2" t="s">
        <v>15</v>
      </c>
      <c r="D6018" s="1">
        <v>36</v>
      </c>
      <c r="E6018" s="1">
        <f t="shared" si="1"/>
        <v>81</v>
      </c>
      <c r="F6018" s="1">
        <v>4.1826923076923075</v>
      </c>
      <c r="G6018" s="1">
        <v>0.5617977528089888</v>
      </c>
      <c r="H6018" s="1" t="str">
        <f>IF(IF(F6018&gt;VLOOKUP(C6018,Espec_Produtos!$A$1:$E$3,3,FALSE),0,IF(Dados_produção!F6018&lt;VLOOKUP(Dados_produção!C6018,Espec_Produtos!$A$1:$E$3,2,FALSE),0,1))*IF(G6018&gt;VLOOKUP(C6018,Espec_Produtos!$A$1:$E$3,5,FALSE),0,IF(Dados_produção!G6018&lt;VLOOKUP(Dados_produção!C6018,Espec_Produtos!$A$1:$E$3,4,FALSE),0,1))=1,"OK","Refugo")</f>
        <v>OK</v>
      </c>
      <c r="I6018" s="1" t="s">
        <v>10</v>
      </c>
    </row>
    <row r="6019" spans="1:9" ht="15.75" customHeight="1" x14ac:dyDescent="0.3">
      <c r="A6019" s="1">
        <v>3</v>
      </c>
      <c r="B6019" s="2">
        <f t="shared" si="3"/>
        <v>43114.02430554825</v>
      </c>
      <c r="C6019" s="2" t="s">
        <v>15</v>
      </c>
      <c r="D6019" s="1">
        <v>36</v>
      </c>
      <c r="E6019" s="1">
        <f t="shared" si="1"/>
        <v>82</v>
      </c>
      <c r="F6019" s="1">
        <v>3.8504672897196262</v>
      </c>
      <c r="G6019" s="1">
        <v>0.89230769230769236</v>
      </c>
      <c r="H6019" s="1" t="str">
        <f>IF(IF(F6019&gt;VLOOKUP(C6019,Espec_Produtos!$A$1:$E$3,3,FALSE),0,IF(Dados_produção!F6019&lt;VLOOKUP(Dados_produção!C6019,Espec_Produtos!$A$1:$E$3,2,FALSE),0,1))*IF(G6019&gt;VLOOKUP(C6019,Espec_Produtos!$A$1:$E$3,5,FALSE),0,IF(Dados_produção!G6019&lt;VLOOKUP(Dados_produção!C6019,Espec_Produtos!$A$1:$E$3,4,FALSE),0,1))=1,"OK","Refugo")</f>
        <v>OK</v>
      </c>
      <c r="I6019" s="1" t="s">
        <v>10</v>
      </c>
    </row>
    <row r="6020" spans="1:9" ht="15.75" customHeight="1" x14ac:dyDescent="0.3">
      <c r="A6020" s="1">
        <v>3</v>
      </c>
      <c r="B6020" s="2">
        <f t="shared" si="3"/>
        <v>43114.025694437136</v>
      </c>
      <c r="C6020" s="2" t="s">
        <v>15</v>
      </c>
      <c r="D6020" s="1">
        <v>36</v>
      </c>
      <c r="E6020" s="1">
        <f t="shared" si="1"/>
        <v>83</v>
      </c>
      <c r="F6020" s="1">
        <v>3.9811320754716979</v>
      </c>
      <c r="G6020" s="1">
        <v>0.76223776223776218</v>
      </c>
      <c r="H6020" s="1" t="str">
        <f>IF(IF(F6020&gt;VLOOKUP(C6020,Espec_Produtos!$A$1:$E$3,3,FALSE),0,IF(Dados_produção!F6020&lt;VLOOKUP(Dados_produção!C6020,Espec_Produtos!$A$1:$E$3,2,FALSE),0,1))*IF(G6020&gt;VLOOKUP(C6020,Espec_Produtos!$A$1:$E$3,5,FALSE),0,IF(Dados_produção!G6020&lt;VLOOKUP(Dados_produção!C6020,Espec_Produtos!$A$1:$E$3,4,FALSE),0,1))=1,"OK","Refugo")</f>
        <v>OK</v>
      </c>
      <c r="I6020" s="1" t="s">
        <v>10</v>
      </c>
    </row>
    <row r="6021" spans="1:9" ht="15.75" customHeight="1" x14ac:dyDescent="0.3">
      <c r="A6021" s="1">
        <v>3</v>
      </c>
      <c r="B6021" s="2">
        <f t="shared" si="3"/>
        <v>43114.027083326022</v>
      </c>
      <c r="C6021" s="2" t="s">
        <v>15</v>
      </c>
      <c r="D6021" s="1">
        <v>36</v>
      </c>
      <c r="E6021" s="1">
        <f t="shared" si="1"/>
        <v>84</v>
      </c>
      <c r="F6021" s="1">
        <v>4.081818181818182</v>
      </c>
      <c r="G6021" s="1">
        <v>0.65269461077844315</v>
      </c>
      <c r="H6021" s="1" t="str">
        <f>IF(IF(F6021&gt;VLOOKUP(C6021,Espec_Produtos!$A$1:$E$3,3,FALSE),0,IF(Dados_produção!F6021&lt;VLOOKUP(Dados_produção!C6021,Espec_Produtos!$A$1:$E$3,2,FALSE),0,1))*IF(G6021&gt;VLOOKUP(C6021,Espec_Produtos!$A$1:$E$3,5,FALSE),0,IF(Dados_produção!G6021&lt;VLOOKUP(Dados_produção!C6021,Espec_Produtos!$A$1:$E$3,4,FALSE),0,1))=1,"OK","Refugo")</f>
        <v>OK</v>
      </c>
      <c r="I6021" s="1" t="s">
        <v>10</v>
      </c>
    </row>
    <row r="6022" spans="1:9" ht="15.75" customHeight="1" x14ac:dyDescent="0.3">
      <c r="A6022" s="1">
        <v>3</v>
      </c>
      <c r="B6022" s="2">
        <f t="shared" si="3"/>
        <v>43114.028472214908</v>
      </c>
      <c r="C6022" s="2" t="s">
        <v>15</v>
      </c>
      <c r="D6022" s="1">
        <v>36</v>
      </c>
      <c r="E6022" s="1">
        <f t="shared" si="1"/>
        <v>85</v>
      </c>
      <c r="F6022" s="1">
        <v>4.018691588785047</v>
      </c>
      <c r="G6022" s="1">
        <v>0.66857142857142859</v>
      </c>
      <c r="H6022" s="1" t="str">
        <f>IF(IF(F6022&gt;VLOOKUP(C6022,Espec_Produtos!$A$1:$E$3,3,FALSE),0,IF(Dados_produção!F6022&lt;VLOOKUP(Dados_produção!C6022,Espec_Produtos!$A$1:$E$3,2,FALSE),0,1))*IF(G6022&gt;VLOOKUP(C6022,Espec_Produtos!$A$1:$E$3,5,FALSE),0,IF(Dados_produção!G6022&lt;VLOOKUP(Dados_produção!C6022,Espec_Produtos!$A$1:$E$3,4,FALSE),0,1))=1,"OK","Refugo")</f>
        <v>OK</v>
      </c>
      <c r="I6022" s="1" t="s">
        <v>10</v>
      </c>
    </row>
    <row r="6023" spans="1:9" ht="15.75" customHeight="1" x14ac:dyDescent="0.3">
      <c r="A6023" s="1">
        <v>3</v>
      </c>
      <c r="B6023" s="2">
        <f t="shared" si="3"/>
        <v>43114.029861103794</v>
      </c>
      <c r="C6023" s="2" t="s">
        <v>15</v>
      </c>
      <c r="D6023" s="1">
        <v>36</v>
      </c>
      <c r="E6023" s="1">
        <f t="shared" si="1"/>
        <v>86</v>
      </c>
      <c r="F6023" s="1">
        <v>3.9158878504672896</v>
      </c>
      <c r="G6023" s="1">
        <v>0.60451977401129942</v>
      </c>
      <c r="H6023" s="1" t="str">
        <f>IF(IF(F6023&gt;VLOOKUP(C6023,Espec_Produtos!$A$1:$E$3,3,FALSE),0,IF(Dados_produção!F6023&lt;VLOOKUP(Dados_produção!C6023,Espec_Produtos!$A$1:$E$3,2,FALSE),0,1))*IF(G6023&gt;VLOOKUP(C6023,Espec_Produtos!$A$1:$E$3,5,FALSE),0,IF(Dados_produção!G6023&lt;VLOOKUP(Dados_produção!C6023,Espec_Produtos!$A$1:$E$3,4,FALSE),0,1))=1,"OK","Refugo")</f>
        <v>OK</v>
      </c>
      <c r="I6023" s="1" t="s">
        <v>10</v>
      </c>
    </row>
    <row r="6024" spans="1:9" ht="15.75" customHeight="1" x14ac:dyDescent="0.3">
      <c r="A6024" s="1">
        <v>3</v>
      </c>
      <c r="B6024" s="2">
        <f t="shared" si="3"/>
        <v>43114.03124999268</v>
      </c>
      <c r="C6024" s="2" t="s">
        <v>15</v>
      </c>
      <c r="D6024" s="1">
        <v>36</v>
      </c>
      <c r="E6024" s="1">
        <f t="shared" si="1"/>
        <v>87</v>
      </c>
      <c r="F6024" s="1">
        <v>3.6228070175438596</v>
      </c>
      <c r="G6024" s="1">
        <v>0.70440251572327039</v>
      </c>
      <c r="H6024" s="1" t="str">
        <f>IF(IF(F6024&gt;VLOOKUP(C6024,Espec_Produtos!$A$1:$E$3,3,FALSE),0,IF(Dados_produção!F6024&lt;VLOOKUP(Dados_produção!C6024,Espec_Produtos!$A$1:$E$3,2,FALSE),0,1))*IF(G6024&gt;VLOOKUP(C6024,Espec_Produtos!$A$1:$E$3,5,FALSE),0,IF(Dados_produção!G6024&lt;VLOOKUP(Dados_produção!C6024,Espec_Produtos!$A$1:$E$3,4,FALSE),0,1))=1,"OK","Refugo")</f>
        <v>Refugo</v>
      </c>
      <c r="I6024" s="1" t="s">
        <v>12</v>
      </c>
    </row>
    <row r="6025" spans="1:9" ht="15.75" customHeight="1" x14ac:dyDescent="0.3">
      <c r="A6025" s="1">
        <v>3</v>
      </c>
      <c r="B6025" s="2">
        <f t="shared" si="3"/>
        <v>43114.032638881567</v>
      </c>
      <c r="C6025" s="2" t="s">
        <v>15</v>
      </c>
      <c r="D6025" s="1">
        <v>36</v>
      </c>
      <c r="E6025" s="1">
        <f t="shared" si="1"/>
        <v>88</v>
      </c>
      <c r="F6025" s="1">
        <v>3.9158878504672896</v>
      </c>
      <c r="G6025" s="1">
        <v>0.7592592592592593</v>
      </c>
      <c r="H6025" s="1" t="str">
        <f>IF(IF(F6025&gt;VLOOKUP(C6025,Espec_Produtos!$A$1:$E$3,3,FALSE),0,IF(Dados_produção!F6025&lt;VLOOKUP(Dados_produção!C6025,Espec_Produtos!$A$1:$E$3,2,FALSE),0,1))*IF(G6025&gt;VLOOKUP(C6025,Espec_Produtos!$A$1:$E$3,5,FALSE),0,IF(Dados_produção!G6025&lt;VLOOKUP(Dados_produção!C6025,Espec_Produtos!$A$1:$E$3,4,FALSE),0,1))=1,"OK","Refugo")</f>
        <v>OK</v>
      </c>
      <c r="I6025" s="1" t="s">
        <v>10</v>
      </c>
    </row>
    <row r="6026" spans="1:9" ht="15.75" customHeight="1" x14ac:dyDescent="0.3">
      <c r="A6026" s="1">
        <v>3</v>
      </c>
      <c r="B6026" s="2">
        <f t="shared" si="3"/>
        <v>43114.034027770453</v>
      </c>
      <c r="C6026" s="2" t="s">
        <v>15</v>
      </c>
      <c r="D6026" s="1">
        <v>36</v>
      </c>
      <c r="E6026" s="1">
        <f t="shared" si="1"/>
        <v>89</v>
      </c>
      <c r="F6026" s="1">
        <v>3.6106194690265485</v>
      </c>
      <c r="G6026" s="1">
        <v>0.67613636363636365</v>
      </c>
      <c r="H6026" s="1" t="str">
        <f>IF(IF(F6026&gt;VLOOKUP(C6026,Espec_Produtos!$A$1:$E$3,3,FALSE),0,IF(Dados_produção!F6026&lt;VLOOKUP(Dados_produção!C6026,Espec_Produtos!$A$1:$E$3,2,FALSE),0,1))*IF(G6026&gt;VLOOKUP(C6026,Espec_Produtos!$A$1:$E$3,5,FALSE),0,IF(Dados_produção!G6026&lt;VLOOKUP(Dados_produção!C6026,Espec_Produtos!$A$1:$E$3,4,FALSE),0,1))=1,"OK","Refugo")</f>
        <v>Refugo</v>
      </c>
      <c r="I6026" s="1" t="s">
        <v>11</v>
      </c>
    </row>
    <row r="6027" spans="1:9" ht="15.75" customHeight="1" x14ac:dyDescent="0.3">
      <c r="A6027" s="1">
        <v>3</v>
      </c>
      <c r="B6027" s="2">
        <f t="shared" si="3"/>
        <v>43114.035416659339</v>
      </c>
      <c r="C6027" s="2" t="s">
        <v>15</v>
      </c>
      <c r="D6027" s="1">
        <v>36</v>
      </c>
      <c r="E6027" s="1">
        <f t="shared" si="1"/>
        <v>90</v>
      </c>
      <c r="F6027" s="1">
        <v>3.9716981132075473</v>
      </c>
      <c r="G6027" s="1">
        <v>0.70833333333333337</v>
      </c>
      <c r="H6027" s="1" t="str">
        <f>IF(IF(F6027&gt;VLOOKUP(C6027,Espec_Produtos!$A$1:$E$3,3,FALSE),0,IF(Dados_produção!F6027&lt;VLOOKUP(Dados_produção!C6027,Espec_Produtos!$A$1:$E$3,2,FALSE),0,1))*IF(G6027&gt;VLOOKUP(C6027,Espec_Produtos!$A$1:$E$3,5,FALSE),0,IF(Dados_produção!G6027&lt;VLOOKUP(Dados_produção!C6027,Espec_Produtos!$A$1:$E$3,4,FALSE),0,1))=1,"OK","Refugo")</f>
        <v>OK</v>
      </c>
      <c r="I6027" s="1" t="s">
        <v>10</v>
      </c>
    </row>
    <row r="6028" spans="1:9" ht="15.75" customHeight="1" x14ac:dyDescent="0.3">
      <c r="A6028" s="1">
        <v>3</v>
      </c>
      <c r="B6028" s="2">
        <f t="shared" si="3"/>
        <v>43114.036805548225</v>
      </c>
      <c r="C6028" s="2" t="s">
        <v>15</v>
      </c>
      <c r="D6028" s="1">
        <v>36</v>
      </c>
      <c r="E6028" s="1">
        <f t="shared" si="1"/>
        <v>91</v>
      </c>
      <c r="F6028" s="1">
        <v>4.1388888888888893</v>
      </c>
      <c r="G6028" s="1">
        <v>0.86713286713286708</v>
      </c>
      <c r="H6028" s="1" t="str">
        <f>IF(IF(F6028&gt;VLOOKUP(C6028,Espec_Produtos!$A$1:$E$3,3,FALSE),0,IF(Dados_produção!F6028&lt;VLOOKUP(Dados_produção!C6028,Espec_Produtos!$A$1:$E$3,2,FALSE),0,1))*IF(G6028&gt;VLOOKUP(C6028,Espec_Produtos!$A$1:$E$3,5,FALSE),0,IF(Dados_produção!G6028&lt;VLOOKUP(Dados_produção!C6028,Espec_Produtos!$A$1:$E$3,4,FALSE),0,1))=1,"OK","Refugo")</f>
        <v>OK</v>
      </c>
      <c r="I6028" s="1" t="s">
        <v>10</v>
      </c>
    </row>
    <row r="6029" spans="1:9" ht="15.75" customHeight="1" x14ac:dyDescent="0.3">
      <c r="A6029" s="1">
        <v>3</v>
      </c>
      <c r="B6029" s="2">
        <f t="shared" si="3"/>
        <v>43114.038194437111</v>
      </c>
      <c r="C6029" s="2" t="s">
        <v>15</v>
      </c>
      <c r="D6029" s="1">
        <v>36</v>
      </c>
      <c r="E6029" s="1">
        <f t="shared" si="1"/>
        <v>92</v>
      </c>
      <c r="F6029" s="1">
        <v>3.5175438596491229</v>
      </c>
      <c r="G6029" s="1">
        <v>0.80132450331125826</v>
      </c>
      <c r="H6029" s="1" t="str">
        <f>IF(IF(F6029&gt;VLOOKUP(C6029,Espec_Produtos!$A$1:$E$3,3,FALSE),0,IF(Dados_produção!F6029&lt;VLOOKUP(Dados_produção!C6029,Espec_Produtos!$A$1:$E$3,2,FALSE),0,1))*IF(G6029&gt;VLOOKUP(C6029,Espec_Produtos!$A$1:$E$3,5,FALSE),0,IF(Dados_produção!G6029&lt;VLOOKUP(Dados_produção!C6029,Espec_Produtos!$A$1:$E$3,4,FALSE),0,1))=1,"OK","Refugo")</f>
        <v>Refugo</v>
      </c>
      <c r="I6029" s="1" t="s">
        <v>14</v>
      </c>
    </row>
    <row r="6030" spans="1:9" ht="15.75" customHeight="1" x14ac:dyDescent="0.3">
      <c r="A6030" s="1">
        <v>3</v>
      </c>
      <c r="B6030" s="2">
        <f t="shared" si="3"/>
        <v>43114.039583325997</v>
      </c>
      <c r="C6030" s="2" t="s">
        <v>15</v>
      </c>
      <c r="D6030" s="1">
        <v>36</v>
      </c>
      <c r="E6030" s="1">
        <f t="shared" si="1"/>
        <v>93</v>
      </c>
      <c r="F6030" s="1">
        <v>3.9357798165137616</v>
      </c>
      <c r="G6030" s="1">
        <v>0.81818181818181823</v>
      </c>
      <c r="H6030" s="1" t="str">
        <f>IF(IF(F6030&gt;VLOOKUP(C6030,Espec_Produtos!$A$1:$E$3,3,FALSE),0,IF(Dados_produção!F6030&lt;VLOOKUP(Dados_produção!C6030,Espec_Produtos!$A$1:$E$3,2,FALSE),0,1))*IF(G6030&gt;VLOOKUP(C6030,Espec_Produtos!$A$1:$E$3,5,FALSE),0,IF(Dados_produção!G6030&lt;VLOOKUP(Dados_produção!C6030,Espec_Produtos!$A$1:$E$3,4,FALSE),0,1))=1,"OK","Refugo")</f>
        <v>OK</v>
      </c>
      <c r="I6030" s="1" t="s">
        <v>10</v>
      </c>
    </row>
    <row r="6031" spans="1:9" ht="15.75" customHeight="1" x14ac:dyDescent="0.3">
      <c r="A6031" s="1">
        <v>3</v>
      </c>
      <c r="B6031" s="2">
        <f t="shared" si="3"/>
        <v>43114.040972214883</v>
      </c>
      <c r="C6031" s="2" t="s">
        <v>15</v>
      </c>
      <c r="D6031" s="1">
        <v>36</v>
      </c>
      <c r="E6031" s="1">
        <f t="shared" si="1"/>
        <v>94</v>
      </c>
      <c r="F6031" s="1">
        <v>4.1037735849056602</v>
      </c>
      <c r="G6031" s="1">
        <v>0.67901234567901236</v>
      </c>
      <c r="H6031" s="1" t="str">
        <f>IF(IF(F6031&gt;VLOOKUP(C6031,Espec_Produtos!$A$1:$E$3,3,FALSE),0,IF(Dados_produção!F6031&lt;VLOOKUP(Dados_produção!C6031,Espec_Produtos!$A$1:$E$3,2,FALSE),0,1))*IF(G6031&gt;VLOOKUP(C6031,Espec_Produtos!$A$1:$E$3,5,FALSE),0,IF(Dados_produção!G6031&lt;VLOOKUP(Dados_produção!C6031,Espec_Produtos!$A$1:$E$3,4,FALSE),0,1))=1,"OK","Refugo")</f>
        <v>OK</v>
      </c>
      <c r="I6031" s="1" t="s">
        <v>10</v>
      </c>
    </row>
    <row r="6032" spans="1:9" ht="15.75" customHeight="1" x14ac:dyDescent="0.3">
      <c r="A6032" s="1">
        <v>3</v>
      </c>
      <c r="B6032" s="2">
        <f t="shared" si="3"/>
        <v>43114.04236110377</v>
      </c>
      <c r="C6032" s="2" t="s">
        <v>15</v>
      </c>
      <c r="D6032" s="1">
        <v>36</v>
      </c>
      <c r="E6032" s="1">
        <f t="shared" si="1"/>
        <v>95</v>
      </c>
      <c r="F6032" s="1">
        <v>3.7857142857142856</v>
      </c>
      <c r="G6032" s="1">
        <v>0.74096385542168675</v>
      </c>
      <c r="H6032" s="1" t="str">
        <f>IF(IF(F6032&gt;VLOOKUP(C6032,Espec_Produtos!$A$1:$E$3,3,FALSE),0,IF(Dados_produção!F6032&lt;VLOOKUP(Dados_produção!C6032,Espec_Produtos!$A$1:$E$3,2,FALSE),0,1))*IF(G6032&gt;VLOOKUP(C6032,Espec_Produtos!$A$1:$E$3,5,FALSE),0,IF(Dados_produção!G6032&lt;VLOOKUP(Dados_produção!C6032,Espec_Produtos!$A$1:$E$3,4,FALSE),0,1))=1,"OK","Refugo")</f>
        <v>OK</v>
      </c>
      <c r="I6032" s="1" t="s">
        <v>10</v>
      </c>
    </row>
    <row r="6033" spans="1:9" ht="15.75" customHeight="1" x14ac:dyDescent="0.3">
      <c r="A6033" s="1">
        <v>3</v>
      </c>
      <c r="B6033" s="2">
        <f t="shared" si="3"/>
        <v>43114.043749992656</v>
      </c>
      <c r="C6033" s="2" t="s">
        <v>15</v>
      </c>
      <c r="D6033" s="1">
        <v>36</v>
      </c>
      <c r="E6033" s="1">
        <f t="shared" si="1"/>
        <v>96</v>
      </c>
      <c r="F6033" s="1">
        <v>4.3</v>
      </c>
      <c r="G6033" s="1">
        <v>0.6470588235294118</v>
      </c>
      <c r="H6033" s="1" t="str">
        <f>IF(IF(F6033&gt;VLOOKUP(C6033,Espec_Produtos!$A$1:$E$3,3,FALSE),0,IF(Dados_produção!F6033&lt;VLOOKUP(Dados_produção!C6033,Espec_Produtos!$A$1:$E$3,2,FALSE),0,1))*IF(G6033&gt;VLOOKUP(C6033,Espec_Produtos!$A$1:$E$3,5,FALSE),0,IF(Dados_produção!G6033&lt;VLOOKUP(Dados_produção!C6033,Espec_Produtos!$A$1:$E$3,4,FALSE),0,1))=1,"OK","Refugo")</f>
        <v>OK</v>
      </c>
      <c r="I6033" s="1" t="s">
        <v>10</v>
      </c>
    </row>
    <row r="6034" spans="1:9" ht="15.75" customHeight="1" x14ac:dyDescent="0.3">
      <c r="A6034" s="1">
        <v>3</v>
      </c>
      <c r="B6034" s="2">
        <f t="shared" si="3"/>
        <v>43114.045138881542</v>
      </c>
      <c r="C6034" s="2" t="s">
        <v>15</v>
      </c>
      <c r="D6034" s="1">
        <v>36</v>
      </c>
      <c r="E6034" s="1">
        <f t="shared" si="1"/>
        <v>97</v>
      </c>
      <c r="F6034" s="1">
        <v>4.1782178217821784</v>
      </c>
      <c r="G6034" s="1">
        <v>0.7142857142857143</v>
      </c>
      <c r="H6034" s="1" t="str">
        <f>IF(IF(F6034&gt;VLOOKUP(C6034,Espec_Produtos!$A$1:$E$3,3,FALSE),0,IF(Dados_produção!F6034&lt;VLOOKUP(Dados_produção!C6034,Espec_Produtos!$A$1:$E$3,2,FALSE),0,1))*IF(G6034&gt;VLOOKUP(C6034,Espec_Produtos!$A$1:$E$3,5,FALSE),0,IF(Dados_produção!G6034&lt;VLOOKUP(Dados_produção!C6034,Espec_Produtos!$A$1:$E$3,4,FALSE),0,1))=1,"OK","Refugo")</f>
        <v>OK</v>
      </c>
      <c r="I6034" s="1" t="s">
        <v>10</v>
      </c>
    </row>
    <row r="6035" spans="1:9" ht="15.75" customHeight="1" x14ac:dyDescent="0.3">
      <c r="A6035" s="1">
        <v>3</v>
      </c>
      <c r="B6035" s="2">
        <f t="shared" si="3"/>
        <v>43114.046527770428</v>
      </c>
      <c r="C6035" s="2" t="s">
        <v>15</v>
      </c>
      <c r="D6035" s="1">
        <v>36</v>
      </c>
      <c r="E6035" s="1">
        <f t="shared" si="1"/>
        <v>98</v>
      </c>
      <c r="F6035" s="1">
        <v>3.6306306306306309</v>
      </c>
      <c r="G6035" s="1">
        <v>0.70186335403726707</v>
      </c>
      <c r="H6035" s="1" t="str">
        <f>IF(IF(F6035&gt;VLOOKUP(C6035,Espec_Produtos!$A$1:$E$3,3,FALSE),0,IF(Dados_produção!F6035&lt;VLOOKUP(Dados_produção!C6035,Espec_Produtos!$A$1:$E$3,2,FALSE),0,1))*IF(G6035&gt;VLOOKUP(C6035,Espec_Produtos!$A$1:$E$3,5,FALSE),0,IF(Dados_produção!G6035&lt;VLOOKUP(Dados_produção!C6035,Espec_Produtos!$A$1:$E$3,4,FALSE),0,1))=1,"OK","Refugo")</f>
        <v>Refugo</v>
      </c>
      <c r="I6035" s="1" t="s">
        <v>16</v>
      </c>
    </row>
    <row r="6036" spans="1:9" ht="15.75" customHeight="1" x14ac:dyDescent="0.3">
      <c r="A6036" s="1">
        <v>3</v>
      </c>
      <c r="B6036" s="2">
        <f t="shared" si="3"/>
        <v>43114.047916659314</v>
      </c>
      <c r="C6036" s="2" t="s">
        <v>15</v>
      </c>
      <c r="D6036" s="1">
        <v>36</v>
      </c>
      <c r="E6036" s="1">
        <f t="shared" si="1"/>
        <v>99</v>
      </c>
      <c r="F6036" s="1">
        <v>4.1523809523809527</v>
      </c>
      <c r="G6036" s="1">
        <v>0.61016949152542377</v>
      </c>
      <c r="H6036" s="1" t="str">
        <f>IF(IF(F6036&gt;VLOOKUP(C6036,Espec_Produtos!$A$1:$E$3,3,FALSE),0,IF(Dados_produção!F6036&lt;VLOOKUP(Dados_produção!C6036,Espec_Produtos!$A$1:$E$3,2,FALSE),0,1))*IF(G6036&gt;VLOOKUP(C6036,Espec_Produtos!$A$1:$E$3,5,FALSE),0,IF(Dados_produção!G6036&lt;VLOOKUP(Dados_produção!C6036,Espec_Produtos!$A$1:$E$3,4,FALSE),0,1))=1,"OK","Refugo")</f>
        <v>OK</v>
      </c>
      <c r="I6036" s="1" t="s">
        <v>10</v>
      </c>
    </row>
    <row r="6037" spans="1:9" ht="15.75" customHeight="1" x14ac:dyDescent="0.3">
      <c r="A6037" s="1">
        <v>3</v>
      </c>
      <c r="B6037" s="2">
        <f t="shared" si="3"/>
        <v>43114.0493055482</v>
      </c>
      <c r="C6037" s="2" t="s">
        <v>15</v>
      </c>
      <c r="D6037" s="1">
        <v>36</v>
      </c>
      <c r="E6037" s="1">
        <f t="shared" si="1"/>
        <v>100</v>
      </c>
      <c r="F6037" s="1">
        <v>4.1862745098039218</v>
      </c>
      <c r="G6037" s="1">
        <v>0.64102564102564108</v>
      </c>
      <c r="H6037" s="1" t="str">
        <f>IF(IF(F6037&gt;VLOOKUP(C6037,Espec_Produtos!$A$1:$E$3,3,FALSE),0,IF(Dados_produção!F6037&lt;VLOOKUP(Dados_produção!C6037,Espec_Produtos!$A$1:$E$3,2,FALSE),0,1))*IF(G6037&gt;VLOOKUP(C6037,Espec_Produtos!$A$1:$E$3,5,FALSE),0,IF(Dados_produção!G6037&lt;VLOOKUP(Dados_produção!C6037,Espec_Produtos!$A$1:$E$3,4,FALSE),0,1))=1,"OK","Refugo")</f>
        <v>OK</v>
      </c>
      <c r="I6037" s="1" t="s">
        <v>10</v>
      </c>
    </row>
    <row r="6038" spans="1:9" ht="15.75" customHeight="1" x14ac:dyDescent="0.3">
      <c r="A6038" s="1">
        <v>3</v>
      </c>
      <c r="B6038" s="2">
        <f t="shared" si="3"/>
        <v>43114.050694437086</v>
      </c>
      <c r="C6038" s="2" t="s">
        <v>15</v>
      </c>
      <c r="D6038" s="1">
        <v>36</v>
      </c>
      <c r="E6038" s="1">
        <f t="shared" si="1"/>
        <v>101</v>
      </c>
      <c r="F6038" s="1">
        <v>3.8666666666666667</v>
      </c>
      <c r="G6038" s="1">
        <v>0.69281045751633985</v>
      </c>
      <c r="H6038" s="1" t="str">
        <f>IF(IF(F6038&gt;VLOOKUP(C6038,Espec_Produtos!$A$1:$E$3,3,FALSE),0,IF(Dados_produção!F6038&lt;VLOOKUP(Dados_produção!C6038,Espec_Produtos!$A$1:$E$3,2,FALSE),0,1))*IF(G6038&gt;VLOOKUP(C6038,Espec_Produtos!$A$1:$E$3,5,FALSE),0,IF(Dados_produção!G6038&lt;VLOOKUP(Dados_produção!C6038,Espec_Produtos!$A$1:$E$3,4,FALSE),0,1))=1,"OK","Refugo")</f>
        <v>OK</v>
      </c>
      <c r="I6038" s="1" t="s">
        <v>10</v>
      </c>
    </row>
    <row r="6039" spans="1:9" ht="15.75" customHeight="1" x14ac:dyDescent="0.3">
      <c r="A6039" s="1">
        <v>3</v>
      </c>
      <c r="B6039" s="2">
        <f t="shared" si="3"/>
        <v>43114.052083325972</v>
      </c>
      <c r="C6039" s="2" t="s">
        <v>15</v>
      </c>
      <c r="D6039" s="1">
        <v>36</v>
      </c>
      <c r="E6039" s="1">
        <f t="shared" si="1"/>
        <v>102</v>
      </c>
      <c r="F6039" s="1">
        <v>3.8018018018018016</v>
      </c>
      <c r="G6039" s="1">
        <v>0.88059701492537312</v>
      </c>
      <c r="H6039" s="1" t="str">
        <f>IF(IF(F6039&gt;VLOOKUP(C6039,Espec_Produtos!$A$1:$E$3,3,FALSE),0,IF(Dados_produção!F6039&lt;VLOOKUP(Dados_produção!C6039,Espec_Produtos!$A$1:$E$3,2,FALSE),0,1))*IF(G6039&gt;VLOOKUP(C6039,Espec_Produtos!$A$1:$E$3,5,FALSE),0,IF(Dados_produção!G6039&lt;VLOOKUP(Dados_produção!C6039,Espec_Produtos!$A$1:$E$3,4,FALSE),0,1))=1,"OK","Refugo")</f>
        <v>OK</v>
      </c>
      <c r="I6039" s="1" t="s">
        <v>10</v>
      </c>
    </row>
    <row r="6040" spans="1:9" ht="15.75" customHeight="1" x14ac:dyDescent="0.3">
      <c r="A6040" s="1">
        <v>3</v>
      </c>
      <c r="B6040" s="2">
        <f t="shared" si="3"/>
        <v>43114.053472214859</v>
      </c>
      <c r="C6040" s="2" t="s">
        <v>15</v>
      </c>
      <c r="D6040" s="1">
        <v>36</v>
      </c>
      <c r="E6040" s="1">
        <f t="shared" si="1"/>
        <v>103</v>
      </c>
      <c r="F6040" s="1">
        <v>3.9908256880733943</v>
      </c>
      <c r="G6040" s="1">
        <v>0.90209790209790208</v>
      </c>
      <c r="H6040" s="1" t="str">
        <f>IF(IF(F6040&gt;VLOOKUP(C6040,Espec_Produtos!$A$1:$E$3,3,FALSE),0,IF(Dados_produção!F6040&lt;VLOOKUP(Dados_produção!C6040,Espec_Produtos!$A$1:$E$3,2,FALSE),0,1))*IF(G6040&gt;VLOOKUP(C6040,Espec_Produtos!$A$1:$E$3,5,FALSE),0,IF(Dados_produção!G6040&lt;VLOOKUP(Dados_produção!C6040,Espec_Produtos!$A$1:$E$3,4,FALSE),0,1))=1,"OK","Refugo")</f>
        <v>Refugo</v>
      </c>
      <c r="I6040" s="1" t="s">
        <v>16</v>
      </c>
    </row>
    <row r="6041" spans="1:9" ht="15.75" customHeight="1" x14ac:dyDescent="0.3">
      <c r="A6041" s="1">
        <v>3</v>
      </c>
      <c r="B6041" s="2">
        <f t="shared" si="3"/>
        <v>43114.054861103745</v>
      </c>
      <c r="C6041" s="2" t="s">
        <v>15</v>
      </c>
      <c r="D6041" s="1">
        <v>36</v>
      </c>
      <c r="E6041" s="1">
        <f t="shared" si="1"/>
        <v>104</v>
      </c>
      <c r="F6041" s="1">
        <v>3.9603960396039604</v>
      </c>
      <c r="G6041" s="1">
        <v>0.79850746268656714</v>
      </c>
      <c r="H6041" s="1" t="str">
        <f>IF(IF(F6041&gt;VLOOKUP(C6041,Espec_Produtos!$A$1:$E$3,3,FALSE),0,IF(Dados_produção!F6041&lt;VLOOKUP(Dados_produção!C6041,Espec_Produtos!$A$1:$E$3,2,FALSE),0,1))*IF(G6041&gt;VLOOKUP(C6041,Espec_Produtos!$A$1:$E$3,5,FALSE),0,IF(Dados_produção!G6041&lt;VLOOKUP(Dados_produção!C6041,Espec_Produtos!$A$1:$E$3,4,FALSE),0,1))=1,"OK","Refugo")</f>
        <v>OK</v>
      </c>
      <c r="I6041" s="1" t="s">
        <v>10</v>
      </c>
    </row>
    <row r="6042" spans="1:9" ht="15.75" customHeight="1" x14ac:dyDescent="0.3">
      <c r="A6042" s="1">
        <v>3</v>
      </c>
      <c r="B6042" s="2">
        <f t="shared" si="3"/>
        <v>43114.056249992631</v>
      </c>
      <c r="C6042" s="2" t="s">
        <v>15</v>
      </c>
      <c r="D6042" s="1">
        <v>36</v>
      </c>
      <c r="E6042" s="1">
        <f t="shared" si="1"/>
        <v>105</v>
      </c>
      <c r="F6042" s="1">
        <v>3.7545454545454544</v>
      </c>
      <c r="G6042" s="1">
        <v>0.72781065088757402</v>
      </c>
      <c r="H6042" s="1" t="str">
        <f>IF(IF(F6042&gt;VLOOKUP(C6042,Espec_Produtos!$A$1:$E$3,3,FALSE),0,IF(Dados_produção!F6042&lt;VLOOKUP(Dados_produção!C6042,Espec_Produtos!$A$1:$E$3,2,FALSE),0,1))*IF(G6042&gt;VLOOKUP(C6042,Espec_Produtos!$A$1:$E$3,5,FALSE),0,IF(Dados_produção!G6042&lt;VLOOKUP(Dados_produção!C6042,Espec_Produtos!$A$1:$E$3,4,FALSE),0,1))=1,"OK","Refugo")</f>
        <v>OK</v>
      </c>
      <c r="I6042" s="1" t="s">
        <v>10</v>
      </c>
    </row>
    <row r="6043" spans="1:9" ht="15.75" customHeight="1" x14ac:dyDescent="0.3">
      <c r="A6043" s="1">
        <v>3</v>
      </c>
      <c r="B6043" s="2">
        <f t="shared" si="3"/>
        <v>43114.057638881517</v>
      </c>
      <c r="C6043" s="2" t="s">
        <v>15</v>
      </c>
      <c r="D6043" s="1">
        <v>36</v>
      </c>
      <c r="E6043" s="1">
        <f t="shared" si="1"/>
        <v>106</v>
      </c>
      <c r="F6043" s="1">
        <v>4.174757281553398</v>
      </c>
      <c r="G6043" s="1">
        <v>0.78195488721804507</v>
      </c>
      <c r="H6043" s="1" t="str">
        <f>IF(IF(F6043&gt;VLOOKUP(C6043,Espec_Produtos!$A$1:$E$3,3,FALSE),0,IF(Dados_produção!F6043&lt;VLOOKUP(Dados_produção!C6043,Espec_Produtos!$A$1:$E$3,2,FALSE),0,1))*IF(G6043&gt;VLOOKUP(C6043,Espec_Produtos!$A$1:$E$3,5,FALSE),0,IF(Dados_produção!G6043&lt;VLOOKUP(Dados_produção!C6043,Espec_Produtos!$A$1:$E$3,4,FALSE),0,1))=1,"OK","Refugo")</f>
        <v>OK</v>
      </c>
      <c r="I6043" s="1" t="s">
        <v>10</v>
      </c>
    </row>
    <row r="6044" spans="1:9" ht="15.75" customHeight="1" x14ac:dyDescent="0.3">
      <c r="A6044" s="1">
        <v>3</v>
      </c>
      <c r="B6044" s="2">
        <f t="shared" si="3"/>
        <v>43114.059027770403</v>
      </c>
      <c r="C6044" s="2" t="s">
        <v>15</v>
      </c>
      <c r="D6044" s="1">
        <v>36</v>
      </c>
      <c r="E6044" s="1">
        <f t="shared" si="1"/>
        <v>107</v>
      </c>
      <c r="F6044" s="1">
        <v>4.1401869158878508</v>
      </c>
      <c r="G6044" s="1">
        <v>0.61309523809523814</v>
      </c>
      <c r="H6044" s="1" t="str">
        <f>IF(IF(F6044&gt;VLOOKUP(C6044,Espec_Produtos!$A$1:$E$3,3,FALSE),0,IF(Dados_produção!F6044&lt;VLOOKUP(Dados_produção!C6044,Espec_Produtos!$A$1:$E$3,2,FALSE),0,1))*IF(G6044&gt;VLOOKUP(C6044,Espec_Produtos!$A$1:$E$3,5,FALSE),0,IF(Dados_produção!G6044&lt;VLOOKUP(Dados_produção!C6044,Espec_Produtos!$A$1:$E$3,4,FALSE),0,1))=1,"OK","Refugo")</f>
        <v>OK</v>
      </c>
      <c r="I6044" s="1" t="s">
        <v>10</v>
      </c>
    </row>
    <row r="6045" spans="1:9" ht="15.75" customHeight="1" x14ac:dyDescent="0.3">
      <c r="A6045" s="1">
        <v>3</v>
      </c>
      <c r="B6045" s="2">
        <f t="shared" si="3"/>
        <v>43114.060416659289</v>
      </c>
      <c r="C6045" s="2" t="s">
        <v>15</v>
      </c>
      <c r="D6045" s="1">
        <v>36</v>
      </c>
      <c r="E6045" s="1">
        <f t="shared" si="1"/>
        <v>108</v>
      </c>
      <c r="F6045" s="1">
        <v>4.1941747572815533</v>
      </c>
      <c r="G6045" s="1">
        <v>0.6797385620915033</v>
      </c>
      <c r="H6045" s="1" t="str">
        <f>IF(IF(F6045&gt;VLOOKUP(C6045,Espec_Produtos!$A$1:$E$3,3,FALSE),0,IF(Dados_produção!F6045&lt;VLOOKUP(Dados_produção!C6045,Espec_Produtos!$A$1:$E$3,2,FALSE),0,1))*IF(G6045&gt;VLOOKUP(C6045,Espec_Produtos!$A$1:$E$3,5,FALSE),0,IF(Dados_produção!G6045&lt;VLOOKUP(Dados_produção!C6045,Espec_Produtos!$A$1:$E$3,4,FALSE),0,1))=1,"OK","Refugo")</f>
        <v>OK</v>
      </c>
      <c r="I6045" s="1" t="s">
        <v>10</v>
      </c>
    </row>
    <row r="6046" spans="1:9" ht="15.75" customHeight="1" x14ac:dyDescent="0.3">
      <c r="A6046" s="1">
        <v>3</v>
      </c>
      <c r="B6046" s="2">
        <f t="shared" si="3"/>
        <v>43114.061805548175</v>
      </c>
      <c r="C6046" s="2" t="s">
        <v>15</v>
      </c>
      <c r="D6046" s="1">
        <v>36</v>
      </c>
      <c r="E6046" s="1">
        <f t="shared" si="1"/>
        <v>109</v>
      </c>
      <c r="F6046" s="1">
        <v>3.7964601769911503</v>
      </c>
      <c r="G6046" s="1">
        <v>0.66883116883116878</v>
      </c>
      <c r="H6046" s="1" t="str">
        <f>IF(IF(F6046&gt;VLOOKUP(C6046,Espec_Produtos!$A$1:$E$3,3,FALSE),0,IF(Dados_produção!F6046&lt;VLOOKUP(Dados_produção!C6046,Espec_Produtos!$A$1:$E$3,2,FALSE),0,1))*IF(G6046&gt;VLOOKUP(C6046,Espec_Produtos!$A$1:$E$3,5,FALSE),0,IF(Dados_produção!G6046&lt;VLOOKUP(Dados_produção!C6046,Espec_Produtos!$A$1:$E$3,4,FALSE),0,1))=1,"OK","Refugo")</f>
        <v>OK</v>
      </c>
      <c r="I6046" s="1" t="s">
        <v>10</v>
      </c>
    </row>
    <row r="6047" spans="1:9" ht="15.75" customHeight="1" x14ac:dyDescent="0.3">
      <c r="A6047" s="1">
        <v>3</v>
      </c>
      <c r="B6047" s="2">
        <f t="shared" si="3"/>
        <v>43114.063194437062</v>
      </c>
      <c r="C6047" s="2" t="s">
        <v>15</v>
      </c>
      <c r="D6047" s="1">
        <v>36</v>
      </c>
      <c r="E6047" s="1">
        <f t="shared" si="1"/>
        <v>110</v>
      </c>
      <c r="F6047" s="1">
        <v>3.8411214953271027</v>
      </c>
      <c r="G6047" s="1">
        <v>0.71341463414634143</v>
      </c>
      <c r="H6047" s="1" t="str">
        <f>IF(IF(F6047&gt;VLOOKUP(C6047,Espec_Produtos!$A$1:$E$3,3,FALSE),0,IF(Dados_produção!F6047&lt;VLOOKUP(Dados_produção!C6047,Espec_Produtos!$A$1:$E$3,2,FALSE),0,1))*IF(G6047&gt;VLOOKUP(C6047,Espec_Produtos!$A$1:$E$3,5,FALSE),0,IF(Dados_produção!G6047&lt;VLOOKUP(Dados_produção!C6047,Espec_Produtos!$A$1:$E$3,4,FALSE),0,1))=1,"OK","Refugo")</f>
        <v>OK</v>
      </c>
      <c r="I6047" s="1" t="s">
        <v>10</v>
      </c>
    </row>
    <row r="6048" spans="1:9" ht="15.75" customHeight="1" x14ac:dyDescent="0.3">
      <c r="A6048" s="1">
        <v>3</v>
      </c>
      <c r="B6048" s="2">
        <f t="shared" si="3"/>
        <v>43114.064583325948</v>
      </c>
      <c r="C6048" s="2" t="s">
        <v>15</v>
      </c>
      <c r="D6048" s="1">
        <v>36</v>
      </c>
      <c r="E6048" s="1">
        <f t="shared" si="1"/>
        <v>111</v>
      </c>
      <c r="F6048" s="1">
        <v>4.0178571428571432</v>
      </c>
      <c r="G6048" s="1">
        <v>0.79285714285714282</v>
      </c>
      <c r="H6048" s="1" t="str">
        <f>IF(IF(F6048&gt;VLOOKUP(C6048,Espec_Produtos!$A$1:$E$3,3,FALSE),0,IF(Dados_produção!F6048&lt;VLOOKUP(Dados_produção!C6048,Espec_Produtos!$A$1:$E$3,2,FALSE),0,1))*IF(G6048&gt;VLOOKUP(C6048,Espec_Produtos!$A$1:$E$3,5,FALSE),0,IF(Dados_produção!G6048&lt;VLOOKUP(Dados_produção!C6048,Espec_Produtos!$A$1:$E$3,4,FALSE),0,1))=1,"OK","Refugo")</f>
        <v>OK</v>
      </c>
      <c r="I6048" s="1" t="s">
        <v>10</v>
      </c>
    </row>
    <row r="6049" spans="1:9" ht="15.75" customHeight="1" x14ac:dyDescent="0.3">
      <c r="A6049" s="1">
        <v>3</v>
      </c>
      <c r="B6049" s="2">
        <f t="shared" si="3"/>
        <v>43114.065972214834</v>
      </c>
      <c r="C6049" s="2" t="s">
        <v>15</v>
      </c>
      <c r="D6049" s="1">
        <v>36</v>
      </c>
      <c r="E6049" s="1">
        <f t="shared" si="1"/>
        <v>112</v>
      </c>
      <c r="F6049" s="1">
        <v>4.0733944954128436</v>
      </c>
      <c r="G6049" s="1">
        <v>0.97692307692307689</v>
      </c>
      <c r="H6049" s="1" t="str">
        <f>IF(IF(F6049&gt;VLOOKUP(C6049,Espec_Produtos!$A$1:$E$3,3,FALSE),0,IF(Dados_produção!F6049&lt;VLOOKUP(Dados_produção!C6049,Espec_Produtos!$A$1:$E$3,2,FALSE),0,1))*IF(G6049&gt;VLOOKUP(C6049,Espec_Produtos!$A$1:$E$3,5,FALSE),0,IF(Dados_produção!G6049&lt;VLOOKUP(Dados_produção!C6049,Espec_Produtos!$A$1:$E$3,4,FALSE),0,1))=1,"OK","Refugo")</f>
        <v>Refugo</v>
      </c>
      <c r="I6049" s="1" t="s">
        <v>16</v>
      </c>
    </row>
    <row r="6050" spans="1:9" ht="15.75" customHeight="1" x14ac:dyDescent="0.3">
      <c r="A6050" s="1">
        <v>3</v>
      </c>
      <c r="B6050" s="2">
        <f t="shared" si="3"/>
        <v>43114.06736110372</v>
      </c>
      <c r="C6050" s="2" t="s">
        <v>15</v>
      </c>
      <c r="D6050" s="1">
        <v>37</v>
      </c>
      <c r="E6050" s="1">
        <f t="shared" si="1"/>
        <v>1</v>
      </c>
      <c r="F6050" s="1">
        <v>4.2056074766355138</v>
      </c>
      <c r="G6050" s="1">
        <v>0.75757575757575757</v>
      </c>
      <c r="H6050" s="1" t="str">
        <f>IF(IF(F6050&gt;VLOOKUP(C6050,Espec_Produtos!$A$1:$E$3,3,FALSE),0,IF(Dados_produção!F6050&lt;VLOOKUP(Dados_produção!C6050,Espec_Produtos!$A$1:$E$3,2,FALSE),0,1))*IF(G6050&gt;VLOOKUP(C6050,Espec_Produtos!$A$1:$E$3,5,FALSE),0,IF(Dados_produção!G6050&lt;VLOOKUP(Dados_produção!C6050,Espec_Produtos!$A$1:$E$3,4,FALSE),0,1))=1,"OK","Refugo")</f>
        <v>OK</v>
      </c>
      <c r="I6050" s="1" t="s">
        <v>10</v>
      </c>
    </row>
    <row r="6051" spans="1:9" ht="15.75" customHeight="1" x14ac:dyDescent="0.3">
      <c r="A6051" s="1">
        <v>3</v>
      </c>
      <c r="B6051" s="2">
        <f t="shared" si="3"/>
        <v>43114.068749992606</v>
      </c>
      <c r="C6051" s="2" t="s">
        <v>15</v>
      </c>
      <c r="D6051" s="1">
        <v>37</v>
      </c>
      <c r="E6051" s="1">
        <f t="shared" si="1"/>
        <v>2</v>
      </c>
      <c r="F6051" s="1">
        <v>4.4059405940594063</v>
      </c>
      <c r="G6051" s="1">
        <v>0.64242424242424245</v>
      </c>
      <c r="H6051" s="1" t="str">
        <f>IF(IF(F6051&gt;VLOOKUP(C6051,Espec_Produtos!$A$1:$E$3,3,FALSE),0,IF(Dados_produção!F6051&lt;VLOOKUP(Dados_produção!C6051,Espec_Produtos!$A$1:$E$3,2,FALSE),0,1))*IF(G6051&gt;VLOOKUP(C6051,Espec_Produtos!$A$1:$E$3,5,FALSE),0,IF(Dados_produção!G6051&lt;VLOOKUP(Dados_produção!C6051,Espec_Produtos!$A$1:$E$3,4,FALSE),0,1))=1,"OK","Refugo")</f>
        <v>Refugo</v>
      </c>
      <c r="I6051" s="1" t="s">
        <v>14</v>
      </c>
    </row>
    <row r="6052" spans="1:9" ht="15.75" customHeight="1" x14ac:dyDescent="0.3">
      <c r="A6052" s="1">
        <v>3</v>
      </c>
      <c r="B6052" s="2">
        <f t="shared" si="3"/>
        <v>43114.070138881492</v>
      </c>
      <c r="C6052" s="2" t="s">
        <v>15</v>
      </c>
      <c r="D6052" s="1">
        <v>37</v>
      </c>
      <c r="E6052" s="1">
        <f t="shared" si="1"/>
        <v>3</v>
      </c>
      <c r="F6052" s="1">
        <v>4.217821782178218</v>
      </c>
      <c r="G6052" s="1">
        <v>0.83846153846153848</v>
      </c>
      <c r="H6052" s="1" t="str">
        <f>IF(IF(F6052&gt;VLOOKUP(C6052,Espec_Produtos!$A$1:$E$3,3,FALSE),0,IF(Dados_produção!F6052&lt;VLOOKUP(Dados_produção!C6052,Espec_Produtos!$A$1:$E$3,2,FALSE),0,1))*IF(G6052&gt;VLOOKUP(C6052,Espec_Produtos!$A$1:$E$3,5,FALSE),0,IF(Dados_produção!G6052&lt;VLOOKUP(Dados_produção!C6052,Espec_Produtos!$A$1:$E$3,4,FALSE),0,1))=1,"OK","Refugo")</f>
        <v>OK</v>
      </c>
      <c r="I6052" s="1" t="s">
        <v>10</v>
      </c>
    </row>
    <row r="6053" spans="1:9" ht="15.75" customHeight="1" x14ac:dyDescent="0.3">
      <c r="A6053" s="1">
        <v>3</v>
      </c>
      <c r="B6053" s="2">
        <f t="shared" si="3"/>
        <v>43114.071527770378</v>
      </c>
      <c r="C6053" s="2" t="s">
        <v>15</v>
      </c>
      <c r="D6053" s="1">
        <v>37</v>
      </c>
      <c r="E6053" s="1">
        <f t="shared" si="1"/>
        <v>4</v>
      </c>
      <c r="F6053" s="1">
        <v>4.0099009900990099</v>
      </c>
      <c r="G6053" s="1">
        <v>0.65340909090909094</v>
      </c>
      <c r="H6053" s="1" t="str">
        <f>IF(IF(F6053&gt;VLOOKUP(C6053,Espec_Produtos!$A$1:$E$3,3,FALSE),0,IF(Dados_produção!F6053&lt;VLOOKUP(Dados_produção!C6053,Espec_Produtos!$A$1:$E$3,2,FALSE),0,1))*IF(G6053&gt;VLOOKUP(C6053,Espec_Produtos!$A$1:$E$3,5,FALSE),0,IF(Dados_produção!G6053&lt;VLOOKUP(Dados_produção!C6053,Espec_Produtos!$A$1:$E$3,4,FALSE),0,1))=1,"OK","Refugo")</f>
        <v>OK</v>
      </c>
      <c r="I6053" s="1" t="s">
        <v>10</v>
      </c>
    </row>
    <row r="6054" spans="1:9" ht="15.75" customHeight="1" x14ac:dyDescent="0.3">
      <c r="A6054" s="1">
        <v>3</v>
      </c>
      <c r="B6054" s="2">
        <f t="shared" si="3"/>
        <v>43114.072916659265</v>
      </c>
      <c r="C6054" s="2" t="s">
        <v>15</v>
      </c>
      <c r="D6054" s="1">
        <v>37</v>
      </c>
      <c r="E6054" s="1">
        <f t="shared" si="1"/>
        <v>5</v>
      </c>
      <c r="F6054" s="1">
        <v>4.0776699029126213</v>
      </c>
      <c r="G6054" s="1">
        <v>0.77300613496932513</v>
      </c>
      <c r="H6054" s="1" t="str">
        <f>IF(IF(F6054&gt;VLOOKUP(C6054,Espec_Produtos!$A$1:$E$3,3,FALSE),0,IF(Dados_produção!F6054&lt;VLOOKUP(Dados_produção!C6054,Espec_Produtos!$A$1:$E$3,2,FALSE),0,1))*IF(G6054&gt;VLOOKUP(C6054,Espec_Produtos!$A$1:$E$3,5,FALSE),0,IF(Dados_produção!G6054&lt;VLOOKUP(Dados_produção!C6054,Espec_Produtos!$A$1:$E$3,4,FALSE),0,1))=1,"OK","Refugo")</f>
        <v>OK</v>
      </c>
      <c r="I6054" s="1" t="s">
        <v>10</v>
      </c>
    </row>
    <row r="6055" spans="1:9" ht="15.75" customHeight="1" x14ac:dyDescent="0.3">
      <c r="A6055" s="1">
        <v>3</v>
      </c>
      <c r="B6055" s="2">
        <f t="shared" si="3"/>
        <v>43114.074305548151</v>
      </c>
      <c r="C6055" s="2" t="s">
        <v>15</v>
      </c>
      <c r="D6055" s="1">
        <v>37</v>
      </c>
      <c r="E6055" s="1">
        <f t="shared" si="1"/>
        <v>6</v>
      </c>
      <c r="F6055" s="1">
        <v>4.2352941176470589</v>
      </c>
      <c r="G6055" s="1">
        <v>0.77245508982035926</v>
      </c>
      <c r="H6055" s="1" t="str">
        <f>IF(IF(F6055&gt;VLOOKUP(C6055,Espec_Produtos!$A$1:$E$3,3,FALSE),0,IF(Dados_produção!F6055&lt;VLOOKUP(Dados_produção!C6055,Espec_Produtos!$A$1:$E$3,2,FALSE),0,1))*IF(G6055&gt;VLOOKUP(C6055,Espec_Produtos!$A$1:$E$3,5,FALSE),0,IF(Dados_produção!G6055&lt;VLOOKUP(Dados_produção!C6055,Espec_Produtos!$A$1:$E$3,4,FALSE),0,1))=1,"OK","Refugo")</f>
        <v>OK</v>
      </c>
      <c r="I6055" s="1" t="s">
        <v>10</v>
      </c>
    </row>
    <row r="6056" spans="1:9" ht="15.75" customHeight="1" x14ac:dyDescent="0.3">
      <c r="A6056" s="1">
        <v>3</v>
      </c>
      <c r="B6056" s="2">
        <f t="shared" si="3"/>
        <v>43114.075694437037</v>
      </c>
      <c r="C6056" s="2" t="s">
        <v>15</v>
      </c>
      <c r="D6056" s="1">
        <v>37</v>
      </c>
      <c r="E6056" s="1">
        <f t="shared" si="1"/>
        <v>7</v>
      </c>
      <c r="F6056" s="1">
        <v>4.0099009900990099</v>
      </c>
      <c r="G6056" s="1">
        <v>0.63313609467455623</v>
      </c>
      <c r="H6056" s="1" t="str">
        <f>IF(IF(F6056&gt;VLOOKUP(C6056,Espec_Produtos!$A$1:$E$3,3,FALSE),0,IF(Dados_produção!F6056&lt;VLOOKUP(Dados_produção!C6056,Espec_Produtos!$A$1:$E$3,2,FALSE),0,1))*IF(G6056&gt;VLOOKUP(C6056,Espec_Produtos!$A$1:$E$3,5,FALSE),0,IF(Dados_produção!G6056&lt;VLOOKUP(Dados_produção!C6056,Espec_Produtos!$A$1:$E$3,4,FALSE),0,1))=1,"OK","Refugo")</f>
        <v>OK</v>
      </c>
      <c r="I6056" s="1" t="s">
        <v>10</v>
      </c>
    </row>
    <row r="6057" spans="1:9" ht="15.75" customHeight="1" x14ac:dyDescent="0.3">
      <c r="A6057" s="1">
        <v>3</v>
      </c>
      <c r="B6057" s="2">
        <f t="shared" si="3"/>
        <v>43114.077083325923</v>
      </c>
      <c r="C6057" s="2" t="s">
        <v>15</v>
      </c>
      <c r="D6057" s="1">
        <v>37</v>
      </c>
      <c r="E6057" s="1">
        <f t="shared" si="1"/>
        <v>8</v>
      </c>
      <c r="F6057" s="1">
        <v>3.9345794392523366</v>
      </c>
      <c r="G6057" s="1">
        <v>0.88888888888888884</v>
      </c>
      <c r="H6057" s="1" t="str">
        <f>IF(IF(F6057&gt;VLOOKUP(C6057,Espec_Produtos!$A$1:$E$3,3,FALSE),0,IF(Dados_produção!F6057&lt;VLOOKUP(Dados_produção!C6057,Espec_Produtos!$A$1:$E$3,2,FALSE),0,1))*IF(G6057&gt;VLOOKUP(C6057,Espec_Produtos!$A$1:$E$3,5,FALSE),0,IF(Dados_produção!G6057&lt;VLOOKUP(Dados_produção!C6057,Espec_Produtos!$A$1:$E$3,4,FALSE),0,1))=1,"OK","Refugo")</f>
        <v>OK</v>
      </c>
      <c r="I6057" s="1" t="s">
        <v>10</v>
      </c>
    </row>
    <row r="6058" spans="1:9" ht="15.75" customHeight="1" x14ac:dyDescent="0.3">
      <c r="A6058" s="1">
        <v>3</v>
      </c>
      <c r="B6058" s="2">
        <f t="shared" si="3"/>
        <v>43114.078472214809</v>
      </c>
      <c r="C6058" s="2" t="s">
        <v>15</v>
      </c>
      <c r="D6058" s="1">
        <v>37</v>
      </c>
      <c r="E6058" s="1">
        <f t="shared" si="1"/>
        <v>9</v>
      </c>
      <c r="F6058" s="1">
        <v>3.8648648648648649</v>
      </c>
      <c r="G6058" s="1">
        <v>0.56818181818181823</v>
      </c>
      <c r="H6058" s="1" t="str">
        <f>IF(IF(F6058&gt;VLOOKUP(C6058,Espec_Produtos!$A$1:$E$3,3,FALSE),0,IF(Dados_produção!F6058&lt;VLOOKUP(Dados_produção!C6058,Espec_Produtos!$A$1:$E$3,2,FALSE),0,1))*IF(G6058&gt;VLOOKUP(C6058,Espec_Produtos!$A$1:$E$3,5,FALSE),0,IF(Dados_produção!G6058&lt;VLOOKUP(Dados_produção!C6058,Espec_Produtos!$A$1:$E$3,4,FALSE),0,1))=1,"OK","Refugo")</f>
        <v>OK</v>
      </c>
      <c r="I6058" s="1" t="s">
        <v>10</v>
      </c>
    </row>
    <row r="6059" spans="1:9" ht="15.75" customHeight="1" x14ac:dyDescent="0.3">
      <c r="A6059" s="1">
        <v>3</v>
      </c>
      <c r="B6059" s="2">
        <f t="shared" si="3"/>
        <v>43114.079861103695</v>
      </c>
      <c r="C6059" s="2" t="s">
        <v>15</v>
      </c>
      <c r="D6059" s="1">
        <v>37</v>
      </c>
      <c r="E6059" s="1">
        <f t="shared" si="1"/>
        <v>10</v>
      </c>
      <c r="F6059" s="1">
        <v>4</v>
      </c>
      <c r="G6059" s="1">
        <v>0.74675324675324672</v>
      </c>
      <c r="H6059" s="1" t="str">
        <f>IF(IF(F6059&gt;VLOOKUP(C6059,Espec_Produtos!$A$1:$E$3,3,FALSE),0,IF(Dados_produção!F6059&lt;VLOOKUP(Dados_produção!C6059,Espec_Produtos!$A$1:$E$3,2,FALSE),0,1))*IF(G6059&gt;VLOOKUP(C6059,Espec_Produtos!$A$1:$E$3,5,FALSE),0,IF(Dados_produção!G6059&lt;VLOOKUP(Dados_produção!C6059,Espec_Produtos!$A$1:$E$3,4,FALSE),0,1))=1,"OK","Refugo")</f>
        <v>OK</v>
      </c>
      <c r="I6059" s="1" t="s">
        <v>10</v>
      </c>
    </row>
    <row r="6060" spans="1:9" ht="15.75" customHeight="1" x14ac:dyDescent="0.3">
      <c r="A6060" s="1">
        <v>3</v>
      </c>
      <c r="B6060" s="2">
        <f t="shared" si="3"/>
        <v>43114.081249992581</v>
      </c>
      <c r="C6060" s="2" t="s">
        <v>15</v>
      </c>
      <c r="D6060" s="1">
        <v>37</v>
      </c>
      <c r="E6060" s="1">
        <f t="shared" si="1"/>
        <v>11</v>
      </c>
      <c r="F6060" s="1">
        <v>4.1359223300970873</v>
      </c>
      <c r="G6060" s="1">
        <v>0.67080745341614911</v>
      </c>
      <c r="H6060" s="1" t="str">
        <f>IF(IF(F6060&gt;VLOOKUP(C6060,Espec_Produtos!$A$1:$E$3,3,FALSE),0,IF(Dados_produção!F6060&lt;VLOOKUP(Dados_produção!C6060,Espec_Produtos!$A$1:$E$3,2,FALSE),0,1))*IF(G6060&gt;VLOOKUP(C6060,Espec_Produtos!$A$1:$E$3,5,FALSE),0,IF(Dados_produção!G6060&lt;VLOOKUP(Dados_produção!C6060,Espec_Produtos!$A$1:$E$3,4,FALSE),0,1))=1,"OK","Refugo")</f>
        <v>OK</v>
      </c>
      <c r="I6060" s="1" t="s">
        <v>10</v>
      </c>
    </row>
    <row r="6061" spans="1:9" ht="15.75" customHeight="1" x14ac:dyDescent="0.3">
      <c r="A6061" s="1">
        <v>3</v>
      </c>
      <c r="B6061" s="2">
        <f t="shared" si="3"/>
        <v>43114.082638881468</v>
      </c>
      <c r="C6061" s="2" t="s">
        <v>15</v>
      </c>
      <c r="D6061" s="1">
        <v>37</v>
      </c>
      <c r="E6061" s="1">
        <f t="shared" si="1"/>
        <v>12</v>
      </c>
      <c r="F6061" s="1">
        <v>3.6036036036036037</v>
      </c>
      <c r="G6061" s="1">
        <v>0.90209790209790208</v>
      </c>
      <c r="H6061" s="1" t="str">
        <f>IF(IF(F6061&gt;VLOOKUP(C6061,Espec_Produtos!$A$1:$E$3,3,FALSE),0,IF(Dados_produção!F6061&lt;VLOOKUP(Dados_produção!C6061,Espec_Produtos!$A$1:$E$3,2,FALSE),0,1))*IF(G6061&gt;VLOOKUP(C6061,Espec_Produtos!$A$1:$E$3,5,FALSE),0,IF(Dados_produção!G6061&lt;VLOOKUP(Dados_produção!C6061,Espec_Produtos!$A$1:$E$3,4,FALSE),0,1))=1,"OK","Refugo")</f>
        <v>Refugo</v>
      </c>
      <c r="I6061" s="1" t="s">
        <v>11</v>
      </c>
    </row>
    <row r="6062" spans="1:9" ht="15.75" customHeight="1" x14ac:dyDescent="0.3">
      <c r="A6062" s="1">
        <v>3</v>
      </c>
      <c r="B6062" s="2">
        <f t="shared" si="3"/>
        <v>43114.084027770354</v>
      </c>
      <c r="C6062" s="2" t="s">
        <v>15</v>
      </c>
      <c r="D6062" s="1">
        <v>37</v>
      </c>
      <c r="E6062" s="1">
        <f t="shared" si="1"/>
        <v>13</v>
      </c>
      <c r="F6062" s="1">
        <v>4</v>
      </c>
      <c r="G6062" s="1">
        <v>0.71328671328671334</v>
      </c>
      <c r="H6062" s="1" t="str">
        <f>IF(IF(F6062&gt;VLOOKUP(C6062,Espec_Produtos!$A$1:$E$3,3,FALSE),0,IF(Dados_produção!F6062&lt;VLOOKUP(Dados_produção!C6062,Espec_Produtos!$A$1:$E$3,2,FALSE),0,1))*IF(G6062&gt;VLOOKUP(C6062,Espec_Produtos!$A$1:$E$3,5,FALSE),0,IF(Dados_produção!G6062&lt;VLOOKUP(Dados_produção!C6062,Espec_Produtos!$A$1:$E$3,4,FALSE),0,1))=1,"OK","Refugo")</f>
        <v>OK</v>
      </c>
      <c r="I6062" s="1" t="s">
        <v>10</v>
      </c>
    </row>
    <row r="6063" spans="1:9" ht="15.75" customHeight="1" x14ac:dyDescent="0.3">
      <c r="A6063" s="1">
        <v>3</v>
      </c>
      <c r="B6063" s="2">
        <f t="shared" si="3"/>
        <v>43114.08541665924</v>
      </c>
      <c r="C6063" s="2" t="s">
        <v>15</v>
      </c>
      <c r="D6063" s="1">
        <v>37</v>
      </c>
      <c r="E6063" s="1">
        <f t="shared" si="1"/>
        <v>14</v>
      </c>
      <c r="F6063" s="1">
        <v>3.9807692307692308</v>
      </c>
      <c r="G6063" s="1">
        <v>0.88970588235294112</v>
      </c>
      <c r="H6063" s="1" t="str">
        <f>IF(IF(F6063&gt;VLOOKUP(C6063,Espec_Produtos!$A$1:$E$3,3,FALSE),0,IF(Dados_produção!F6063&lt;VLOOKUP(Dados_produção!C6063,Espec_Produtos!$A$1:$E$3,2,FALSE),0,1))*IF(G6063&gt;VLOOKUP(C6063,Espec_Produtos!$A$1:$E$3,5,FALSE),0,IF(Dados_produção!G6063&lt;VLOOKUP(Dados_produção!C6063,Espec_Produtos!$A$1:$E$3,4,FALSE),0,1))=1,"OK","Refugo")</f>
        <v>OK</v>
      </c>
      <c r="I6063" s="1" t="s">
        <v>10</v>
      </c>
    </row>
    <row r="6064" spans="1:9" ht="15.75" customHeight="1" x14ac:dyDescent="0.3">
      <c r="A6064" s="1">
        <v>3</v>
      </c>
      <c r="B6064" s="2">
        <f t="shared" si="3"/>
        <v>43114.086805548126</v>
      </c>
      <c r="C6064" s="2" t="s">
        <v>15</v>
      </c>
      <c r="D6064" s="1">
        <v>37</v>
      </c>
      <c r="E6064" s="1">
        <f t="shared" si="1"/>
        <v>15</v>
      </c>
      <c r="F6064" s="1">
        <v>4.0495049504950495</v>
      </c>
      <c r="G6064" s="1">
        <v>0.6211180124223602</v>
      </c>
      <c r="H6064" s="1" t="str">
        <f>IF(IF(F6064&gt;VLOOKUP(C6064,Espec_Produtos!$A$1:$E$3,3,FALSE),0,IF(Dados_produção!F6064&lt;VLOOKUP(Dados_produção!C6064,Espec_Produtos!$A$1:$E$3,2,FALSE),0,1))*IF(G6064&gt;VLOOKUP(C6064,Espec_Produtos!$A$1:$E$3,5,FALSE),0,IF(Dados_produção!G6064&lt;VLOOKUP(Dados_produção!C6064,Espec_Produtos!$A$1:$E$3,4,FALSE),0,1))=1,"OK","Refugo")</f>
        <v>OK</v>
      </c>
      <c r="I6064" s="1" t="s">
        <v>10</v>
      </c>
    </row>
    <row r="6065" spans="1:9" ht="15.75" customHeight="1" x14ac:dyDescent="0.3">
      <c r="A6065" s="1">
        <v>3</v>
      </c>
      <c r="B6065" s="2">
        <f t="shared" si="3"/>
        <v>43114.088194437012</v>
      </c>
      <c r="C6065" s="2" t="s">
        <v>15</v>
      </c>
      <c r="D6065" s="1">
        <v>37</v>
      </c>
      <c r="E6065" s="1">
        <f t="shared" si="1"/>
        <v>16</v>
      </c>
      <c r="F6065" s="1">
        <v>4.1028037383177569</v>
      </c>
      <c r="G6065" s="1">
        <v>0.62352941176470589</v>
      </c>
      <c r="H6065" s="1" t="str">
        <f>IF(IF(F6065&gt;VLOOKUP(C6065,Espec_Produtos!$A$1:$E$3,3,FALSE),0,IF(Dados_produção!F6065&lt;VLOOKUP(Dados_produção!C6065,Espec_Produtos!$A$1:$E$3,2,FALSE),0,1))*IF(G6065&gt;VLOOKUP(C6065,Espec_Produtos!$A$1:$E$3,5,FALSE),0,IF(Dados_produção!G6065&lt;VLOOKUP(Dados_produção!C6065,Espec_Produtos!$A$1:$E$3,4,FALSE),0,1))=1,"OK","Refugo")</f>
        <v>OK</v>
      </c>
      <c r="I6065" s="1" t="s">
        <v>10</v>
      </c>
    </row>
    <row r="6066" spans="1:9" ht="15.75" customHeight="1" x14ac:dyDescent="0.3">
      <c r="A6066" s="1">
        <v>3</v>
      </c>
      <c r="B6066" s="2">
        <f t="shared" si="3"/>
        <v>43114.089583325898</v>
      </c>
      <c r="C6066" s="2" t="s">
        <v>15</v>
      </c>
      <c r="D6066" s="1">
        <v>37</v>
      </c>
      <c r="E6066" s="1">
        <f t="shared" si="1"/>
        <v>17</v>
      </c>
      <c r="F6066" s="1">
        <v>4.0943396226415096</v>
      </c>
      <c r="G6066" s="1">
        <v>0.74712643678160917</v>
      </c>
      <c r="H6066" s="1" t="str">
        <f>IF(IF(F6066&gt;VLOOKUP(C6066,Espec_Produtos!$A$1:$E$3,3,FALSE),0,IF(Dados_produção!F6066&lt;VLOOKUP(Dados_produção!C6066,Espec_Produtos!$A$1:$E$3,2,FALSE),0,1))*IF(G6066&gt;VLOOKUP(C6066,Espec_Produtos!$A$1:$E$3,5,FALSE),0,IF(Dados_produção!G6066&lt;VLOOKUP(Dados_produção!C6066,Espec_Produtos!$A$1:$E$3,4,FALSE),0,1))=1,"OK","Refugo")</f>
        <v>OK</v>
      </c>
      <c r="I6066" s="1" t="s">
        <v>10</v>
      </c>
    </row>
    <row r="6067" spans="1:9" ht="15.75" customHeight="1" x14ac:dyDescent="0.3">
      <c r="A6067" s="1">
        <v>3</v>
      </c>
      <c r="B6067" s="2">
        <f t="shared" si="3"/>
        <v>43114.090972214784</v>
      </c>
      <c r="C6067" s="2" t="s">
        <v>15</v>
      </c>
      <c r="D6067" s="1">
        <v>37</v>
      </c>
      <c r="E6067" s="1">
        <f t="shared" si="1"/>
        <v>18</v>
      </c>
      <c r="F6067" s="1">
        <v>3.7247706422018347</v>
      </c>
      <c r="G6067" s="1">
        <v>0.72941176470588232</v>
      </c>
      <c r="H6067" s="1" t="str">
        <f>IF(IF(F6067&gt;VLOOKUP(C6067,Espec_Produtos!$A$1:$E$3,3,FALSE),0,IF(Dados_produção!F6067&lt;VLOOKUP(Dados_produção!C6067,Espec_Produtos!$A$1:$E$3,2,FALSE),0,1))*IF(G6067&gt;VLOOKUP(C6067,Espec_Produtos!$A$1:$E$3,5,FALSE),0,IF(Dados_produção!G6067&lt;VLOOKUP(Dados_produção!C6067,Espec_Produtos!$A$1:$E$3,4,FALSE),0,1))=1,"OK","Refugo")</f>
        <v>OK</v>
      </c>
      <c r="I6067" s="1" t="s">
        <v>10</v>
      </c>
    </row>
    <row r="6068" spans="1:9" ht="15.75" customHeight="1" x14ac:dyDescent="0.3">
      <c r="A6068" s="1">
        <v>3</v>
      </c>
      <c r="B6068" s="2">
        <f t="shared" si="3"/>
        <v>43114.092361103671</v>
      </c>
      <c r="C6068" s="2" t="s">
        <v>15</v>
      </c>
      <c r="D6068" s="1">
        <v>37</v>
      </c>
      <c r="E6068" s="1">
        <f t="shared" si="1"/>
        <v>19</v>
      </c>
      <c r="F6068" s="1">
        <v>3.8771929824561404</v>
      </c>
      <c r="G6068" s="1">
        <v>0.70285714285714285</v>
      </c>
      <c r="H6068" s="1" t="str">
        <f>IF(IF(F6068&gt;VLOOKUP(C6068,Espec_Produtos!$A$1:$E$3,3,FALSE),0,IF(Dados_produção!F6068&lt;VLOOKUP(Dados_produção!C6068,Espec_Produtos!$A$1:$E$3,2,FALSE),0,1))*IF(G6068&gt;VLOOKUP(C6068,Espec_Produtos!$A$1:$E$3,5,FALSE),0,IF(Dados_produção!G6068&lt;VLOOKUP(Dados_produção!C6068,Espec_Produtos!$A$1:$E$3,4,FALSE),0,1))=1,"OK","Refugo")</f>
        <v>OK</v>
      </c>
      <c r="I6068" s="1" t="s">
        <v>10</v>
      </c>
    </row>
    <row r="6069" spans="1:9" ht="15.75" customHeight="1" x14ac:dyDescent="0.3">
      <c r="A6069" s="1">
        <v>3</v>
      </c>
      <c r="B6069" s="2">
        <f t="shared" si="3"/>
        <v>43114.093749992557</v>
      </c>
      <c r="C6069" s="2" t="s">
        <v>15</v>
      </c>
      <c r="D6069" s="1">
        <v>37</v>
      </c>
      <c r="E6069" s="1">
        <f t="shared" si="1"/>
        <v>20</v>
      </c>
      <c r="F6069" s="1">
        <v>4.2574257425742577</v>
      </c>
      <c r="G6069" s="1">
        <v>0.72483221476510062</v>
      </c>
      <c r="H6069" s="1" t="str">
        <f>IF(IF(F6069&gt;VLOOKUP(C6069,Espec_Produtos!$A$1:$E$3,3,FALSE),0,IF(Dados_produção!F6069&lt;VLOOKUP(Dados_produção!C6069,Espec_Produtos!$A$1:$E$3,2,FALSE),0,1))*IF(G6069&gt;VLOOKUP(C6069,Espec_Produtos!$A$1:$E$3,5,FALSE),0,IF(Dados_produção!G6069&lt;VLOOKUP(Dados_produção!C6069,Espec_Produtos!$A$1:$E$3,4,FALSE),0,1))=1,"OK","Refugo")</f>
        <v>OK</v>
      </c>
      <c r="I6069" s="1" t="s">
        <v>10</v>
      </c>
    </row>
    <row r="6070" spans="1:9" ht="15.75" customHeight="1" x14ac:dyDescent="0.3">
      <c r="A6070" s="1">
        <v>3</v>
      </c>
      <c r="B6070" s="2">
        <f t="shared" si="3"/>
        <v>43114.095138881443</v>
      </c>
      <c r="C6070" s="2" t="s">
        <v>15</v>
      </c>
      <c r="D6070" s="1">
        <v>37</v>
      </c>
      <c r="E6070" s="1">
        <f t="shared" si="1"/>
        <v>21</v>
      </c>
      <c r="F6070" s="1">
        <v>3.9026548672566372</v>
      </c>
      <c r="G6070" s="1">
        <v>0.71974522292993626</v>
      </c>
      <c r="H6070" s="1" t="str">
        <f>IF(IF(F6070&gt;VLOOKUP(C6070,Espec_Produtos!$A$1:$E$3,3,FALSE),0,IF(Dados_produção!F6070&lt;VLOOKUP(Dados_produção!C6070,Espec_Produtos!$A$1:$E$3,2,FALSE),0,1))*IF(G6070&gt;VLOOKUP(C6070,Espec_Produtos!$A$1:$E$3,5,FALSE),0,IF(Dados_produção!G6070&lt;VLOOKUP(Dados_produção!C6070,Espec_Produtos!$A$1:$E$3,4,FALSE),0,1))=1,"OK","Refugo")</f>
        <v>OK</v>
      </c>
      <c r="I6070" s="1" t="s">
        <v>10</v>
      </c>
    </row>
    <row r="6071" spans="1:9" ht="15.75" customHeight="1" x14ac:dyDescent="0.3">
      <c r="A6071" s="1">
        <v>3</v>
      </c>
      <c r="B6071" s="2">
        <f t="shared" si="3"/>
        <v>43114.096527770329</v>
      </c>
      <c r="C6071" s="2" t="s">
        <v>15</v>
      </c>
      <c r="D6071" s="1">
        <v>37</v>
      </c>
      <c r="E6071" s="1">
        <f t="shared" si="1"/>
        <v>22</v>
      </c>
      <c r="F6071" s="1">
        <v>3.6782608695652175</v>
      </c>
      <c r="G6071" s="1">
        <v>0.7533333333333333</v>
      </c>
      <c r="H6071" s="1" t="str">
        <f>IF(IF(F6071&gt;VLOOKUP(C6071,Espec_Produtos!$A$1:$E$3,3,FALSE),0,IF(Dados_produção!F6071&lt;VLOOKUP(Dados_produção!C6071,Espec_Produtos!$A$1:$E$3,2,FALSE),0,1))*IF(G6071&gt;VLOOKUP(C6071,Espec_Produtos!$A$1:$E$3,5,FALSE),0,IF(Dados_produção!G6071&lt;VLOOKUP(Dados_produção!C6071,Espec_Produtos!$A$1:$E$3,4,FALSE),0,1))=1,"OK","Refugo")</f>
        <v>Refugo</v>
      </c>
      <c r="I6071" s="1" t="s">
        <v>16</v>
      </c>
    </row>
    <row r="6072" spans="1:9" ht="15.75" customHeight="1" x14ac:dyDescent="0.3">
      <c r="A6072" s="1">
        <v>3</v>
      </c>
      <c r="B6072" s="2">
        <f t="shared" si="3"/>
        <v>43114.097916659215</v>
      </c>
      <c r="C6072" s="2" t="s">
        <v>15</v>
      </c>
      <c r="D6072" s="1">
        <v>37</v>
      </c>
      <c r="E6072" s="1">
        <f t="shared" si="1"/>
        <v>23</v>
      </c>
      <c r="F6072" s="1">
        <v>4.0917431192660549</v>
      </c>
      <c r="G6072" s="1">
        <v>0.80392156862745101</v>
      </c>
      <c r="H6072" s="1" t="str">
        <f>IF(IF(F6072&gt;VLOOKUP(C6072,Espec_Produtos!$A$1:$E$3,3,FALSE),0,IF(Dados_produção!F6072&lt;VLOOKUP(Dados_produção!C6072,Espec_Produtos!$A$1:$E$3,2,FALSE),0,1))*IF(G6072&gt;VLOOKUP(C6072,Espec_Produtos!$A$1:$E$3,5,FALSE),0,IF(Dados_produção!G6072&lt;VLOOKUP(Dados_produção!C6072,Espec_Produtos!$A$1:$E$3,4,FALSE),0,1))=1,"OK","Refugo")</f>
        <v>OK</v>
      </c>
      <c r="I6072" s="1" t="s">
        <v>10</v>
      </c>
    </row>
    <row r="6073" spans="1:9" ht="15.75" customHeight="1" x14ac:dyDescent="0.3">
      <c r="A6073" s="1">
        <v>3</v>
      </c>
      <c r="B6073" s="2">
        <f t="shared" si="3"/>
        <v>43114.099305548101</v>
      </c>
      <c r="C6073" s="2" t="s">
        <v>15</v>
      </c>
      <c r="D6073" s="1">
        <v>37</v>
      </c>
      <c r="E6073" s="1">
        <f t="shared" si="1"/>
        <v>24</v>
      </c>
      <c r="F6073" s="1">
        <v>4.0747663551401869</v>
      </c>
      <c r="G6073" s="1">
        <v>0.73124999999999996</v>
      </c>
      <c r="H6073" s="1" t="str">
        <f>IF(IF(F6073&gt;VLOOKUP(C6073,Espec_Produtos!$A$1:$E$3,3,FALSE),0,IF(Dados_produção!F6073&lt;VLOOKUP(Dados_produção!C6073,Espec_Produtos!$A$1:$E$3,2,FALSE),0,1))*IF(G6073&gt;VLOOKUP(C6073,Espec_Produtos!$A$1:$E$3,5,FALSE),0,IF(Dados_produção!G6073&lt;VLOOKUP(Dados_produção!C6073,Espec_Produtos!$A$1:$E$3,4,FALSE),0,1))=1,"OK","Refugo")</f>
        <v>OK</v>
      </c>
      <c r="I6073" s="1" t="s">
        <v>10</v>
      </c>
    </row>
    <row r="6074" spans="1:9" ht="15.75" customHeight="1" x14ac:dyDescent="0.3">
      <c r="A6074" s="1">
        <v>3</v>
      </c>
      <c r="B6074" s="2">
        <f t="shared" si="3"/>
        <v>43114.100694436987</v>
      </c>
      <c r="C6074" s="2" t="s">
        <v>15</v>
      </c>
      <c r="D6074" s="1">
        <v>37</v>
      </c>
      <c r="E6074" s="1">
        <f t="shared" si="1"/>
        <v>25</v>
      </c>
      <c r="F6074" s="1">
        <v>4.125</v>
      </c>
      <c r="G6074" s="1">
        <v>0.65269461077844315</v>
      </c>
      <c r="H6074" s="1" t="str">
        <f>IF(IF(F6074&gt;VLOOKUP(C6074,Espec_Produtos!$A$1:$E$3,3,FALSE),0,IF(Dados_produção!F6074&lt;VLOOKUP(Dados_produção!C6074,Espec_Produtos!$A$1:$E$3,2,FALSE),0,1))*IF(G6074&gt;VLOOKUP(C6074,Espec_Produtos!$A$1:$E$3,5,FALSE),0,IF(Dados_produção!G6074&lt;VLOOKUP(Dados_produção!C6074,Espec_Produtos!$A$1:$E$3,4,FALSE),0,1))=1,"OK","Refugo")</f>
        <v>OK</v>
      </c>
      <c r="I6074" s="1" t="s">
        <v>10</v>
      </c>
    </row>
    <row r="6075" spans="1:9" ht="15.75" customHeight="1" x14ac:dyDescent="0.3">
      <c r="A6075" s="1">
        <v>3</v>
      </c>
      <c r="B6075" s="2">
        <f t="shared" si="3"/>
        <v>43114.102083325874</v>
      </c>
      <c r="C6075" s="2" t="s">
        <v>15</v>
      </c>
      <c r="D6075" s="1">
        <v>37</v>
      </c>
      <c r="E6075" s="1">
        <f t="shared" si="1"/>
        <v>26</v>
      </c>
      <c r="F6075" s="1">
        <v>4.382352941176471</v>
      </c>
      <c r="G6075" s="1">
        <v>0.57222222222222219</v>
      </c>
      <c r="H6075" s="1" t="str">
        <f>IF(IF(F6075&gt;VLOOKUP(C6075,Espec_Produtos!$A$1:$E$3,3,FALSE),0,IF(Dados_produção!F6075&lt;VLOOKUP(Dados_produção!C6075,Espec_Produtos!$A$1:$E$3,2,FALSE),0,1))*IF(G6075&gt;VLOOKUP(C6075,Espec_Produtos!$A$1:$E$3,5,FALSE),0,IF(Dados_produção!G6075&lt;VLOOKUP(Dados_produção!C6075,Espec_Produtos!$A$1:$E$3,4,FALSE),0,1))=1,"OK","Refugo")</f>
        <v>Refugo</v>
      </c>
      <c r="I6075" s="1" t="s">
        <v>11</v>
      </c>
    </row>
    <row r="6076" spans="1:9" ht="15.75" customHeight="1" x14ac:dyDescent="0.3">
      <c r="A6076" s="1">
        <v>3</v>
      </c>
      <c r="B6076" s="2">
        <f t="shared" si="3"/>
        <v>43114.10347221476</v>
      </c>
      <c r="C6076" s="2" t="s">
        <v>15</v>
      </c>
      <c r="D6076" s="1">
        <v>37</v>
      </c>
      <c r="E6076" s="1">
        <f t="shared" si="1"/>
        <v>27</v>
      </c>
      <c r="F6076" s="1">
        <v>3.8230088495575223</v>
      </c>
      <c r="G6076" s="1">
        <v>0.79746835443037978</v>
      </c>
      <c r="H6076" s="1" t="str">
        <f>IF(IF(F6076&gt;VLOOKUP(C6076,Espec_Produtos!$A$1:$E$3,3,FALSE),0,IF(Dados_produção!F6076&lt;VLOOKUP(Dados_produção!C6076,Espec_Produtos!$A$1:$E$3,2,FALSE),0,1))*IF(G6076&gt;VLOOKUP(C6076,Espec_Produtos!$A$1:$E$3,5,FALSE),0,IF(Dados_produção!G6076&lt;VLOOKUP(Dados_produção!C6076,Espec_Produtos!$A$1:$E$3,4,FALSE),0,1))=1,"OK","Refugo")</f>
        <v>OK</v>
      </c>
      <c r="I6076" s="1" t="s">
        <v>10</v>
      </c>
    </row>
    <row r="6077" spans="1:9" ht="15.75" customHeight="1" x14ac:dyDescent="0.3">
      <c r="A6077" s="1">
        <v>3</v>
      </c>
      <c r="B6077" s="2">
        <f t="shared" si="3"/>
        <v>43114.104861103646</v>
      </c>
      <c r="C6077" s="2" t="s">
        <v>15</v>
      </c>
      <c r="D6077" s="1">
        <v>37</v>
      </c>
      <c r="E6077" s="1">
        <f t="shared" si="1"/>
        <v>28</v>
      </c>
      <c r="F6077" s="1">
        <v>4.07</v>
      </c>
      <c r="G6077" s="1">
        <v>0.80434782608695654</v>
      </c>
      <c r="H6077" s="1" t="str">
        <f>IF(IF(F6077&gt;VLOOKUP(C6077,Espec_Produtos!$A$1:$E$3,3,FALSE),0,IF(Dados_produção!F6077&lt;VLOOKUP(Dados_produção!C6077,Espec_Produtos!$A$1:$E$3,2,FALSE),0,1))*IF(G6077&gt;VLOOKUP(C6077,Espec_Produtos!$A$1:$E$3,5,FALSE),0,IF(Dados_produção!G6077&lt;VLOOKUP(Dados_produção!C6077,Espec_Produtos!$A$1:$E$3,4,FALSE),0,1))=1,"OK","Refugo")</f>
        <v>OK</v>
      </c>
      <c r="I6077" s="1" t="s">
        <v>10</v>
      </c>
    </row>
    <row r="6078" spans="1:9" ht="15.75" customHeight="1" x14ac:dyDescent="0.3">
      <c r="A6078" s="1">
        <v>3</v>
      </c>
      <c r="B6078" s="2">
        <f t="shared" si="3"/>
        <v>43114.106249992532</v>
      </c>
      <c r="C6078" s="2" t="s">
        <v>15</v>
      </c>
      <c r="D6078" s="1">
        <v>37</v>
      </c>
      <c r="E6078" s="1">
        <f t="shared" si="1"/>
        <v>29</v>
      </c>
      <c r="F6078" s="1">
        <v>4.2647058823529411</v>
      </c>
      <c r="G6078" s="1">
        <v>0.62650602409638556</v>
      </c>
      <c r="H6078" s="1" t="str">
        <f>IF(IF(F6078&gt;VLOOKUP(C6078,Espec_Produtos!$A$1:$E$3,3,FALSE),0,IF(Dados_produção!F6078&lt;VLOOKUP(Dados_produção!C6078,Espec_Produtos!$A$1:$E$3,2,FALSE),0,1))*IF(G6078&gt;VLOOKUP(C6078,Espec_Produtos!$A$1:$E$3,5,FALSE),0,IF(Dados_produção!G6078&lt;VLOOKUP(Dados_produção!C6078,Espec_Produtos!$A$1:$E$3,4,FALSE),0,1))=1,"OK","Refugo")</f>
        <v>OK</v>
      </c>
      <c r="I6078" s="1" t="s">
        <v>10</v>
      </c>
    </row>
    <row r="6079" spans="1:9" ht="15.75" customHeight="1" x14ac:dyDescent="0.3">
      <c r="A6079" s="1">
        <v>3</v>
      </c>
      <c r="B6079" s="2">
        <f t="shared" si="3"/>
        <v>43114.107638881418</v>
      </c>
      <c r="C6079" s="2" t="s">
        <v>15</v>
      </c>
      <c r="D6079" s="1">
        <v>37</v>
      </c>
      <c r="E6079" s="1">
        <f t="shared" si="1"/>
        <v>30</v>
      </c>
      <c r="F6079" s="1">
        <v>3.5438596491228069</v>
      </c>
      <c r="G6079" s="1">
        <v>0.81379310344827582</v>
      </c>
      <c r="H6079" s="1" t="str">
        <f>IF(IF(F6079&gt;VLOOKUP(C6079,Espec_Produtos!$A$1:$E$3,3,FALSE),0,IF(Dados_produção!F6079&lt;VLOOKUP(Dados_produção!C6079,Espec_Produtos!$A$1:$E$3,2,FALSE),0,1))*IF(G6079&gt;VLOOKUP(C6079,Espec_Produtos!$A$1:$E$3,5,FALSE),0,IF(Dados_produção!G6079&lt;VLOOKUP(Dados_produção!C6079,Espec_Produtos!$A$1:$E$3,4,FALSE),0,1))=1,"OK","Refugo")</f>
        <v>Refugo</v>
      </c>
      <c r="I6079" s="1" t="s">
        <v>17</v>
      </c>
    </row>
    <row r="6080" spans="1:9" ht="15.75" customHeight="1" x14ac:dyDescent="0.3">
      <c r="A6080" s="1">
        <v>3</v>
      </c>
      <c r="B6080" s="2">
        <f t="shared" si="3"/>
        <v>43114.109027770304</v>
      </c>
      <c r="C6080" s="2" t="s">
        <v>15</v>
      </c>
      <c r="D6080" s="1">
        <v>37</v>
      </c>
      <c r="E6080" s="1">
        <f t="shared" si="1"/>
        <v>31</v>
      </c>
      <c r="F6080" s="1">
        <v>3.8333333333333335</v>
      </c>
      <c r="G6080" s="1">
        <v>0.83673469387755106</v>
      </c>
      <c r="H6080" s="1" t="str">
        <f>IF(IF(F6080&gt;VLOOKUP(C6080,Espec_Produtos!$A$1:$E$3,3,FALSE),0,IF(Dados_produção!F6080&lt;VLOOKUP(Dados_produção!C6080,Espec_Produtos!$A$1:$E$3,2,FALSE),0,1))*IF(G6080&gt;VLOOKUP(C6080,Espec_Produtos!$A$1:$E$3,5,FALSE),0,IF(Dados_produção!G6080&lt;VLOOKUP(Dados_produção!C6080,Espec_Produtos!$A$1:$E$3,4,FALSE),0,1))=1,"OK","Refugo")</f>
        <v>OK</v>
      </c>
      <c r="I6080" s="1" t="s">
        <v>10</v>
      </c>
    </row>
    <row r="6081" spans="1:9" ht="15.75" customHeight="1" x14ac:dyDescent="0.3">
      <c r="A6081" s="1">
        <v>3</v>
      </c>
      <c r="B6081" s="2">
        <f t="shared" si="3"/>
        <v>43114.11041665919</v>
      </c>
      <c r="C6081" s="2" t="s">
        <v>15</v>
      </c>
      <c r="D6081" s="1">
        <v>37</v>
      </c>
      <c r="E6081" s="1">
        <f t="shared" si="1"/>
        <v>32</v>
      </c>
      <c r="F6081" s="1">
        <v>3.9166666666666665</v>
      </c>
      <c r="G6081" s="1">
        <v>0.72499999999999998</v>
      </c>
      <c r="H6081" s="1" t="str">
        <f>IF(IF(F6081&gt;VLOOKUP(C6081,Espec_Produtos!$A$1:$E$3,3,FALSE),0,IF(Dados_produção!F6081&lt;VLOOKUP(Dados_produção!C6081,Espec_Produtos!$A$1:$E$3,2,FALSE),0,1))*IF(G6081&gt;VLOOKUP(C6081,Espec_Produtos!$A$1:$E$3,5,FALSE),0,IF(Dados_produção!G6081&lt;VLOOKUP(Dados_produção!C6081,Espec_Produtos!$A$1:$E$3,4,FALSE),0,1))=1,"OK","Refugo")</f>
        <v>OK</v>
      </c>
      <c r="I6081" s="1" t="s">
        <v>10</v>
      </c>
    </row>
    <row r="6082" spans="1:9" ht="15.75" customHeight="1" x14ac:dyDescent="0.3">
      <c r="A6082" s="1">
        <v>3</v>
      </c>
      <c r="B6082" s="2">
        <f t="shared" si="3"/>
        <v>43114.111805548077</v>
      </c>
      <c r="C6082" s="2" t="s">
        <v>15</v>
      </c>
      <c r="D6082" s="1">
        <v>37</v>
      </c>
      <c r="E6082" s="1">
        <f t="shared" si="1"/>
        <v>33</v>
      </c>
      <c r="F6082" s="1">
        <v>4.1262135922330101</v>
      </c>
      <c r="G6082" s="1">
        <v>0.89393939393939392</v>
      </c>
      <c r="H6082" s="1" t="str">
        <f>IF(IF(F6082&gt;VLOOKUP(C6082,Espec_Produtos!$A$1:$E$3,3,FALSE),0,IF(Dados_produção!F6082&lt;VLOOKUP(Dados_produção!C6082,Espec_Produtos!$A$1:$E$3,2,FALSE),0,1))*IF(G6082&gt;VLOOKUP(C6082,Espec_Produtos!$A$1:$E$3,5,FALSE),0,IF(Dados_produção!G6082&lt;VLOOKUP(Dados_produção!C6082,Espec_Produtos!$A$1:$E$3,4,FALSE),0,1))=1,"OK","Refugo")</f>
        <v>OK</v>
      </c>
      <c r="I6082" s="1" t="s">
        <v>10</v>
      </c>
    </row>
    <row r="6083" spans="1:9" ht="15.75" customHeight="1" x14ac:dyDescent="0.3">
      <c r="A6083" s="1">
        <v>3</v>
      </c>
      <c r="B6083" s="2">
        <f t="shared" si="3"/>
        <v>43114.113194436963</v>
      </c>
      <c r="C6083" s="2" t="s">
        <v>15</v>
      </c>
      <c r="D6083" s="1">
        <v>37</v>
      </c>
      <c r="E6083" s="1">
        <f t="shared" si="1"/>
        <v>34</v>
      </c>
      <c r="F6083" s="1">
        <v>3.8971962616822431</v>
      </c>
      <c r="G6083" s="1">
        <v>0.77702702702702697</v>
      </c>
      <c r="H6083" s="1" t="str">
        <f>IF(IF(F6083&gt;VLOOKUP(C6083,Espec_Produtos!$A$1:$E$3,3,FALSE),0,IF(Dados_produção!F6083&lt;VLOOKUP(Dados_produção!C6083,Espec_Produtos!$A$1:$E$3,2,FALSE),0,1))*IF(G6083&gt;VLOOKUP(C6083,Espec_Produtos!$A$1:$E$3,5,FALSE),0,IF(Dados_produção!G6083&lt;VLOOKUP(Dados_produção!C6083,Espec_Produtos!$A$1:$E$3,4,FALSE),0,1))=1,"OK","Refugo")</f>
        <v>OK</v>
      </c>
      <c r="I6083" s="1" t="s">
        <v>10</v>
      </c>
    </row>
    <row r="6084" spans="1:9" ht="15.75" customHeight="1" x14ac:dyDescent="0.3">
      <c r="A6084" s="1">
        <v>3</v>
      </c>
      <c r="B6084" s="2">
        <f t="shared" si="3"/>
        <v>43114.114583325849</v>
      </c>
      <c r="C6084" s="2" t="s">
        <v>15</v>
      </c>
      <c r="D6084" s="1">
        <v>37</v>
      </c>
      <c r="E6084" s="1">
        <f t="shared" si="1"/>
        <v>35</v>
      </c>
      <c r="F6084" s="1">
        <v>4.0291262135922334</v>
      </c>
      <c r="G6084" s="1">
        <v>0.87681159420289856</v>
      </c>
      <c r="H6084" s="1" t="str">
        <f>IF(IF(F6084&gt;VLOOKUP(C6084,Espec_Produtos!$A$1:$E$3,3,FALSE),0,IF(Dados_produção!F6084&lt;VLOOKUP(Dados_produção!C6084,Espec_Produtos!$A$1:$E$3,2,FALSE),0,1))*IF(G6084&gt;VLOOKUP(C6084,Espec_Produtos!$A$1:$E$3,5,FALSE),0,IF(Dados_produção!G6084&lt;VLOOKUP(Dados_produção!C6084,Espec_Produtos!$A$1:$E$3,4,FALSE),0,1))=1,"OK","Refugo")</f>
        <v>OK</v>
      </c>
      <c r="I6084" s="1" t="s">
        <v>10</v>
      </c>
    </row>
    <row r="6085" spans="1:9" ht="15.75" customHeight="1" x14ac:dyDescent="0.3">
      <c r="A6085" s="1">
        <v>3</v>
      </c>
      <c r="B6085" s="2">
        <f t="shared" si="3"/>
        <v>43114.115972214735</v>
      </c>
      <c r="C6085" s="2" t="s">
        <v>15</v>
      </c>
      <c r="D6085" s="1">
        <v>37</v>
      </c>
      <c r="E6085" s="1">
        <f t="shared" si="1"/>
        <v>36</v>
      </c>
      <c r="F6085" s="1">
        <v>4.1262135922330101</v>
      </c>
      <c r="G6085" s="1">
        <v>0.73456790123456794</v>
      </c>
      <c r="H6085" s="1" t="str">
        <f>IF(IF(F6085&gt;VLOOKUP(C6085,Espec_Produtos!$A$1:$E$3,3,FALSE),0,IF(Dados_produção!F6085&lt;VLOOKUP(Dados_produção!C6085,Espec_Produtos!$A$1:$E$3,2,FALSE),0,1))*IF(G6085&gt;VLOOKUP(C6085,Espec_Produtos!$A$1:$E$3,5,FALSE),0,IF(Dados_produção!G6085&lt;VLOOKUP(Dados_produção!C6085,Espec_Produtos!$A$1:$E$3,4,FALSE),0,1))=1,"OK","Refugo")</f>
        <v>OK</v>
      </c>
      <c r="I6085" s="1" t="s">
        <v>10</v>
      </c>
    </row>
    <row r="6086" spans="1:9" ht="15.75" customHeight="1" x14ac:dyDescent="0.3">
      <c r="A6086" s="1">
        <v>3</v>
      </c>
      <c r="B6086" s="2">
        <f t="shared" si="3"/>
        <v>43114.117361103621</v>
      </c>
      <c r="C6086" s="2" t="s">
        <v>15</v>
      </c>
      <c r="D6086" s="1">
        <v>37</v>
      </c>
      <c r="E6086" s="1">
        <f t="shared" si="1"/>
        <v>37</v>
      </c>
      <c r="F6086" s="1">
        <v>4.1100917431192663</v>
      </c>
      <c r="G6086" s="1">
        <v>0.71341463414634143</v>
      </c>
      <c r="H6086" s="1" t="str">
        <f>IF(IF(F6086&gt;VLOOKUP(C6086,Espec_Produtos!$A$1:$E$3,3,FALSE),0,IF(Dados_produção!F6086&lt;VLOOKUP(Dados_produção!C6086,Espec_Produtos!$A$1:$E$3,2,FALSE),0,1))*IF(G6086&gt;VLOOKUP(C6086,Espec_Produtos!$A$1:$E$3,5,FALSE),0,IF(Dados_produção!G6086&lt;VLOOKUP(Dados_produção!C6086,Espec_Produtos!$A$1:$E$3,4,FALSE),0,1))=1,"OK","Refugo")</f>
        <v>OK</v>
      </c>
      <c r="I6086" s="1" t="s">
        <v>10</v>
      </c>
    </row>
    <row r="6087" spans="1:9" ht="15.75" customHeight="1" x14ac:dyDescent="0.3">
      <c r="A6087" s="1">
        <v>3</v>
      </c>
      <c r="B6087" s="2">
        <f t="shared" si="3"/>
        <v>43114.118749992507</v>
      </c>
      <c r="C6087" s="2" t="s">
        <v>15</v>
      </c>
      <c r="D6087" s="1">
        <v>37</v>
      </c>
      <c r="E6087" s="1">
        <f t="shared" si="1"/>
        <v>38</v>
      </c>
      <c r="F6087" s="1">
        <v>4.1132075471698117</v>
      </c>
      <c r="G6087" s="1">
        <v>0.75324675324675328</v>
      </c>
      <c r="H6087" s="1" t="str">
        <f>IF(IF(F6087&gt;VLOOKUP(C6087,Espec_Produtos!$A$1:$E$3,3,FALSE),0,IF(Dados_produção!F6087&lt;VLOOKUP(Dados_produção!C6087,Espec_Produtos!$A$1:$E$3,2,FALSE),0,1))*IF(G6087&gt;VLOOKUP(C6087,Espec_Produtos!$A$1:$E$3,5,FALSE),0,IF(Dados_produção!G6087&lt;VLOOKUP(Dados_produção!C6087,Espec_Produtos!$A$1:$E$3,4,FALSE),0,1))=1,"OK","Refugo")</f>
        <v>OK</v>
      </c>
      <c r="I6087" s="1" t="s">
        <v>10</v>
      </c>
    </row>
    <row r="6088" spans="1:9" ht="15.75" customHeight="1" x14ac:dyDescent="0.3">
      <c r="A6088" s="1">
        <v>3</v>
      </c>
      <c r="B6088" s="2">
        <f t="shared" si="3"/>
        <v>43114.120138881393</v>
      </c>
      <c r="C6088" s="2" t="s">
        <v>15</v>
      </c>
      <c r="D6088" s="1">
        <v>37</v>
      </c>
      <c r="E6088" s="1">
        <f t="shared" si="1"/>
        <v>39</v>
      </c>
      <c r="F6088" s="1">
        <v>3.9734513274336285</v>
      </c>
      <c r="G6088" s="1">
        <v>0.78181818181818186</v>
      </c>
      <c r="H6088" s="1" t="str">
        <f>IF(IF(F6088&gt;VLOOKUP(C6088,Espec_Produtos!$A$1:$E$3,3,FALSE),0,IF(Dados_produção!F6088&lt;VLOOKUP(Dados_produção!C6088,Espec_Produtos!$A$1:$E$3,2,FALSE),0,1))*IF(G6088&gt;VLOOKUP(C6088,Espec_Produtos!$A$1:$E$3,5,FALSE),0,IF(Dados_produção!G6088&lt;VLOOKUP(Dados_produção!C6088,Espec_Produtos!$A$1:$E$3,4,FALSE),0,1))=1,"OK","Refugo")</f>
        <v>OK</v>
      </c>
      <c r="I6088" s="1" t="s">
        <v>10</v>
      </c>
    </row>
    <row r="6089" spans="1:9" ht="15.75" customHeight="1" x14ac:dyDescent="0.3">
      <c r="A6089" s="1">
        <v>3</v>
      </c>
      <c r="B6089" s="2">
        <f t="shared" si="3"/>
        <v>43114.121527770279</v>
      </c>
      <c r="C6089" s="2" t="s">
        <v>15</v>
      </c>
      <c r="D6089" s="1">
        <v>37</v>
      </c>
      <c r="E6089" s="1">
        <f t="shared" si="1"/>
        <v>40</v>
      </c>
      <c r="F6089" s="1">
        <v>3.883495145631068</v>
      </c>
      <c r="G6089" s="1">
        <v>0.84722222222222221</v>
      </c>
      <c r="H6089" s="1" t="str">
        <f>IF(IF(F6089&gt;VLOOKUP(C6089,Espec_Produtos!$A$1:$E$3,3,FALSE),0,IF(Dados_produção!F6089&lt;VLOOKUP(Dados_produção!C6089,Espec_Produtos!$A$1:$E$3,2,FALSE),0,1))*IF(G6089&gt;VLOOKUP(C6089,Espec_Produtos!$A$1:$E$3,5,FALSE),0,IF(Dados_produção!G6089&lt;VLOOKUP(Dados_produção!C6089,Espec_Produtos!$A$1:$E$3,4,FALSE),0,1))=1,"OK","Refugo")</f>
        <v>OK</v>
      </c>
      <c r="I6089" s="1" t="s">
        <v>10</v>
      </c>
    </row>
    <row r="6090" spans="1:9" ht="15.75" customHeight="1" x14ac:dyDescent="0.3">
      <c r="A6090" s="1">
        <v>3</v>
      </c>
      <c r="B6090" s="2">
        <f t="shared" si="3"/>
        <v>43114.122916659166</v>
      </c>
      <c r="C6090" s="2" t="s">
        <v>15</v>
      </c>
      <c r="D6090" s="1">
        <v>37</v>
      </c>
      <c r="E6090" s="1">
        <f t="shared" si="1"/>
        <v>41</v>
      </c>
      <c r="F6090" s="1">
        <v>4.0909090909090908</v>
      </c>
      <c r="G6090" s="1">
        <v>0.94852941176470584</v>
      </c>
      <c r="H6090" s="1" t="str">
        <f>IF(IF(F6090&gt;VLOOKUP(C6090,Espec_Produtos!$A$1:$E$3,3,FALSE),0,IF(Dados_produção!F6090&lt;VLOOKUP(Dados_produção!C6090,Espec_Produtos!$A$1:$E$3,2,FALSE),0,1))*IF(G6090&gt;VLOOKUP(C6090,Espec_Produtos!$A$1:$E$3,5,FALSE),0,IF(Dados_produção!G6090&lt;VLOOKUP(Dados_produção!C6090,Espec_Produtos!$A$1:$E$3,4,FALSE),0,1))=1,"OK","Refugo")</f>
        <v>Refugo</v>
      </c>
      <c r="I6090" s="1" t="s">
        <v>14</v>
      </c>
    </row>
    <row r="6091" spans="1:9" ht="15.75" customHeight="1" x14ac:dyDescent="0.3">
      <c r="A6091" s="1">
        <v>3</v>
      </c>
      <c r="B6091" s="2">
        <f t="shared" si="3"/>
        <v>43114.124305548052</v>
      </c>
      <c r="C6091" s="2" t="s">
        <v>15</v>
      </c>
      <c r="D6091" s="1">
        <v>37</v>
      </c>
      <c r="E6091" s="1">
        <f t="shared" si="1"/>
        <v>42</v>
      </c>
      <c r="F6091" s="1">
        <v>3.9065420560747666</v>
      </c>
      <c r="G6091" s="1">
        <v>0.69930069930069927</v>
      </c>
      <c r="H6091" s="1" t="str">
        <f>IF(IF(F6091&gt;VLOOKUP(C6091,Espec_Produtos!$A$1:$E$3,3,FALSE),0,IF(Dados_produção!F6091&lt;VLOOKUP(Dados_produção!C6091,Espec_Produtos!$A$1:$E$3,2,FALSE),0,1))*IF(G6091&gt;VLOOKUP(C6091,Espec_Produtos!$A$1:$E$3,5,FALSE),0,IF(Dados_produção!G6091&lt;VLOOKUP(Dados_produção!C6091,Espec_Produtos!$A$1:$E$3,4,FALSE),0,1))=1,"OK","Refugo")</f>
        <v>OK</v>
      </c>
      <c r="I6091" s="1" t="s">
        <v>10</v>
      </c>
    </row>
    <row r="6092" spans="1:9" ht="15.75" customHeight="1" x14ac:dyDescent="0.3">
      <c r="A6092" s="1">
        <v>3</v>
      </c>
      <c r="B6092" s="2">
        <f t="shared" si="3"/>
        <v>43114.125694436938</v>
      </c>
      <c r="C6092" s="2" t="s">
        <v>15</v>
      </c>
      <c r="D6092" s="1">
        <v>37</v>
      </c>
      <c r="E6092" s="1">
        <f t="shared" si="1"/>
        <v>43</v>
      </c>
      <c r="F6092" s="1">
        <v>3.7181818181818183</v>
      </c>
      <c r="G6092" s="1">
        <v>0.72560975609756095</v>
      </c>
      <c r="H6092" s="1" t="str">
        <f>IF(IF(F6092&gt;VLOOKUP(C6092,Espec_Produtos!$A$1:$E$3,3,FALSE),0,IF(Dados_produção!F6092&lt;VLOOKUP(Dados_produção!C6092,Espec_Produtos!$A$1:$E$3,2,FALSE),0,1))*IF(G6092&gt;VLOOKUP(C6092,Espec_Produtos!$A$1:$E$3,5,FALSE),0,IF(Dados_produção!G6092&lt;VLOOKUP(Dados_produção!C6092,Espec_Produtos!$A$1:$E$3,4,FALSE),0,1))=1,"OK","Refugo")</f>
        <v>OK</v>
      </c>
      <c r="I6092" s="1" t="s">
        <v>10</v>
      </c>
    </row>
    <row r="6093" spans="1:9" ht="15.75" customHeight="1" x14ac:dyDescent="0.3">
      <c r="A6093" s="1">
        <v>3</v>
      </c>
      <c r="B6093" s="2">
        <f t="shared" si="3"/>
        <v>43114.127083325824</v>
      </c>
      <c r="C6093" s="2" t="s">
        <v>15</v>
      </c>
      <c r="D6093" s="1">
        <v>37</v>
      </c>
      <c r="E6093" s="1">
        <f t="shared" si="1"/>
        <v>44</v>
      </c>
      <c r="F6093" s="1">
        <v>3.9633027522935782</v>
      </c>
      <c r="G6093" s="1">
        <v>0.71034482758620687</v>
      </c>
      <c r="H6093" s="1" t="str">
        <f>IF(IF(F6093&gt;VLOOKUP(C6093,Espec_Produtos!$A$1:$E$3,3,FALSE),0,IF(Dados_produção!F6093&lt;VLOOKUP(Dados_produção!C6093,Espec_Produtos!$A$1:$E$3,2,FALSE),0,1))*IF(G6093&gt;VLOOKUP(C6093,Espec_Produtos!$A$1:$E$3,5,FALSE),0,IF(Dados_produção!G6093&lt;VLOOKUP(Dados_produção!C6093,Espec_Produtos!$A$1:$E$3,4,FALSE),0,1))=1,"OK","Refugo")</f>
        <v>OK</v>
      </c>
      <c r="I6093" s="1" t="s">
        <v>10</v>
      </c>
    </row>
    <row r="6094" spans="1:9" ht="15.75" customHeight="1" x14ac:dyDescent="0.3">
      <c r="A6094" s="1">
        <v>3</v>
      </c>
      <c r="B6094" s="2">
        <f t="shared" si="3"/>
        <v>43114.12847221471</v>
      </c>
      <c r="C6094" s="2" t="s">
        <v>15</v>
      </c>
      <c r="D6094" s="1">
        <v>37</v>
      </c>
      <c r="E6094" s="1">
        <f t="shared" si="1"/>
        <v>45</v>
      </c>
      <c r="F6094" s="1">
        <v>4.1844660194174761</v>
      </c>
      <c r="G6094" s="1">
        <v>0.63694267515923564</v>
      </c>
      <c r="H6094" s="1" t="str">
        <f>IF(IF(F6094&gt;VLOOKUP(C6094,Espec_Produtos!$A$1:$E$3,3,FALSE),0,IF(Dados_produção!F6094&lt;VLOOKUP(Dados_produção!C6094,Espec_Produtos!$A$1:$E$3,2,FALSE),0,1))*IF(G6094&gt;VLOOKUP(C6094,Espec_Produtos!$A$1:$E$3,5,FALSE),0,IF(Dados_produção!G6094&lt;VLOOKUP(Dados_produção!C6094,Espec_Produtos!$A$1:$E$3,4,FALSE),0,1))=1,"OK","Refugo")</f>
        <v>OK</v>
      </c>
      <c r="I6094" s="1" t="s">
        <v>10</v>
      </c>
    </row>
    <row r="6095" spans="1:9" ht="15.75" customHeight="1" x14ac:dyDescent="0.3">
      <c r="A6095" s="1">
        <v>3</v>
      </c>
      <c r="B6095" s="2">
        <f t="shared" si="3"/>
        <v>43114.129861103596</v>
      </c>
      <c r="C6095" s="2" t="s">
        <v>15</v>
      </c>
      <c r="D6095" s="1">
        <v>37</v>
      </c>
      <c r="E6095" s="1">
        <f t="shared" si="1"/>
        <v>46</v>
      </c>
      <c r="F6095" s="1">
        <v>4.2647058823529411</v>
      </c>
      <c r="G6095" s="1">
        <v>0.81290322580645158</v>
      </c>
      <c r="H6095" s="1" t="str">
        <f>IF(IF(F6095&gt;VLOOKUP(C6095,Espec_Produtos!$A$1:$E$3,3,FALSE),0,IF(Dados_produção!F6095&lt;VLOOKUP(Dados_produção!C6095,Espec_Produtos!$A$1:$E$3,2,FALSE),0,1))*IF(G6095&gt;VLOOKUP(C6095,Espec_Produtos!$A$1:$E$3,5,FALSE),0,IF(Dados_produção!G6095&lt;VLOOKUP(Dados_produção!C6095,Espec_Produtos!$A$1:$E$3,4,FALSE),0,1))=1,"OK","Refugo")</f>
        <v>OK</v>
      </c>
      <c r="I6095" s="1" t="s">
        <v>10</v>
      </c>
    </row>
    <row r="6096" spans="1:9" ht="15.75" customHeight="1" x14ac:dyDescent="0.3">
      <c r="A6096" s="1">
        <v>3</v>
      </c>
      <c r="B6096" s="2">
        <f t="shared" si="3"/>
        <v>43114.131249992482</v>
      </c>
      <c r="C6096" s="2" t="s">
        <v>15</v>
      </c>
      <c r="D6096" s="1">
        <v>37</v>
      </c>
      <c r="E6096" s="1">
        <f t="shared" si="1"/>
        <v>47</v>
      </c>
      <c r="F6096" s="1">
        <v>3.6727272727272728</v>
      </c>
      <c r="G6096" s="1">
        <v>0.63291139240506333</v>
      </c>
      <c r="H6096" s="1" t="str">
        <f>IF(IF(F6096&gt;VLOOKUP(C6096,Espec_Produtos!$A$1:$E$3,3,FALSE),0,IF(Dados_produção!F6096&lt;VLOOKUP(Dados_produção!C6096,Espec_Produtos!$A$1:$E$3,2,FALSE),0,1))*IF(G6096&gt;VLOOKUP(C6096,Espec_Produtos!$A$1:$E$3,5,FALSE),0,IF(Dados_produção!G6096&lt;VLOOKUP(Dados_produção!C6096,Espec_Produtos!$A$1:$E$3,4,FALSE),0,1))=1,"OK","Refugo")</f>
        <v>Refugo</v>
      </c>
      <c r="I6096" s="1" t="s">
        <v>16</v>
      </c>
    </row>
    <row r="6097" spans="1:9" ht="15.75" customHeight="1" x14ac:dyDescent="0.3">
      <c r="A6097" s="1">
        <v>3</v>
      </c>
      <c r="B6097" s="2">
        <f t="shared" si="3"/>
        <v>43114.132638881369</v>
      </c>
      <c r="C6097" s="2" t="s">
        <v>15</v>
      </c>
      <c r="D6097" s="1">
        <v>37</v>
      </c>
      <c r="E6097" s="1">
        <f t="shared" si="1"/>
        <v>48</v>
      </c>
      <c r="F6097" s="1">
        <v>3.7567567567567566</v>
      </c>
      <c r="G6097" s="1">
        <v>0.80769230769230771</v>
      </c>
      <c r="H6097" s="1" t="str">
        <f>IF(IF(F6097&gt;VLOOKUP(C6097,Espec_Produtos!$A$1:$E$3,3,FALSE),0,IF(Dados_produção!F6097&lt;VLOOKUP(Dados_produção!C6097,Espec_Produtos!$A$1:$E$3,2,FALSE),0,1))*IF(G6097&gt;VLOOKUP(C6097,Espec_Produtos!$A$1:$E$3,5,FALSE),0,IF(Dados_produção!G6097&lt;VLOOKUP(Dados_produção!C6097,Espec_Produtos!$A$1:$E$3,4,FALSE),0,1))=1,"OK","Refugo")</f>
        <v>OK</v>
      </c>
      <c r="I6097" s="1" t="s">
        <v>10</v>
      </c>
    </row>
    <row r="6098" spans="1:9" ht="15.75" customHeight="1" x14ac:dyDescent="0.3">
      <c r="A6098" s="1">
        <v>3</v>
      </c>
      <c r="B6098" s="2">
        <f t="shared" si="3"/>
        <v>43114.134027770255</v>
      </c>
      <c r="C6098" s="2" t="s">
        <v>15</v>
      </c>
      <c r="D6098" s="1">
        <v>37</v>
      </c>
      <c r="E6098" s="1">
        <f t="shared" si="1"/>
        <v>49</v>
      </c>
      <c r="F6098" s="1">
        <v>4.2673267326732676</v>
      </c>
      <c r="G6098" s="1">
        <v>0.90209790209790208</v>
      </c>
      <c r="H6098" s="1" t="str">
        <f>IF(IF(F6098&gt;VLOOKUP(C6098,Espec_Produtos!$A$1:$E$3,3,FALSE),0,IF(Dados_produção!F6098&lt;VLOOKUP(Dados_produção!C6098,Espec_Produtos!$A$1:$E$3,2,FALSE),0,1))*IF(G6098&gt;VLOOKUP(C6098,Espec_Produtos!$A$1:$E$3,5,FALSE),0,IF(Dados_produção!G6098&lt;VLOOKUP(Dados_produção!C6098,Espec_Produtos!$A$1:$E$3,4,FALSE),0,1))=1,"OK","Refugo")</f>
        <v>Refugo</v>
      </c>
      <c r="I6098" s="1" t="s">
        <v>13</v>
      </c>
    </row>
    <row r="6099" spans="1:9" ht="15.75" customHeight="1" x14ac:dyDescent="0.3">
      <c r="A6099" s="1">
        <v>3</v>
      </c>
      <c r="B6099" s="2">
        <f t="shared" si="3"/>
        <v>43114.135416659141</v>
      </c>
      <c r="C6099" s="2" t="s">
        <v>15</v>
      </c>
      <c r="D6099" s="1">
        <v>37</v>
      </c>
      <c r="E6099" s="1">
        <f t="shared" si="1"/>
        <v>50</v>
      </c>
      <c r="F6099" s="1">
        <v>3.763157894736842</v>
      </c>
      <c r="G6099" s="1">
        <v>0.78518518518518521</v>
      </c>
      <c r="H6099" s="1" t="str">
        <f>IF(IF(F6099&gt;VLOOKUP(C6099,Espec_Produtos!$A$1:$E$3,3,FALSE),0,IF(Dados_produção!F6099&lt;VLOOKUP(Dados_produção!C6099,Espec_Produtos!$A$1:$E$3,2,FALSE),0,1))*IF(G6099&gt;VLOOKUP(C6099,Espec_Produtos!$A$1:$E$3,5,FALSE),0,IF(Dados_produção!G6099&lt;VLOOKUP(Dados_produção!C6099,Espec_Produtos!$A$1:$E$3,4,FALSE),0,1))=1,"OK","Refugo")</f>
        <v>OK</v>
      </c>
      <c r="I6099" s="1" t="s">
        <v>10</v>
      </c>
    </row>
    <row r="6100" spans="1:9" ht="15.75" customHeight="1" x14ac:dyDescent="0.3">
      <c r="A6100" s="1">
        <v>3</v>
      </c>
      <c r="B6100" s="2">
        <f t="shared" si="3"/>
        <v>43114.136805548027</v>
      </c>
      <c r="C6100" s="2" t="s">
        <v>15</v>
      </c>
      <c r="D6100" s="1">
        <v>37</v>
      </c>
      <c r="E6100" s="1">
        <f t="shared" si="1"/>
        <v>51</v>
      </c>
      <c r="F6100" s="1">
        <v>4.3076923076923075</v>
      </c>
      <c r="G6100" s="1">
        <v>0.72435897435897434</v>
      </c>
      <c r="H6100" s="1" t="str">
        <f>IF(IF(F6100&gt;VLOOKUP(C6100,Espec_Produtos!$A$1:$E$3,3,FALSE),0,IF(Dados_produção!F6100&lt;VLOOKUP(Dados_produção!C6100,Espec_Produtos!$A$1:$E$3,2,FALSE),0,1))*IF(G6100&gt;VLOOKUP(C6100,Espec_Produtos!$A$1:$E$3,5,FALSE),0,IF(Dados_produção!G6100&lt;VLOOKUP(Dados_produção!C6100,Espec_Produtos!$A$1:$E$3,4,FALSE),0,1))=1,"OK","Refugo")</f>
        <v>Refugo</v>
      </c>
      <c r="I6100" s="1" t="s">
        <v>11</v>
      </c>
    </row>
    <row r="6101" spans="1:9" ht="15.75" customHeight="1" x14ac:dyDescent="0.3">
      <c r="A6101" s="1">
        <v>3</v>
      </c>
      <c r="B6101" s="2">
        <f t="shared" si="3"/>
        <v>43114.138194436913</v>
      </c>
      <c r="C6101" s="2" t="s">
        <v>15</v>
      </c>
      <c r="D6101" s="1">
        <v>37</v>
      </c>
      <c r="E6101" s="1">
        <f t="shared" si="1"/>
        <v>52</v>
      </c>
      <c r="F6101" s="1">
        <v>4.018691588785047</v>
      </c>
      <c r="G6101" s="1">
        <v>0.7862595419847328</v>
      </c>
      <c r="H6101" s="1" t="str">
        <f>IF(IF(F6101&gt;VLOOKUP(C6101,Espec_Produtos!$A$1:$E$3,3,FALSE),0,IF(Dados_produção!F6101&lt;VLOOKUP(Dados_produção!C6101,Espec_Produtos!$A$1:$E$3,2,FALSE),0,1))*IF(G6101&gt;VLOOKUP(C6101,Espec_Produtos!$A$1:$E$3,5,FALSE),0,IF(Dados_produção!G6101&lt;VLOOKUP(Dados_produção!C6101,Espec_Produtos!$A$1:$E$3,4,FALSE),0,1))=1,"OK","Refugo")</f>
        <v>OK</v>
      </c>
      <c r="I6101" s="1" t="s">
        <v>10</v>
      </c>
    </row>
    <row r="6102" spans="1:9" ht="15.75" customHeight="1" x14ac:dyDescent="0.3">
      <c r="A6102" s="1">
        <v>3</v>
      </c>
      <c r="B6102" s="2">
        <f t="shared" si="3"/>
        <v>43114.139583325799</v>
      </c>
      <c r="C6102" s="2" t="s">
        <v>15</v>
      </c>
      <c r="D6102" s="1">
        <v>37</v>
      </c>
      <c r="E6102" s="1">
        <f t="shared" si="1"/>
        <v>53</v>
      </c>
      <c r="F6102" s="1">
        <v>3.8648648648648649</v>
      </c>
      <c r="G6102" s="1">
        <v>0.79432624113475181</v>
      </c>
      <c r="H6102" s="1" t="str">
        <f>IF(IF(F6102&gt;VLOOKUP(C6102,Espec_Produtos!$A$1:$E$3,3,FALSE),0,IF(Dados_produção!F6102&lt;VLOOKUP(Dados_produção!C6102,Espec_Produtos!$A$1:$E$3,2,FALSE),0,1))*IF(G6102&gt;VLOOKUP(C6102,Espec_Produtos!$A$1:$E$3,5,FALSE),0,IF(Dados_produção!G6102&lt;VLOOKUP(Dados_produção!C6102,Espec_Produtos!$A$1:$E$3,4,FALSE),0,1))=1,"OK","Refugo")</f>
        <v>OK</v>
      </c>
      <c r="I6102" s="1" t="s">
        <v>10</v>
      </c>
    </row>
    <row r="6103" spans="1:9" ht="15.75" customHeight="1" x14ac:dyDescent="0.3">
      <c r="A6103" s="1">
        <v>3</v>
      </c>
      <c r="B6103" s="2">
        <f t="shared" si="3"/>
        <v>43114.140972214685</v>
      </c>
      <c r="C6103" s="2" t="s">
        <v>15</v>
      </c>
      <c r="D6103" s="1">
        <v>37</v>
      </c>
      <c r="E6103" s="1">
        <f t="shared" si="1"/>
        <v>54</v>
      </c>
      <c r="F6103" s="1">
        <v>4.1192660550458715</v>
      </c>
      <c r="G6103" s="1">
        <v>0.72727272727272729</v>
      </c>
      <c r="H6103" s="1" t="str">
        <f>IF(IF(F6103&gt;VLOOKUP(C6103,Espec_Produtos!$A$1:$E$3,3,FALSE),0,IF(Dados_produção!F6103&lt;VLOOKUP(Dados_produção!C6103,Espec_Produtos!$A$1:$E$3,2,FALSE),0,1))*IF(G6103&gt;VLOOKUP(C6103,Espec_Produtos!$A$1:$E$3,5,FALSE),0,IF(Dados_produção!G6103&lt;VLOOKUP(Dados_produção!C6103,Espec_Produtos!$A$1:$E$3,4,FALSE),0,1))=1,"OK","Refugo")</f>
        <v>OK</v>
      </c>
      <c r="I6103" s="1" t="s">
        <v>10</v>
      </c>
    </row>
    <row r="6104" spans="1:9" ht="15.75" customHeight="1" x14ac:dyDescent="0.3">
      <c r="A6104" s="1">
        <v>3</v>
      </c>
      <c r="B6104" s="2">
        <f t="shared" si="3"/>
        <v>43114.142361103572</v>
      </c>
      <c r="C6104" s="2" t="s">
        <v>15</v>
      </c>
      <c r="D6104" s="1">
        <v>37</v>
      </c>
      <c r="E6104" s="1">
        <f t="shared" si="1"/>
        <v>55</v>
      </c>
      <c r="F6104" s="1">
        <v>3.9345794392523366</v>
      </c>
      <c r="G6104" s="1">
        <v>0.7639751552795031</v>
      </c>
      <c r="H6104" s="1" t="str">
        <f>IF(IF(F6104&gt;VLOOKUP(C6104,Espec_Produtos!$A$1:$E$3,3,FALSE),0,IF(Dados_produção!F6104&lt;VLOOKUP(Dados_produção!C6104,Espec_Produtos!$A$1:$E$3,2,FALSE),0,1))*IF(G6104&gt;VLOOKUP(C6104,Espec_Produtos!$A$1:$E$3,5,FALSE),0,IF(Dados_produção!G6104&lt;VLOOKUP(Dados_produção!C6104,Espec_Produtos!$A$1:$E$3,4,FALSE),0,1))=1,"OK","Refugo")</f>
        <v>OK</v>
      </c>
      <c r="I6104" s="1" t="s">
        <v>10</v>
      </c>
    </row>
    <row r="6105" spans="1:9" ht="15.75" customHeight="1" x14ac:dyDescent="0.3">
      <c r="A6105" s="1">
        <v>3</v>
      </c>
      <c r="B6105" s="2">
        <f t="shared" si="3"/>
        <v>43114.143749992458</v>
      </c>
      <c r="C6105" s="2" t="s">
        <v>15</v>
      </c>
      <c r="D6105" s="1">
        <v>37</v>
      </c>
      <c r="E6105" s="1">
        <f t="shared" si="1"/>
        <v>56</v>
      </c>
      <c r="F6105" s="1">
        <v>3.9454545454545453</v>
      </c>
      <c r="G6105" s="1">
        <v>0.65625</v>
      </c>
      <c r="H6105" s="1" t="str">
        <f>IF(IF(F6105&gt;VLOOKUP(C6105,Espec_Produtos!$A$1:$E$3,3,FALSE),0,IF(Dados_produção!F6105&lt;VLOOKUP(Dados_produção!C6105,Espec_Produtos!$A$1:$E$3,2,FALSE),0,1))*IF(G6105&gt;VLOOKUP(C6105,Espec_Produtos!$A$1:$E$3,5,FALSE),0,IF(Dados_produção!G6105&lt;VLOOKUP(Dados_produção!C6105,Espec_Produtos!$A$1:$E$3,4,FALSE),0,1))=1,"OK","Refugo")</f>
        <v>OK</v>
      </c>
      <c r="I6105" s="1" t="s">
        <v>10</v>
      </c>
    </row>
    <row r="6106" spans="1:9" ht="15.75" customHeight="1" x14ac:dyDescent="0.3">
      <c r="A6106" s="1">
        <v>3</v>
      </c>
      <c r="B6106" s="2">
        <f t="shared" si="3"/>
        <v>43114.145138881344</v>
      </c>
      <c r="C6106" s="2" t="s">
        <v>15</v>
      </c>
      <c r="D6106" s="1">
        <v>37</v>
      </c>
      <c r="E6106" s="1">
        <f t="shared" si="1"/>
        <v>57</v>
      </c>
      <c r="F6106" s="1">
        <v>4.3921568627450984</v>
      </c>
      <c r="G6106" s="1">
        <v>0.6629213483146067</v>
      </c>
      <c r="H6106" s="1" t="str">
        <f>IF(IF(F6106&gt;VLOOKUP(C6106,Espec_Produtos!$A$1:$E$3,3,FALSE),0,IF(Dados_produção!F6106&lt;VLOOKUP(Dados_produção!C6106,Espec_Produtos!$A$1:$E$3,2,FALSE),0,1))*IF(G6106&gt;VLOOKUP(C6106,Espec_Produtos!$A$1:$E$3,5,FALSE),0,IF(Dados_produção!G6106&lt;VLOOKUP(Dados_produção!C6106,Espec_Produtos!$A$1:$E$3,4,FALSE),0,1))=1,"OK","Refugo")</f>
        <v>Refugo</v>
      </c>
      <c r="I6106" s="1" t="s">
        <v>16</v>
      </c>
    </row>
    <row r="6107" spans="1:9" ht="15.75" customHeight="1" x14ac:dyDescent="0.3">
      <c r="A6107" s="1">
        <v>3</v>
      </c>
      <c r="B6107" s="2">
        <f t="shared" si="3"/>
        <v>43114.14652777023</v>
      </c>
      <c r="C6107" s="2" t="s">
        <v>15</v>
      </c>
      <c r="D6107" s="1">
        <v>37</v>
      </c>
      <c r="E6107" s="1">
        <f t="shared" si="1"/>
        <v>58</v>
      </c>
      <c r="F6107" s="1">
        <v>3.5087719298245612</v>
      </c>
      <c r="G6107" s="1">
        <v>0.87050359712230219</v>
      </c>
      <c r="H6107" s="1" t="str">
        <f>IF(IF(F6107&gt;VLOOKUP(C6107,Espec_Produtos!$A$1:$E$3,3,FALSE),0,IF(Dados_produção!F6107&lt;VLOOKUP(Dados_produção!C6107,Espec_Produtos!$A$1:$E$3,2,FALSE),0,1))*IF(G6107&gt;VLOOKUP(C6107,Espec_Produtos!$A$1:$E$3,5,FALSE),0,IF(Dados_produção!G6107&lt;VLOOKUP(Dados_produção!C6107,Espec_Produtos!$A$1:$E$3,4,FALSE),0,1))=1,"OK","Refugo")</f>
        <v>Refugo</v>
      </c>
      <c r="I6107" s="1" t="s">
        <v>14</v>
      </c>
    </row>
    <row r="6108" spans="1:9" ht="15.75" customHeight="1" x14ac:dyDescent="0.3">
      <c r="A6108" s="1">
        <v>3</v>
      </c>
      <c r="B6108" s="2">
        <f t="shared" si="3"/>
        <v>43114.147916659116</v>
      </c>
      <c r="C6108" s="2" t="s">
        <v>15</v>
      </c>
      <c r="D6108" s="1">
        <v>37</v>
      </c>
      <c r="E6108" s="1">
        <f t="shared" si="1"/>
        <v>59</v>
      </c>
      <c r="F6108" s="1">
        <v>3.7053571428571428</v>
      </c>
      <c r="G6108" s="1">
        <v>0.69822485207100593</v>
      </c>
      <c r="H6108" s="1" t="str">
        <f>IF(IF(F6108&gt;VLOOKUP(C6108,Espec_Produtos!$A$1:$E$3,3,FALSE),0,IF(Dados_produção!F6108&lt;VLOOKUP(Dados_produção!C6108,Espec_Produtos!$A$1:$E$3,2,FALSE),0,1))*IF(G6108&gt;VLOOKUP(C6108,Espec_Produtos!$A$1:$E$3,5,FALSE),0,IF(Dados_produção!G6108&lt;VLOOKUP(Dados_produção!C6108,Espec_Produtos!$A$1:$E$3,4,FALSE),0,1))=1,"OK","Refugo")</f>
        <v>OK</v>
      </c>
      <c r="I6108" s="1" t="s">
        <v>10</v>
      </c>
    </row>
    <row r="6109" spans="1:9" ht="15.75" customHeight="1" x14ac:dyDescent="0.3">
      <c r="A6109" s="1">
        <v>3</v>
      </c>
      <c r="B6109" s="2">
        <f t="shared" si="3"/>
        <v>43114.149305548002</v>
      </c>
      <c r="C6109" s="2" t="s">
        <v>15</v>
      </c>
      <c r="D6109" s="1">
        <v>37</v>
      </c>
      <c r="E6109" s="1">
        <f t="shared" si="1"/>
        <v>60</v>
      </c>
      <c r="F6109" s="1">
        <v>4.09</v>
      </c>
      <c r="G6109" s="1">
        <v>0.90441176470588236</v>
      </c>
      <c r="H6109" s="1" t="str">
        <f>IF(IF(F6109&gt;VLOOKUP(C6109,Espec_Produtos!$A$1:$E$3,3,FALSE),0,IF(Dados_produção!F6109&lt;VLOOKUP(Dados_produção!C6109,Espec_Produtos!$A$1:$E$3,2,FALSE),0,1))*IF(G6109&gt;VLOOKUP(C6109,Espec_Produtos!$A$1:$E$3,5,FALSE),0,IF(Dados_produção!G6109&lt;VLOOKUP(Dados_produção!C6109,Espec_Produtos!$A$1:$E$3,4,FALSE),0,1))=1,"OK","Refugo")</f>
        <v>Refugo</v>
      </c>
      <c r="I6109" s="1" t="s">
        <v>13</v>
      </c>
    </row>
    <row r="6110" spans="1:9" ht="15.75" customHeight="1" x14ac:dyDescent="0.3">
      <c r="A6110" s="1">
        <v>3</v>
      </c>
      <c r="B6110" s="2">
        <f t="shared" si="3"/>
        <v>43114.150694436888</v>
      </c>
      <c r="C6110" s="2" t="s">
        <v>15</v>
      </c>
      <c r="D6110" s="1">
        <v>37</v>
      </c>
      <c r="E6110" s="1">
        <f t="shared" si="1"/>
        <v>61</v>
      </c>
      <c r="F6110" s="1">
        <v>3.7477477477477477</v>
      </c>
      <c r="G6110" s="1">
        <v>0.64848484848484844</v>
      </c>
      <c r="H6110" s="1" t="str">
        <f>IF(IF(F6110&gt;VLOOKUP(C6110,Espec_Produtos!$A$1:$E$3,3,FALSE),0,IF(Dados_produção!F6110&lt;VLOOKUP(Dados_produção!C6110,Espec_Produtos!$A$1:$E$3,2,FALSE),0,1))*IF(G6110&gt;VLOOKUP(C6110,Espec_Produtos!$A$1:$E$3,5,FALSE),0,IF(Dados_produção!G6110&lt;VLOOKUP(Dados_produção!C6110,Espec_Produtos!$A$1:$E$3,4,FALSE),0,1))=1,"OK","Refugo")</f>
        <v>OK</v>
      </c>
      <c r="I6110" s="1" t="s">
        <v>10</v>
      </c>
    </row>
    <row r="6111" spans="1:9" ht="15.75" customHeight="1" x14ac:dyDescent="0.3">
      <c r="A6111" s="1">
        <v>3</v>
      </c>
      <c r="B6111" s="2">
        <f t="shared" si="3"/>
        <v>43114.152083325775</v>
      </c>
      <c r="C6111" s="2" t="s">
        <v>15</v>
      </c>
      <c r="D6111" s="1">
        <v>37</v>
      </c>
      <c r="E6111" s="1">
        <f t="shared" si="1"/>
        <v>62</v>
      </c>
      <c r="F6111" s="1">
        <v>4.0180180180180178</v>
      </c>
      <c r="G6111" s="1">
        <v>0.76865671641791045</v>
      </c>
      <c r="H6111" s="1" t="str">
        <f>IF(IF(F6111&gt;VLOOKUP(C6111,Espec_Produtos!$A$1:$E$3,3,FALSE),0,IF(Dados_produção!F6111&lt;VLOOKUP(Dados_produção!C6111,Espec_Produtos!$A$1:$E$3,2,FALSE),0,1))*IF(G6111&gt;VLOOKUP(C6111,Espec_Produtos!$A$1:$E$3,5,FALSE),0,IF(Dados_produção!G6111&lt;VLOOKUP(Dados_produção!C6111,Espec_Produtos!$A$1:$E$3,4,FALSE),0,1))=1,"OK","Refugo")</f>
        <v>OK</v>
      </c>
      <c r="I6111" s="1" t="s">
        <v>10</v>
      </c>
    </row>
    <row r="6112" spans="1:9" ht="15.75" customHeight="1" x14ac:dyDescent="0.3">
      <c r="A6112" s="1">
        <v>3</v>
      </c>
      <c r="B6112" s="2">
        <f t="shared" si="3"/>
        <v>43114.153472214661</v>
      </c>
      <c r="C6112" s="2" t="s">
        <v>15</v>
      </c>
      <c r="D6112" s="1">
        <v>37</v>
      </c>
      <c r="E6112" s="1">
        <f t="shared" si="1"/>
        <v>63</v>
      </c>
      <c r="F6112" s="1">
        <v>3.9029126213592233</v>
      </c>
      <c r="G6112" s="1">
        <v>0.88721804511278191</v>
      </c>
      <c r="H6112" s="1" t="str">
        <f>IF(IF(F6112&gt;VLOOKUP(C6112,Espec_Produtos!$A$1:$E$3,3,FALSE),0,IF(Dados_produção!F6112&lt;VLOOKUP(Dados_produção!C6112,Espec_Produtos!$A$1:$E$3,2,FALSE),0,1))*IF(G6112&gt;VLOOKUP(C6112,Espec_Produtos!$A$1:$E$3,5,FALSE),0,IF(Dados_produção!G6112&lt;VLOOKUP(Dados_produção!C6112,Espec_Produtos!$A$1:$E$3,4,FALSE),0,1))=1,"OK","Refugo")</f>
        <v>OK</v>
      </c>
      <c r="I6112" s="1" t="s">
        <v>10</v>
      </c>
    </row>
    <row r="6113" spans="1:9" ht="15.75" customHeight="1" x14ac:dyDescent="0.3">
      <c r="A6113" s="1">
        <v>3</v>
      </c>
      <c r="B6113" s="2">
        <f t="shared" si="3"/>
        <v>43114.154861103547</v>
      </c>
      <c r="C6113" s="2" t="s">
        <v>15</v>
      </c>
      <c r="D6113" s="1">
        <v>37</v>
      </c>
      <c r="E6113" s="1">
        <f t="shared" si="1"/>
        <v>64</v>
      </c>
      <c r="F6113" s="1">
        <v>4.0599999999999996</v>
      </c>
      <c r="G6113" s="1">
        <v>0.71666666666666667</v>
      </c>
      <c r="H6113" s="1" t="str">
        <f>IF(IF(F6113&gt;VLOOKUP(C6113,Espec_Produtos!$A$1:$E$3,3,FALSE),0,IF(Dados_produção!F6113&lt;VLOOKUP(Dados_produção!C6113,Espec_Produtos!$A$1:$E$3,2,FALSE),0,1))*IF(G6113&gt;VLOOKUP(C6113,Espec_Produtos!$A$1:$E$3,5,FALSE),0,IF(Dados_produção!G6113&lt;VLOOKUP(Dados_produção!C6113,Espec_Produtos!$A$1:$E$3,4,FALSE),0,1))=1,"OK","Refugo")</f>
        <v>OK</v>
      </c>
      <c r="I6113" s="1" t="s">
        <v>10</v>
      </c>
    </row>
    <row r="6114" spans="1:9" ht="15.75" customHeight="1" x14ac:dyDescent="0.3">
      <c r="A6114" s="1">
        <v>3</v>
      </c>
      <c r="B6114" s="2">
        <f t="shared" si="3"/>
        <v>43114.156249992433</v>
      </c>
      <c r="C6114" s="2" t="s">
        <v>15</v>
      </c>
      <c r="D6114" s="1">
        <v>37</v>
      </c>
      <c r="E6114" s="1">
        <f t="shared" si="1"/>
        <v>65</v>
      </c>
      <c r="F6114" s="1">
        <v>4.1886792452830193</v>
      </c>
      <c r="G6114" s="1">
        <v>0.80124223602484468</v>
      </c>
      <c r="H6114" s="1" t="str">
        <f>IF(IF(F6114&gt;VLOOKUP(C6114,Espec_Produtos!$A$1:$E$3,3,FALSE),0,IF(Dados_produção!F6114&lt;VLOOKUP(Dados_produção!C6114,Espec_Produtos!$A$1:$E$3,2,FALSE),0,1))*IF(G6114&gt;VLOOKUP(C6114,Espec_Produtos!$A$1:$E$3,5,FALSE),0,IF(Dados_produção!G6114&lt;VLOOKUP(Dados_produção!C6114,Espec_Produtos!$A$1:$E$3,4,FALSE),0,1))=1,"OK","Refugo")</f>
        <v>OK</v>
      </c>
      <c r="I6114" s="1" t="s">
        <v>10</v>
      </c>
    </row>
    <row r="6115" spans="1:9" ht="15.75" customHeight="1" x14ac:dyDescent="0.3">
      <c r="A6115" s="1">
        <v>3</v>
      </c>
      <c r="B6115" s="2">
        <f t="shared" si="3"/>
        <v>43114.157638881319</v>
      </c>
      <c r="C6115" s="2" t="s">
        <v>15</v>
      </c>
      <c r="D6115" s="1">
        <v>37</v>
      </c>
      <c r="E6115" s="1">
        <f t="shared" si="1"/>
        <v>66</v>
      </c>
      <c r="F6115" s="1">
        <v>3.7454545454545456</v>
      </c>
      <c r="G6115" s="1">
        <v>0.77272727272727271</v>
      </c>
      <c r="H6115" s="1" t="str">
        <f>IF(IF(F6115&gt;VLOOKUP(C6115,Espec_Produtos!$A$1:$E$3,3,FALSE),0,IF(Dados_produção!F6115&lt;VLOOKUP(Dados_produção!C6115,Espec_Produtos!$A$1:$E$3,2,FALSE),0,1))*IF(G6115&gt;VLOOKUP(C6115,Espec_Produtos!$A$1:$E$3,5,FALSE),0,IF(Dados_produção!G6115&lt;VLOOKUP(Dados_produção!C6115,Espec_Produtos!$A$1:$E$3,4,FALSE),0,1))=1,"OK","Refugo")</f>
        <v>OK</v>
      </c>
      <c r="I6115" s="1" t="s">
        <v>10</v>
      </c>
    </row>
    <row r="6116" spans="1:9" ht="15.75" customHeight="1" x14ac:dyDescent="0.3">
      <c r="A6116" s="1">
        <v>3</v>
      </c>
      <c r="B6116" s="2">
        <f t="shared" si="3"/>
        <v>43114.159027770205</v>
      </c>
      <c r="C6116" s="2" t="s">
        <v>15</v>
      </c>
      <c r="D6116" s="1">
        <v>37</v>
      </c>
      <c r="E6116" s="1">
        <f t="shared" si="1"/>
        <v>67</v>
      </c>
      <c r="F6116" s="1">
        <v>4.2264150943396226</v>
      </c>
      <c r="G6116" s="1">
        <v>0.74468085106382975</v>
      </c>
      <c r="H6116" s="1" t="str">
        <f>IF(IF(F6116&gt;VLOOKUP(C6116,Espec_Produtos!$A$1:$E$3,3,FALSE),0,IF(Dados_produção!F6116&lt;VLOOKUP(Dados_produção!C6116,Espec_Produtos!$A$1:$E$3,2,FALSE),0,1))*IF(G6116&gt;VLOOKUP(C6116,Espec_Produtos!$A$1:$E$3,5,FALSE),0,IF(Dados_produção!G6116&lt;VLOOKUP(Dados_produção!C6116,Espec_Produtos!$A$1:$E$3,4,FALSE),0,1))=1,"OK","Refugo")</f>
        <v>OK</v>
      </c>
      <c r="I6116" s="1" t="s">
        <v>10</v>
      </c>
    </row>
    <row r="6117" spans="1:9" ht="15.75" customHeight="1" x14ac:dyDescent="0.3">
      <c r="A6117" s="1">
        <v>3</v>
      </c>
      <c r="B6117" s="2">
        <f t="shared" si="3"/>
        <v>43114.160416659091</v>
      </c>
      <c r="C6117" s="2" t="s">
        <v>15</v>
      </c>
      <c r="D6117" s="1">
        <v>37</v>
      </c>
      <c r="E6117" s="1">
        <f t="shared" si="1"/>
        <v>68</v>
      </c>
      <c r="F6117" s="1">
        <v>3.9142857142857141</v>
      </c>
      <c r="G6117" s="1">
        <v>0.68571428571428572</v>
      </c>
      <c r="H6117" s="1" t="str">
        <f>IF(IF(F6117&gt;VLOOKUP(C6117,Espec_Produtos!$A$1:$E$3,3,FALSE),0,IF(Dados_produção!F6117&lt;VLOOKUP(Dados_produção!C6117,Espec_Produtos!$A$1:$E$3,2,FALSE),0,1))*IF(G6117&gt;VLOOKUP(C6117,Espec_Produtos!$A$1:$E$3,5,FALSE),0,IF(Dados_produção!G6117&lt;VLOOKUP(Dados_produção!C6117,Espec_Produtos!$A$1:$E$3,4,FALSE),0,1))=1,"OK","Refugo")</f>
        <v>OK</v>
      </c>
      <c r="I6117" s="1" t="s">
        <v>10</v>
      </c>
    </row>
    <row r="6118" spans="1:9" ht="15.75" customHeight="1" x14ac:dyDescent="0.3">
      <c r="A6118" s="1">
        <v>3</v>
      </c>
      <c r="B6118" s="2">
        <f t="shared" si="3"/>
        <v>43114.161805547978</v>
      </c>
      <c r="C6118" s="2" t="s">
        <v>15</v>
      </c>
      <c r="D6118" s="1">
        <v>37</v>
      </c>
      <c r="E6118" s="1">
        <f t="shared" si="1"/>
        <v>69</v>
      </c>
      <c r="F6118" s="1">
        <v>4.0196078431372548</v>
      </c>
      <c r="G6118" s="1">
        <v>0.625</v>
      </c>
      <c r="H6118" s="1" t="str">
        <f>IF(IF(F6118&gt;VLOOKUP(C6118,Espec_Produtos!$A$1:$E$3,3,FALSE),0,IF(Dados_produção!F6118&lt;VLOOKUP(Dados_produção!C6118,Espec_Produtos!$A$1:$E$3,2,FALSE),0,1))*IF(G6118&gt;VLOOKUP(C6118,Espec_Produtos!$A$1:$E$3,5,FALSE),0,IF(Dados_produção!G6118&lt;VLOOKUP(Dados_produção!C6118,Espec_Produtos!$A$1:$E$3,4,FALSE),0,1))=1,"OK","Refugo")</f>
        <v>OK</v>
      </c>
      <c r="I6118" s="1" t="s">
        <v>10</v>
      </c>
    </row>
    <row r="6119" spans="1:9" ht="15.75" customHeight="1" x14ac:dyDescent="0.3">
      <c r="A6119" s="1">
        <v>3</v>
      </c>
      <c r="B6119" s="2">
        <f t="shared" si="3"/>
        <v>43114.163194436864</v>
      </c>
      <c r="C6119" s="2" t="s">
        <v>15</v>
      </c>
      <c r="D6119" s="1">
        <v>37</v>
      </c>
      <c r="E6119" s="1">
        <f t="shared" si="1"/>
        <v>70</v>
      </c>
      <c r="F6119" s="1">
        <v>3.7876106194690267</v>
      </c>
      <c r="G6119" s="1">
        <v>0.82352941176470584</v>
      </c>
      <c r="H6119" s="1" t="str">
        <f>IF(IF(F6119&gt;VLOOKUP(C6119,Espec_Produtos!$A$1:$E$3,3,FALSE),0,IF(Dados_produção!F6119&lt;VLOOKUP(Dados_produção!C6119,Espec_Produtos!$A$1:$E$3,2,FALSE),0,1))*IF(G6119&gt;VLOOKUP(C6119,Espec_Produtos!$A$1:$E$3,5,FALSE),0,IF(Dados_produção!G6119&lt;VLOOKUP(Dados_produção!C6119,Espec_Produtos!$A$1:$E$3,4,FALSE),0,1))=1,"OK","Refugo")</f>
        <v>OK</v>
      </c>
      <c r="I6119" s="1" t="s">
        <v>10</v>
      </c>
    </row>
    <row r="6120" spans="1:9" ht="15.75" customHeight="1" x14ac:dyDescent="0.3">
      <c r="A6120" s="1">
        <v>3</v>
      </c>
      <c r="B6120" s="2">
        <f t="shared" si="3"/>
        <v>43114.16458332575</v>
      </c>
      <c r="C6120" s="2" t="s">
        <v>15</v>
      </c>
      <c r="D6120" s="1">
        <v>37</v>
      </c>
      <c r="E6120" s="1">
        <f t="shared" si="1"/>
        <v>71</v>
      </c>
      <c r="F6120" s="1">
        <v>4.0660377358490569</v>
      </c>
      <c r="G6120" s="1">
        <v>0.68292682926829273</v>
      </c>
      <c r="H6120" s="1" t="str">
        <f>IF(IF(F6120&gt;VLOOKUP(C6120,Espec_Produtos!$A$1:$E$3,3,FALSE),0,IF(Dados_produção!F6120&lt;VLOOKUP(Dados_produção!C6120,Espec_Produtos!$A$1:$E$3,2,FALSE),0,1))*IF(G6120&gt;VLOOKUP(C6120,Espec_Produtos!$A$1:$E$3,5,FALSE),0,IF(Dados_produção!G6120&lt;VLOOKUP(Dados_produção!C6120,Espec_Produtos!$A$1:$E$3,4,FALSE),0,1))=1,"OK","Refugo")</f>
        <v>OK</v>
      </c>
      <c r="I6120" s="1" t="s">
        <v>10</v>
      </c>
    </row>
    <row r="6121" spans="1:9" ht="15.75" customHeight="1" x14ac:dyDescent="0.3">
      <c r="A6121" s="1">
        <v>3</v>
      </c>
      <c r="B6121" s="2">
        <f t="shared" si="3"/>
        <v>43114.165972214636</v>
      </c>
      <c r="C6121" s="2" t="s">
        <v>15</v>
      </c>
      <c r="D6121" s="1">
        <v>37</v>
      </c>
      <c r="E6121" s="1">
        <f t="shared" si="1"/>
        <v>72</v>
      </c>
      <c r="F6121" s="1">
        <v>4.2574257425742577</v>
      </c>
      <c r="G6121" s="1">
        <v>0.7239263803680982</v>
      </c>
      <c r="H6121" s="1" t="str">
        <f>IF(IF(F6121&gt;VLOOKUP(C6121,Espec_Produtos!$A$1:$E$3,3,FALSE),0,IF(Dados_produção!F6121&lt;VLOOKUP(Dados_produção!C6121,Espec_Produtos!$A$1:$E$3,2,FALSE),0,1))*IF(G6121&gt;VLOOKUP(C6121,Espec_Produtos!$A$1:$E$3,5,FALSE),0,IF(Dados_produção!G6121&lt;VLOOKUP(Dados_produção!C6121,Espec_Produtos!$A$1:$E$3,4,FALSE),0,1))=1,"OK","Refugo")</f>
        <v>OK</v>
      </c>
      <c r="I6121" s="1" t="s">
        <v>10</v>
      </c>
    </row>
    <row r="6122" spans="1:9" ht="15.75" customHeight="1" x14ac:dyDescent="0.3">
      <c r="A6122" s="1">
        <v>3</v>
      </c>
      <c r="B6122" s="2">
        <f t="shared" si="3"/>
        <v>43114.167361103522</v>
      </c>
      <c r="C6122" s="2" t="s">
        <v>15</v>
      </c>
      <c r="D6122" s="1">
        <v>37</v>
      </c>
      <c r="E6122" s="1">
        <f t="shared" si="1"/>
        <v>73</v>
      </c>
      <c r="F6122" s="1">
        <v>3.8521739130434782</v>
      </c>
      <c r="G6122" s="1">
        <v>0.6428571428571429</v>
      </c>
      <c r="H6122" s="1" t="str">
        <f>IF(IF(F6122&gt;VLOOKUP(C6122,Espec_Produtos!$A$1:$E$3,3,FALSE),0,IF(Dados_produção!F6122&lt;VLOOKUP(Dados_produção!C6122,Espec_Produtos!$A$1:$E$3,2,FALSE),0,1))*IF(G6122&gt;VLOOKUP(C6122,Espec_Produtos!$A$1:$E$3,5,FALSE),0,IF(Dados_produção!G6122&lt;VLOOKUP(Dados_produção!C6122,Espec_Produtos!$A$1:$E$3,4,FALSE),0,1))=1,"OK","Refugo")</f>
        <v>OK</v>
      </c>
      <c r="I6122" s="1" t="s">
        <v>10</v>
      </c>
    </row>
    <row r="6123" spans="1:9" ht="15.75" customHeight="1" x14ac:dyDescent="0.3">
      <c r="A6123" s="1">
        <v>3</v>
      </c>
      <c r="B6123" s="2">
        <f t="shared" si="3"/>
        <v>43114.168749992408</v>
      </c>
      <c r="C6123" s="2" t="s">
        <v>15</v>
      </c>
      <c r="D6123" s="1">
        <v>37</v>
      </c>
      <c r="E6123" s="1">
        <f t="shared" si="1"/>
        <v>74</v>
      </c>
      <c r="F6123" s="1">
        <v>3.6578947368421053</v>
      </c>
      <c r="G6123" s="1">
        <v>0.5977653631284916</v>
      </c>
      <c r="H6123" s="1" t="str">
        <f>IF(IF(F6123&gt;VLOOKUP(C6123,Espec_Produtos!$A$1:$E$3,3,FALSE),0,IF(Dados_produção!F6123&lt;VLOOKUP(Dados_produção!C6123,Espec_Produtos!$A$1:$E$3,2,FALSE),0,1))*IF(G6123&gt;VLOOKUP(C6123,Espec_Produtos!$A$1:$E$3,5,FALSE),0,IF(Dados_produção!G6123&lt;VLOOKUP(Dados_produção!C6123,Espec_Produtos!$A$1:$E$3,4,FALSE),0,1))=1,"OK","Refugo")</f>
        <v>Refugo</v>
      </c>
      <c r="I6123" s="1" t="s">
        <v>12</v>
      </c>
    </row>
    <row r="6124" spans="1:9" ht="15.75" customHeight="1" x14ac:dyDescent="0.3">
      <c r="A6124" s="1">
        <v>3</v>
      </c>
      <c r="B6124" s="2">
        <f t="shared" si="3"/>
        <v>43114.170138881294</v>
      </c>
      <c r="C6124" s="2" t="s">
        <v>15</v>
      </c>
      <c r="D6124" s="1">
        <v>37</v>
      </c>
      <c r="E6124" s="1">
        <f t="shared" si="1"/>
        <v>75</v>
      </c>
      <c r="F6124" s="1">
        <v>4.1057692307692308</v>
      </c>
      <c r="G6124" s="1">
        <v>0.64</v>
      </c>
      <c r="H6124" s="1" t="str">
        <f>IF(IF(F6124&gt;VLOOKUP(C6124,Espec_Produtos!$A$1:$E$3,3,FALSE),0,IF(Dados_produção!F6124&lt;VLOOKUP(Dados_produção!C6124,Espec_Produtos!$A$1:$E$3,2,FALSE),0,1))*IF(G6124&gt;VLOOKUP(C6124,Espec_Produtos!$A$1:$E$3,5,FALSE),0,IF(Dados_produção!G6124&lt;VLOOKUP(Dados_produção!C6124,Espec_Produtos!$A$1:$E$3,4,FALSE),0,1))=1,"OK","Refugo")</f>
        <v>OK</v>
      </c>
      <c r="I6124" s="1" t="s">
        <v>10</v>
      </c>
    </row>
    <row r="6125" spans="1:9" ht="15.75" customHeight="1" x14ac:dyDescent="0.3">
      <c r="A6125" s="1">
        <v>3</v>
      </c>
      <c r="B6125" s="2">
        <f t="shared" si="3"/>
        <v>43114.171527770181</v>
      </c>
      <c r="C6125" s="2" t="s">
        <v>15</v>
      </c>
      <c r="D6125" s="1">
        <v>37</v>
      </c>
      <c r="E6125" s="1">
        <f t="shared" si="1"/>
        <v>76</v>
      </c>
      <c r="F6125" s="1">
        <v>3.8521739130434782</v>
      </c>
      <c r="G6125" s="1">
        <v>0.71333333333333337</v>
      </c>
      <c r="H6125" s="1" t="str">
        <f>IF(IF(F6125&gt;VLOOKUP(C6125,Espec_Produtos!$A$1:$E$3,3,FALSE),0,IF(Dados_produção!F6125&lt;VLOOKUP(Dados_produção!C6125,Espec_Produtos!$A$1:$E$3,2,FALSE),0,1))*IF(G6125&gt;VLOOKUP(C6125,Espec_Produtos!$A$1:$E$3,5,FALSE),0,IF(Dados_produção!G6125&lt;VLOOKUP(Dados_produção!C6125,Espec_Produtos!$A$1:$E$3,4,FALSE),0,1))=1,"OK","Refugo")</f>
        <v>OK</v>
      </c>
      <c r="I6125" s="1" t="s">
        <v>10</v>
      </c>
    </row>
    <row r="6126" spans="1:9" ht="15.75" customHeight="1" x14ac:dyDescent="0.3">
      <c r="A6126" s="1">
        <v>3</v>
      </c>
      <c r="B6126" s="2">
        <f t="shared" si="3"/>
        <v>43114.172916659067</v>
      </c>
      <c r="C6126" s="2" t="s">
        <v>15</v>
      </c>
      <c r="D6126" s="1">
        <v>37</v>
      </c>
      <c r="E6126" s="1">
        <f t="shared" si="1"/>
        <v>77</v>
      </c>
      <c r="F6126" s="1">
        <v>3.8545454545454545</v>
      </c>
      <c r="G6126" s="1">
        <v>0.59887005649717517</v>
      </c>
      <c r="H6126" s="1" t="str">
        <f>IF(IF(F6126&gt;VLOOKUP(C6126,Espec_Produtos!$A$1:$E$3,3,FALSE),0,IF(Dados_produção!F6126&lt;VLOOKUP(Dados_produção!C6126,Espec_Produtos!$A$1:$E$3,2,FALSE),0,1))*IF(G6126&gt;VLOOKUP(C6126,Espec_Produtos!$A$1:$E$3,5,FALSE),0,IF(Dados_produção!G6126&lt;VLOOKUP(Dados_produção!C6126,Espec_Produtos!$A$1:$E$3,4,FALSE),0,1))=1,"OK","Refugo")</f>
        <v>OK</v>
      </c>
      <c r="I6126" s="1" t="s">
        <v>10</v>
      </c>
    </row>
    <row r="6127" spans="1:9" ht="15.75" customHeight="1" x14ac:dyDescent="0.3">
      <c r="A6127" s="1">
        <v>3</v>
      </c>
      <c r="B6127" s="2">
        <f t="shared" si="3"/>
        <v>43114.174305547953</v>
      </c>
      <c r="C6127" s="2" t="s">
        <v>15</v>
      </c>
      <c r="D6127" s="1">
        <v>37</v>
      </c>
      <c r="E6127" s="1">
        <f t="shared" si="1"/>
        <v>78</v>
      </c>
      <c r="F6127" s="1">
        <v>3.9811320754716979</v>
      </c>
      <c r="G6127" s="1">
        <v>0.70238095238095233</v>
      </c>
      <c r="H6127" s="1" t="str">
        <f>IF(IF(F6127&gt;VLOOKUP(C6127,Espec_Produtos!$A$1:$E$3,3,FALSE),0,IF(Dados_produção!F6127&lt;VLOOKUP(Dados_produção!C6127,Espec_Produtos!$A$1:$E$3,2,FALSE),0,1))*IF(G6127&gt;VLOOKUP(C6127,Espec_Produtos!$A$1:$E$3,5,FALSE),0,IF(Dados_produção!G6127&lt;VLOOKUP(Dados_produção!C6127,Espec_Produtos!$A$1:$E$3,4,FALSE),0,1))=1,"OK","Refugo")</f>
        <v>OK</v>
      </c>
      <c r="I6127" s="1" t="s">
        <v>10</v>
      </c>
    </row>
    <row r="6128" spans="1:9" ht="15.75" customHeight="1" x14ac:dyDescent="0.3">
      <c r="A6128" s="1">
        <v>3</v>
      </c>
      <c r="B6128" s="2">
        <f t="shared" si="3"/>
        <v>43114.175694436839</v>
      </c>
      <c r="C6128" s="2" t="s">
        <v>15</v>
      </c>
      <c r="D6128" s="1">
        <v>37</v>
      </c>
      <c r="E6128" s="1">
        <f t="shared" si="1"/>
        <v>79</v>
      </c>
      <c r="F6128" s="1">
        <v>4.0990099009900991</v>
      </c>
      <c r="G6128" s="1">
        <v>0.8666666666666667</v>
      </c>
      <c r="H6128" s="1" t="str">
        <f>IF(IF(F6128&gt;VLOOKUP(C6128,Espec_Produtos!$A$1:$E$3,3,FALSE),0,IF(Dados_produção!F6128&lt;VLOOKUP(Dados_produção!C6128,Espec_Produtos!$A$1:$E$3,2,FALSE),0,1))*IF(G6128&gt;VLOOKUP(C6128,Espec_Produtos!$A$1:$E$3,5,FALSE),0,IF(Dados_produção!G6128&lt;VLOOKUP(Dados_produção!C6128,Espec_Produtos!$A$1:$E$3,4,FALSE),0,1))=1,"OK","Refugo")</f>
        <v>OK</v>
      </c>
      <c r="I6128" s="1" t="s">
        <v>10</v>
      </c>
    </row>
    <row r="6129" spans="1:9" ht="15.75" customHeight="1" x14ac:dyDescent="0.3">
      <c r="A6129" s="1">
        <v>3</v>
      </c>
      <c r="B6129" s="2">
        <f t="shared" si="3"/>
        <v>43114.177083325725</v>
      </c>
      <c r="C6129" s="2" t="s">
        <v>15</v>
      </c>
      <c r="D6129" s="1">
        <v>37</v>
      </c>
      <c r="E6129" s="1">
        <f t="shared" si="1"/>
        <v>80</v>
      </c>
      <c r="F6129" s="1">
        <v>3.9230769230769229</v>
      </c>
      <c r="G6129" s="1">
        <v>0.60571428571428576</v>
      </c>
      <c r="H6129" s="1" t="str">
        <f>IF(IF(F6129&gt;VLOOKUP(C6129,Espec_Produtos!$A$1:$E$3,3,FALSE),0,IF(Dados_produção!F6129&lt;VLOOKUP(Dados_produção!C6129,Espec_Produtos!$A$1:$E$3,2,FALSE),0,1))*IF(G6129&gt;VLOOKUP(C6129,Espec_Produtos!$A$1:$E$3,5,FALSE),0,IF(Dados_produção!G6129&lt;VLOOKUP(Dados_produção!C6129,Espec_Produtos!$A$1:$E$3,4,FALSE),0,1))=1,"OK","Refugo")</f>
        <v>OK</v>
      </c>
      <c r="I6129" s="1" t="s">
        <v>10</v>
      </c>
    </row>
    <row r="6130" spans="1:9" ht="15.75" customHeight="1" x14ac:dyDescent="0.3">
      <c r="A6130" s="1">
        <v>3</v>
      </c>
      <c r="B6130" s="2">
        <f t="shared" si="3"/>
        <v>43114.178472214611</v>
      </c>
      <c r="C6130" s="2" t="s">
        <v>15</v>
      </c>
      <c r="D6130" s="1">
        <v>37</v>
      </c>
      <c r="E6130" s="1">
        <f t="shared" si="1"/>
        <v>81</v>
      </c>
      <c r="F6130" s="1">
        <v>3.6902654867256639</v>
      </c>
      <c r="G6130" s="1">
        <v>0.77564102564102566</v>
      </c>
      <c r="H6130" s="1" t="str">
        <f>IF(IF(F6130&gt;VLOOKUP(C6130,Espec_Produtos!$A$1:$E$3,3,FALSE),0,IF(Dados_produção!F6130&lt;VLOOKUP(Dados_produção!C6130,Espec_Produtos!$A$1:$E$3,2,FALSE),0,1))*IF(G6130&gt;VLOOKUP(C6130,Espec_Produtos!$A$1:$E$3,5,FALSE),0,IF(Dados_produção!G6130&lt;VLOOKUP(Dados_produção!C6130,Espec_Produtos!$A$1:$E$3,4,FALSE),0,1))=1,"OK","Refugo")</f>
        <v>Refugo</v>
      </c>
      <c r="I6130" s="1" t="s">
        <v>11</v>
      </c>
    </row>
    <row r="6131" spans="1:9" ht="15.75" customHeight="1" x14ac:dyDescent="0.3">
      <c r="A6131" s="1">
        <v>3</v>
      </c>
      <c r="B6131" s="2">
        <f t="shared" si="3"/>
        <v>43114.179861103497</v>
      </c>
      <c r="C6131" s="2" t="s">
        <v>15</v>
      </c>
      <c r="D6131" s="1">
        <v>37</v>
      </c>
      <c r="E6131" s="1">
        <f t="shared" si="1"/>
        <v>82</v>
      </c>
      <c r="F6131" s="1">
        <v>4.216981132075472</v>
      </c>
      <c r="G6131" s="1">
        <v>0.74647887323943662</v>
      </c>
      <c r="H6131" s="1" t="str">
        <f>IF(IF(F6131&gt;VLOOKUP(C6131,Espec_Produtos!$A$1:$E$3,3,FALSE),0,IF(Dados_produção!F6131&lt;VLOOKUP(Dados_produção!C6131,Espec_Produtos!$A$1:$E$3,2,FALSE),0,1))*IF(G6131&gt;VLOOKUP(C6131,Espec_Produtos!$A$1:$E$3,5,FALSE),0,IF(Dados_produção!G6131&lt;VLOOKUP(Dados_produção!C6131,Espec_Produtos!$A$1:$E$3,4,FALSE),0,1))=1,"OK","Refugo")</f>
        <v>OK</v>
      </c>
      <c r="I6131" s="1" t="s">
        <v>10</v>
      </c>
    </row>
    <row r="6132" spans="1:9" ht="15.75" customHeight="1" x14ac:dyDescent="0.3">
      <c r="A6132" s="1">
        <v>3</v>
      </c>
      <c r="B6132" s="2">
        <f t="shared" si="3"/>
        <v>43114.181249992384</v>
      </c>
      <c r="C6132" s="2" t="s">
        <v>15</v>
      </c>
      <c r="D6132" s="1">
        <v>37</v>
      </c>
      <c r="E6132" s="1">
        <f t="shared" si="1"/>
        <v>83</v>
      </c>
      <c r="F6132" s="1">
        <v>3.8303571428571428</v>
      </c>
      <c r="G6132" s="1">
        <v>0.78431372549019607</v>
      </c>
      <c r="H6132" s="1" t="str">
        <f>IF(IF(F6132&gt;VLOOKUP(C6132,Espec_Produtos!$A$1:$E$3,3,FALSE),0,IF(Dados_produção!F6132&lt;VLOOKUP(Dados_produção!C6132,Espec_Produtos!$A$1:$E$3,2,FALSE),0,1))*IF(G6132&gt;VLOOKUP(C6132,Espec_Produtos!$A$1:$E$3,5,FALSE),0,IF(Dados_produção!G6132&lt;VLOOKUP(Dados_produção!C6132,Espec_Produtos!$A$1:$E$3,4,FALSE),0,1))=1,"OK","Refugo")</f>
        <v>OK</v>
      </c>
      <c r="I6132" s="1" t="s">
        <v>10</v>
      </c>
    </row>
    <row r="6133" spans="1:9" ht="15.75" customHeight="1" x14ac:dyDescent="0.3">
      <c r="A6133" s="1">
        <v>3</v>
      </c>
      <c r="B6133" s="2">
        <f t="shared" si="3"/>
        <v>43114.18263888127</v>
      </c>
      <c r="C6133" s="2" t="s">
        <v>15</v>
      </c>
      <c r="D6133" s="1">
        <v>37</v>
      </c>
      <c r="E6133" s="1">
        <f t="shared" si="1"/>
        <v>84</v>
      </c>
      <c r="F6133" s="1">
        <v>4.1142857142857139</v>
      </c>
      <c r="G6133" s="1">
        <v>0.68421052631578949</v>
      </c>
      <c r="H6133" s="1" t="str">
        <f>IF(IF(F6133&gt;VLOOKUP(C6133,Espec_Produtos!$A$1:$E$3,3,FALSE),0,IF(Dados_produção!F6133&lt;VLOOKUP(Dados_produção!C6133,Espec_Produtos!$A$1:$E$3,2,FALSE),0,1))*IF(G6133&gt;VLOOKUP(C6133,Espec_Produtos!$A$1:$E$3,5,FALSE),0,IF(Dados_produção!G6133&lt;VLOOKUP(Dados_produção!C6133,Espec_Produtos!$A$1:$E$3,4,FALSE),0,1))=1,"OK","Refugo")</f>
        <v>OK</v>
      </c>
      <c r="I6133" s="1" t="s">
        <v>10</v>
      </c>
    </row>
    <row r="6134" spans="1:9" ht="15.75" customHeight="1" x14ac:dyDescent="0.3">
      <c r="A6134" s="1">
        <v>3</v>
      </c>
      <c r="B6134" s="2">
        <f t="shared" si="3"/>
        <v>43114.184027770156</v>
      </c>
      <c r="C6134" s="2" t="s">
        <v>15</v>
      </c>
      <c r="D6134" s="1">
        <v>37</v>
      </c>
      <c r="E6134" s="1">
        <f t="shared" si="1"/>
        <v>85</v>
      </c>
      <c r="F6134" s="1">
        <v>4.0396039603960396</v>
      </c>
      <c r="G6134" s="1">
        <v>0.78321678321678323</v>
      </c>
      <c r="H6134" s="1" t="str">
        <f>IF(IF(F6134&gt;VLOOKUP(C6134,Espec_Produtos!$A$1:$E$3,3,FALSE),0,IF(Dados_produção!F6134&lt;VLOOKUP(Dados_produção!C6134,Espec_Produtos!$A$1:$E$3,2,FALSE),0,1))*IF(G6134&gt;VLOOKUP(C6134,Espec_Produtos!$A$1:$E$3,5,FALSE),0,IF(Dados_produção!G6134&lt;VLOOKUP(Dados_produção!C6134,Espec_Produtos!$A$1:$E$3,4,FALSE),0,1))=1,"OK","Refugo")</f>
        <v>OK</v>
      </c>
      <c r="I6134" s="1" t="s">
        <v>10</v>
      </c>
    </row>
    <row r="6135" spans="1:9" ht="15.75" customHeight="1" x14ac:dyDescent="0.3">
      <c r="A6135" s="1">
        <v>3</v>
      </c>
      <c r="B6135" s="2">
        <f t="shared" si="3"/>
        <v>43114.185416659042</v>
      </c>
      <c r="C6135" s="2" t="s">
        <v>15</v>
      </c>
      <c r="D6135" s="1">
        <v>37</v>
      </c>
      <c r="E6135" s="1">
        <f t="shared" si="1"/>
        <v>86</v>
      </c>
      <c r="F6135" s="1">
        <v>3.7407407407407409</v>
      </c>
      <c r="G6135" s="1">
        <v>0.84615384615384615</v>
      </c>
      <c r="H6135" s="1" t="str">
        <f>IF(IF(F6135&gt;VLOOKUP(C6135,Espec_Produtos!$A$1:$E$3,3,FALSE),0,IF(Dados_produção!F6135&lt;VLOOKUP(Dados_produção!C6135,Espec_Produtos!$A$1:$E$3,2,FALSE),0,1))*IF(G6135&gt;VLOOKUP(C6135,Espec_Produtos!$A$1:$E$3,5,FALSE),0,IF(Dados_produção!G6135&lt;VLOOKUP(Dados_produção!C6135,Espec_Produtos!$A$1:$E$3,4,FALSE),0,1))=1,"OK","Refugo")</f>
        <v>OK</v>
      </c>
      <c r="I6135" s="1" t="s">
        <v>10</v>
      </c>
    </row>
    <row r="6136" spans="1:9" ht="15.75" customHeight="1" x14ac:dyDescent="0.3">
      <c r="A6136" s="1">
        <v>3</v>
      </c>
      <c r="B6136" s="2">
        <f t="shared" si="3"/>
        <v>43114.186805547928</v>
      </c>
      <c r="C6136" s="2" t="s">
        <v>15</v>
      </c>
      <c r="D6136" s="1">
        <v>37</v>
      </c>
      <c r="E6136" s="1">
        <f t="shared" si="1"/>
        <v>87</v>
      </c>
      <c r="F6136" s="1">
        <v>3.7685185185185186</v>
      </c>
      <c r="G6136" s="1">
        <v>0.80916030534351147</v>
      </c>
      <c r="H6136" s="1" t="str">
        <f>IF(IF(F6136&gt;VLOOKUP(C6136,Espec_Produtos!$A$1:$E$3,3,FALSE),0,IF(Dados_produção!F6136&lt;VLOOKUP(Dados_produção!C6136,Espec_Produtos!$A$1:$E$3,2,FALSE),0,1))*IF(G6136&gt;VLOOKUP(C6136,Espec_Produtos!$A$1:$E$3,5,FALSE),0,IF(Dados_produção!G6136&lt;VLOOKUP(Dados_produção!C6136,Espec_Produtos!$A$1:$E$3,4,FALSE),0,1))=1,"OK","Refugo")</f>
        <v>OK</v>
      </c>
      <c r="I6136" s="1" t="s">
        <v>10</v>
      </c>
    </row>
    <row r="6137" spans="1:9" ht="15.75" customHeight="1" x14ac:dyDescent="0.3">
      <c r="A6137" s="1">
        <v>3</v>
      </c>
      <c r="B6137" s="2">
        <f t="shared" si="3"/>
        <v>43114.188194436814</v>
      </c>
      <c r="C6137" s="2" t="s">
        <v>15</v>
      </c>
      <c r="D6137" s="1">
        <v>37</v>
      </c>
      <c r="E6137" s="1">
        <f t="shared" si="1"/>
        <v>88</v>
      </c>
      <c r="F6137" s="1">
        <v>3.9902912621359223</v>
      </c>
      <c r="G6137" s="1">
        <v>0.68902439024390238</v>
      </c>
      <c r="H6137" s="1" t="str">
        <f>IF(IF(F6137&gt;VLOOKUP(C6137,Espec_Produtos!$A$1:$E$3,3,FALSE),0,IF(Dados_produção!F6137&lt;VLOOKUP(Dados_produção!C6137,Espec_Produtos!$A$1:$E$3,2,FALSE),0,1))*IF(G6137&gt;VLOOKUP(C6137,Espec_Produtos!$A$1:$E$3,5,FALSE),0,IF(Dados_produção!G6137&lt;VLOOKUP(Dados_produção!C6137,Espec_Produtos!$A$1:$E$3,4,FALSE),0,1))=1,"OK","Refugo")</f>
        <v>OK</v>
      </c>
      <c r="I6137" s="1" t="s">
        <v>10</v>
      </c>
    </row>
    <row r="6138" spans="1:9" ht="15.75" customHeight="1" x14ac:dyDescent="0.3">
      <c r="A6138" s="1">
        <v>3</v>
      </c>
      <c r="B6138" s="2">
        <f t="shared" si="3"/>
        <v>43114.1895833257</v>
      </c>
      <c r="C6138" s="2" t="s">
        <v>15</v>
      </c>
      <c r="D6138" s="1">
        <v>37</v>
      </c>
      <c r="E6138" s="1">
        <f t="shared" si="1"/>
        <v>89</v>
      </c>
      <c r="F6138" s="1">
        <v>3.7807017543859649</v>
      </c>
      <c r="G6138" s="1">
        <v>0.64457831325301207</v>
      </c>
      <c r="H6138" s="1" t="str">
        <f>IF(IF(F6138&gt;VLOOKUP(C6138,Espec_Produtos!$A$1:$E$3,3,FALSE),0,IF(Dados_produção!F6138&lt;VLOOKUP(Dados_produção!C6138,Espec_Produtos!$A$1:$E$3,2,FALSE),0,1))*IF(G6138&gt;VLOOKUP(C6138,Espec_Produtos!$A$1:$E$3,5,FALSE),0,IF(Dados_produção!G6138&lt;VLOOKUP(Dados_produção!C6138,Espec_Produtos!$A$1:$E$3,4,FALSE),0,1))=1,"OK","Refugo")</f>
        <v>OK</v>
      </c>
      <c r="I6138" s="1" t="s">
        <v>10</v>
      </c>
    </row>
    <row r="6139" spans="1:9" ht="15.75" customHeight="1" x14ac:dyDescent="0.3">
      <c r="A6139" s="1">
        <v>3</v>
      </c>
      <c r="B6139" s="2">
        <f t="shared" si="3"/>
        <v>43114.190972214587</v>
      </c>
      <c r="C6139" s="2" t="s">
        <v>15</v>
      </c>
      <c r="D6139" s="1">
        <v>37</v>
      </c>
      <c r="E6139" s="1">
        <f t="shared" si="1"/>
        <v>90</v>
      </c>
      <c r="F6139" s="1">
        <v>4.3069306930693072</v>
      </c>
      <c r="G6139" s="1">
        <v>0.76543209876543206</v>
      </c>
      <c r="H6139" s="1" t="str">
        <f>IF(IF(F6139&gt;VLOOKUP(C6139,Espec_Produtos!$A$1:$E$3,3,FALSE),0,IF(Dados_produção!F6139&lt;VLOOKUP(Dados_produção!C6139,Espec_Produtos!$A$1:$E$3,2,FALSE),0,1))*IF(G6139&gt;VLOOKUP(C6139,Espec_Produtos!$A$1:$E$3,5,FALSE),0,IF(Dados_produção!G6139&lt;VLOOKUP(Dados_produção!C6139,Espec_Produtos!$A$1:$E$3,4,FALSE),0,1))=1,"OK","Refugo")</f>
        <v>Refugo</v>
      </c>
      <c r="I6139" s="1" t="s">
        <v>11</v>
      </c>
    </row>
    <row r="6140" spans="1:9" ht="15.75" customHeight="1" x14ac:dyDescent="0.3">
      <c r="A6140" s="1">
        <v>3</v>
      </c>
      <c r="B6140" s="2">
        <f t="shared" si="3"/>
        <v>43114.192361103473</v>
      </c>
      <c r="C6140" s="2" t="s">
        <v>15</v>
      </c>
      <c r="D6140" s="1">
        <v>37</v>
      </c>
      <c r="E6140" s="1">
        <f t="shared" si="1"/>
        <v>91</v>
      </c>
      <c r="F6140" s="1">
        <v>4.009345794392523</v>
      </c>
      <c r="G6140" s="1">
        <v>0.74846625766871167</v>
      </c>
      <c r="H6140" s="1" t="str">
        <f>IF(IF(F6140&gt;VLOOKUP(C6140,Espec_Produtos!$A$1:$E$3,3,FALSE),0,IF(Dados_produção!F6140&lt;VLOOKUP(Dados_produção!C6140,Espec_Produtos!$A$1:$E$3,2,FALSE),0,1))*IF(G6140&gt;VLOOKUP(C6140,Espec_Produtos!$A$1:$E$3,5,FALSE),0,IF(Dados_produção!G6140&lt;VLOOKUP(Dados_produção!C6140,Espec_Produtos!$A$1:$E$3,4,FALSE),0,1))=1,"OK","Refugo")</f>
        <v>OK</v>
      </c>
      <c r="I6140" s="1" t="s">
        <v>10</v>
      </c>
    </row>
    <row r="6141" spans="1:9" ht="15.75" customHeight="1" x14ac:dyDescent="0.3">
      <c r="A6141" s="1">
        <v>3</v>
      </c>
      <c r="B6141" s="2">
        <f t="shared" si="3"/>
        <v>43114.193749992359</v>
      </c>
      <c r="C6141" s="2" t="s">
        <v>15</v>
      </c>
      <c r="D6141" s="1">
        <v>37</v>
      </c>
      <c r="E6141" s="1">
        <f t="shared" si="1"/>
        <v>92</v>
      </c>
      <c r="F6141" s="1">
        <v>4.0388349514563107</v>
      </c>
      <c r="G6141" s="1">
        <v>0.72297297297297303</v>
      </c>
      <c r="H6141" s="1" t="str">
        <f>IF(IF(F6141&gt;VLOOKUP(C6141,Espec_Produtos!$A$1:$E$3,3,FALSE),0,IF(Dados_produção!F6141&lt;VLOOKUP(Dados_produção!C6141,Espec_Produtos!$A$1:$E$3,2,FALSE),0,1))*IF(G6141&gt;VLOOKUP(C6141,Espec_Produtos!$A$1:$E$3,5,FALSE),0,IF(Dados_produção!G6141&lt;VLOOKUP(Dados_produção!C6141,Espec_Produtos!$A$1:$E$3,4,FALSE),0,1))=1,"OK","Refugo")</f>
        <v>OK</v>
      </c>
      <c r="I6141" s="1" t="s">
        <v>10</v>
      </c>
    </row>
    <row r="6142" spans="1:9" ht="15.75" customHeight="1" x14ac:dyDescent="0.3">
      <c r="A6142" s="1">
        <v>3</v>
      </c>
      <c r="B6142" s="2">
        <f t="shared" si="3"/>
        <v>43114.195138881245</v>
      </c>
      <c r="C6142" s="2" t="s">
        <v>15</v>
      </c>
      <c r="D6142" s="1">
        <v>37</v>
      </c>
      <c r="E6142" s="1">
        <f t="shared" si="1"/>
        <v>93</v>
      </c>
      <c r="F6142" s="1">
        <v>3.9633027522935782</v>
      </c>
      <c r="G6142" s="1">
        <v>0.80124223602484468</v>
      </c>
      <c r="H6142" s="1" t="str">
        <f>IF(IF(F6142&gt;VLOOKUP(C6142,Espec_Produtos!$A$1:$E$3,3,FALSE),0,IF(Dados_produção!F6142&lt;VLOOKUP(Dados_produção!C6142,Espec_Produtos!$A$1:$E$3,2,FALSE),0,1))*IF(G6142&gt;VLOOKUP(C6142,Espec_Produtos!$A$1:$E$3,5,FALSE),0,IF(Dados_produção!G6142&lt;VLOOKUP(Dados_produção!C6142,Espec_Produtos!$A$1:$E$3,4,FALSE),0,1))=1,"OK","Refugo")</f>
        <v>OK</v>
      </c>
      <c r="I6142" s="1" t="s">
        <v>10</v>
      </c>
    </row>
    <row r="6143" spans="1:9" ht="15.75" customHeight="1" x14ac:dyDescent="0.3">
      <c r="A6143" s="1">
        <v>3</v>
      </c>
      <c r="B6143" s="2">
        <f t="shared" si="3"/>
        <v>43114.196527770131</v>
      </c>
      <c r="C6143" s="2" t="s">
        <v>15</v>
      </c>
      <c r="D6143" s="1">
        <v>37</v>
      </c>
      <c r="E6143" s="1">
        <f t="shared" si="1"/>
        <v>94</v>
      </c>
      <c r="F6143" s="1">
        <v>3.824074074074074</v>
      </c>
      <c r="G6143" s="1">
        <v>0.83673469387755106</v>
      </c>
      <c r="H6143" s="1" t="str">
        <f>IF(IF(F6143&gt;VLOOKUP(C6143,Espec_Produtos!$A$1:$E$3,3,FALSE),0,IF(Dados_produção!F6143&lt;VLOOKUP(Dados_produção!C6143,Espec_Produtos!$A$1:$E$3,2,FALSE),0,1))*IF(G6143&gt;VLOOKUP(C6143,Espec_Produtos!$A$1:$E$3,5,FALSE),0,IF(Dados_produção!G6143&lt;VLOOKUP(Dados_produção!C6143,Espec_Produtos!$A$1:$E$3,4,FALSE),0,1))=1,"OK","Refugo")</f>
        <v>OK</v>
      </c>
      <c r="I6143" s="1" t="s">
        <v>10</v>
      </c>
    </row>
    <row r="6144" spans="1:9" ht="15.75" customHeight="1" x14ac:dyDescent="0.3">
      <c r="A6144" s="1">
        <v>3</v>
      </c>
      <c r="B6144" s="2">
        <f t="shared" si="3"/>
        <v>43114.197916659017</v>
      </c>
      <c r="C6144" s="2" t="s">
        <v>15</v>
      </c>
      <c r="D6144" s="1">
        <v>37</v>
      </c>
      <c r="E6144" s="1">
        <f t="shared" si="1"/>
        <v>95</v>
      </c>
      <c r="F6144" s="1">
        <v>3.752212389380531</v>
      </c>
      <c r="G6144" s="1">
        <v>0.83892617449664431</v>
      </c>
      <c r="H6144" s="1" t="str">
        <f>IF(IF(F6144&gt;VLOOKUP(C6144,Espec_Produtos!$A$1:$E$3,3,FALSE),0,IF(Dados_produção!F6144&lt;VLOOKUP(Dados_produção!C6144,Espec_Produtos!$A$1:$E$3,2,FALSE),0,1))*IF(G6144&gt;VLOOKUP(C6144,Espec_Produtos!$A$1:$E$3,5,FALSE),0,IF(Dados_produção!G6144&lt;VLOOKUP(Dados_produção!C6144,Espec_Produtos!$A$1:$E$3,4,FALSE),0,1))=1,"OK","Refugo")</f>
        <v>OK</v>
      </c>
      <c r="I6144" s="1" t="s">
        <v>10</v>
      </c>
    </row>
    <row r="6145" spans="1:9" ht="15.75" customHeight="1" x14ac:dyDescent="0.3">
      <c r="A6145" s="1">
        <v>3</v>
      </c>
      <c r="B6145" s="2">
        <f t="shared" si="3"/>
        <v>43114.199305547903</v>
      </c>
      <c r="C6145" s="2" t="s">
        <v>15</v>
      </c>
      <c r="D6145" s="1">
        <v>37</v>
      </c>
      <c r="E6145" s="1">
        <f t="shared" si="1"/>
        <v>96</v>
      </c>
      <c r="F6145" s="1">
        <v>4.0776699029126213</v>
      </c>
      <c r="G6145" s="1">
        <v>0.80714285714285716</v>
      </c>
      <c r="H6145" s="1" t="str">
        <f>IF(IF(F6145&gt;VLOOKUP(C6145,Espec_Produtos!$A$1:$E$3,3,FALSE),0,IF(Dados_produção!F6145&lt;VLOOKUP(Dados_produção!C6145,Espec_Produtos!$A$1:$E$3,2,FALSE),0,1))*IF(G6145&gt;VLOOKUP(C6145,Espec_Produtos!$A$1:$E$3,5,FALSE),0,IF(Dados_produção!G6145&lt;VLOOKUP(Dados_produção!C6145,Espec_Produtos!$A$1:$E$3,4,FALSE),0,1))=1,"OK","Refugo")</f>
        <v>OK</v>
      </c>
      <c r="I6145" s="1" t="s">
        <v>10</v>
      </c>
    </row>
    <row r="6146" spans="1:9" ht="15.75" customHeight="1" x14ac:dyDescent="0.3">
      <c r="A6146" s="1">
        <v>3</v>
      </c>
      <c r="B6146" s="2">
        <f t="shared" si="3"/>
        <v>43114.200694436789</v>
      </c>
      <c r="C6146" s="2" t="s">
        <v>15</v>
      </c>
      <c r="D6146" s="1">
        <v>37</v>
      </c>
      <c r="E6146" s="1">
        <f t="shared" si="1"/>
        <v>97</v>
      </c>
      <c r="F6146" s="1">
        <v>3.9818181818181819</v>
      </c>
      <c r="G6146" s="1">
        <v>0.78378378378378377</v>
      </c>
      <c r="H6146" s="1" t="str">
        <f>IF(IF(F6146&gt;VLOOKUP(C6146,Espec_Produtos!$A$1:$E$3,3,FALSE),0,IF(Dados_produção!F6146&lt;VLOOKUP(Dados_produção!C6146,Espec_Produtos!$A$1:$E$3,2,FALSE),0,1))*IF(G6146&gt;VLOOKUP(C6146,Espec_Produtos!$A$1:$E$3,5,FALSE),0,IF(Dados_produção!G6146&lt;VLOOKUP(Dados_produção!C6146,Espec_Produtos!$A$1:$E$3,4,FALSE),0,1))=1,"OK","Refugo")</f>
        <v>OK</v>
      </c>
      <c r="I6146" s="1" t="s">
        <v>10</v>
      </c>
    </row>
    <row r="6147" spans="1:9" ht="15.75" customHeight="1" x14ac:dyDescent="0.3">
      <c r="A6147" s="1">
        <v>3</v>
      </c>
      <c r="B6147" s="2">
        <f t="shared" si="3"/>
        <v>43114.202083325676</v>
      </c>
      <c r="C6147" s="2" t="s">
        <v>15</v>
      </c>
      <c r="D6147" s="1">
        <v>37</v>
      </c>
      <c r="E6147" s="1">
        <f t="shared" si="1"/>
        <v>98</v>
      </c>
      <c r="F6147" s="1">
        <v>3.6964285714285716</v>
      </c>
      <c r="G6147" s="1">
        <v>0.69444444444444442</v>
      </c>
      <c r="H6147" s="1" t="str">
        <f>IF(IF(F6147&gt;VLOOKUP(C6147,Espec_Produtos!$A$1:$E$3,3,FALSE),0,IF(Dados_produção!F6147&lt;VLOOKUP(Dados_produção!C6147,Espec_Produtos!$A$1:$E$3,2,FALSE),0,1))*IF(G6147&gt;VLOOKUP(C6147,Espec_Produtos!$A$1:$E$3,5,FALSE),0,IF(Dados_produção!G6147&lt;VLOOKUP(Dados_produção!C6147,Espec_Produtos!$A$1:$E$3,4,FALSE),0,1))=1,"OK","Refugo")</f>
        <v>Refugo</v>
      </c>
      <c r="I6147" s="1" t="s">
        <v>13</v>
      </c>
    </row>
    <row r="6148" spans="1:9" ht="15.75" customHeight="1" x14ac:dyDescent="0.3">
      <c r="A6148" s="1">
        <v>3</v>
      </c>
      <c r="B6148" s="2">
        <f t="shared" si="3"/>
        <v>43114.203472214562</v>
      </c>
      <c r="C6148" s="2" t="s">
        <v>15</v>
      </c>
      <c r="D6148" s="1">
        <v>37</v>
      </c>
      <c r="E6148" s="1">
        <f t="shared" si="1"/>
        <v>99</v>
      </c>
      <c r="F6148" s="1">
        <v>3.6785714285714284</v>
      </c>
      <c r="G6148" s="1">
        <v>0.65317919075144504</v>
      </c>
      <c r="H6148" s="1" t="str">
        <f>IF(IF(F6148&gt;VLOOKUP(C6148,Espec_Produtos!$A$1:$E$3,3,FALSE),0,IF(Dados_produção!F6148&lt;VLOOKUP(Dados_produção!C6148,Espec_Produtos!$A$1:$E$3,2,FALSE),0,1))*IF(G6148&gt;VLOOKUP(C6148,Espec_Produtos!$A$1:$E$3,5,FALSE),0,IF(Dados_produção!G6148&lt;VLOOKUP(Dados_produção!C6148,Espec_Produtos!$A$1:$E$3,4,FALSE),0,1))=1,"OK","Refugo")</f>
        <v>Refugo</v>
      </c>
      <c r="I6148" s="1" t="s">
        <v>16</v>
      </c>
    </row>
    <row r="6149" spans="1:9" ht="15.75" customHeight="1" x14ac:dyDescent="0.3">
      <c r="A6149" s="1">
        <v>3</v>
      </c>
      <c r="B6149" s="2">
        <f t="shared" si="3"/>
        <v>43114.204861103448</v>
      </c>
      <c r="C6149" s="2" t="s">
        <v>15</v>
      </c>
      <c r="D6149" s="1">
        <v>37</v>
      </c>
      <c r="E6149" s="1">
        <f t="shared" si="1"/>
        <v>100</v>
      </c>
      <c r="F6149" s="1">
        <v>3.9514563106796117</v>
      </c>
      <c r="G6149" s="1">
        <v>0.6404494382022472</v>
      </c>
      <c r="H6149" s="1" t="str">
        <f>IF(IF(F6149&gt;VLOOKUP(C6149,Espec_Produtos!$A$1:$E$3,3,FALSE),0,IF(Dados_produção!F6149&lt;VLOOKUP(Dados_produção!C6149,Espec_Produtos!$A$1:$E$3,2,FALSE),0,1))*IF(G6149&gt;VLOOKUP(C6149,Espec_Produtos!$A$1:$E$3,5,FALSE),0,IF(Dados_produção!G6149&lt;VLOOKUP(Dados_produção!C6149,Espec_Produtos!$A$1:$E$3,4,FALSE),0,1))=1,"OK","Refugo")</f>
        <v>OK</v>
      </c>
      <c r="I6149" s="1" t="s">
        <v>10</v>
      </c>
    </row>
    <row r="6150" spans="1:9" ht="15.75" customHeight="1" x14ac:dyDescent="0.3">
      <c r="A6150" s="1">
        <v>3</v>
      </c>
      <c r="B6150" s="2">
        <f t="shared" si="3"/>
        <v>43114.206249992334</v>
      </c>
      <c r="C6150" s="2" t="s">
        <v>15</v>
      </c>
      <c r="D6150" s="1">
        <v>37</v>
      </c>
      <c r="E6150" s="1">
        <f t="shared" si="1"/>
        <v>101</v>
      </c>
      <c r="F6150" s="1">
        <v>4.1078431372549016</v>
      </c>
      <c r="G6150" s="1">
        <v>0.7134831460674157</v>
      </c>
      <c r="H6150" s="1" t="str">
        <f>IF(IF(F6150&gt;VLOOKUP(C6150,Espec_Produtos!$A$1:$E$3,3,FALSE),0,IF(Dados_produção!F6150&lt;VLOOKUP(Dados_produção!C6150,Espec_Produtos!$A$1:$E$3,2,FALSE),0,1))*IF(G6150&gt;VLOOKUP(C6150,Espec_Produtos!$A$1:$E$3,5,FALSE),0,IF(Dados_produção!G6150&lt;VLOOKUP(Dados_produção!C6150,Espec_Produtos!$A$1:$E$3,4,FALSE),0,1))=1,"OK","Refugo")</f>
        <v>OK</v>
      </c>
      <c r="I6150" s="1" t="s">
        <v>10</v>
      </c>
    </row>
    <row r="6151" spans="1:9" ht="15.75" customHeight="1" x14ac:dyDescent="0.3">
      <c r="A6151" s="1">
        <v>3</v>
      </c>
      <c r="B6151" s="2">
        <f t="shared" si="3"/>
        <v>43114.20763888122</v>
      </c>
      <c r="C6151" s="2" t="s">
        <v>15</v>
      </c>
      <c r="D6151" s="1">
        <v>37</v>
      </c>
      <c r="E6151" s="1">
        <f t="shared" si="1"/>
        <v>102</v>
      </c>
      <c r="F6151" s="1">
        <v>3.5826086956521741</v>
      </c>
      <c r="G6151" s="1">
        <v>0.78343949044585992</v>
      </c>
      <c r="H6151" s="1" t="str">
        <f>IF(IF(F6151&gt;VLOOKUP(C6151,Espec_Produtos!$A$1:$E$3,3,FALSE),0,IF(Dados_produção!F6151&lt;VLOOKUP(Dados_produção!C6151,Espec_Produtos!$A$1:$E$3,2,FALSE),0,1))*IF(G6151&gt;VLOOKUP(C6151,Espec_Produtos!$A$1:$E$3,5,FALSE),0,IF(Dados_produção!G6151&lt;VLOOKUP(Dados_produção!C6151,Espec_Produtos!$A$1:$E$3,4,FALSE),0,1))=1,"OK","Refugo")</f>
        <v>Refugo</v>
      </c>
      <c r="I6151" s="1" t="s">
        <v>14</v>
      </c>
    </row>
    <row r="6152" spans="1:9" ht="15.75" customHeight="1" x14ac:dyDescent="0.3">
      <c r="A6152" s="1">
        <v>3</v>
      </c>
      <c r="B6152" s="2">
        <f t="shared" si="3"/>
        <v>43114.209027770106</v>
      </c>
      <c r="C6152" s="2" t="s">
        <v>15</v>
      </c>
      <c r="D6152" s="1">
        <v>37</v>
      </c>
      <c r="E6152" s="1">
        <f t="shared" si="1"/>
        <v>103</v>
      </c>
      <c r="F6152" s="1">
        <v>3.6071428571428572</v>
      </c>
      <c r="G6152" s="1">
        <v>0.59428571428571431</v>
      </c>
      <c r="H6152" s="1" t="str">
        <f>IF(IF(F6152&gt;VLOOKUP(C6152,Espec_Produtos!$A$1:$E$3,3,FALSE),0,IF(Dados_produção!F6152&lt;VLOOKUP(Dados_produção!C6152,Espec_Produtos!$A$1:$E$3,2,FALSE),0,1))*IF(G6152&gt;VLOOKUP(C6152,Espec_Produtos!$A$1:$E$3,5,FALSE),0,IF(Dados_produção!G6152&lt;VLOOKUP(Dados_produção!C6152,Espec_Produtos!$A$1:$E$3,4,FALSE),0,1))=1,"OK","Refugo")</f>
        <v>Refugo</v>
      </c>
      <c r="I6152" s="1" t="s">
        <v>17</v>
      </c>
    </row>
    <row r="6153" spans="1:9" ht="15.75" customHeight="1" x14ac:dyDescent="0.3">
      <c r="A6153" s="1">
        <v>3</v>
      </c>
      <c r="B6153" s="2">
        <f t="shared" si="3"/>
        <v>43114.210416658992</v>
      </c>
      <c r="C6153" s="2" t="s">
        <v>15</v>
      </c>
      <c r="D6153" s="1">
        <v>37</v>
      </c>
      <c r="E6153" s="1">
        <f t="shared" si="1"/>
        <v>104</v>
      </c>
      <c r="F6153" s="1">
        <v>4.3137254901960782</v>
      </c>
      <c r="G6153" s="1">
        <v>0.7142857142857143</v>
      </c>
      <c r="H6153" s="1" t="str">
        <f>IF(IF(F6153&gt;VLOOKUP(C6153,Espec_Produtos!$A$1:$E$3,3,FALSE),0,IF(Dados_produção!F6153&lt;VLOOKUP(Dados_produção!C6153,Espec_Produtos!$A$1:$E$3,2,FALSE),0,1))*IF(G6153&gt;VLOOKUP(C6153,Espec_Produtos!$A$1:$E$3,5,FALSE),0,IF(Dados_produção!G6153&lt;VLOOKUP(Dados_produção!C6153,Espec_Produtos!$A$1:$E$3,4,FALSE),0,1))=1,"OK","Refugo")</f>
        <v>Refugo</v>
      </c>
      <c r="I6153" s="1" t="s">
        <v>14</v>
      </c>
    </row>
    <row r="6154" spans="1:9" ht="15.75" customHeight="1" x14ac:dyDescent="0.3">
      <c r="A6154" s="1">
        <v>3</v>
      </c>
      <c r="B6154" s="2">
        <f t="shared" si="3"/>
        <v>43114.211805547879</v>
      </c>
      <c r="C6154" s="2" t="s">
        <v>15</v>
      </c>
      <c r="D6154" s="1">
        <v>37</v>
      </c>
      <c r="E6154" s="1">
        <f t="shared" si="1"/>
        <v>105</v>
      </c>
      <c r="F6154" s="1">
        <v>4.05</v>
      </c>
      <c r="G6154" s="1">
        <v>0.84285714285714286</v>
      </c>
      <c r="H6154" s="1" t="str">
        <f>IF(IF(F6154&gt;VLOOKUP(C6154,Espec_Produtos!$A$1:$E$3,3,FALSE),0,IF(Dados_produção!F6154&lt;VLOOKUP(Dados_produção!C6154,Espec_Produtos!$A$1:$E$3,2,FALSE),0,1))*IF(G6154&gt;VLOOKUP(C6154,Espec_Produtos!$A$1:$E$3,5,FALSE),0,IF(Dados_produção!G6154&lt;VLOOKUP(Dados_produção!C6154,Espec_Produtos!$A$1:$E$3,4,FALSE),0,1))=1,"OK","Refugo")</f>
        <v>OK</v>
      </c>
      <c r="I6154" s="1" t="s">
        <v>10</v>
      </c>
    </row>
    <row r="6155" spans="1:9" ht="15.75" customHeight="1" x14ac:dyDescent="0.3">
      <c r="A6155" s="1">
        <v>3</v>
      </c>
      <c r="B6155" s="2">
        <f t="shared" si="3"/>
        <v>43114.213194436765</v>
      </c>
      <c r="C6155" s="2" t="s">
        <v>15</v>
      </c>
      <c r="D6155" s="1">
        <v>37</v>
      </c>
      <c r="E6155" s="1">
        <f t="shared" si="1"/>
        <v>106</v>
      </c>
      <c r="F6155" s="1">
        <v>3.6036036036036037</v>
      </c>
      <c r="G6155" s="1">
        <v>0.80246913580246915</v>
      </c>
      <c r="H6155" s="1" t="str">
        <f>IF(IF(F6155&gt;VLOOKUP(C6155,Espec_Produtos!$A$1:$E$3,3,FALSE),0,IF(Dados_produção!F6155&lt;VLOOKUP(Dados_produção!C6155,Espec_Produtos!$A$1:$E$3,2,FALSE),0,1))*IF(G6155&gt;VLOOKUP(C6155,Espec_Produtos!$A$1:$E$3,5,FALSE),0,IF(Dados_produção!G6155&lt;VLOOKUP(Dados_produção!C6155,Espec_Produtos!$A$1:$E$3,4,FALSE),0,1))=1,"OK","Refugo")</f>
        <v>Refugo</v>
      </c>
      <c r="I6155" s="1" t="s">
        <v>17</v>
      </c>
    </row>
    <row r="6156" spans="1:9" ht="15.75" customHeight="1" x14ac:dyDescent="0.3">
      <c r="A6156" s="1">
        <v>3</v>
      </c>
      <c r="B6156" s="2">
        <f t="shared" si="3"/>
        <v>43114.214583325651</v>
      </c>
      <c r="C6156" s="2" t="s">
        <v>15</v>
      </c>
      <c r="D6156" s="1">
        <v>37</v>
      </c>
      <c r="E6156" s="1">
        <f t="shared" si="1"/>
        <v>107</v>
      </c>
      <c r="F6156" s="1">
        <v>4.2970297029702973</v>
      </c>
      <c r="G6156" s="1">
        <v>0.85906040268456374</v>
      </c>
      <c r="H6156" s="1" t="str">
        <f>IF(IF(F6156&gt;VLOOKUP(C6156,Espec_Produtos!$A$1:$E$3,3,FALSE),0,IF(Dados_produção!F6156&lt;VLOOKUP(Dados_produção!C6156,Espec_Produtos!$A$1:$E$3,2,FALSE),0,1))*IF(G6156&gt;VLOOKUP(C6156,Espec_Produtos!$A$1:$E$3,5,FALSE),0,IF(Dados_produção!G6156&lt;VLOOKUP(Dados_produção!C6156,Espec_Produtos!$A$1:$E$3,4,FALSE),0,1))=1,"OK","Refugo")</f>
        <v>OK</v>
      </c>
      <c r="I6156" s="1" t="s">
        <v>10</v>
      </c>
    </row>
    <row r="6157" spans="1:9" ht="15.75" customHeight="1" x14ac:dyDescent="0.3">
      <c r="A6157" s="1">
        <v>3</v>
      </c>
      <c r="B6157" s="2">
        <f t="shared" si="3"/>
        <v>43114.215972214537</v>
      </c>
      <c r="C6157" s="2" t="s">
        <v>15</v>
      </c>
      <c r="D6157" s="1">
        <v>37</v>
      </c>
      <c r="E6157" s="1">
        <f t="shared" si="1"/>
        <v>108</v>
      </c>
      <c r="F6157" s="1">
        <v>4.05607476635514</v>
      </c>
      <c r="G6157" s="1">
        <v>0.6107784431137725</v>
      </c>
      <c r="H6157" s="1" t="str">
        <f>IF(IF(F6157&gt;VLOOKUP(C6157,Espec_Produtos!$A$1:$E$3,3,FALSE),0,IF(Dados_produção!F6157&lt;VLOOKUP(Dados_produção!C6157,Espec_Produtos!$A$1:$E$3,2,FALSE),0,1))*IF(G6157&gt;VLOOKUP(C6157,Espec_Produtos!$A$1:$E$3,5,FALSE),0,IF(Dados_produção!G6157&lt;VLOOKUP(Dados_produção!C6157,Espec_Produtos!$A$1:$E$3,4,FALSE),0,1))=1,"OK","Refugo")</f>
        <v>OK</v>
      </c>
      <c r="I6157" s="1" t="s">
        <v>10</v>
      </c>
    </row>
    <row r="6158" spans="1:9" ht="15.75" customHeight="1" x14ac:dyDescent="0.3">
      <c r="A6158" s="1">
        <v>3</v>
      </c>
      <c r="B6158" s="2">
        <f t="shared" si="3"/>
        <v>43114.217361103423</v>
      </c>
      <c r="C6158" s="2" t="s">
        <v>15</v>
      </c>
      <c r="D6158" s="1">
        <v>37</v>
      </c>
      <c r="E6158" s="1">
        <f t="shared" si="1"/>
        <v>109</v>
      </c>
      <c r="F6158" s="1">
        <v>4.0196078431372548</v>
      </c>
      <c r="G6158" s="1">
        <v>0.82352941176470584</v>
      </c>
      <c r="H6158" s="1" t="str">
        <f>IF(IF(F6158&gt;VLOOKUP(C6158,Espec_Produtos!$A$1:$E$3,3,FALSE),0,IF(Dados_produção!F6158&lt;VLOOKUP(Dados_produção!C6158,Espec_Produtos!$A$1:$E$3,2,FALSE),0,1))*IF(G6158&gt;VLOOKUP(C6158,Espec_Produtos!$A$1:$E$3,5,FALSE),0,IF(Dados_produção!G6158&lt;VLOOKUP(Dados_produção!C6158,Espec_Produtos!$A$1:$E$3,4,FALSE),0,1))=1,"OK","Refugo")</f>
        <v>OK</v>
      </c>
      <c r="I6158" s="1" t="s">
        <v>10</v>
      </c>
    </row>
    <row r="6159" spans="1:9" ht="15.75" customHeight="1" x14ac:dyDescent="0.3">
      <c r="A6159" s="1">
        <v>3</v>
      </c>
      <c r="B6159" s="2">
        <f t="shared" si="3"/>
        <v>43114.218749992309</v>
      </c>
      <c r="C6159" s="2" t="s">
        <v>15</v>
      </c>
      <c r="D6159" s="1">
        <v>37</v>
      </c>
      <c r="E6159" s="1">
        <f t="shared" si="1"/>
        <v>110</v>
      </c>
      <c r="F6159" s="1">
        <v>3.6339285714285716</v>
      </c>
      <c r="G6159" s="1">
        <v>0.80597014925373134</v>
      </c>
      <c r="H6159" s="1" t="str">
        <f>IF(IF(F6159&gt;VLOOKUP(C6159,Espec_Produtos!$A$1:$E$3,3,FALSE),0,IF(Dados_produção!F6159&lt;VLOOKUP(Dados_produção!C6159,Espec_Produtos!$A$1:$E$3,2,FALSE),0,1))*IF(G6159&gt;VLOOKUP(C6159,Espec_Produtos!$A$1:$E$3,5,FALSE),0,IF(Dados_produção!G6159&lt;VLOOKUP(Dados_produção!C6159,Espec_Produtos!$A$1:$E$3,4,FALSE),0,1))=1,"OK","Refugo")</f>
        <v>Refugo</v>
      </c>
      <c r="I6159" s="1" t="s">
        <v>17</v>
      </c>
    </row>
    <row r="6160" spans="1:9" ht="15.75" customHeight="1" x14ac:dyDescent="0.3">
      <c r="A6160" s="1">
        <v>3</v>
      </c>
      <c r="B6160" s="2">
        <f t="shared" si="3"/>
        <v>43114.220138881195</v>
      </c>
      <c r="C6160" s="2" t="s">
        <v>15</v>
      </c>
      <c r="D6160" s="1">
        <v>37</v>
      </c>
      <c r="E6160" s="1">
        <f t="shared" si="1"/>
        <v>111</v>
      </c>
      <c r="F6160" s="1">
        <v>4.3564356435643568</v>
      </c>
      <c r="G6160" s="1">
        <v>0.69032258064516128</v>
      </c>
      <c r="H6160" s="1" t="str">
        <f>IF(IF(F6160&gt;VLOOKUP(C6160,Espec_Produtos!$A$1:$E$3,3,FALSE),0,IF(Dados_produção!F6160&lt;VLOOKUP(Dados_produção!C6160,Espec_Produtos!$A$1:$E$3,2,FALSE),0,1))*IF(G6160&gt;VLOOKUP(C6160,Espec_Produtos!$A$1:$E$3,5,FALSE),0,IF(Dados_produção!G6160&lt;VLOOKUP(Dados_produção!C6160,Espec_Produtos!$A$1:$E$3,4,FALSE),0,1))=1,"OK","Refugo")</f>
        <v>Refugo</v>
      </c>
      <c r="I6160" s="1" t="s">
        <v>17</v>
      </c>
    </row>
    <row r="6161" spans="1:9" ht="15.75" customHeight="1" x14ac:dyDescent="0.3">
      <c r="A6161" s="1">
        <v>3</v>
      </c>
      <c r="B6161" s="2">
        <f t="shared" si="3"/>
        <v>43114.221527770082</v>
      </c>
      <c r="C6161" s="2" t="s">
        <v>15</v>
      </c>
      <c r="D6161" s="1">
        <v>37</v>
      </c>
      <c r="E6161" s="1">
        <f t="shared" si="1"/>
        <v>112</v>
      </c>
      <c r="F6161" s="1">
        <v>3.9174311926605503</v>
      </c>
      <c r="G6161" s="1">
        <v>0.66225165562913912</v>
      </c>
      <c r="H6161" s="1" t="str">
        <f>IF(IF(F6161&gt;VLOOKUP(C6161,Espec_Produtos!$A$1:$E$3,3,FALSE),0,IF(Dados_produção!F6161&lt;VLOOKUP(Dados_produção!C6161,Espec_Produtos!$A$1:$E$3,2,FALSE),0,1))*IF(G6161&gt;VLOOKUP(C6161,Espec_Produtos!$A$1:$E$3,5,FALSE),0,IF(Dados_produção!G6161&lt;VLOOKUP(Dados_produção!C6161,Espec_Produtos!$A$1:$E$3,4,FALSE),0,1))=1,"OK","Refugo")</f>
        <v>OK</v>
      </c>
      <c r="I6161" s="1" t="s">
        <v>10</v>
      </c>
    </row>
    <row r="6162" spans="1:9" ht="15.75" customHeight="1" x14ac:dyDescent="0.3">
      <c r="A6162" s="1">
        <v>3</v>
      </c>
      <c r="B6162" s="2">
        <f t="shared" si="3"/>
        <v>43114.222916658968</v>
      </c>
      <c r="C6162" s="2" t="s">
        <v>15</v>
      </c>
      <c r="D6162" s="1">
        <v>38</v>
      </c>
      <c r="E6162" s="1">
        <f t="shared" si="1"/>
        <v>1</v>
      </c>
      <c r="F6162" s="1">
        <v>4.3235294117647056</v>
      </c>
      <c r="G6162" s="1">
        <v>0.67088607594936711</v>
      </c>
      <c r="H6162" s="1" t="str">
        <f>IF(IF(F6162&gt;VLOOKUP(C6162,Espec_Produtos!$A$1:$E$3,3,FALSE),0,IF(Dados_produção!F6162&lt;VLOOKUP(Dados_produção!C6162,Espec_Produtos!$A$1:$E$3,2,FALSE),0,1))*IF(G6162&gt;VLOOKUP(C6162,Espec_Produtos!$A$1:$E$3,5,FALSE),0,IF(Dados_produção!G6162&lt;VLOOKUP(Dados_produção!C6162,Espec_Produtos!$A$1:$E$3,4,FALSE),0,1))=1,"OK","Refugo")</f>
        <v>Refugo</v>
      </c>
      <c r="I6162" s="1" t="s">
        <v>11</v>
      </c>
    </row>
    <row r="6163" spans="1:9" ht="15.75" customHeight="1" x14ac:dyDescent="0.3">
      <c r="A6163" s="1">
        <v>3</v>
      </c>
      <c r="B6163" s="2">
        <f t="shared" si="3"/>
        <v>43114.224305547854</v>
      </c>
      <c r="C6163" s="2" t="s">
        <v>15</v>
      </c>
      <c r="D6163" s="1">
        <v>38</v>
      </c>
      <c r="E6163" s="1">
        <f t="shared" si="1"/>
        <v>2</v>
      </c>
      <c r="F6163" s="1">
        <v>3.9636363636363638</v>
      </c>
      <c r="G6163" s="1">
        <v>0.76190476190476186</v>
      </c>
      <c r="H6163" s="1" t="str">
        <f>IF(IF(F6163&gt;VLOOKUP(C6163,Espec_Produtos!$A$1:$E$3,3,FALSE),0,IF(Dados_produção!F6163&lt;VLOOKUP(Dados_produção!C6163,Espec_Produtos!$A$1:$E$3,2,FALSE),0,1))*IF(G6163&gt;VLOOKUP(C6163,Espec_Produtos!$A$1:$E$3,5,FALSE),0,IF(Dados_produção!G6163&lt;VLOOKUP(Dados_produção!C6163,Espec_Produtos!$A$1:$E$3,4,FALSE),0,1))=1,"OK","Refugo")</f>
        <v>OK</v>
      </c>
      <c r="I6163" s="1" t="s">
        <v>10</v>
      </c>
    </row>
    <row r="6164" spans="1:9" ht="15.75" customHeight="1" x14ac:dyDescent="0.3">
      <c r="A6164" s="1">
        <v>3</v>
      </c>
      <c r="B6164" s="2">
        <f t="shared" si="3"/>
        <v>43114.22569443674</v>
      </c>
      <c r="C6164" s="2" t="s">
        <v>15</v>
      </c>
      <c r="D6164" s="1">
        <v>38</v>
      </c>
      <c r="E6164" s="1">
        <f t="shared" si="1"/>
        <v>3</v>
      </c>
      <c r="F6164" s="1">
        <v>4.284313725490196</v>
      </c>
      <c r="G6164" s="1">
        <v>0.65088757396449703</v>
      </c>
      <c r="H6164" s="1" t="str">
        <f>IF(IF(F6164&gt;VLOOKUP(C6164,Espec_Produtos!$A$1:$E$3,3,FALSE),0,IF(Dados_produção!F6164&lt;VLOOKUP(Dados_produção!C6164,Espec_Produtos!$A$1:$E$3,2,FALSE),0,1))*IF(G6164&gt;VLOOKUP(C6164,Espec_Produtos!$A$1:$E$3,5,FALSE),0,IF(Dados_produção!G6164&lt;VLOOKUP(Dados_produção!C6164,Espec_Produtos!$A$1:$E$3,4,FALSE),0,1))=1,"OK","Refugo")</f>
        <v>OK</v>
      </c>
      <c r="I6164" s="1" t="s">
        <v>10</v>
      </c>
    </row>
    <row r="6165" spans="1:9" ht="15.75" customHeight="1" x14ac:dyDescent="0.3">
      <c r="A6165" s="1">
        <v>3</v>
      </c>
      <c r="B6165" s="2">
        <f t="shared" si="3"/>
        <v>43114.227083325626</v>
      </c>
      <c r="C6165" s="2" t="s">
        <v>15</v>
      </c>
      <c r="D6165" s="1">
        <v>38</v>
      </c>
      <c r="E6165" s="1">
        <f t="shared" si="1"/>
        <v>4</v>
      </c>
      <c r="F6165" s="1">
        <v>4.3600000000000003</v>
      </c>
      <c r="G6165" s="1">
        <v>0.64331210191082799</v>
      </c>
      <c r="H6165" s="1" t="str">
        <f>IF(IF(F6165&gt;VLOOKUP(C6165,Espec_Produtos!$A$1:$E$3,3,FALSE),0,IF(Dados_produção!F6165&lt;VLOOKUP(Dados_produção!C6165,Espec_Produtos!$A$1:$E$3,2,FALSE),0,1))*IF(G6165&gt;VLOOKUP(C6165,Espec_Produtos!$A$1:$E$3,5,FALSE),0,IF(Dados_produção!G6165&lt;VLOOKUP(Dados_produção!C6165,Espec_Produtos!$A$1:$E$3,4,FALSE),0,1))=1,"OK","Refugo")</f>
        <v>Refugo</v>
      </c>
      <c r="I6165" s="1" t="s">
        <v>17</v>
      </c>
    </row>
    <row r="6166" spans="1:9" ht="15.75" customHeight="1" x14ac:dyDescent="0.3">
      <c r="A6166" s="1">
        <v>3</v>
      </c>
      <c r="B6166" s="2">
        <f t="shared" si="3"/>
        <v>43114.228472214512</v>
      </c>
      <c r="C6166" s="2" t="s">
        <v>15</v>
      </c>
      <c r="D6166" s="1">
        <v>38</v>
      </c>
      <c r="E6166" s="1">
        <f t="shared" si="1"/>
        <v>5</v>
      </c>
      <c r="F6166" s="1">
        <v>4.3592233009708741</v>
      </c>
      <c r="G6166" s="1">
        <v>0.74825174825174823</v>
      </c>
      <c r="H6166" s="1" t="str">
        <f>IF(IF(F6166&gt;VLOOKUP(C6166,Espec_Produtos!$A$1:$E$3,3,FALSE),0,IF(Dados_produção!F6166&lt;VLOOKUP(Dados_produção!C6166,Espec_Produtos!$A$1:$E$3,2,FALSE),0,1))*IF(G6166&gt;VLOOKUP(C6166,Espec_Produtos!$A$1:$E$3,5,FALSE),0,IF(Dados_produção!G6166&lt;VLOOKUP(Dados_produção!C6166,Espec_Produtos!$A$1:$E$3,4,FALSE),0,1))=1,"OK","Refugo")</f>
        <v>Refugo</v>
      </c>
      <c r="I6166" s="1" t="s">
        <v>13</v>
      </c>
    </row>
    <row r="6167" spans="1:9" ht="15.75" customHeight="1" x14ac:dyDescent="0.3">
      <c r="A6167" s="1">
        <v>3</v>
      </c>
      <c r="B6167" s="2">
        <f t="shared" si="3"/>
        <v>43114.229861103398</v>
      </c>
      <c r="C6167" s="2" t="s">
        <v>15</v>
      </c>
      <c r="D6167" s="1">
        <v>38</v>
      </c>
      <c r="E6167" s="1">
        <f t="shared" si="1"/>
        <v>6</v>
      </c>
      <c r="F6167" s="1">
        <v>3.9174311926605503</v>
      </c>
      <c r="G6167" s="1">
        <v>0.79136690647482011</v>
      </c>
      <c r="H6167" s="1" t="str">
        <f>IF(IF(F6167&gt;VLOOKUP(C6167,Espec_Produtos!$A$1:$E$3,3,FALSE),0,IF(Dados_produção!F6167&lt;VLOOKUP(Dados_produção!C6167,Espec_Produtos!$A$1:$E$3,2,FALSE),0,1))*IF(G6167&gt;VLOOKUP(C6167,Espec_Produtos!$A$1:$E$3,5,FALSE),0,IF(Dados_produção!G6167&lt;VLOOKUP(Dados_produção!C6167,Espec_Produtos!$A$1:$E$3,4,FALSE),0,1))=1,"OK","Refugo")</f>
        <v>OK</v>
      </c>
      <c r="I6167" s="1" t="s">
        <v>10</v>
      </c>
    </row>
    <row r="6168" spans="1:9" ht="15.75" customHeight="1" x14ac:dyDescent="0.3">
      <c r="A6168" s="1">
        <v>3</v>
      </c>
      <c r="B6168" s="2">
        <f t="shared" si="3"/>
        <v>43114.231249992285</v>
      </c>
      <c r="C6168" s="2" t="s">
        <v>15</v>
      </c>
      <c r="D6168" s="1">
        <v>38</v>
      </c>
      <c r="E6168" s="1">
        <f t="shared" si="1"/>
        <v>7</v>
      </c>
      <c r="F6168" s="1">
        <v>3.8596491228070176</v>
      </c>
      <c r="G6168" s="1">
        <v>0.84615384615384615</v>
      </c>
      <c r="H6168" s="1" t="str">
        <f>IF(IF(F6168&gt;VLOOKUP(C6168,Espec_Produtos!$A$1:$E$3,3,FALSE),0,IF(Dados_produção!F6168&lt;VLOOKUP(Dados_produção!C6168,Espec_Produtos!$A$1:$E$3,2,FALSE),0,1))*IF(G6168&gt;VLOOKUP(C6168,Espec_Produtos!$A$1:$E$3,5,FALSE),0,IF(Dados_produção!G6168&lt;VLOOKUP(Dados_produção!C6168,Espec_Produtos!$A$1:$E$3,4,FALSE),0,1))=1,"OK","Refugo")</f>
        <v>OK</v>
      </c>
      <c r="I6168" s="1" t="s">
        <v>10</v>
      </c>
    </row>
    <row r="6169" spans="1:9" ht="15.75" customHeight="1" x14ac:dyDescent="0.3">
      <c r="A6169" s="1">
        <v>3</v>
      </c>
      <c r="B6169" s="2">
        <f t="shared" si="3"/>
        <v>43114.232638881171</v>
      </c>
      <c r="C6169" s="2" t="s">
        <v>15</v>
      </c>
      <c r="D6169" s="1">
        <v>38</v>
      </c>
      <c r="E6169" s="1">
        <f t="shared" si="1"/>
        <v>8</v>
      </c>
      <c r="F6169" s="1">
        <v>4.0366972477064218</v>
      </c>
      <c r="G6169" s="1">
        <v>0.7592592592592593</v>
      </c>
      <c r="H6169" s="1" t="str">
        <f>IF(IF(F6169&gt;VLOOKUP(C6169,Espec_Produtos!$A$1:$E$3,3,FALSE),0,IF(Dados_produção!F6169&lt;VLOOKUP(Dados_produção!C6169,Espec_Produtos!$A$1:$E$3,2,FALSE),0,1))*IF(G6169&gt;VLOOKUP(C6169,Espec_Produtos!$A$1:$E$3,5,FALSE),0,IF(Dados_produção!G6169&lt;VLOOKUP(Dados_produção!C6169,Espec_Produtos!$A$1:$E$3,4,FALSE),0,1))=1,"OK","Refugo")</f>
        <v>OK</v>
      </c>
      <c r="I6169" s="1" t="s">
        <v>10</v>
      </c>
    </row>
    <row r="6170" spans="1:9" ht="15.75" customHeight="1" x14ac:dyDescent="0.3">
      <c r="A6170" s="1">
        <v>3</v>
      </c>
      <c r="B6170" s="2">
        <f t="shared" si="3"/>
        <v>43114.234027770057</v>
      </c>
      <c r="C6170" s="2" t="s">
        <v>15</v>
      </c>
      <c r="D6170" s="1">
        <v>38</v>
      </c>
      <c r="E6170" s="1">
        <f t="shared" si="1"/>
        <v>9</v>
      </c>
      <c r="F6170" s="1">
        <v>3.7053571428571428</v>
      </c>
      <c r="G6170" s="1">
        <v>0.77852348993288589</v>
      </c>
      <c r="H6170" s="1" t="str">
        <f>IF(IF(F6170&gt;VLOOKUP(C6170,Espec_Produtos!$A$1:$E$3,3,FALSE),0,IF(Dados_produção!F6170&lt;VLOOKUP(Dados_produção!C6170,Espec_Produtos!$A$1:$E$3,2,FALSE),0,1))*IF(G6170&gt;VLOOKUP(C6170,Espec_Produtos!$A$1:$E$3,5,FALSE),0,IF(Dados_produção!G6170&lt;VLOOKUP(Dados_produção!C6170,Espec_Produtos!$A$1:$E$3,4,FALSE),0,1))=1,"OK","Refugo")</f>
        <v>OK</v>
      </c>
      <c r="I6170" s="1" t="s">
        <v>10</v>
      </c>
    </row>
    <row r="6171" spans="1:9" ht="15.75" customHeight="1" x14ac:dyDescent="0.3">
      <c r="A6171" s="1">
        <v>3</v>
      </c>
      <c r="B6171" s="2">
        <f t="shared" si="3"/>
        <v>43114.235416658943</v>
      </c>
      <c r="C6171" s="2" t="s">
        <v>15</v>
      </c>
      <c r="D6171" s="1">
        <v>38</v>
      </c>
      <c r="E6171" s="1">
        <f t="shared" si="1"/>
        <v>10</v>
      </c>
      <c r="F6171" s="1">
        <v>3.8660714285714284</v>
      </c>
      <c r="G6171" s="1">
        <v>0.79720279720279719</v>
      </c>
      <c r="H6171" s="1" t="str">
        <f>IF(IF(F6171&gt;VLOOKUP(C6171,Espec_Produtos!$A$1:$E$3,3,FALSE),0,IF(Dados_produção!F6171&lt;VLOOKUP(Dados_produção!C6171,Espec_Produtos!$A$1:$E$3,2,FALSE),0,1))*IF(G6171&gt;VLOOKUP(C6171,Espec_Produtos!$A$1:$E$3,5,FALSE),0,IF(Dados_produção!G6171&lt;VLOOKUP(Dados_produção!C6171,Espec_Produtos!$A$1:$E$3,4,FALSE),0,1))=1,"OK","Refugo")</f>
        <v>OK</v>
      </c>
      <c r="I6171" s="1" t="s">
        <v>10</v>
      </c>
    </row>
    <row r="6172" spans="1:9" ht="15.75" customHeight="1" x14ac:dyDescent="0.3">
      <c r="A6172" s="1">
        <v>3</v>
      </c>
      <c r="B6172" s="2">
        <f t="shared" si="3"/>
        <v>43114.236805547829</v>
      </c>
      <c r="C6172" s="2" t="s">
        <v>15</v>
      </c>
      <c r="D6172" s="1">
        <v>38</v>
      </c>
      <c r="E6172" s="1">
        <f t="shared" si="1"/>
        <v>11</v>
      </c>
      <c r="F6172" s="1">
        <v>3.97196261682243</v>
      </c>
      <c r="G6172" s="1">
        <v>0.82608695652173914</v>
      </c>
      <c r="H6172" s="1" t="str">
        <f>IF(IF(F6172&gt;VLOOKUP(C6172,Espec_Produtos!$A$1:$E$3,3,FALSE),0,IF(Dados_produção!F6172&lt;VLOOKUP(Dados_produção!C6172,Espec_Produtos!$A$1:$E$3,2,FALSE),0,1))*IF(G6172&gt;VLOOKUP(C6172,Espec_Produtos!$A$1:$E$3,5,FALSE),0,IF(Dados_produção!G6172&lt;VLOOKUP(Dados_produção!C6172,Espec_Produtos!$A$1:$E$3,4,FALSE),0,1))=1,"OK","Refugo")</f>
        <v>OK</v>
      </c>
      <c r="I6172" s="1" t="s">
        <v>10</v>
      </c>
    </row>
    <row r="6173" spans="1:9" ht="15.75" customHeight="1" x14ac:dyDescent="0.3">
      <c r="A6173" s="1">
        <v>3</v>
      </c>
      <c r="B6173" s="2">
        <f t="shared" si="3"/>
        <v>43114.238194436715</v>
      </c>
      <c r="C6173" s="2" t="s">
        <v>15</v>
      </c>
      <c r="D6173" s="1">
        <v>38</v>
      </c>
      <c r="E6173" s="1">
        <f t="shared" si="1"/>
        <v>12</v>
      </c>
      <c r="F6173" s="1">
        <v>3.9142857142857141</v>
      </c>
      <c r="G6173" s="1">
        <v>0.71241830065359479</v>
      </c>
      <c r="H6173" s="1" t="str">
        <f>IF(IF(F6173&gt;VLOOKUP(C6173,Espec_Produtos!$A$1:$E$3,3,FALSE),0,IF(Dados_produção!F6173&lt;VLOOKUP(Dados_produção!C6173,Espec_Produtos!$A$1:$E$3,2,FALSE),0,1))*IF(G6173&gt;VLOOKUP(C6173,Espec_Produtos!$A$1:$E$3,5,FALSE),0,IF(Dados_produção!G6173&lt;VLOOKUP(Dados_produção!C6173,Espec_Produtos!$A$1:$E$3,4,FALSE),0,1))=1,"OK","Refugo")</f>
        <v>OK</v>
      </c>
      <c r="I6173" s="1" t="s">
        <v>10</v>
      </c>
    </row>
    <row r="6174" spans="1:9" ht="15.75" customHeight="1" x14ac:dyDescent="0.3">
      <c r="A6174" s="1">
        <v>3</v>
      </c>
      <c r="B6174" s="2">
        <f t="shared" si="3"/>
        <v>43114.239583325601</v>
      </c>
      <c r="C6174" s="2" t="s">
        <v>15</v>
      </c>
      <c r="D6174" s="1">
        <v>38</v>
      </c>
      <c r="E6174" s="1">
        <f t="shared" si="1"/>
        <v>13</v>
      </c>
      <c r="F6174" s="1">
        <v>3.9099099099099099</v>
      </c>
      <c r="G6174" s="1">
        <v>0.62048192771084343</v>
      </c>
      <c r="H6174" s="1" t="str">
        <f>IF(IF(F6174&gt;VLOOKUP(C6174,Espec_Produtos!$A$1:$E$3,3,FALSE),0,IF(Dados_produção!F6174&lt;VLOOKUP(Dados_produção!C6174,Espec_Produtos!$A$1:$E$3,2,FALSE),0,1))*IF(G6174&gt;VLOOKUP(C6174,Espec_Produtos!$A$1:$E$3,5,FALSE),0,IF(Dados_produção!G6174&lt;VLOOKUP(Dados_produção!C6174,Espec_Produtos!$A$1:$E$3,4,FALSE),0,1))=1,"OK","Refugo")</f>
        <v>OK</v>
      </c>
      <c r="I6174" s="1" t="s">
        <v>10</v>
      </c>
    </row>
    <row r="6175" spans="1:9" ht="15.75" customHeight="1" x14ac:dyDescent="0.3">
      <c r="A6175" s="1">
        <v>3</v>
      </c>
      <c r="B6175" s="2">
        <f t="shared" si="3"/>
        <v>43114.240972214488</v>
      </c>
      <c r="C6175" s="2" t="s">
        <v>15</v>
      </c>
      <c r="D6175" s="1">
        <v>38</v>
      </c>
      <c r="E6175" s="1">
        <f t="shared" si="1"/>
        <v>14</v>
      </c>
      <c r="F6175" s="1">
        <v>4.0370370370370372</v>
      </c>
      <c r="G6175" s="1">
        <v>0.72027972027972031</v>
      </c>
      <c r="H6175" s="1" t="str">
        <f>IF(IF(F6175&gt;VLOOKUP(C6175,Espec_Produtos!$A$1:$E$3,3,FALSE),0,IF(Dados_produção!F6175&lt;VLOOKUP(Dados_produção!C6175,Espec_Produtos!$A$1:$E$3,2,FALSE),0,1))*IF(G6175&gt;VLOOKUP(C6175,Espec_Produtos!$A$1:$E$3,5,FALSE),0,IF(Dados_produção!G6175&lt;VLOOKUP(Dados_produção!C6175,Espec_Produtos!$A$1:$E$3,4,FALSE),0,1))=1,"OK","Refugo")</f>
        <v>OK</v>
      </c>
      <c r="I6175" s="1" t="s">
        <v>10</v>
      </c>
    </row>
    <row r="6176" spans="1:9" ht="15.75" customHeight="1" x14ac:dyDescent="0.3">
      <c r="A6176" s="1">
        <v>3</v>
      </c>
      <c r="B6176" s="2">
        <f t="shared" si="3"/>
        <v>43114.242361103374</v>
      </c>
      <c r="C6176" s="2" t="s">
        <v>15</v>
      </c>
      <c r="D6176" s="1">
        <v>38</v>
      </c>
      <c r="E6176" s="1">
        <f t="shared" si="1"/>
        <v>15</v>
      </c>
      <c r="F6176" s="1">
        <v>3.7857142857142856</v>
      </c>
      <c r="G6176" s="1">
        <v>0.65730337078651691</v>
      </c>
      <c r="H6176" s="1" t="str">
        <f>IF(IF(F6176&gt;VLOOKUP(C6176,Espec_Produtos!$A$1:$E$3,3,FALSE),0,IF(Dados_produção!F6176&lt;VLOOKUP(Dados_produção!C6176,Espec_Produtos!$A$1:$E$3,2,FALSE),0,1))*IF(G6176&gt;VLOOKUP(C6176,Espec_Produtos!$A$1:$E$3,5,FALSE),0,IF(Dados_produção!G6176&lt;VLOOKUP(Dados_produção!C6176,Espec_Produtos!$A$1:$E$3,4,FALSE),0,1))=1,"OK","Refugo")</f>
        <v>OK</v>
      </c>
      <c r="I6176" s="1" t="s">
        <v>10</v>
      </c>
    </row>
    <row r="6177" spans="1:9" ht="15.75" customHeight="1" x14ac:dyDescent="0.3">
      <c r="A6177" s="1">
        <v>3</v>
      </c>
      <c r="B6177" s="2">
        <f t="shared" si="3"/>
        <v>43114.24374999226</v>
      </c>
      <c r="C6177" s="2" t="s">
        <v>15</v>
      </c>
      <c r="D6177" s="1">
        <v>38</v>
      </c>
      <c r="E6177" s="1">
        <f t="shared" si="1"/>
        <v>16</v>
      </c>
      <c r="F6177" s="1">
        <v>3.5739130434782607</v>
      </c>
      <c r="G6177" s="1">
        <v>0.71724137931034482</v>
      </c>
      <c r="H6177" s="1" t="str">
        <f>IF(IF(F6177&gt;VLOOKUP(C6177,Espec_Produtos!$A$1:$E$3,3,FALSE),0,IF(Dados_produção!F6177&lt;VLOOKUP(Dados_produção!C6177,Espec_Produtos!$A$1:$E$3,2,FALSE),0,1))*IF(G6177&gt;VLOOKUP(C6177,Espec_Produtos!$A$1:$E$3,5,FALSE),0,IF(Dados_produção!G6177&lt;VLOOKUP(Dados_produção!C6177,Espec_Produtos!$A$1:$E$3,4,FALSE),0,1))=1,"OK","Refugo")</f>
        <v>Refugo</v>
      </c>
      <c r="I6177" s="1" t="s">
        <v>17</v>
      </c>
    </row>
    <row r="6178" spans="1:9" ht="15.75" customHeight="1" x14ac:dyDescent="0.3">
      <c r="A6178" s="1">
        <v>3</v>
      </c>
      <c r="B6178" s="2">
        <f t="shared" si="3"/>
        <v>43114.245138881146</v>
      </c>
      <c r="C6178" s="2" t="s">
        <v>15</v>
      </c>
      <c r="D6178" s="1">
        <v>38</v>
      </c>
      <c r="E6178" s="1">
        <f t="shared" si="1"/>
        <v>17</v>
      </c>
      <c r="F6178" s="1">
        <v>3.8869565217391306</v>
      </c>
      <c r="G6178" s="1">
        <v>0.69444444444444442</v>
      </c>
      <c r="H6178" s="1" t="str">
        <f>IF(IF(F6178&gt;VLOOKUP(C6178,Espec_Produtos!$A$1:$E$3,3,FALSE),0,IF(Dados_produção!F6178&lt;VLOOKUP(Dados_produção!C6178,Espec_Produtos!$A$1:$E$3,2,FALSE),0,1))*IF(G6178&gt;VLOOKUP(C6178,Espec_Produtos!$A$1:$E$3,5,FALSE),0,IF(Dados_produção!G6178&lt;VLOOKUP(Dados_produção!C6178,Espec_Produtos!$A$1:$E$3,4,FALSE),0,1))=1,"OK","Refugo")</f>
        <v>OK</v>
      </c>
      <c r="I6178" s="1" t="s">
        <v>10</v>
      </c>
    </row>
    <row r="6179" spans="1:9" ht="15.75" customHeight="1" x14ac:dyDescent="0.3">
      <c r="A6179" s="1">
        <v>3</v>
      </c>
      <c r="B6179" s="2">
        <f t="shared" si="3"/>
        <v>43114.246527770032</v>
      </c>
      <c r="C6179" s="2" t="s">
        <v>15</v>
      </c>
      <c r="D6179" s="1">
        <v>38</v>
      </c>
      <c r="E6179" s="1">
        <f t="shared" si="1"/>
        <v>18</v>
      </c>
      <c r="F6179" s="1">
        <v>4.1018518518518521</v>
      </c>
      <c r="G6179" s="1">
        <v>0.67231638418079098</v>
      </c>
      <c r="H6179" s="1" t="str">
        <f>IF(IF(F6179&gt;VLOOKUP(C6179,Espec_Produtos!$A$1:$E$3,3,FALSE),0,IF(Dados_produção!F6179&lt;VLOOKUP(Dados_produção!C6179,Espec_Produtos!$A$1:$E$3,2,FALSE),0,1))*IF(G6179&gt;VLOOKUP(C6179,Espec_Produtos!$A$1:$E$3,5,FALSE),0,IF(Dados_produção!G6179&lt;VLOOKUP(Dados_produção!C6179,Espec_Produtos!$A$1:$E$3,4,FALSE),0,1))=1,"OK","Refugo")</f>
        <v>OK</v>
      </c>
      <c r="I6179" s="1" t="s">
        <v>10</v>
      </c>
    </row>
    <row r="6180" spans="1:9" ht="15.75" customHeight="1" x14ac:dyDescent="0.3">
      <c r="A6180" s="1">
        <v>3</v>
      </c>
      <c r="B6180" s="2">
        <f t="shared" si="3"/>
        <v>43114.247916658918</v>
      </c>
      <c r="C6180" s="2" t="s">
        <v>15</v>
      </c>
      <c r="D6180" s="1">
        <v>38</v>
      </c>
      <c r="E6180" s="1">
        <f t="shared" si="1"/>
        <v>19</v>
      </c>
      <c r="F6180" s="1">
        <v>4.2857142857142856</v>
      </c>
      <c r="G6180" s="1">
        <v>0.91240875912408759</v>
      </c>
      <c r="H6180" s="1" t="str">
        <f>IF(IF(F6180&gt;VLOOKUP(C6180,Espec_Produtos!$A$1:$E$3,3,FALSE),0,IF(Dados_produção!F6180&lt;VLOOKUP(Dados_produção!C6180,Espec_Produtos!$A$1:$E$3,2,FALSE),0,1))*IF(G6180&gt;VLOOKUP(C6180,Espec_Produtos!$A$1:$E$3,5,FALSE),0,IF(Dados_produção!G6180&lt;VLOOKUP(Dados_produção!C6180,Espec_Produtos!$A$1:$E$3,4,FALSE),0,1))=1,"OK","Refugo")</f>
        <v>Refugo</v>
      </c>
      <c r="I6180" s="1" t="s">
        <v>17</v>
      </c>
    </row>
    <row r="6181" spans="1:9" ht="15.75" customHeight="1" x14ac:dyDescent="0.3">
      <c r="A6181" s="1">
        <v>3</v>
      </c>
      <c r="B6181" s="2">
        <f t="shared" si="3"/>
        <v>43114.249305547804</v>
      </c>
      <c r="C6181" s="2" t="s">
        <v>15</v>
      </c>
      <c r="D6181" s="1">
        <v>38</v>
      </c>
      <c r="E6181" s="1">
        <f t="shared" si="1"/>
        <v>20</v>
      </c>
      <c r="F6181" s="1">
        <v>3.8260869565217392</v>
      </c>
      <c r="G6181" s="1">
        <v>0.71724137931034482</v>
      </c>
      <c r="H6181" s="1" t="str">
        <f>IF(IF(F6181&gt;VLOOKUP(C6181,Espec_Produtos!$A$1:$E$3,3,FALSE),0,IF(Dados_produção!F6181&lt;VLOOKUP(Dados_produção!C6181,Espec_Produtos!$A$1:$E$3,2,FALSE),0,1))*IF(G6181&gt;VLOOKUP(C6181,Espec_Produtos!$A$1:$E$3,5,FALSE),0,IF(Dados_produção!G6181&lt;VLOOKUP(Dados_produção!C6181,Espec_Produtos!$A$1:$E$3,4,FALSE),0,1))=1,"OK","Refugo")</f>
        <v>OK</v>
      </c>
      <c r="I6181" s="1" t="s">
        <v>10</v>
      </c>
    </row>
    <row r="6182" spans="1:9" ht="15.75" customHeight="1" x14ac:dyDescent="0.3">
      <c r="A6182" s="1">
        <v>3</v>
      </c>
      <c r="B6182" s="2">
        <f t="shared" si="3"/>
        <v>43114.250694436691</v>
      </c>
      <c r="C6182" s="2" t="s">
        <v>15</v>
      </c>
      <c r="D6182" s="1">
        <v>38</v>
      </c>
      <c r="E6182" s="1">
        <f t="shared" si="1"/>
        <v>21</v>
      </c>
      <c r="F6182" s="1">
        <v>4.2019230769230766</v>
      </c>
      <c r="G6182" s="1">
        <v>0.59880239520958078</v>
      </c>
      <c r="H6182" s="1" t="str">
        <f>IF(IF(F6182&gt;VLOOKUP(C6182,Espec_Produtos!$A$1:$E$3,3,FALSE),0,IF(Dados_produção!F6182&lt;VLOOKUP(Dados_produção!C6182,Espec_Produtos!$A$1:$E$3,2,FALSE),0,1))*IF(G6182&gt;VLOOKUP(C6182,Espec_Produtos!$A$1:$E$3,5,FALSE),0,IF(Dados_produção!G6182&lt;VLOOKUP(Dados_produção!C6182,Espec_Produtos!$A$1:$E$3,4,FALSE),0,1))=1,"OK","Refugo")</f>
        <v>OK</v>
      </c>
      <c r="I6182" s="1" t="s">
        <v>10</v>
      </c>
    </row>
    <row r="6183" spans="1:9" ht="15.75" customHeight="1" x14ac:dyDescent="0.3">
      <c r="A6183" s="1">
        <v>3</v>
      </c>
      <c r="B6183" s="2">
        <f t="shared" si="3"/>
        <v>43114.252083325577</v>
      </c>
      <c r="C6183" s="2" t="s">
        <v>15</v>
      </c>
      <c r="D6183" s="1">
        <v>38</v>
      </c>
      <c r="E6183" s="1">
        <f t="shared" si="1"/>
        <v>22</v>
      </c>
      <c r="F6183" s="1">
        <v>3.5565217391304347</v>
      </c>
      <c r="G6183" s="1">
        <v>0.77037037037037037</v>
      </c>
      <c r="H6183" s="1" t="str">
        <f>IF(IF(F6183&gt;VLOOKUP(C6183,Espec_Produtos!$A$1:$E$3,3,FALSE),0,IF(Dados_produção!F6183&lt;VLOOKUP(Dados_produção!C6183,Espec_Produtos!$A$1:$E$3,2,FALSE),0,1))*IF(G6183&gt;VLOOKUP(C6183,Espec_Produtos!$A$1:$E$3,5,FALSE),0,IF(Dados_produção!G6183&lt;VLOOKUP(Dados_produção!C6183,Espec_Produtos!$A$1:$E$3,4,FALSE),0,1))=1,"OK","Refugo")</f>
        <v>Refugo</v>
      </c>
      <c r="I6183" s="1" t="s">
        <v>14</v>
      </c>
    </row>
    <row r="6184" spans="1:9" ht="15.75" customHeight="1" x14ac:dyDescent="0.3">
      <c r="A6184" s="1">
        <v>3</v>
      </c>
      <c r="B6184" s="2">
        <f t="shared" si="3"/>
        <v>43114.253472214463</v>
      </c>
      <c r="C6184" s="2" t="s">
        <v>15</v>
      </c>
      <c r="D6184" s="1">
        <v>38</v>
      </c>
      <c r="E6184" s="1">
        <f t="shared" si="1"/>
        <v>23</v>
      </c>
      <c r="F6184" s="1">
        <v>3.5350877192982457</v>
      </c>
      <c r="G6184" s="1">
        <v>0.68493150684931503</v>
      </c>
      <c r="H6184" s="1" t="str">
        <f>IF(IF(F6184&gt;VLOOKUP(C6184,Espec_Produtos!$A$1:$E$3,3,FALSE),0,IF(Dados_produção!F6184&lt;VLOOKUP(Dados_produção!C6184,Espec_Produtos!$A$1:$E$3,2,FALSE),0,1))*IF(G6184&gt;VLOOKUP(C6184,Espec_Produtos!$A$1:$E$3,5,FALSE),0,IF(Dados_produção!G6184&lt;VLOOKUP(Dados_produção!C6184,Espec_Produtos!$A$1:$E$3,4,FALSE),0,1))=1,"OK","Refugo")</f>
        <v>Refugo</v>
      </c>
      <c r="I6184" s="1" t="s">
        <v>14</v>
      </c>
    </row>
    <row r="6185" spans="1:9" ht="15.75" customHeight="1" x14ac:dyDescent="0.3">
      <c r="A6185" s="1">
        <v>3</v>
      </c>
      <c r="B6185" s="2">
        <f t="shared" si="3"/>
        <v>43114.254861103349</v>
      </c>
      <c r="C6185" s="2" t="s">
        <v>15</v>
      </c>
      <c r="D6185" s="1">
        <v>38</v>
      </c>
      <c r="E6185" s="1">
        <f t="shared" si="1"/>
        <v>24</v>
      </c>
      <c r="F6185" s="1">
        <v>4.2233009708737868</v>
      </c>
      <c r="G6185" s="1">
        <v>0.86029411764705888</v>
      </c>
      <c r="H6185" s="1" t="str">
        <f>IF(IF(F6185&gt;VLOOKUP(C6185,Espec_Produtos!$A$1:$E$3,3,FALSE),0,IF(Dados_produção!F6185&lt;VLOOKUP(Dados_produção!C6185,Espec_Produtos!$A$1:$E$3,2,FALSE),0,1))*IF(G6185&gt;VLOOKUP(C6185,Espec_Produtos!$A$1:$E$3,5,FALSE),0,IF(Dados_produção!G6185&lt;VLOOKUP(Dados_produção!C6185,Espec_Produtos!$A$1:$E$3,4,FALSE),0,1))=1,"OK","Refugo")</f>
        <v>OK</v>
      </c>
      <c r="I6185" s="1" t="s">
        <v>10</v>
      </c>
    </row>
    <row r="6186" spans="1:9" ht="15.75" customHeight="1" x14ac:dyDescent="0.3">
      <c r="A6186" s="1">
        <v>3</v>
      </c>
      <c r="B6186" s="2">
        <f t="shared" si="3"/>
        <v>43114.256249992235</v>
      </c>
      <c r="C6186" s="2" t="s">
        <v>15</v>
      </c>
      <c r="D6186" s="1">
        <v>38</v>
      </c>
      <c r="E6186" s="1">
        <f t="shared" si="1"/>
        <v>25</v>
      </c>
      <c r="F6186" s="1">
        <v>3.625</v>
      </c>
      <c r="G6186" s="1">
        <v>0.73099415204678364</v>
      </c>
      <c r="H6186" s="1" t="str">
        <f>IF(IF(F6186&gt;VLOOKUP(C6186,Espec_Produtos!$A$1:$E$3,3,FALSE),0,IF(Dados_produção!F6186&lt;VLOOKUP(Dados_produção!C6186,Espec_Produtos!$A$1:$E$3,2,FALSE),0,1))*IF(G6186&gt;VLOOKUP(C6186,Espec_Produtos!$A$1:$E$3,5,FALSE),0,IF(Dados_produção!G6186&lt;VLOOKUP(Dados_produção!C6186,Espec_Produtos!$A$1:$E$3,4,FALSE),0,1))=1,"OK","Refugo")</f>
        <v>Refugo</v>
      </c>
      <c r="I6186" s="1" t="s">
        <v>16</v>
      </c>
    </row>
    <row r="6187" spans="1:9" ht="15.75" customHeight="1" x14ac:dyDescent="0.3">
      <c r="A6187" s="1">
        <v>3</v>
      </c>
      <c r="B6187" s="2">
        <f t="shared" si="3"/>
        <v>43114.257638881121</v>
      </c>
      <c r="C6187" s="2" t="s">
        <v>15</v>
      </c>
      <c r="D6187" s="1">
        <v>38</v>
      </c>
      <c r="E6187" s="1">
        <f t="shared" si="1"/>
        <v>26</v>
      </c>
      <c r="F6187" s="1">
        <v>4.0576923076923075</v>
      </c>
      <c r="G6187" s="1">
        <v>0.83088235294117652</v>
      </c>
      <c r="H6187" s="1" t="str">
        <f>IF(IF(F6187&gt;VLOOKUP(C6187,Espec_Produtos!$A$1:$E$3,3,FALSE),0,IF(Dados_produção!F6187&lt;VLOOKUP(Dados_produção!C6187,Espec_Produtos!$A$1:$E$3,2,FALSE),0,1))*IF(G6187&gt;VLOOKUP(C6187,Espec_Produtos!$A$1:$E$3,5,FALSE),0,IF(Dados_produção!G6187&lt;VLOOKUP(Dados_produção!C6187,Espec_Produtos!$A$1:$E$3,4,FALSE),0,1))=1,"OK","Refugo")</f>
        <v>OK</v>
      </c>
      <c r="I6187" s="1" t="s">
        <v>10</v>
      </c>
    </row>
    <row r="6188" spans="1:9" ht="15.75" customHeight="1" x14ac:dyDescent="0.3">
      <c r="A6188" s="1">
        <v>3</v>
      </c>
      <c r="B6188" s="2">
        <f t="shared" si="3"/>
        <v>43114.259027770007</v>
      </c>
      <c r="C6188" s="2" t="s">
        <v>15</v>
      </c>
      <c r="D6188" s="1">
        <v>38</v>
      </c>
      <c r="E6188" s="1">
        <f t="shared" si="1"/>
        <v>27</v>
      </c>
      <c r="F6188" s="1">
        <v>4.326732673267327</v>
      </c>
      <c r="G6188" s="1">
        <v>0.82608695652173914</v>
      </c>
      <c r="H6188" s="1" t="str">
        <f>IF(IF(F6188&gt;VLOOKUP(C6188,Espec_Produtos!$A$1:$E$3,3,FALSE),0,IF(Dados_produção!F6188&lt;VLOOKUP(Dados_produção!C6188,Espec_Produtos!$A$1:$E$3,2,FALSE),0,1))*IF(G6188&gt;VLOOKUP(C6188,Espec_Produtos!$A$1:$E$3,5,FALSE),0,IF(Dados_produção!G6188&lt;VLOOKUP(Dados_produção!C6188,Espec_Produtos!$A$1:$E$3,4,FALSE),0,1))=1,"OK","Refugo")</f>
        <v>Refugo</v>
      </c>
      <c r="I6188" s="1" t="s">
        <v>16</v>
      </c>
    </row>
    <row r="6189" spans="1:9" ht="15.75" customHeight="1" x14ac:dyDescent="0.3">
      <c r="A6189" s="1">
        <v>3</v>
      </c>
      <c r="B6189" s="2">
        <f t="shared" si="3"/>
        <v>43114.260416658894</v>
      </c>
      <c r="C6189" s="2" t="s">
        <v>15</v>
      </c>
      <c r="D6189" s="1">
        <v>38</v>
      </c>
      <c r="E6189" s="1">
        <f t="shared" si="1"/>
        <v>28</v>
      </c>
      <c r="F6189" s="1">
        <v>4.46</v>
      </c>
      <c r="G6189" s="1">
        <v>0.67796610169491522</v>
      </c>
      <c r="H6189" s="1" t="str">
        <f>IF(IF(F6189&gt;VLOOKUP(C6189,Espec_Produtos!$A$1:$E$3,3,FALSE),0,IF(Dados_produção!F6189&lt;VLOOKUP(Dados_produção!C6189,Espec_Produtos!$A$1:$E$3,2,FALSE),0,1))*IF(G6189&gt;VLOOKUP(C6189,Espec_Produtos!$A$1:$E$3,5,FALSE),0,IF(Dados_produção!G6189&lt;VLOOKUP(Dados_produção!C6189,Espec_Produtos!$A$1:$E$3,4,FALSE),0,1))=1,"OK","Refugo")</f>
        <v>Refugo</v>
      </c>
      <c r="I6189" s="1" t="s">
        <v>17</v>
      </c>
    </row>
    <row r="6190" spans="1:9" ht="15.75" customHeight="1" x14ac:dyDescent="0.3">
      <c r="A6190" s="1">
        <v>3</v>
      </c>
      <c r="B6190" s="2">
        <f t="shared" si="3"/>
        <v>43114.26180554778</v>
      </c>
      <c r="C6190" s="2" t="s">
        <v>15</v>
      </c>
      <c r="D6190" s="1">
        <v>38</v>
      </c>
      <c r="E6190" s="1">
        <f t="shared" si="1"/>
        <v>29</v>
      </c>
      <c r="F6190" s="1">
        <v>3.8715596330275228</v>
      </c>
      <c r="G6190" s="1">
        <v>0.80405405405405406</v>
      </c>
      <c r="H6190" s="1" t="str">
        <f>IF(IF(F6190&gt;VLOOKUP(C6190,Espec_Produtos!$A$1:$E$3,3,FALSE),0,IF(Dados_produção!F6190&lt;VLOOKUP(Dados_produção!C6190,Espec_Produtos!$A$1:$E$3,2,FALSE),0,1))*IF(G6190&gt;VLOOKUP(C6190,Espec_Produtos!$A$1:$E$3,5,FALSE),0,IF(Dados_produção!G6190&lt;VLOOKUP(Dados_produção!C6190,Espec_Produtos!$A$1:$E$3,4,FALSE),0,1))=1,"OK","Refugo")</f>
        <v>OK</v>
      </c>
      <c r="I6190" s="1" t="s">
        <v>10</v>
      </c>
    </row>
    <row r="6191" spans="1:9" ht="15.75" customHeight="1" x14ac:dyDescent="0.3">
      <c r="A6191" s="1">
        <v>3</v>
      </c>
      <c r="B6191" s="2">
        <f t="shared" si="3"/>
        <v>43114.263194436666</v>
      </c>
      <c r="C6191" s="2" t="s">
        <v>15</v>
      </c>
      <c r="D6191" s="1">
        <v>38</v>
      </c>
      <c r="E6191" s="1">
        <f t="shared" si="1"/>
        <v>30</v>
      </c>
      <c r="F6191" s="1">
        <v>3.9252336448598131</v>
      </c>
      <c r="G6191" s="1">
        <v>0.79333333333333333</v>
      </c>
      <c r="H6191" s="1" t="str">
        <f>IF(IF(F6191&gt;VLOOKUP(C6191,Espec_Produtos!$A$1:$E$3,3,FALSE),0,IF(Dados_produção!F6191&lt;VLOOKUP(Dados_produção!C6191,Espec_Produtos!$A$1:$E$3,2,FALSE),0,1))*IF(G6191&gt;VLOOKUP(C6191,Espec_Produtos!$A$1:$E$3,5,FALSE),0,IF(Dados_produção!G6191&lt;VLOOKUP(Dados_produção!C6191,Espec_Produtos!$A$1:$E$3,4,FALSE),0,1))=1,"OK","Refugo")</f>
        <v>OK</v>
      </c>
      <c r="I6191" s="1" t="s">
        <v>10</v>
      </c>
    </row>
    <row r="6192" spans="1:9" ht="15.75" customHeight="1" x14ac:dyDescent="0.3">
      <c r="A6192" s="1">
        <v>3</v>
      </c>
      <c r="B6192" s="2">
        <f t="shared" si="3"/>
        <v>43114.264583325552</v>
      </c>
      <c r="C6192" s="2" t="s">
        <v>15</v>
      </c>
      <c r="D6192" s="1">
        <v>38</v>
      </c>
      <c r="E6192" s="1">
        <f t="shared" si="1"/>
        <v>31</v>
      </c>
      <c r="F6192" s="1">
        <v>3.8090909090909091</v>
      </c>
      <c r="G6192" s="1">
        <v>0.60555555555555551</v>
      </c>
      <c r="H6192" s="1" t="str">
        <f>IF(IF(F6192&gt;VLOOKUP(C6192,Espec_Produtos!$A$1:$E$3,3,FALSE),0,IF(Dados_produção!F6192&lt;VLOOKUP(Dados_produção!C6192,Espec_Produtos!$A$1:$E$3,2,FALSE),0,1))*IF(G6192&gt;VLOOKUP(C6192,Espec_Produtos!$A$1:$E$3,5,FALSE),0,IF(Dados_produção!G6192&lt;VLOOKUP(Dados_produção!C6192,Espec_Produtos!$A$1:$E$3,4,FALSE),0,1))=1,"OK","Refugo")</f>
        <v>OK</v>
      </c>
      <c r="I6192" s="1" t="s">
        <v>10</v>
      </c>
    </row>
    <row r="6193" spans="1:9" ht="15.75" customHeight="1" x14ac:dyDescent="0.3">
      <c r="A6193" s="1">
        <v>3</v>
      </c>
      <c r="B6193" s="2">
        <f t="shared" si="3"/>
        <v>43114.265972214438</v>
      </c>
      <c r="C6193" s="2" t="s">
        <v>15</v>
      </c>
      <c r="D6193" s="1">
        <v>38</v>
      </c>
      <c r="E6193" s="1">
        <f t="shared" si="1"/>
        <v>32</v>
      </c>
      <c r="F6193" s="1">
        <v>3.8738738738738738</v>
      </c>
      <c r="G6193" s="1">
        <v>0.65340909090909094</v>
      </c>
      <c r="H6193" s="1" t="str">
        <f>IF(IF(F6193&gt;VLOOKUP(C6193,Espec_Produtos!$A$1:$E$3,3,FALSE),0,IF(Dados_produção!F6193&lt;VLOOKUP(Dados_produção!C6193,Espec_Produtos!$A$1:$E$3,2,FALSE),0,1))*IF(G6193&gt;VLOOKUP(C6193,Espec_Produtos!$A$1:$E$3,5,FALSE),0,IF(Dados_produção!G6193&lt;VLOOKUP(Dados_produção!C6193,Espec_Produtos!$A$1:$E$3,4,FALSE),0,1))=1,"OK","Refugo")</f>
        <v>OK</v>
      </c>
      <c r="I6193" s="1" t="s">
        <v>10</v>
      </c>
    </row>
    <row r="6194" spans="1:9" ht="15.75" customHeight="1" x14ac:dyDescent="0.3">
      <c r="A6194" s="1">
        <v>3</v>
      </c>
      <c r="B6194" s="2">
        <f t="shared" si="3"/>
        <v>43114.267361103324</v>
      </c>
      <c r="C6194" s="2" t="s">
        <v>15</v>
      </c>
      <c r="D6194" s="1">
        <v>38</v>
      </c>
      <c r="E6194" s="1">
        <f t="shared" si="1"/>
        <v>33</v>
      </c>
      <c r="F6194" s="1">
        <v>4.233009708737864</v>
      </c>
      <c r="G6194" s="1">
        <v>0.61764705882352944</v>
      </c>
      <c r="H6194" s="1" t="str">
        <f>IF(IF(F6194&gt;VLOOKUP(C6194,Espec_Produtos!$A$1:$E$3,3,FALSE),0,IF(Dados_produção!F6194&lt;VLOOKUP(Dados_produção!C6194,Espec_Produtos!$A$1:$E$3,2,FALSE),0,1))*IF(G6194&gt;VLOOKUP(C6194,Espec_Produtos!$A$1:$E$3,5,FALSE),0,IF(Dados_produção!G6194&lt;VLOOKUP(Dados_produção!C6194,Espec_Produtos!$A$1:$E$3,4,FALSE),0,1))=1,"OK","Refugo")</f>
        <v>OK</v>
      </c>
      <c r="I6194" s="1" t="s">
        <v>10</v>
      </c>
    </row>
    <row r="6195" spans="1:9" ht="15.75" customHeight="1" x14ac:dyDescent="0.3">
      <c r="A6195" s="1">
        <v>3</v>
      </c>
      <c r="B6195" s="2">
        <f t="shared" si="3"/>
        <v>43114.26874999221</v>
      </c>
      <c r="C6195" s="2" t="s">
        <v>15</v>
      </c>
      <c r="D6195" s="1">
        <v>38</v>
      </c>
      <c r="E6195" s="1">
        <f t="shared" si="1"/>
        <v>34</v>
      </c>
      <c r="F6195" s="1">
        <v>4.2285714285714286</v>
      </c>
      <c r="G6195" s="1">
        <v>0.69798657718120805</v>
      </c>
      <c r="H6195" s="1" t="str">
        <f>IF(IF(F6195&gt;VLOOKUP(C6195,Espec_Produtos!$A$1:$E$3,3,FALSE),0,IF(Dados_produção!F6195&lt;VLOOKUP(Dados_produção!C6195,Espec_Produtos!$A$1:$E$3,2,FALSE),0,1))*IF(G6195&gt;VLOOKUP(C6195,Espec_Produtos!$A$1:$E$3,5,FALSE),0,IF(Dados_produção!G6195&lt;VLOOKUP(Dados_produção!C6195,Espec_Produtos!$A$1:$E$3,4,FALSE),0,1))=1,"OK","Refugo")</f>
        <v>OK</v>
      </c>
      <c r="I6195" s="1" t="s">
        <v>10</v>
      </c>
    </row>
    <row r="6196" spans="1:9" ht="15.75" customHeight="1" x14ac:dyDescent="0.3">
      <c r="A6196" s="1">
        <v>3</v>
      </c>
      <c r="B6196" s="2">
        <f t="shared" si="3"/>
        <v>43114.270138881096</v>
      </c>
      <c r="C6196" s="2" t="s">
        <v>15</v>
      </c>
      <c r="D6196" s="1">
        <v>38</v>
      </c>
      <c r="E6196" s="1">
        <f t="shared" si="1"/>
        <v>35</v>
      </c>
      <c r="F6196" s="1">
        <v>4.0934579439252339</v>
      </c>
      <c r="G6196" s="1">
        <v>0.71508379888268159</v>
      </c>
      <c r="H6196" s="1" t="str">
        <f>IF(IF(F6196&gt;VLOOKUP(C6196,Espec_Produtos!$A$1:$E$3,3,FALSE),0,IF(Dados_produção!F6196&lt;VLOOKUP(Dados_produção!C6196,Espec_Produtos!$A$1:$E$3,2,FALSE),0,1))*IF(G6196&gt;VLOOKUP(C6196,Espec_Produtos!$A$1:$E$3,5,FALSE),0,IF(Dados_produção!G6196&lt;VLOOKUP(Dados_produção!C6196,Espec_Produtos!$A$1:$E$3,4,FALSE),0,1))=1,"OK","Refugo")</f>
        <v>OK</v>
      </c>
      <c r="I6196" s="1" t="s">
        <v>10</v>
      </c>
    </row>
    <row r="6197" spans="1:9" ht="15.75" customHeight="1" x14ac:dyDescent="0.3">
      <c r="A6197" s="1">
        <v>3</v>
      </c>
      <c r="B6197" s="2">
        <f t="shared" si="3"/>
        <v>43114.271527769983</v>
      </c>
      <c r="C6197" s="2" t="s">
        <v>15</v>
      </c>
      <c r="D6197" s="1">
        <v>38</v>
      </c>
      <c r="E6197" s="1">
        <f t="shared" si="1"/>
        <v>36</v>
      </c>
      <c r="F6197" s="1">
        <v>3.9238095238095236</v>
      </c>
      <c r="G6197" s="1">
        <v>0.69811320754716977</v>
      </c>
      <c r="H6197" s="1" t="str">
        <f>IF(IF(F6197&gt;VLOOKUP(C6197,Espec_Produtos!$A$1:$E$3,3,FALSE),0,IF(Dados_produção!F6197&lt;VLOOKUP(Dados_produção!C6197,Espec_Produtos!$A$1:$E$3,2,FALSE),0,1))*IF(G6197&gt;VLOOKUP(C6197,Espec_Produtos!$A$1:$E$3,5,FALSE),0,IF(Dados_produção!G6197&lt;VLOOKUP(Dados_produção!C6197,Espec_Produtos!$A$1:$E$3,4,FALSE),0,1))=1,"OK","Refugo")</f>
        <v>OK</v>
      </c>
      <c r="I6197" s="1" t="s">
        <v>10</v>
      </c>
    </row>
    <row r="6198" spans="1:9" ht="15.75" customHeight="1" x14ac:dyDescent="0.3">
      <c r="A6198" s="1">
        <v>3</v>
      </c>
      <c r="B6198" s="2">
        <f t="shared" si="3"/>
        <v>43114.272916658869</v>
      </c>
      <c r="C6198" s="2" t="s">
        <v>15</v>
      </c>
      <c r="D6198" s="1">
        <v>38</v>
      </c>
      <c r="E6198" s="1">
        <f t="shared" si="1"/>
        <v>37</v>
      </c>
      <c r="F6198" s="1">
        <v>3.6607142857142856</v>
      </c>
      <c r="G6198" s="1">
        <v>0.7592592592592593</v>
      </c>
      <c r="H6198" s="1" t="str">
        <f>IF(IF(F6198&gt;VLOOKUP(C6198,Espec_Produtos!$A$1:$E$3,3,FALSE),0,IF(Dados_produção!F6198&lt;VLOOKUP(Dados_produção!C6198,Espec_Produtos!$A$1:$E$3,2,FALSE),0,1))*IF(G6198&gt;VLOOKUP(C6198,Espec_Produtos!$A$1:$E$3,5,FALSE),0,IF(Dados_produção!G6198&lt;VLOOKUP(Dados_produção!C6198,Espec_Produtos!$A$1:$E$3,4,FALSE),0,1))=1,"OK","Refugo")</f>
        <v>Refugo</v>
      </c>
      <c r="I6198" s="1" t="s">
        <v>16</v>
      </c>
    </row>
    <row r="6199" spans="1:9" ht="15.75" customHeight="1" x14ac:dyDescent="0.3">
      <c r="A6199" s="1">
        <v>3</v>
      </c>
      <c r="B6199" s="2">
        <f t="shared" si="3"/>
        <v>43114.274305547755</v>
      </c>
      <c r="C6199" s="2" t="s">
        <v>15</v>
      </c>
      <c r="D6199" s="1">
        <v>38</v>
      </c>
      <c r="E6199" s="1">
        <f t="shared" si="1"/>
        <v>38</v>
      </c>
      <c r="F6199" s="1">
        <v>3.8288288288288288</v>
      </c>
      <c r="G6199" s="1">
        <v>0.70886075949367089</v>
      </c>
      <c r="H6199" s="1" t="str">
        <f>IF(IF(F6199&gt;VLOOKUP(C6199,Espec_Produtos!$A$1:$E$3,3,FALSE),0,IF(Dados_produção!F6199&lt;VLOOKUP(Dados_produção!C6199,Espec_Produtos!$A$1:$E$3,2,FALSE),0,1))*IF(G6199&gt;VLOOKUP(C6199,Espec_Produtos!$A$1:$E$3,5,FALSE),0,IF(Dados_produção!G6199&lt;VLOOKUP(Dados_produção!C6199,Espec_Produtos!$A$1:$E$3,4,FALSE),0,1))=1,"OK","Refugo")</f>
        <v>OK</v>
      </c>
      <c r="I6199" s="1" t="s">
        <v>10</v>
      </c>
    </row>
    <row r="6200" spans="1:9" ht="15.75" customHeight="1" x14ac:dyDescent="0.3">
      <c r="A6200" s="1">
        <v>3</v>
      </c>
      <c r="B6200" s="2">
        <f t="shared" si="3"/>
        <v>43114.275694436641</v>
      </c>
      <c r="C6200" s="2" t="s">
        <v>15</v>
      </c>
      <c r="D6200" s="1">
        <v>38</v>
      </c>
      <c r="E6200" s="1">
        <f t="shared" si="1"/>
        <v>39</v>
      </c>
      <c r="F6200" s="1">
        <v>4.1372549019607847</v>
      </c>
      <c r="G6200" s="1">
        <v>0.66060606060606064</v>
      </c>
      <c r="H6200" s="1" t="str">
        <f>IF(IF(F6200&gt;VLOOKUP(C6200,Espec_Produtos!$A$1:$E$3,3,FALSE),0,IF(Dados_produção!F6200&lt;VLOOKUP(Dados_produção!C6200,Espec_Produtos!$A$1:$E$3,2,FALSE),0,1))*IF(G6200&gt;VLOOKUP(C6200,Espec_Produtos!$A$1:$E$3,5,FALSE),0,IF(Dados_produção!G6200&lt;VLOOKUP(Dados_produção!C6200,Espec_Produtos!$A$1:$E$3,4,FALSE),0,1))=1,"OK","Refugo")</f>
        <v>OK</v>
      </c>
      <c r="I6200" s="1" t="s">
        <v>10</v>
      </c>
    </row>
    <row r="6201" spans="1:9" ht="15.75" customHeight="1" x14ac:dyDescent="0.3">
      <c r="A6201" s="1">
        <v>3</v>
      </c>
      <c r="B6201" s="2">
        <f t="shared" si="3"/>
        <v>43114.277083325527</v>
      </c>
      <c r="C6201" s="2" t="s">
        <v>15</v>
      </c>
      <c r="D6201" s="1">
        <v>38</v>
      </c>
      <c r="E6201" s="1">
        <f t="shared" si="1"/>
        <v>40</v>
      </c>
      <c r="F6201" s="1">
        <v>3.8857142857142857</v>
      </c>
      <c r="G6201" s="1">
        <v>0.57062146892655363</v>
      </c>
      <c r="H6201" s="1" t="str">
        <f>IF(IF(F6201&gt;VLOOKUP(C6201,Espec_Produtos!$A$1:$E$3,3,FALSE),0,IF(Dados_produção!F6201&lt;VLOOKUP(Dados_produção!C6201,Espec_Produtos!$A$1:$E$3,2,FALSE),0,1))*IF(G6201&gt;VLOOKUP(C6201,Espec_Produtos!$A$1:$E$3,5,FALSE),0,IF(Dados_produção!G6201&lt;VLOOKUP(Dados_produção!C6201,Espec_Produtos!$A$1:$E$3,4,FALSE),0,1))=1,"OK","Refugo")</f>
        <v>OK</v>
      </c>
      <c r="I6201" s="1" t="s">
        <v>10</v>
      </c>
    </row>
    <row r="6202" spans="1:9" ht="15.75" customHeight="1" x14ac:dyDescent="0.3">
      <c r="A6202" s="1">
        <v>3</v>
      </c>
      <c r="B6202" s="2">
        <f t="shared" si="3"/>
        <v>43114.278472214413</v>
      </c>
      <c r="C6202" s="2" t="s">
        <v>15</v>
      </c>
      <c r="D6202" s="1">
        <v>38</v>
      </c>
      <c r="E6202" s="1">
        <f t="shared" si="1"/>
        <v>41</v>
      </c>
      <c r="F6202" s="1">
        <v>4.0388349514563107</v>
      </c>
      <c r="G6202" s="1">
        <v>0.80405405405405406</v>
      </c>
      <c r="H6202" s="1" t="str">
        <f>IF(IF(F6202&gt;VLOOKUP(C6202,Espec_Produtos!$A$1:$E$3,3,FALSE),0,IF(Dados_produção!F6202&lt;VLOOKUP(Dados_produção!C6202,Espec_Produtos!$A$1:$E$3,2,FALSE),0,1))*IF(G6202&gt;VLOOKUP(C6202,Espec_Produtos!$A$1:$E$3,5,FALSE),0,IF(Dados_produção!G6202&lt;VLOOKUP(Dados_produção!C6202,Espec_Produtos!$A$1:$E$3,4,FALSE),0,1))=1,"OK","Refugo")</f>
        <v>OK</v>
      </c>
      <c r="I6202" s="1" t="s">
        <v>10</v>
      </c>
    </row>
    <row r="6203" spans="1:9" ht="15.75" customHeight="1" x14ac:dyDescent="0.3">
      <c r="A6203" s="1">
        <v>3</v>
      </c>
      <c r="B6203" s="2">
        <f t="shared" si="3"/>
        <v>43114.279861103299</v>
      </c>
      <c r="C6203" s="2" t="s">
        <v>15</v>
      </c>
      <c r="D6203" s="1">
        <v>38</v>
      </c>
      <c r="E6203" s="1">
        <f t="shared" si="1"/>
        <v>42</v>
      </c>
      <c r="F6203" s="1">
        <v>4.0185185185185182</v>
      </c>
      <c r="G6203" s="1">
        <v>0.80625000000000002</v>
      </c>
      <c r="H6203" s="1" t="str">
        <f>IF(IF(F6203&gt;VLOOKUP(C6203,Espec_Produtos!$A$1:$E$3,3,FALSE),0,IF(Dados_produção!F6203&lt;VLOOKUP(Dados_produção!C6203,Espec_Produtos!$A$1:$E$3,2,FALSE),0,1))*IF(G6203&gt;VLOOKUP(C6203,Espec_Produtos!$A$1:$E$3,5,FALSE),0,IF(Dados_produção!G6203&lt;VLOOKUP(Dados_produção!C6203,Espec_Produtos!$A$1:$E$3,4,FALSE),0,1))=1,"OK","Refugo")</f>
        <v>OK</v>
      </c>
      <c r="I6203" s="1" t="s">
        <v>10</v>
      </c>
    </row>
    <row r="6204" spans="1:9" ht="15.75" customHeight="1" x14ac:dyDescent="0.3">
      <c r="A6204" s="1">
        <v>3</v>
      </c>
      <c r="B6204" s="2">
        <f t="shared" si="3"/>
        <v>43114.281249992186</v>
      </c>
      <c r="C6204" s="2" t="s">
        <v>15</v>
      </c>
      <c r="D6204" s="1">
        <v>38</v>
      </c>
      <c r="E6204" s="1">
        <f t="shared" si="1"/>
        <v>43</v>
      </c>
      <c r="F6204" s="1">
        <v>3.5614035087719298</v>
      </c>
      <c r="G6204" s="1">
        <v>0.85333333333333339</v>
      </c>
      <c r="H6204" s="1" t="str">
        <f>IF(IF(F6204&gt;VLOOKUP(C6204,Espec_Produtos!$A$1:$E$3,3,FALSE),0,IF(Dados_produção!F6204&lt;VLOOKUP(Dados_produção!C6204,Espec_Produtos!$A$1:$E$3,2,FALSE),0,1))*IF(G6204&gt;VLOOKUP(C6204,Espec_Produtos!$A$1:$E$3,5,FALSE),0,IF(Dados_produção!G6204&lt;VLOOKUP(Dados_produção!C6204,Espec_Produtos!$A$1:$E$3,4,FALSE),0,1))=1,"OK","Refugo")</f>
        <v>Refugo</v>
      </c>
      <c r="I6204" s="1" t="s">
        <v>14</v>
      </c>
    </row>
    <row r="6205" spans="1:9" ht="15.75" customHeight="1" x14ac:dyDescent="0.3">
      <c r="A6205" s="1">
        <v>3</v>
      </c>
      <c r="B6205" s="2">
        <f t="shared" si="3"/>
        <v>43114.282638881072</v>
      </c>
      <c r="C6205" s="2" t="s">
        <v>15</v>
      </c>
      <c r="D6205" s="1">
        <v>38</v>
      </c>
      <c r="E6205" s="1">
        <f t="shared" si="1"/>
        <v>44</v>
      </c>
      <c r="F6205" s="1">
        <v>4.326732673267327</v>
      </c>
      <c r="G6205" s="1">
        <v>0.79470198675496684</v>
      </c>
      <c r="H6205" s="1" t="str">
        <f>IF(IF(F6205&gt;VLOOKUP(C6205,Espec_Produtos!$A$1:$E$3,3,FALSE),0,IF(Dados_produção!F6205&lt;VLOOKUP(Dados_produção!C6205,Espec_Produtos!$A$1:$E$3,2,FALSE),0,1))*IF(G6205&gt;VLOOKUP(C6205,Espec_Produtos!$A$1:$E$3,5,FALSE),0,IF(Dados_produção!G6205&lt;VLOOKUP(Dados_produção!C6205,Espec_Produtos!$A$1:$E$3,4,FALSE),0,1))=1,"OK","Refugo")</f>
        <v>Refugo</v>
      </c>
      <c r="I6205" s="1" t="s">
        <v>16</v>
      </c>
    </row>
    <row r="6206" spans="1:9" ht="15.75" customHeight="1" x14ac:dyDescent="0.3">
      <c r="A6206" s="1">
        <v>3</v>
      </c>
      <c r="B6206" s="2">
        <f t="shared" si="3"/>
        <v>43114.284027769958</v>
      </c>
      <c r="C6206" s="2" t="s">
        <v>15</v>
      </c>
      <c r="D6206" s="1">
        <v>38</v>
      </c>
      <c r="E6206" s="1">
        <f t="shared" si="1"/>
        <v>45</v>
      </c>
      <c r="F6206" s="1">
        <v>4.2300000000000004</v>
      </c>
      <c r="G6206" s="1">
        <v>0.83703703703703702</v>
      </c>
      <c r="H6206" s="1" t="str">
        <f>IF(IF(F6206&gt;VLOOKUP(C6206,Espec_Produtos!$A$1:$E$3,3,FALSE),0,IF(Dados_produção!F6206&lt;VLOOKUP(Dados_produção!C6206,Espec_Produtos!$A$1:$E$3,2,FALSE),0,1))*IF(G6206&gt;VLOOKUP(C6206,Espec_Produtos!$A$1:$E$3,5,FALSE),0,IF(Dados_produção!G6206&lt;VLOOKUP(Dados_produção!C6206,Espec_Produtos!$A$1:$E$3,4,FALSE),0,1))=1,"OK","Refugo")</f>
        <v>OK</v>
      </c>
      <c r="I6206" s="1" t="s">
        <v>10</v>
      </c>
    </row>
    <row r="6207" spans="1:9" ht="15.75" customHeight="1" x14ac:dyDescent="0.3">
      <c r="A6207" s="1">
        <v>3</v>
      </c>
      <c r="B6207" s="2">
        <f t="shared" si="3"/>
        <v>43114.285416658844</v>
      </c>
      <c r="C6207" s="2" t="s">
        <v>15</v>
      </c>
      <c r="D6207" s="1">
        <v>38</v>
      </c>
      <c r="E6207" s="1">
        <f t="shared" si="1"/>
        <v>46</v>
      </c>
      <c r="F6207" s="1">
        <v>4.3366336633663369</v>
      </c>
      <c r="G6207" s="1">
        <v>0.76811594202898548</v>
      </c>
      <c r="H6207" s="1" t="str">
        <f>IF(IF(F6207&gt;VLOOKUP(C6207,Espec_Produtos!$A$1:$E$3,3,FALSE),0,IF(Dados_produção!F6207&lt;VLOOKUP(Dados_produção!C6207,Espec_Produtos!$A$1:$E$3,2,FALSE),0,1))*IF(G6207&gt;VLOOKUP(C6207,Espec_Produtos!$A$1:$E$3,5,FALSE),0,IF(Dados_produção!G6207&lt;VLOOKUP(Dados_produção!C6207,Espec_Produtos!$A$1:$E$3,4,FALSE),0,1))=1,"OK","Refugo")</f>
        <v>Refugo</v>
      </c>
      <c r="I6207" s="1" t="s">
        <v>11</v>
      </c>
    </row>
    <row r="6208" spans="1:9" ht="15.75" customHeight="1" x14ac:dyDescent="0.3">
      <c r="A6208" s="1">
        <v>3</v>
      </c>
      <c r="B6208" s="2">
        <f t="shared" si="3"/>
        <v>43114.28680554773</v>
      </c>
      <c r="C6208" s="2" t="s">
        <v>15</v>
      </c>
      <c r="D6208" s="1">
        <v>38</v>
      </c>
      <c r="E6208" s="1">
        <f t="shared" si="1"/>
        <v>47</v>
      </c>
      <c r="F6208" s="1">
        <v>4.0094339622641506</v>
      </c>
      <c r="G6208" s="1">
        <v>0.6629213483146067</v>
      </c>
      <c r="H6208" s="1" t="str">
        <f>IF(IF(F6208&gt;VLOOKUP(C6208,Espec_Produtos!$A$1:$E$3,3,FALSE),0,IF(Dados_produção!F6208&lt;VLOOKUP(Dados_produção!C6208,Espec_Produtos!$A$1:$E$3,2,FALSE),0,1))*IF(G6208&gt;VLOOKUP(C6208,Espec_Produtos!$A$1:$E$3,5,FALSE),0,IF(Dados_produção!G6208&lt;VLOOKUP(Dados_produção!C6208,Espec_Produtos!$A$1:$E$3,4,FALSE),0,1))=1,"OK","Refugo")</f>
        <v>OK</v>
      </c>
      <c r="I6208" s="1" t="s">
        <v>10</v>
      </c>
    </row>
    <row r="6209" spans="1:9" ht="15.75" customHeight="1" x14ac:dyDescent="0.3">
      <c r="A6209" s="1">
        <v>3</v>
      </c>
      <c r="B6209" s="2">
        <f t="shared" si="3"/>
        <v>43114.288194436616</v>
      </c>
      <c r="C6209" s="2" t="s">
        <v>15</v>
      </c>
      <c r="D6209" s="1">
        <v>38</v>
      </c>
      <c r="E6209" s="1">
        <f t="shared" si="1"/>
        <v>48</v>
      </c>
      <c r="F6209" s="1">
        <v>4.4554455445544559</v>
      </c>
      <c r="G6209" s="1">
        <v>0.72857142857142854</v>
      </c>
      <c r="H6209" s="1" t="str">
        <f>IF(IF(F6209&gt;VLOOKUP(C6209,Espec_Produtos!$A$1:$E$3,3,FALSE),0,IF(Dados_produção!F6209&lt;VLOOKUP(Dados_produção!C6209,Espec_Produtos!$A$1:$E$3,2,FALSE),0,1))*IF(G6209&gt;VLOOKUP(C6209,Espec_Produtos!$A$1:$E$3,5,FALSE),0,IF(Dados_produção!G6209&lt;VLOOKUP(Dados_produção!C6209,Espec_Produtos!$A$1:$E$3,4,FALSE),0,1))=1,"OK","Refugo")</f>
        <v>Refugo</v>
      </c>
      <c r="I6209" s="1" t="s">
        <v>12</v>
      </c>
    </row>
    <row r="6210" spans="1:9" ht="15.75" customHeight="1" x14ac:dyDescent="0.3">
      <c r="A6210" s="1">
        <v>3</v>
      </c>
      <c r="B6210" s="2">
        <f t="shared" si="3"/>
        <v>43114.289583325502</v>
      </c>
      <c r="C6210" s="2" t="s">
        <v>15</v>
      </c>
      <c r="D6210" s="1">
        <v>38</v>
      </c>
      <c r="E6210" s="1">
        <f t="shared" si="1"/>
        <v>49</v>
      </c>
      <c r="F6210" s="1">
        <v>4.3235294117647056</v>
      </c>
      <c r="G6210" s="1">
        <v>0.77777777777777779</v>
      </c>
      <c r="H6210" s="1" t="str">
        <f>IF(IF(F6210&gt;VLOOKUP(C6210,Espec_Produtos!$A$1:$E$3,3,FALSE),0,IF(Dados_produção!F6210&lt;VLOOKUP(Dados_produção!C6210,Espec_Produtos!$A$1:$E$3,2,FALSE),0,1))*IF(G6210&gt;VLOOKUP(C6210,Espec_Produtos!$A$1:$E$3,5,FALSE),0,IF(Dados_produção!G6210&lt;VLOOKUP(Dados_produção!C6210,Espec_Produtos!$A$1:$E$3,4,FALSE),0,1))=1,"OK","Refugo")</f>
        <v>Refugo</v>
      </c>
      <c r="I6210" s="1" t="s">
        <v>14</v>
      </c>
    </row>
    <row r="6211" spans="1:9" ht="15.75" customHeight="1" x14ac:dyDescent="0.3">
      <c r="A6211" s="1">
        <v>3</v>
      </c>
      <c r="B6211" s="2">
        <f t="shared" si="3"/>
        <v>43114.290972214389</v>
      </c>
      <c r="C6211" s="2" t="s">
        <v>15</v>
      </c>
      <c r="D6211" s="1">
        <v>38</v>
      </c>
      <c r="E6211" s="1">
        <f t="shared" si="1"/>
        <v>50</v>
      </c>
      <c r="F6211" s="1">
        <v>3.7181818181818183</v>
      </c>
      <c r="G6211" s="1">
        <v>0.64743589743589747</v>
      </c>
      <c r="H6211" s="1" t="str">
        <f>IF(IF(F6211&gt;VLOOKUP(C6211,Espec_Produtos!$A$1:$E$3,3,FALSE),0,IF(Dados_produção!F6211&lt;VLOOKUP(Dados_produção!C6211,Espec_Produtos!$A$1:$E$3,2,FALSE),0,1))*IF(G6211&gt;VLOOKUP(C6211,Espec_Produtos!$A$1:$E$3,5,FALSE),0,IF(Dados_produção!G6211&lt;VLOOKUP(Dados_produção!C6211,Espec_Produtos!$A$1:$E$3,4,FALSE),0,1))=1,"OK","Refugo")</f>
        <v>OK</v>
      </c>
      <c r="I6211" s="1" t="s">
        <v>10</v>
      </c>
    </row>
    <row r="6212" spans="1:9" ht="15.75" customHeight="1" x14ac:dyDescent="0.3">
      <c r="A6212" s="1">
        <v>3</v>
      </c>
      <c r="B6212" s="2">
        <f t="shared" si="3"/>
        <v>43114.292361103275</v>
      </c>
      <c r="C6212" s="2" t="s">
        <v>15</v>
      </c>
      <c r="D6212" s="1">
        <v>38</v>
      </c>
      <c r="E6212" s="1">
        <f t="shared" si="1"/>
        <v>51</v>
      </c>
      <c r="F6212" s="1">
        <v>4</v>
      </c>
      <c r="G6212" s="1">
        <v>0.67763157894736847</v>
      </c>
      <c r="H6212" s="1" t="str">
        <f>IF(IF(F6212&gt;VLOOKUP(C6212,Espec_Produtos!$A$1:$E$3,3,FALSE),0,IF(Dados_produção!F6212&lt;VLOOKUP(Dados_produção!C6212,Espec_Produtos!$A$1:$E$3,2,FALSE),0,1))*IF(G6212&gt;VLOOKUP(C6212,Espec_Produtos!$A$1:$E$3,5,FALSE),0,IF(Dados_produção!G6212&lt;VLOOKUP(Dados_produção!C6212,Espec_Produtos!$A$1:$E$3,4,FALSE),0,1))=1,"OK","Refugo")</f>
        <v>OK</v>
      </c>
      <c r="I6212" s="1" t="s">
        <v>10</v>
      </c>
    </row>
    <row r="6213" spans="1:9" ht="15.75" customHeight="1" x14ac:dyDescent="0.3">
      <c r="A6213" s="1">
        <v>3</v>
      </c>
      <c r="B6213" s="2">
        <f t="shared" si="3"/>
        <v>43114.293749992161</v>
      </c>
      <c r="C6213" s="2" t="s">
        <v>15</v>
      </c>
      <c r="D6213" s="1">
        <v>38</v>
      </c>
      <c r="E6213" s="1">
        <f t="shared" si="1"/>
        <v>52</v>
      </c>
      <c r="F6213" s="1">
        <v>3.7079646017699117</v>
      </c>
      <c r="G6213" s="1">
        <v>0.88059701492537312</v>
      </c>
      <c r="H6213" s="1" t="str">
        <f>IF(IF(F6213&gt;VLOOKUP(C6213,Espec_Produtos!$A$1:$E$3,3,FALSE),0,IF(Dados_produção!F6213&lt;VLOOKUP(Dados_produção!C6213,Espec_Produtos!$A$1:$E$3,2,FALSE),0,1))*IF(G6213&gt;VLOOKUP(C6213,Espec_Produtos!$A$1:$E$3,5,FALSE),0,IF(Dados_produção!G6213&lt;VLOOKUP(Dados_produção!C6213,Espec_Produtos!$A$1:$E$3,4,FALSE),0,1))=1,"OK","Refugo")</f>
        <v>OK</v>
      </c>
      <c r="I6213" s="1" t="s">
        <v>10</v>
      </c>
    </row>
    <row r="6214" spans="1:9" ht="15.75" customHeight="1" x14ac:dyDescent="0.3">
      <c r="A6214" s="1">
        <v>3</v>
      </c>
      <c r="B6214" s="2">
        <f t="shared" si="3"/>
        <v>43114.295138881047</v>
      </c>
      <c r="C6214" s="2" t="s">
        <v>15</v>
      </c>
      <c r="D6214" s="1">
        <v>38</v>
      </c>
      <c r="E6214" s="1">
        <f t="shared" si="1"/>
        <v>53</v>
      </c>
      <c r="F6214" s="1">
        <v>3.9711538461538463</v>
      </c>
      <c r="G6214" s="1">
        <v>0.64634146341463417</v>
      </c>
      <c r="H6214" s="1" t="str">
        <f>IF(IF(F6214&gt;VLOOKUP(C6214,Espec_Produtos!$A$1:$E$3,3,FALSE),0,IF(Dados_produção!F6214&lt;VLOOKUP(Dados_produção!C6214,Espec_Produtos!$A$1:$E$3,2,FALSE),0,1))*IF(G6214&gt;VLOOKUP(C6214,Espec_Produtos!$A$1:$E$3,5,FALSE),0,IF(Dados_produção!G6214&lt;VLOOKUP(Dados_produção!C6214,Espec_Produtos!$A$1:$E$3,4,FALSE),0,1))=1,"OK","Refugo")</f>
        <v>OK</v>
      </c>
      <c r="I6214" s="1" t="s">
        <v>10</v>
      </c>
    </row>
    <row r="6215" spans="1:9" ht="15.75" customHeight="1" x14ac:dyDescent="0.3">
      <c r="A6215" s="1">
        <v>3</v>
      </c>
      <c r="B6215" s="2">
        <f t="shared" si="3"/>
        <v>43114.296527769933</v>
      </c>
      <c r="C6215" s="2" t="s">
        <v>15</v>
      </c>
      <c r="D6215" s="1">
        <v>38</v>
      </c>
      <c r="E6215" s="1">
        <f t="shared" si="1"/>
        <v>54</v>
      </c>
      <c r="F6215" s="1">
        <v>4.0849056603773581</v>
      </c>
      <c r="G6215" s="1">
        <v>0.6607142857142857</v>
      </c>
      <c r="H6215" s="1" t="str">
        <f>IF(IF(F6215&gt;VLOOKUP(C6215,Espec_Produtos!$A$1:$E$3,3,FALSE),0,IF(Dados_produção!F6215&lt;VLOOKUP(Dados_produção!C6215,Espec_Produtos!$A$1:$E$3,2,FALSE),0,1))*IF(G6215&gt;VLOOKUP(C6215,Espec_Produtos!$A$1:$E$3,5,FALSE),0,IF(Dados_produção!G6215&lt;VLOOKUP(Dados_produção!C6215,Espec_Produtos!$A$1:$E$3,4,FALSE),0,1))=1,"OK","Refugo")</f>
        <v>OK</v>
      </c>
      <c r="I6215" s="1" t="s">
        <v>10</v>
      </c>
    </row>
    <row r="6216" spans="1:9" ht="15.75" customHeight="1" x14ac:dyDescent="0.3">
      <c r="A6216" s="1">
        <v>3</v>
      </c>
      <c r="B6216" s="2">
        <f t="shared" si="3"/>
        <v>43114.297916658819</v>
      </c>
      <c r="C6216" s="2" t="s">
        <v>15</v>
      </c>
      <c r="D6216" s="1">
        <v>38</v>
      </c>
      <c r="E6216" s="1">
        <f t="shared" si="1"/>
        <v>55</v>
      </c>
      <c r="F6216" s="1">
        <v>3.7924528301886791</v>
      </c>
      <c r="G6216" s="1">
        <v>0.7247191011235955</v>
      </c>
      <c r="H6216" s="1" t="str">
        <f>IF(IF(F6216&gt;VLOOKUP(C6216,Espec_Produtos!$A$1:$E$3,3,FALSE),0,IF(Dados_produção!F6216&lt;VLOOKUP(Dados_produção!C6216,Espec_Produtos!$A$1:$E$3,2,FALSE),0,1))*IF(G6216&gt;VLOOKUP(C6216,Espec_Produtos!$A$1:$E$3,5,FALSE),0,IF(Dados_produção!G6216&lt;VLOOKUP(Dados_produção!C6216,Espec_Produtos!$A$1:$E$3,4,FALSE),0,1))=1,"OK","Refugo")</f>
        <v>OK</v>
      </c>
      <c r="I6216" s="1" t="s">
        <v>10</v>
      </c>
    </row>
    <row r="6217" spans="1:9" ht="15.75" customHeight="1" x14ac:dyDescent="0.3">
      <c r="A6217" s="1">
        <v>3</v>
      </c>
      <c r="B6217" s="2">
        <f t="shared" si="3"/>
        <v>43114.299305547705</v>
      </c>
      <c r="C6217" s="2" t="s">
        <v>15</v>
      </c>
      <c r="D6217" s="1">
        <v>38</v>
      </c>
      <c r="E6217" s="1">
        <f t="shared" si="1"/>
        <v>56</v>
      </c>
      <c r="F6217" s="1">
        <v>4.0666666666666664</v>
      </c>
      <c r="G6217" s="1">
        <v>0.71895424836601307</v>
      </c>
      <c r="H6217" s="1" t="str">
        <f>IF(IF(F6217&gt;VLOOKUP(C6217,Espec_Produtos!$A$1:$E$3,3,FALSE),0,IF(Dados_produção!F6217&lt;VLOOKUP(Dados_produção!C6217,Espec_Produtos!$A$1:$E$3,2,FALSE),0,1))*IF(G6217&gt;VLOOKUP(C6217,Espec_Produtos!$A$1:$E$3,5,FALSE),0,IF(Dados_produção!G6217&lt;VLOOKUP(Dados_produção!C6217,Espec_Produtos!$A$1:$E$3,4,FALSE),0,1))=1,"OK","Refugo")</f>
        <v>OK</v>
      </c>
      <c r="I6217" s="1" t="s">
        <v>10</v>
      </c>
    </row>
    <row r="6218" spans="1:9" ht="15.75" customHeight="1" x14ac:dyDescent="0.3">
      <c r="A6218" s="1">
        <v>3</v>
      </c>
      <c r="B6218" s="2">
        <f t="shared" si="3"/>
        <v>43114.300694436592</v>
      </c>
      <c r="C6218" s="2" t="s">
        <v>15</v>
      </c>
      <c r="D6218" s="1">
        <v>38</v>
      </c>
      <c r="E6218" s="1">
        <f t="shared" si="1"/>
        <v>57</v>
      </c>
      <c r="F6218" s="1">
        <v>3.7431192660550461</v>
      </c>
      <c r="G6218" s="1">
        <v>0.63095238095238093</v>
      </c>
      <c r="H6218" s="1" t="str">
        <f>IF(IF(F6218&gt;VLOOKUP(C6218,Espec_Produtos!$A$1:$E$3,3,FALSE),0,IF(Dados_produção!F6218&lt;VLOOKUP(Dados_produção!C6218,Espec_Produtos!$A$1:$E$3,2,FALSE),0,1))*IF(G6218&gt;VLOOKUP(C6218,Espec_Produtos!$A$1:$E$3,5,FALSE),0,IF(Dados_produção!G6218&lt;VLOOKUP(Dados_produção!C6218,Espec_Produtos!$A$1:$E$3,4,FALSE),0,1))=1,"OK","Refugo")</f>
        <v>OK</v>
      </c>
      <c r="I6218" s="1" t="s">
        <v>10</v>
      </c>
    </row>
    <row r="6219" spans="1:9" ht="15.75" customHeight="1" x14ac:dyDescent="0.3">
      <c r="A6219" s="1">
        <v>3</v>
      </c>
      <c r="B6219" s="2">
        <f t="shared" si="3"/>
        <v>43114.302083325478</v>
      </c>
      <c r="C6219" s="2" t="s">
        <v>15</v>
      </c>
      <c r="D6219" s="1">
        <v>38</v>
      </c>
      <c r="E6219" s="1">
        <f t="shared" si="1"/>
        <v>58</v>
      </c>
      <c r="F6219" s="1">
        <v>4.1359223300970873</v>
      </c>
      <c r="G6219" s="1">
        <v>0.67469879518072284</v>
      </c>
      <c r="H6219" s="1" t="str">
        <f>IF(IF(F6219&gt;VLOOKUP(C6219,Espec_Produtos!$A$1:$E$3,3,FALSE),0,IF(Dados_produção!F6219&lt;VLOOKUP(Dados_produção!C6219,Espec_Produtos!$A$1:$E$3,2,FALSE),0,1))*IF(G6219&gt;VLOOKUP(C6219,Espec_Produtos!$A$1:$E$3,5,FALSE),0,IF(Dados_produção!G6219&lt;VLOOKUP(Dados_produção!C6219,Espec_Produtos!$A$1:$E$3,4,FALSE),0,1))=1,"OK","Refugo")</f>
        <v>OK</v>
      </c>
      <c r="I6219" s="1" t="s">
        <v>10</v>
      </c>
    </row>
    <row r="6220" spans="1:9" ht="15.75" customHeight="1" x14ac:dyDescent="0.3">
      <c r="A6220" s="1">
        <v>3</v>
      </c>
      <c r="B6220" s="2">
        <f t="shared" si="3"/>
        <v>43114.303472214364</v>
      </c>
      <c r="C6220" s="2" t="s">
        <v>15</v>
      </c>
      <c r="D6220" s="1">
        <v>38</v>
      </c>
      <c r="E6220" s="1">
        <f t="shared" si="1"/>
        <v>59</v>
      </c>
      <c r="F6220" s="1">
        <v>4.4400000000000004</v>
      </c>
      <c r="G6220" s="1">
        <v>0.74285714285714288</v>
      </c>
      <c r="H6220" s="1" t="str">
        <f>IF(IF(F6220&gt;VLOOKUP(C6220,Espec_Produtos!$A$1:$E$3,3,FALSE),0,IF(Dados_produção!F6220&lt;VLOOKUP(Dados_produção!C6220,Espec_Produtos!$A$1:$E$3,2,FALSE),0,1))*IF(G6220&gt;VLOOKUP(C6220,Espec_Produtos!$A$1:$E$3,5,FALSE),0,IF(Dados_produção!G6220&lt;VLOOKUP(Dados_produção!C6220,Espec_Produtos!$A$1:$E$3,4,FALSE),0,1))=1,"OK","Refugo")</f>
        <v>Refugo</v>
      </c>
      <c r="I6220" s="1" t="s">
        <v>17</v>
      </c>
    </row>
    <row r="6221" spans="1:9" ht="15.75" customHeight="1" x14ac:dyDescent="0.3">
      <c r="A6221" s="1">
        <v>3</v>
      </c>
      <c r="B6221" s="2">
        <f t="shared" si="3"/>
        <v>43114.30486110325</v>
      </c>
      <c r="C6221" s="2" t="s">
        <v>15</v>
      </c>
      <c r="D6221" s="1">
        <v>38</v>
      </c>
      <c r="E6221" s="1">
        <f t="shared" si="1"/>
        <v>60</v>
      </c>
      <c r="F6221" s="1">
        <v>3.9043478260869566</v>
      </c>
      <c r="G6221" s="1">
        <v>0.76027397260273977</v>
      </c>
      <c r="H6221" s="1" t="str">
        <f>IF(IF(F6221&gt;VLOOKUP(C6221,Espec_Produtos!$A$1:$E$3,3,FALSE),0,IF(Dados_produção!F6221&lt;VLOOKUP(Dados_produção!C6221,Espec_Produtos!$A$1:$E$3,2,FALSE),0,1))*IF(G6221&gt;VLOOKUP(C6221,Espec_Produtos!$A$1:$E$3,5,FALSE),0,IF(Dados_produção!G6221&lt;VLOOKUP(Dados_produção!C6221,Espec_Produtos!$A$1:$E$3,4,FALSE),0,1))=1,"OK","Refugo")</f>
        <v>OK</v>
      </c>
      <c r="I6221" s="1" t="s">
        <v>10</v>
      </c>
    </row>
    <row r="6222" spans="1:9" ht="15.75" customHeight="1" x14ac:dyDescent="0.3">
      <c r="A6222" s="1">
        <v>3</v>
      </c>
      <c r="B6222" s="2">
        <f t="shared" si="3"/>
        <v>43114.306249992136</v>
      </c>
      <c r="C6222" s="2" t="s">
        <v>15</v>
      </c>
      <c r="D6222" s="1">
        <v>38</v>
      </c>
      <c r="E6222" s="1">
        <f t="shared" si="1"/>
        <v>61</v>
      </c>
      <c r="F6222" s="1">
        <v>4.1284403669724767</v>
      </c>
      <c r="G6222" s="1">
        <v>0.76</v>
      </c>
      <c r="H6222" s="1" t="str">
        <f>IF(IF(F6222&gt;VLOOKUP(C6222,Espec_Produtos!$A$1:$E$3,3,FALSE),0,IF(Dados_produção!F6222&lt;VLOOKUP(Dados_produção!C6222,Espec_Produtos!$A$1:$E$3,2,FALSE),0,1))*IF(G6222&gt;VLOOKUP(C6222,Espec_Produtos!$A$1:$E$3,5,FALSE),0,IF(Dados_produção!G6222&lt;VLOOKUP(Dados_produção!C6222,Espec_Produtos!$A$1:$E$3,4,FALSE),0,1))=1,"OK","Refugo")</f>
        <v>OK</v>
      </c>
      <c r="I6222" s="1" t="s">
        <v>10</v>
      </c>
    </row>
    <row r="6223" spans="1:9" ht="15.75" customHeight="1" x14ac:dyDescent="0.3">
      <c r="A6223" s="1">
        <v>3</v>
      </c>
      <c r="B6223" s="2">
        <f t="shared" si="3"/>
        <v>43114.307638881022</v>
      </c>
      <c r="C6223" s="2" t="s">
        <v>15</v>
      </c>
      <c r="D6223" s="1">
        <v>38</v>
      </c>
      <c r="E6223" s="1">
        <f t="shared" si="1"/>
        <v>62</v>
      </c>
      <c r="F6223" s="1">
        <v>3.652173913043478</v>
      </c>
      <c r="G6223" s="1">
        <v>0.72413793103448276</v>
      </c>
      <c r="H6223" s="1" t="str">
        <f>IF(IF(F6223&gt;VLOOKUP(C6223,Espec_Produtos!$A$1:$E$3,3,FALSE),0,IF(Dados_produção!F6223&lt;VLOOKUP(Dados_produção!C6223,Espec_Produtos!$A$1:$E$3,2,FALSE),0,1))*IF(G6223&gt;VLOOKUP(C6223,Espec_Produtos!$A$1:$E$3,5,FALSE),0,IF(Dados_produção!G6223&lt;VLOOKUP(Dados_produção!C6223,Espec_Produtos!$A$1:$E$3,4,FALSE),0,1))=1,"OK","Refugo")</f>
        <v>Refugo</v>
      </c>
      <c r="I6223" s="1" t="s">
        <v>11</v>
      </c>
    </row>
    <row r="6224" spans="1:9" ht="15.75" customHeight="1" x14ac:dyDescent="0.3">
      <c r="A6224" s="1">
        <v>3</v>
      </c>
      <c r="B6224" s="2">
        <f t="shared" si="3"/>
        <v>43114.309027769908</v>
      </c>
      <c r="C6224" s="2" t="s">
        <v>15</v>
      </c>
      <c r="D6224" s="1">
        <v>38</v>
      </c>
      <c r="E6224" s="1">
        <f t="shared" si="1"/>
        <v>63</v>
      </c>
      <c r="F6224" s="1">
        <v>4.2970297029702973</v>
      </c>
      <c r="G6224" s="1">
        <v>0.71084337349397586</v>
      </c>
      <c r="H6224" s="1" t="str">
        <f>IF(IF(F6224&gt;VLOOKUP(C6224,Espec_Produtos!$A$1:$E$3,3,FALSE),0,IF(Dados_produção!F6224&lt;VLOOKUP(Dados_produção!C6224,Espec_Produtos!$A$1:$E$3,2,FALSE),0,1))*IF(G6224&gt;VLOOKUP(C6224,Espec_Produtos!$A$1:$E$3,5,FALSE),0,IF(Dados_produção!G6224&lt;VLOOKUP(Dados_produção!C6224,Espec_Produtos!$A$1:$E$3,4,FALSE),0,1))=1,"OK","Refugo")</f>
        <v>OK</v>
      </c>
      <c r="I6224" s="1" t="s">
        <v>10</v>
      </c>
    </row>
    <row r="6225" spans="1:9" ht="15.75" customHeight="1" x14ac:dyDescent="0.3">
      <c r="A6225" s="1">
        <v>3</v>
      </c>
      <c r="B6225" s="2">
        <f t="shared" si="3"/>
        <v>43114.310416658795</v>
      </c>
      <c r="C6225" s="2" t="s">
        <v>15</v>
      </c>
      <c r="D6225" s="1">
        <v>38</v>
      </c>
      <c r="E6225" s="1">
        <f t="shared" si="1"/>
        <v>64</v>
      </c>
      <c r="F6225" s="1">
        <v>3.9636363636363638</v>
      </c>
      <c r="G6225" s="1">
        <v>0.64596273291925466</v>
      </c>
      <c r="H6225" s="1" t="str">
        <f>IF(IF(F6225&gt;VLOOKUP(C6225,Espec_Produtos!$A$1:$E$3,3,FALSE),0,IF(Dados_produção!F6225&lt;VLOOKUP(Dados_produção!C6225,Espec_Produtos!$A$1:$E$3,2,FALSE),0,1))*IF(G6225&gt;VLOOKUP(C6225,Espec_Produtos!$A$1:$E$3,5,FALSE),0,IF(Dados_produção!G6225&lt;VLOOKUP(Dados_produção!C6225,Espec_Produtos!$A$1:$E$3,4,FALSE),0,1))=1,"OK","Refugo")</f>
        <v>OK</v>
      </c>
      <c r="I6225" s="1" t="s">
        <v>10</v>
      </c>
    </row>
    <row r="6226" spans="1:9" ht="15.75" customHeight="1" x14ac:dyDescent="0.3">
      <c r="A6226" s="1">
        <v>3</v>
      </c>
      <c r="B6226" s="2">
        <f t="shared" si="3"/>
        <v>43114.311805547681</v>
      </c>
      <c r="C6226" s="2" t="s">
        <v>15</v>
      </c>
      <c r="D6226" s="1">
        <v>38</v>
      </c>
      <c r="E6226" s="1">
        <f t="shared" si="1"/>
        <v>65</v>
      </c>
      <c r="F6226" s="1">
        <v>4.4257425742574261</v>
      </c>
      <c r="G6226" s="1">
        <v>0.76223776223776218</v>
      </c>
      <c r="H6226" s="1" t="str">
        <f>IF(IF(F6226&gt;VLOOKUP(C6226,Espec_Produtos!$A$1:$E$3,3,FALSE),0,IF(Dados_produção!F6226&lt;VLOOKUP(Dados_produção!C6226,Espec_Produtos!$A$1:$E$3,2,FALSE),0,1))*IF(G6226&gt;VLOOKUP(C6226,Espec_Produtos!$A$1:$E$3,5,FALSE),0,IF(Dados_produção!G6226&lt;VLOOKUP(Dados_produção!C6226,Espec_Produtos!$A$1:$E$3,4,FALSE),0,1))=1,"OK","Refugo")</f>
        <v>Refugo</v>
      </c>
      <c r="I6226" s="1" t="s">
        <v>11</v>
      </c>
    </row>
    <row r="6227" spans="1:9" ht="15.75" customHeight="1" x14ac:dyDescent="0.3">
      <c r="A6227" s="1">
        <v>3</v>
      </c>
      <c r="B6227" s="2">
        <f t="shared" si="3"/>
        <v>43114.313194436567</v>
      </c>
      <c r="C6227" s="2" t="s">
        <v>15</v>
      </c>
      <c r="D6227" s="1">
        <v>38</v>
      </c>
      <c r="E6227" s="1">
        <f t="shared" si="1"/>
        <v>66</v>
      </c>
      <c r="F6227" s="1">
        <v>4.02803738317757</v>
      </c>
      <c r="G6227" s="1">
        <v>0.6858974358974359</v>
      </c>
      <c r="H6227" s="1" t="str">
        <f>IF(IF(F6227&gt;VLOOKUP(C6227,Espec_Produtos!$A$1:$E$3,3,FALSE),0,IF(Dados_produção!F6227&lt;VLOOKUP(Dados_produção!C6227,Espec_Produtos!$A$1:$E$3,2,FALSE),0,1))*IF(G6227&gt;VLOOKUP(C6227,Espec_Produtos!$A$1:$E$3,5,FALSE),0,IF(Dados_produção!G6227&lt;VLOOKUP(Dados_produção!C6227,Espec_Produtos!$A$1:$E$3,4,FALSE),0,1))=1,"OK","Refugo")</f>
        <v>OK</v>
      </c>
      <c r="I6227" s="1" t="s">
        <v>10</v>
      </c>
    </row>
    <row r="6228" spans="1:9" ht="15.75" customHeight="1" x14ac:dyDescent="0.3">
      <c r="A6228" s="1">
        <v>3</v>
      </c>
      <c r="B6228" s="2">
        <f t="shared" si="3"/>
        <v>43114.314583325453</v>
      </c>
      <c r="C6228" s="2" t="s">
        <v>15</v>
      </c>
      <c r="D6228" s="1">
        <v>38</v>
      </c>
      <c r="E6228" s="1">
        <f t="shared" si="1"/>
        <v>67</v>
      </c>
      <c r="F6228" s="1">
        <v>3.8666666666666667</v>
      </c>
      <c r="G6228" s="1">
        <v>0.67096774193548392</v>
      </c>
      <c r="H6228" s="1" t="str">
        <f>IF(IF(F6228&gt;VLOOKUP(C6228,Espec_Produtos!$A$1:$E$3,3,FALSE),0,IF(Dados_produção!F6228&lt;VLOOKUP(Dados_produção!C6228,Espec_Produtos!$A$1:$E$3,2,FALSE),0,1))*IF(G6228&gt;VLOOKUP(C6228,Espec_Produtos!$A$1:$E$3,5,FALSE),0,IF(Dados_produção!G6228&lt;VLOOKUP(Dados_produção!C6228,Espec_Produtos!$A$1:$E$3,4,FALSE),0,1))=1,"OK","Refugo")</f>
        <v>OK</v>
      </c>
      <c r="I6228" s="1" t="s">
        <v>10</v>
      </c>
    </row>
    <row r="6229" spans="1:9" ht="15.75" customHeight="1" x14ac:dyDescent="0.3">
      <c r="A6229" s="1">
        <v>3</v>
      </c>
      <c r="B6229" s="2">
        <f t="shared" si="3"/>
        <v>43114.315972214339</v>
      </c>
      <c r="C6229" s="2" t="s">
        <v>15</v>
      </c>
      <c r="D6229" s="1">
        <v>38</v>
      </c>
      <c r="E6229" s="1">
        <f t="shared" si="1"/>
        <v>68</v>
      </c>
      <c r="F6229" s="1">
        <v>3.7767857142857144</v>
      </c>
      <c r="G6229" s="1">
        <v>0.73170731707317072</v>
      </c>
      <c r="H6229" s="1" t="str">
        <f>IF(IF(F6229&gt;VLOOKUP(C6229,Espec_Produtos!$A$1:$E$3,3,FALSE),0,IF(Dados_produção!F6229&lt;VLOOKUP(Dados_produção!C6229,Espec_Produtos!$A$1:$E$3,2,FALSE),0,1))*IF(G6229&gt;VLOOKUP(C6229,Espec_Produtos!$A$1:$E$3,5,FALSE),0,IF(Dados_produção!G6229&lt;VLOOKUP(Dados_produção!C6229,Espec_Produtos!$A$1:$E$3,4,FALSE),0,1))=1,"OK","Refugo")</f>
        <v>OK</v>
      </c>
      <c r="I6229" s="1" t="s">
        <v>10</v>
      </c>
    </row>
    <row r="6230" spans="1:9" ht="15.75" customHeight="1" x14ac:dyDescent="0.3">
      <c r="A6230" s="1">
        <v>3</v>
      </c>
      <c r="B6230" s="2">
        <f t="shared" si="3"/>
        <v>43114.317361103225</v>
      </c>
      <c r="C6230" s="2" t="s">
        <v>15</v>
      </c>
      <c r="D6230" s="1">
        <v>38</v>
      </c>
      <c r="E6230" s="1">
        <f t="shared" si="1"/>
        <v>69</v>
      </c>
      <c r="F6230" s="1">
        <v>3.5663716814159292</v>
      </c>
      <c r="G6230" s="1">
        <v>0.66285714285714281</v>
      </c>
      <c r="H6230" s="1" t="str">
        <f>IF(IF(F6230&gt;VLOOKUP(C6230,Espec_Produtos!$A$1:$E$3,3,FALSE),0,IF(Dados_produção!F6230&lt;VLOOKUP(Dados_produção!C6230,Espec_Produtos!$A$1:$E$3,2,FALSE),0,1))*IF(G6230&gt;VLOOKUP(C6230,Espec_Produtos!$A$1:$E$3,5,FALSE),0,IF(Dados_produção!G6230&lt;VLOOKUP(Dados_produção!C6230,Espec_Produtos!$A$1:$E$3,4,FALSE),0,1))=1,"OK","Refugo")</f>
        <v>Refugo</v>
      </c>
      <c r="I6230" s="1" t="s">
        <v>12</v>
      </c>
    </row>
    <row r="6231" spans="1:9" ht="15.75" customHeight="1" x14ac:dyDescent="0.3">
      <c r="A6231" s="1">
        <v>3</v>
      </c>
      <c r="B6231" s="2">
        <f t="shared" si="3"/>
        <v>43114.318749992111</v>
      </c>
      <c r="C6231" s="2" t="s">
        <v>15</v>
      </c>
      <c r="D6231" s="1">
        <v>38</v>
      </c>
      <c r="E6231" s="1">
        <f t="shared" si="1"/>
        <v>70</v>
      </c>
      <c r="F6231" s="1">
        <v>3.6216216216216215</v>
      </c>
      <c r="G6231" s="1">
        <v>0.85820895522388063</v>
      </c>
      <c r="H6231" s="1" t="str">
        <f>IF(IF(F6231&gt;VLOOKUP(C6231,Espec_Produtos!$A$1:$E$3,3,FALSE),0,IF(Dados_produção!F6231&lt;VLOOKUP(Dados_produção!C6231,Espec_Produtos!$A$1:$E$3,2,FALSE),0,1))*IF(G6231&gt;VLOOKUP(C6231,Espec_Produtos!$A$1:$E$3,5,FALSE),0,IF(Dados_produção!G6231&lt;VLOOKUP(Dados_produção!C6231,Espec_Produtos!$A$1:$E$3,4,FALSE),0,1))=1,"OK","Refugo")</f>
        <v>Refugo</v>
      </c>
      <c r="I6231" s="1" t="s">
        <v>13</v>
      </c>
    </row>
    <row r="6232" spans="1:9" ht="15.75" customHeight="1" x14ac:dyDescent="0.3">
      <c r="A6232" s="1">
        <v>3</v>
      </c>
      <c r="B6232" s="2">
        <f t="shared" si="3"/>
        <v>43114.320138880998</v>
      </c>
      <c r="C6232" s="2" t="s">
        <v>15</v>
      </c>
      <c r="D6232" s="1">
        <v>38</v>
      </c>
      <c r="E6232" s="1">
        <f t="shared" si="1"/>
        <v>71</v>
      </c>
      <c r="F6232" s="1">
        <v>4.2095238095238097</v>
      </c>
      <c r="G6232" s="1">
        <v>0.75449101796407181</v>
      </c>
      <c r="H6232" s="1" t="str">
        <f>IF(IF(F6232&gt;VLOOKUP(C6232,Espec_Produtos!$A$1:$E$3,3,FALSE),0,IF(Dados_produção!F6232&lt;VLOOKUP(Dados_produção!C6232,Espec_Produtos!$A$1:$E$3,2,FALSE),0,1))*IF(G6232&gt;VLOOKUP(C6232,Espec_Produtos!$A$1:$E$3,5,FALSE),0,IF(Dados_produção!G6232&lt;VLOOKUP(Dados_produção!C6232,Espec_Produtos!$A$1:$E$3,4,FALSE),0,1))=1,"OK","Refugo")</f>
        <v>OK</v>
      </c>
      <c r="I6232" s="1" t="s">
        <v>10</v>
      </c>
    </row>
    <row r="6233" spans="1:9" ht="15.75" customHeight="1" x14ac:dyDescent="0.3">
      <c r="A6233" s="1">
        <v>3</v>
      </c>
      <c r="B6233" s="2">
        <f t="shared" si="3"/>
        <v>43114.321527769884</v>
      </c>
      <c r="C6233" s="2" t="s">
        <v>15</v>
      </c>
      <c r="D6233" s="1">
        <v>38</v>
      </c>
      <c r="E6233" s="1">
        <f t="shared" si="1"/>
        <v>72</v>
      </c>
      <c r="F6233" s="1">
        <v>3.9196428571428572</v>
      </c>
      <c r="G6233" s="1">
        <v>0.77702702702702697</v>
      </c>
      <c r="H6233" s="1" t="str">
        <f>IF(IF(F6233&gt;VLOOKUP(C6233,Espec_Produtos!$A$1:$E$3,3,FALSE),0,IF(Dados_produção!F6233&lt;VLOOKUP(Dados_produção!C6233,Espec_Produtos!$A$1:$E$3,2,FALSE),0,1))*IF(G6233&gt;VLOOKUP(C6233,Espec_Produtos!$A$1:$E$3,5,FALSE),0,IF(Dados_produção!G6233&lt;VLOOKUP(Dados_produção!C6233,Espec_Produtos!$A$1:$E$3,4,FALSE),0,1))=1,"OK","Refugo")</f>
        <v>OK</v>
      </c>
      <c r="I6233" s="1" t="s">
        <v>10</v>
      </c>
    </row>
    <row r="6234" spans="1:9" ht="15.75" customHeight="1" x14ac:dyDescent="0.3">
      <c r="A6234" s="1">
        <v>3</v>
      </c>
      <c r="B6234" s="2">
        <f t="shared" si="3"/>
        <v>43114.32291665877</v>
      </c>
      <c r="C6234" s="2" t="s">
        <v>15</v>
      </c>
      <c r="D6234" s="1">
        <v>38</v>
      </c>
      <c r="E6234" s="1">
        <f t="shared" si="1"/>
        <v>73</v>
      </c>
      <c r="F6234" s="1">
        <v>4.24</v>
      </c>
      <c r="G6234" s="1">
        <v>0.67836257309941517</v>
      </c>
      <c r="H6234" s="1" t="str">
        <f>IF(IF(F6234&gt;VLOOKUP(C6234,Espec_Produtos!$A$1:$E$3,3,FALSE),0,IF(Dados_produção!F6234&lt;VLOOKUP(Dados_produção!C6234,Espec_Produtos!$A$1:$E$3,2,FALSE),0,1))*IF(G6234&gt;VLOOKUP(C6234,Espec_Produtos!$A$1:$E$3,5,FALSE),0,IF(Dados_produção!G6234&lt;VLOOKUP(Dados_produção!C6234,Espec_Produtos!$A$1:$E$3,4,FALSE),0,1))=1,"OK","Refugo")</f>
        <v>OK</v>
      </c>
      <c r="I6234" s="1" t="s">
        <v>10</v>
      </c>
    </row>
    <row r="6235" spans="1:9" ht="15.75" customHeight="1" x14ac:dyDescent="0.3">
      <c r="A6235" s="1">
        <v>3</v>
      </c>
      <c r="B6235" s="2">
        <f t="shared" si="3"/>
        <v>43114.324305547656</v>
      </c>
      <c r="C6235" s="2" t="s">
        <v>15</v>
      </c>
      <c r="D6235" s="1">
        <v>38</v>
      </c>
      <c r="E6235" s="1">
        <f t="shared" si="1"/>
        <v>74</v>
      </c>
      <c r="F6235" s="1">
        <v>4.0178571428571432</v>
      </c>
      <c r="G6235" s="1">
        <v>0.81879194630872487</v>
      </c>
      <c r="H6235" s="1" t="str">
        <f>IF(IF(F6235&gt;VLOOKUP(C6235,Espec_Produtos!$A$1:$E$3,3,FALSE),0,IF(Dados_produção!F6235&lt;VLOOKUP(Dados_produção!C6235,Espec_Produtos!$A$1:$E$3,2,FALSE),0,1))*IF(G6235&gt;VLOOKUP(C6235,Espec_Produtos!$A$1:$E$3,5,FALSE),0,IF(Dados_produção!G6235&lt;VLOOKUP(Dados_produção!C6235,Espec_Produtos!$A$1:$E$3,4,FALSE),0,1))=1,"OK","Refugo")</f>
        <v>OK</v>
      </c>
      <c r="I6235" s="1" t="s">
        <v>10</v>
      </c>
    </row>
    <row r="6236" spans="1:9" ht="15.75" customHeight="1" x14ac:dyDescent="0.3">
      <c r="A6236" s="1">
        <v>3</v>
      </c>
      <c r="B6236" s="2">
        <f t="shared" si="3"/>
        <v>43114.325694436542</v>
      </c>
      <c r="C6236" s="2" t="s">
        <v>15</v>
      </c>
      <c r="D6236" s="1">
        <v>38</v>
      </c>
      <c r="E6236" s="1">
        <f t="shared" si="1"/>
        <v>75</v>
      </c>
      <c r="F6236" s="1">
        <v>4.125</v>
      </c>
      <c r="G6236" s="1">
        <v>0.82781456953642385</v>
      </c>
      <c r="H6236" s="1" t="str">
        <f>IF(IF(F6236&gt;VLOOKUP(C6236,Espec_Produtos!$A$1:$E$3,3,FALSE),0,IF(Dados_produção!F6236&lt;VLOOKUP(Dados_produção!C6236,Espec_Produtos!$A$1:$E$3,2,FALSE),0,1))*IF(G6236&gt;VLOOKUP(C6236,Espec_Produtos!$A$1:$E$3,5,FALSE),0,IF(Dados_produção!G6236&lt;VLOOKUP(Dados_produção!C6236,Espec_Produtos!$A$1:$E$3,4,FALSE),0,1))=1,"OK","Refugo")</f>
        <v>OK</v>
      </c>
      <c r="I6236" s="1" t="s">
        <v>10</v>
      </c>
    </row>
    <row r="6237" spans="1:9" ht="15.75" customHeight="1" x14ac:dyDescent="0.3">
      <c r="A6237" s="1">
        <v>3</v>
      </c>
      <c r="B6237" s="2">
        <f t="shared" si="3"/>
        <v>43114.327083325428</v>
      </c>
      <c r="C6237" s="2" t="s">
        <v>15</v>
      </c>
      <c r="D6237" s="1">
        <v>38</v>
      </c>
      <c r="E6237" s="1">
        <f t="shared" si="1"/>
        <v>76</v>
      </c>
      <c r="F6237" s="1">
        <v>4.2476190476190476</v>
      </c>
      <c r="G6237" s="1">
        <v>0.64971751412429379</v>
      </c>
      <c r="H6237" s="1" t="str">
        <f>IF(IF(F6237&gt;VLOOKUP(C6237,Espec_Produtos!$A$1:$E$3,3,FALSE),0,IF(Dados_produção!F6237&lt;VLOOKUP(Dados_produção!C6237,Espec_Produtos!$A$1:$E$3,2,FALSE),0,1))*IF(G6237&gt;VLOOKUP(C6237,Espec_Produtos!$A$1:$E$3,5,FALSE),0,IF(Dados_produção!G6237&lt;VLOOKUP(Dados_produção!C6237,Espec_Produtos!$A$1:$E$3,4,FALSE),0,1))=1,"OK","Refugo")</f>
        <v>OK</v>
      </c>
      <c r="I6237" s="1" t="s">
        <v>10</v>
      </c>
    </row>
    <row r="6238" spans="1:9" ht="15.75" customHeight="1" x14ac:dyDescent="0.3">
      <c r="A6238" s="1">
        <v>3</v>
      </c>
      <c r="B6238" s="2">
        <f t="shared" si="3"/>
        <v>43114.328472214314</v>
      </c>
      <c r="C6238" s="2" t="s">
        <v>15</v>
      </c>
      <c r="D6238" s="1">
        <v>38</v>
      </c>
      <c r="E6238" s="1">
        <f t="shared" si="1"/>
        <v>77</v>
      </c>
      <c r="F6238" s="1">
        <v>3.7454545454545456</v>
      </c>
      <c r="G6238" s="1">
        <v>0.83211678832116787</v>
      </c>
      <c r="H6238" s="1" t="str">
        <f>IF(IF(F6238&gt;VLOOKUP(C6238,Espec_Produtos!$A$1:$E$3,3,FALSE),0,IF(Dados_produção!F6238&lt;VLOOKUP(Dados_produção!C6238,Espec_Produtos!$A$1:$E$3,2,FALSE),0,1))*IF(G6238&gt;VLOOKUP(C6238,Espec_Produtos!$A$1:$E$3,5,FALSE),0,IF(Dados_produção!G6238&lt;VLOOKUP(Dados_produção!C6238,Espec_Produtos!$A$1:$E$3,4,FALSE),0,1))=1,"OK","Refugo")</f>
        <v>OK</v>
      </c>
      <c r="I6238" s="1" t="s">
        <v>10</v>
      </c>
    </row>
    <row r="6239" spans="1:9" ht="15.75" customHeight="1" x14ac:dyDescent="0.3">
      <c r="A6239" s="1">
        <v>3</v>
      </c>
      <c r="B6239" s="2">
        <f t="shared" si="3"/>
        <v>43114.329861103201</v>
      </c>
      <c r="C6239" s="2" t="s">
        <v>15</v>
      </c>
      <c r="D6239" s="1">
        <v>38</v>
      </c>
      <c r="E6239" s="1">
        <f t="shared" si="1"/>
        <v>78</v>
      </c>
      <c r="F6239" s="1">
        <v>3.9607843137254903</v>
      </c>
      <c r="G6239" s="1">
        <v>0.70621468926553677</v>
      </c>
      <c r="H6239" s="1" t="str">
        <f>IF(IF(F6239&gt;VLOOKUP(C6239,Espec_Produtos!$A$1:$E$3,3,FALSE),0,IF(Dados_produção!F6239&lt;VLOOKUP(Dados_produção!C6239,Espec_Produtos!$A$1:$E$3,2,FALSE),0,1))*IF(G6239&gt;VLOOKUP(C6239,Espec_Produtos!$A$1:$E$3,5,FALSE),0,IF(Dados_produção!G6239&lt;VLOOKUP(Dados_produção!C6239,Espec_Produtos!$A$1:$E$3,4,FALSE),0,1))=1,"OK","Refugo")</f>
        <v>OK</v>
      </c>
      <c r="I6239" s="1" t="s">
        <v>10</v>
      </c>
    </row>
    <row r="6240" spans="1:9" ht="15.75" customHeight="1" x14ac:dyDescent="0.3">
      <c r="A6240" s="1">
        <v>3</v>
      </c>
      <c r="B6240" s="2">
        <f t="shared" si="3"/>
        <v>43114.331249992087</v>
      </c>
      <c r="C6240" s="2" t="s">
        <v>15</v>
      </c>
      <c r="D6240" s="1">
        <v>38</v>
      </c>
      <c r="E6240" s="1">
        <f t="shared" si="1"/>
        <v>79</v>
      </c>
      <c r="F6240" s="1">
        <v>4.0480769230769234</v>
      </c>
      <c r="G6240" s="1">
        <v>0.88321167883211682</v>
      </c>
      <c r="H6240" s="1" t="str">
        <f>IF(IF(F6240&gt;VLOOKUP(C6240,Espec_Produtos!$A$1:$E$3,3,FALSE),0,IF(Dados_produção!F6240&lt;VLOOKUP(Dados_produção!C6240,Espec_Produtos!$A$1:$E$3,2,FALSE),0,1))*IF(G6240&gt;VLOOKUP(C6240,Espec_Produtos!$A$1:$E$3,5,FALSE),0,IF(Dados_produção!G6240&lt;VLOOKUP(Dados_produção!C6240,Espec_Produtos!$A$1:$E$3,4,FALSE),0,1))=1,"OK","Refugo")</f>
        <v>OK</v>
      </c>
      <c r="I6240" s="1" t="s">
        <v>10</v>
      </c>
    </row>
    <row r="6241" spans="1:9" ht="15.75" customHeight="1" x14ac:dyDescent="0.3">
      <c r="A6241" s="1">
        <v>3</v>
      </c>
      <c r="B6241" s="2">
        <f t="shared" si="3"/>
        <v>43114.332638880973</v>
      </c>
      <c r="C6241" s="2" t="s">
        <v>15</v>
      </c>
      <c r="D6241" s="1">
        <v>38</v>
      </c>
      <c r="E6241" s="1">
        <f t="shared" si="1"/>
        <v>80</v>
      </c>
      <c r="F6241" s="1">
        <v>4.0194174757281553</v>
      </c>
      <c r="G6241" s="1">
        <v>0.60606060606060608</v>
      </c>
      <c r="H6241" s="1" t="str">
        <f>IF(IF(F6241&gt;VLOOKUP(C6241,Espec_Produtos!$A$1:$E$3,3,FALSE),0,IF(Dados_produção!F6241&lt;VLOOKUP(Dados_produção!C6241,Espec_Produtos!$A$1:$E$3,2,FALSE),0,1))*IF(G6241&gt;VLOOKUP(C6241,Espec_Produtos!$A$1:$E$3,5,FALSE),0,IF(Dados_produção!G6241&lt;VLOOKUP(Dados_produção!C6241,Espec_Produtos!$A$1:$E$3,4,FALSE),0,1))=1,"OK","Refugo")</f>
        <v>OK</v>
      </c>
      <c r="I6241" s="1" t="s">
        <v>10</v>
      </c>
    </row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2.59765625" defaultRowHeight="15" customHeight="1" x14ac:dyDescent="0.25"/>
  <cols>
    <col min="1" max="1" width="7.59765625" customWidth="1"/>
    <col min="2" max="2" width="13.3984375" customWidth="1"/>
    <col min="3" max="3" width="13.69921875" customWidth="1"/>
    <col min="4" max="4" width="10.09765625" customWidth="1"/>
    <col min="5" max="26" width="7.59765625" customWidth="1"/>
  </cols>
  <sheetData>
    <row r="1" spans="1:5" ht="14.4" x14ac:dyDescent="0.3">
      <c r="A1" s="1" t="s">
        <v>2</v>
      </c>
      <c r="B1" s="1" t="s">
        <v>18</v>
      </c>
      <c r="C1" s="1" t="s">
        <v>19</v>
      </c>
      <c r="D1" s="1" t="s">
        <v>20</v>
      </c>
      <c r="E1" s="1" t="s">
        <v>21</v>
      </c>
    </row>
    <row r="2" spans="1:5" ht="14.4" x14ac:dyDescent="0.3">
      <c r="A2" s="1" t="s">
        <v>9</v>
      </c>
      <c r="B2" s="1">
        <v>4.2</v>
      </c>
      <c r="C2" s="1">
        <v>5</v>
      </c>
      <c r="D2" s="1">
        <v>0.75</v>
      </c>
      <c r="E2" s="1">
        <v>0.95</v>
      </c>
    </row>
    <row r="3" spans="1:5" ht="14.4" x14ac:dyDescent="0.3">
      <c r="A3" s="1" t="s">
        <v>15</v>
      </c>
      <c r="B3" s="1">
        <v>3.7</v>
      </c>
      <c r="C3" s="1">
        <v>4.3</v>
      </c>
      <c r="D3" s="1">
        <v>0.5</v>
      </c>
      <c r="E3" s="1">
        <v>0.9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Dados_produção</vt:lpstr>
      <vt:lpstr>Espec_Produtos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Trazzi</dc:creator>
  <cp:lastModifiedBy>Marco C. P. Soares</cp:lastModifiedBy>
  <dcterms:created xsi:type="dcterms:W3CDTF">2019-03-15T14:22:05Z</dcterms:created>
  <dcterms:modified xsi:type="dcterms:W3CDTF">2021-11-19T15:31:05Z</dcterms:modified>
</cp:coreProperties>
</file>