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Base de Questoes" sheetId="2" r:id="rId5"/>
  </sheets>
  <definedNames/>
  <calcPr/>
  <extLst>
    <ext uri="GoogleSheetsCustomDataVersion2">
      <go:sheetsCustomData xmlns:go="http://customooxmlschemas.google.com/" r:id="rId6" roundtripDataChecksum="WB8MSMTPwf8oeagUMuViId+vY31E/BVmj2FeMWHKgQ4="/>
    </ext>
  </extLst>
</workbook>
</file>

<file path=xl/sharedStrings.xml><?xml version="1.0" encoding="utf-8"?>
<sst xmlns="http://schemas.openxmlformats.org/spreadsheetml/2006/main" count="405" uniqueCount="170">
  <si>
    <t>↓ COLOQUE UMA FRASE DA SUA QUESTÃO OU PALAVRAS CHAVES ↓</t>
  </si>
  <si>
    <t>tendência</t>
  </si>
  <si>
    <t>RESPOSTA</t>
  </si>
  <si>
    <t>Frase especifica? (S/N)</t>
  </si>
  <si>
    <t>S</t>
  </si>
  <si>
    <t>Acentos? (S/N)</t>
  </si>
  <si>
    <t>N</t>
  </si>
  <si>
    <t>Texto a Localizar</t>
  </si>
  <si>
    <t>COD</t>
  </si>
  <si>
    <t>ORDEM</t>
  </si>
  <si>
    <t>QUESTÕES</t>
  </si>
  <si>
    <t>Resposta</t>
  </si>
  <si>
    <t>Linha2</t>
  </si>
  <si>
    <t>Linha3</t>
  </si>
  <si>
    <t>Buscar com acentos?</t>
  </si>
  <si>
    <t>Loc</t>
  </si>
  <si>
    <t>ORD</t>
  </si>
  <si>
    <t>CODIFICAÇÃO</t>
  </si>
  <si>
    <t>Quantidade Localizada</t>
  </si>
  <si>
    <t>O empreendedorismo social é uma forma de empreendedorismo que tem como objetivo principal produzir bens e serviços que beneficiem a sociedade local e global, com foco nos problemas sociais e na sociedade que os enfrenta mais proximamente. O empreendedorismo social busca resgatar as pessoas de situações de risco social e promover a melhoria de sua condição de vida na sociedade, por meio da geração de capital social, inclusão e emancipação social.</t>
  </si>
  <si>
    <t>As asserções I e II são proposições verdadeiras, e a II é uma justificativa correta da I.</t>
  </si>
  <si>
    <t xml:space="preserve"> </t>
  </si>
  <si>
    <t>Quantidade Caracteres</t>
  </si>
  <si>
    <r>
      <rPr>
        <rFont val="Arial"/>
        <color rgb="FF262626"/>
        <sz val="11.0"/>
      </rPr>
      <t xml:space="preserve">Após ignorar os conselhos do seu patrão e de largar o seu trabalho em Nova Iorque para criar seu site de venda de livros, Jeff Bezos atravessou os Estados Unidos de carro até Seattle, atraído pela fama da cidade com mais programadores de software do país. Após o lançamento do </t>
    </r>
    <r>
      <rPr>
        <rFont val="Arial"/>
        <color theme="1"/>
        <sz val="11.0"/>
      </rPr>
      <t>Amazon.com</t>
    </r>
    <r>
      <rPr>
        <rFont val="Arial"/>
        <color rgb="FF262626"/>
        <sz val="11.0"/>
      </rPr>
      <t>, em 1994, a empresa precisou de seis anos para registrar seu primeiro lucro trimestral. Liderar uma empresa com sucesso e com um elevado crescimento pode ser frenético. Um dos maiores problemas, segundo ele, é ter tempo para ser proativo em vez de reativo.</t>
    </r>
  </si>
  <si>
    <t>os empreendedores utilizam seu capital intelectual para criar valor para a sociedade</t>
  </si>
  <si>
    <t>Muitas vezes se confunde as funções de empreendedor e administrador, apesar dos dois serem peças fundamentais na engrenagem dos negócios, é preciso diferenciar suas funções e suas características. Muitas vezes, o administrador pode ser um empreendedor e o contrário também pode ocorrer.</t>
  </si>
  <si>
    <t>o administrador tem uma visão ampla da organização, participa de seu planejamento e organização, além de resolver problemas, enquanto o empreendedor foca nas oportunidades.</t>
  </si>
  <si>
    <t>O empreendedor corporativo pode ser o próprio dono da empresa, como também líderes, gestores e inclusive todos os demais colaboradores. Esse profissional deve possuir uma visão sistêmica do negócio, propondo sugestões que possam aprimorar os processos de trabalho e maximizar os resultados da organização. Ele não restringe suas ações apenas ao seu departamento, busca conhecer todas as áreas e atividades da empresa, adquirindo um olhar mais amplo, enxergando pontos fortes e falhas, sugerindo ideias e soluções que vão minimizar os problemas e maximizar os resultados.</t>
  </si>
  <si>
    <t xml:space="preserve"> 5, 3, 1, 4, 2</t>
  </si>
  <si>
    <t>Num da Questão</t>
  </si>
  <si>
    <t>Identificador</t>
  </si>
  <si>
    <t>Questão</t>
  </si>
  <si>
    <t>Não basta ter uma ideia de negócio e capital para investir. O sucesso de uma pequena empresa ou startup depende muito do perfil do empresário. O empreendedor nato tem um conjunto de características indispensáveis.</t>
  </si>
  <si>
    <t>2, 4, 1, 5, 3.</t>
  </si>
  <si>
    <t>Questão 01</t>
  </si>
  <si>
    <t>Questão 02</t>
  </si>
  <si>
    <t>A cada dia, o mercado impõe às empresas novos desafios. A competitividade acirrada e a busca por novos consumidores fazem com que as organizações se reinventem a todo momento. Novos produtos, novos serviços e soluções são colocadas no mercado para atender às diversas novas necessidades. Diante disso, as empresas mais criativas e inovadoras, que conseguem atender às necessidades de seus clientes, acabam tendo uma vantagem competitiva.</t>
  </si>
  <si>
    <t>As asserções I e II são proposições verdadeiras, e a II é justificativa correta da I.</t>
  </si>
  <si>
    <t>Questão 03</t>
  </si>
  <si>
    <t>Embora a burocracia seja um mal necessário, muitas vezes, prejudica a capacidade das empresas inovarem e sobreviverem a grandes alterações tecnológicas. Afinal, não é novidade que o excesso de burocracia é um problema crônico em muitas empresas no mundo todo.</t>
  </si>
  <si>
    <t>A asserção I é uma proposição verdadeira, e a II é uma justificativa correta da I</t>
  </si>
  <si>
    <t>Questão 04</t>
  </si>
  <si>
    <t>São Paulo - O Itaú Unibanco é a empresa brasileira mais bem colocada no ranking das maiores do mundo em 2015, divulgado pela Forbes nesta quarta-feira. O banco ocupa a 42ª posição da lista, empatado com a seguradora norte-americana AIG. A publicação é elaborada anualmente pela revista e elenca as 2.000 maiores companhias abertas do planeta sob uma combinação de quatro quesitos: receita, lucro, ativos e valor de mercado. O levantamento levou em conta dados contábeis reportados pelas empresas em 2014 e valores de mercado observados a partir de 6 de abril de 2015.</t>
  </si>
  <si>
    <t xml:space="preserve">um bom administrador organizacional faz a empresa crescer, estabelece parcerias, responde rapidamente às necessidades de mercado, controla ações e realiza planejamento, a fim de atingir os objetivos organizacionais. </t>
  </si>
  <si>
    <t>O empreendedorismo é um tema que está bem em alta nos últimos anos, e isso se deve, principalmente, ao grande aumento de profissionais que optaram por comandar seus próprios negócios! De acordo com uma pesquisa feita pelo ‘Global Entrepreneurship Monitor’ 34 em cada 100 brasileiros em idade adulta já possuem seu próprio negócio ou estão envolvidos em projetos que visam a criação de um.</t>
  </si>
  <si>
    <t xml:space="preserve"> II, III e IV.</t>
  </si>
  <si>
    <t>As novas empresas, em particular as startups, tem investido na criação e na busca por novos modelos de negócio. Quando encontram um que seja viável, empreendem esforços para criar marca, montar uma rede de clientes e fornecedores até chegar no patamar da sobrevivência financeira. Muitas dessas novas empresas são compradas por grupos maiores que têm a aquisição na sua estratégia de renovação. Mas existem outras formas sustentáveis de inovar, investindo no maior patrimônio das empresas: as pessoas.</t>
  </si>
  <si>
    <t>F, V, V, V, F.</t>
  </si>
  <si>
    <t>A proposta é simples: utilizar técnicas de gestão, inovação, criatividade, sustentabilidade e outras com o propósito de maximizar o capital social de uma comunidade, bairro, cidade ou mesmo país. Resumindo, empreendedores sociais buscam transformar o mundo e melhorar a vida das pessoas utilizando métodos geralmente presentes no cotidiano de empresas.</t>
  </si>
  <si>
    <t>Admirado no meio empreendedor pela sua capacidade de enfrentar problemas com humildade e tolerância, Abílio Diniz tem em sua trajetória profissional a passagem pelo Conselho do Grupo Pão de Açúcar, no qual atuou durante anos, e a atual presidência do Conselho de Administração da BRF. Além do seu site, Abílio frequentemente fala sobre como empreender e crescer profissionalmente em seu Twitter e em sua página no Facebook.</t>
  </si>
  <si>
    <t>As asserções I e II são proposições verdadeiras, mas a II não é uma justificativa correta da I.</t>
  </si>
  <si>
    <t>O Empreendedorismo Social é uma nova tendência. Ele busca resolver problemas sociais. Ele é caracterizado pela criação de produtos e serviços. Muitos com foco principal na resolução, ou minimização, de problemas em áreas como educação. Além da violência, saúde, alimentação e meio ambiente. Para ser um empreendedor social, você deve gerar valor para a sociedade em primeiro lugar. É dessa forma que você vai atrair seu público, parceiros e oportunidades.</t>
  </si>
  <si>
    <t>4, 2, 1, 3.</t>
  </si>
  <si>
    <t>A revolução tecnológica é uma ferramenta que vem acrescentar ao processo de inovação muitas mudanças. Empresas que desejam aumentar sua participação de mercado, concorrer com produtos e serviços de qualidade e promover satisfação no cliente, estão revendo seus processos internos e analisado como responder as necessidades de mercado de forma rápida e eficiente. Assim, tem como parceria a inovação para desenvolverem novos produtos e serviços e, consequentemente, terem a oportunidade de se diferenciarem de seus concorrentes. Para isso, procuram estimular, de forma proativa, o ambiente empreendedor dentro da organização.</t>
  </si>
  <si>
    <t>as empresas tradicionais não estimulam um ambiente empreendedor onde seus colaboradores possam desenvolver novos produtos e serviços. Esse perfil está atrelado à empresa empreendedora.</t>
  </si>
  <si>
    <t>Em setembro, a Natura lançou um processo seletivo voltado para empreendedores, com o objetivo de contratar 20 pessoas para compor um grupo multidisciplinar de trabalho que vai atuar nas frentes de inovação da empresa. O único pré-requisito para o programa – chamado CorageN – era que o candidato tivesse mais de 18 anos e perfil empreendedor. O anúncio da seleção foi um sucesso e atraiu mais de 21 mil inscrições. A ideia é que o grupo atue em projetos que contribuam com a Natura no processo de inovação da empresa, como na área de novos projetos e de remodelagem de negócios.</t>
  </si>
  <si>
    <t>I e III.</t>
  </si>
  <si>
    <t>As empresas estão apostando cada vez mais em funcionários que tenham atitude e comportamento de liderança, agindo como empreendedores e buscando o sucesso da companhia. A procura por esses profissionais abriu espaço para intraempreendedores, indivíduos ‘rebeldes’ na essência, que não satisfazem com o mundo como é, por isso estão sempre buscando soluções e inovações.</t>
  </si>
  <si>
    <t>V, V, V, F, V.</t>
  </si>
  <si>
    <t>A empresa Atari criou um mercado gigante de videogames praticamente sozinha, inovando com o Pong ou com o Atari 2600, superaquecendo o mercado de videogames no início da década de 1980 e chegou a ter que enterrar milhares de fitas não vendidas e assumir o prejuízo. Quando o mercado se recuperou, outras empresas mais inovadoras haviam tomado a liderança, como a Nintendo. A Atari até tentou entrar novamente no mercado, mas nunca mais teve sucesso. Faliu, ressuscitou, faliu de novo e a atual fase da empresa foi vendida em 2008 apenas para manter a valiosa marca viva.</t>
  </si>
  <si>
    <t>A asserção I é uma proposição falsa, e a II é uma proposição verdadeira.</t>
  </si>
  <si>
    <t>Pesquisa realizada pelo Sebrae (Serviço Brasileiro de Apoio às Micro e Pequenas Empresas) em 2015, sobre os empreendedores no Brasil, traz a seguinte informação: ‘[...] Também para a escolaridade, as distribuições se assemelham. Um baixo número de empreendedores possui curso superior completo: 7% dos empreendedores iniciais e 5% dos empreendedores estabelecidos. Com escolaridade menor, abaixo do segundo grau, são 44% dos empreendedores iniciais e 56% dos estabelecidos. E, que possuem o segundo grau completo, são 49% entre os empreendedores iniciais e 39% entre os estabelecidos’.</t>
  </si>
  <si>
    <t>II, III e IV</t>
  </si>
  <si>
    <t>Um empreendedor de sucesso sabe não só como gerir e guiar um negócio ou uma empresa, mas também como liderar, orientar e buscar oportunidades para o crescimento do negócio e de cada funcionário que integra o seu empreendimento, pois sabe que uma equipe bem conduzida e motivada é muito mais eficiente e ajuda a empresa a se destacar no mercado.</t>
  </si>
  <si>
    <t>V, F, F, V, V.</t>
  </si>
  <si>
    <t>Podem-se observar no atual cenário contemporâneo, significativas mudanças no ambiente cultural, econômico e tecnológico das organizações, criando, dessa forma, um cenário sistematizado pela palavra globalização, que reflete o crescimento exponencial do comercio internacional em associação com o aumento, também expressivo, na velocidade das inovações tecnológicas.</t>
  </si>
  <si>
    <t>I, II e IV.</t>
  </si>
  <si>
    <t>O empreendedor, profissional que, além de recursos e conhecimento, deve ser dotado de talento para empreender, é capaz de identificar os pontos negativos da Globalização, e criar barreiras para eles. E ainda aproveitar-se das tantas oportunidades oferecidas, e transformá-las em negócio lucrativo. Com todo seu conhecimento e experiência, esse profissional é essencial para o desenvolvimento econômico e social dos países, atuando não só nas empresas privadas, mas também em empresas públicas e na própria Administração Pública.</t>
  </si>
  <si>
    <t>A construção de um bom relacionamento entre o cliente e a empresa é fundamental, os clientes devem ser reconhecidos, identificados e respondidos. Para isso acontecer, é preciso conhecer bem, saber manter a comunicação, escutar as necessidades e reconhecer a sua fidelidade.</t>
  </si>
  <si>
    <t>II, III e IV.</t>
  </si>
  <si>
    <t>O número de empresas chamadas sobreviventes, as que permanecem em atividade de um ano para o outro, seguiu em sua trajetória de crescimento. Era 3,83 milhões em 2014, passou para 3,84 milhões em 2015, ou seja, a chamada taxa de sobrevivência cresceu de 86,1% para 84,4%. Essa taxa está em crescimento desde 2010.</t>
  </si>
  <si>
    <t>I, III e IV.</t>
  </si>
  <si>
    <t>Empreendedorismo digital é um conceito que se baseia na estratégia de estruturar um empreendimento focando principalmente no meio digital. Basicamente, isso quer dizer que o modelo de negócio vai oferecer produtos ou serviços pela internet. Nessa linha, é possível atuar de várias maneiras: desenvolvendo produtos próprios — como material digital, apostilas, cursos, conteúdo etc. —, comercializando mercadorias de terceiros, entre outras opções.</t>
  </si>
  <si>
    <t>A asserção I é uma proposição verdadeira, e a II é uma justificativa correta da I.</t>
  </si>
  <si>
    <t>Startup é uma empresa jovem com um modelo de negócios repetível e escalável, em um cenário de incertezas e soluções a serem desenvolvidas. Embora não se limite apenas a negócios digitais, uma startup necessita de inovação para não ser considerada uma empresa de modelo tradicional.</t>
  </si>
  <si>
    <t>as startups, mesmo dentro de um cenário de incertezas, atraem investidores que acreditam em sua ideia.</t>
  </si>
  <si>
    <t>O desejo de todo negócio nascente é atingir a maturidade e firmar-se no mercado, obtendo o sucesso e retorno financeiro favorável. Mas, para que isso se concretize, é necessário que tanto a Pequena Empresa como a Grande empresa tenham alguns cuidados. Isto porque, o número de empresas que acabam morrendo nos primeiros cinco anos de existência é grande. Em janeiro de 2019, a Boa Vista divulgou uma pesquisa apontando que em 2018, 96,5% das empresas do país que entraram em processo de falência eram Pequenas Empresas”.</t>
  </si>
  <si>
    <t>os novos empreendedores precisam ter um planejamento estratégico para colocar sua ideia em prática e ter sucesso em seu empreendimento.</t>
  </si>
  <si>
    <t>O empreendedorismo no Brasil é uma atividade econômica que envolve a criação e a operação de uma empresa. Com o objetivo de criar valor ou riqueza, garantindo a utilização ideal dos recursos. Como essa atividade de criação de valor é realizada continuamente em meio a um ambiente de negócios muitas vezes incerto o empreendedorismo no Brasil, portanto, é considerado uma força dinâmica.</t>
  </si>
  <si>
    <t>por mais que o Brasil seja um dos maiores países voltados para o empreendedorismo, empreender no país é algo desafiador.</t>
  </si>
  <si>
    <t>A Uber entrou no Brasil em 2014 e revolucionou o segmento de transporte privado urbano, tendo como seu concorrente direto o taxi. Para entrar no mercado, a empresa analisou o cenário e percebeu que tinha um público disposto a pagar por um serviço melhor, como também, pessoas que queriam trabalhar utilizando seus próprios carros. A empresa desenvolveu várias estratégias de serviços e de agregar carros, revolucionando o setor. A Uber realizou pesquisa de mercado, criou um aplicativo para unir pessoas e meios de transporte, é uma empresa de tecnologia e facilitou o acesso a um outro tipo de serviço que agradou os consumidores.</t>
  </si>
  <si>
    <t>a Uber utilizou de uma necessidade de mercado para desenvolver seus produtos e serviços, realizando pesquisas e buscando informações de mercado, clientes, concorrentes, entre outros.</t>
  </si>
  <si>
    <t>O empreendedorismo digital no Brasil tem aparecido como uma alternativa para quem busca a sua independência financeira. Fatores econômicos como a consolidação do mercado interno e as facilidades para obter crédito indicam que este é o momento com boas oportunidades de negócios. O aumento no número de internautas e a popularização do acesso por meio de dispositivos móveis fazem da internet um dos ambientes de negócio com maior potencial de crescimento.</t>
  </si>
  <si>
    <t>V, F, V, V, F.</t>
  </si>
  <si>
    <t>Para acompanhar o crescimento da globalização nos dias de hoje, desperta em todos os países a concorrência com os seus vizinhos, gerando uma taxa elevada de construções físicas e a criação de novos produtos para atender a demanda da nova superpopulação. Novos edifícios surgem de locais onde não esperamos, construções megalomaníacas erguem-se do dia para a noite, alterando o cenário local juntamente com o meio ambiente.</t>
  </si>
  <si>
    <t>A globalização ou mundialização do espaço geográfico é caracterizada pelo processo de interligação econômica, política, social e cultural, em nível global. Esse processo é consequência, principalmente, da expansão dos sistemas de comunicação por satélite, da telefonia, da presença da informática na maior parte dos setores de produção e de serviços, através da internet.</t>
  </si>
  <si>
    <t>Em teoria, esse conceito diz respeito aos negócios que são criados e geridos por mulheres. Porém, na prática, ele vai além dessa definição. O empreendedorismo feminino chama a atenção para a liderança feminina e amplia o espaço e visibilidade das mulheres, contribuindo para o rompimento de várias barreiras sociais. Em um ambiente de negócios majoritariamente masculino — no qual a imagem do sucesso está, muitas vezes, ligada à figura de força e autoridade baseadas no modelo do homem alpha — uma mulher se depara com muitos obstáculos para conseguir empreender e ser reconhecida na sua singularidade.</t>
  </si>
  <si>
    <t>V, F, V, F, V. </t>
  </si>
  <si>
    <t>A contribuição ao desenvolvimento econômico e social é dada pelos empreendedores na medida em que criam empregos, geram impostos, fortalecem a concorrência, inovam e produzem riquezas. Por isto são chamados de agentes de desenvolvimento e de mudança.</t>
  </si>
  <si>
    <t>5, 2, 3, 1, 4.</t>
  </si>
  <si>
    <t>As mulheres têm aumentado sua representatividade e inovado nas formas de trabalho. Com elas, surgem também novos desafios e oportunidades para serem exploradas nos negócios. Na mesma medida em que as empreendedoras contribuem para o desenvolvimento do país, elas também investem na educação de suas famílias e, assim, possibilitam o crescimento de mais pessoas. O empreendedorismo feminino tem toda essa força. E é também expressivo em termos numéricos.</t>
  </si>
  <si>
    <t>V, V, F, V, V.</t>
  </si>
  <si>
    <t>Os produtos ou serviços que a empresa vai oferecer à clientela terão de ser produzidos dentro de padrões de qualidade do mercado mundial. Os preços dos produtos a serem cobrados a clientes e os serviços prestados terão de ser iguais ou melhores que aqueles oferecidos por empresas similares, atuantes em outros países.</t>
  </si>
  <si>
    <t>F, V, V, V, V.</t>
  </si>
  <si>
    <t>O crescimento do empreendedorismo feminino tem funcionado como ferramenta de equiparação de direitos entre os sexos, na medida em que, ao galgarem posições cada vez mais relevantes no mundo dos negócios, elas passam a reivindicar seu reconhecimento como personagens participantes do crescimento econômico. Segundo o Anuário das Mulheres Empreendedoras e Trabalhadoras em Micro e Pequenas Empresas, pesquisa elaborada pelo Sebrae que analisou a presença feminina nos pequenos negócios – aqueles que faturam até R$ 3,6 milhões por ano – entre os anos de 2001 e 2011, as mulheres vem ganhando cada vez mais espaço à frente das pequenas e médias empresas no Brasil.</t>
  </si>
  <si>
    <t>as mulheres empreendedoras podem gerenciar empresas de qualquer tamanho e segmento.</t>
  </si>
  <si>
    <t>A Justiça decidiu que a Zara Brasil é a responsável pelo caso de trabalho análogo à escravidão registrado na cadeia produtiva da marca em 2011. A determinação da 4ª Turma do Tribunal Regional do Trabalho (TRT) de São Paulo foi divulgada nesta terça-feira. A decisão pode levar a empresa à “lista suja” do Ministério do Trabalho. Desde a época da autuação, a Zara, parte da multinacional Inditex, alega que a responsabilidade pelos trabalhadores flagrados em situação irregular é do fornecedor, a confecção AHA. Em nota enviada nesta terça, a companhia reforçou esse posicionamento e informou que recorrerá da decisão junto ao Tribunal Superior do Trabalho (TST).</t>
  </si>
  <si>
    <t>F, V, V, F.</t>
  </si>
  <si>
    <t>Tão importante quanto conseguir novos clientes é manter os clientes satisfeitos. Isso porque os clientes satisfeitos tendem a realizar novos negócios com a sua empresa, e conquistar novos clientes costuma ser uma ação mais árdua e cara.</t>
  </si>
  <si>
    <t>Em um ambiente de negócios, é muito importante que os executivos diagnosticam as forças que afetam a concorrência e as suas causas básicas permite à empresa identificar quais são seus pontos fracos e fortes em relação ao mercado em que ela atua; e, também, estar atento às oportunidades e às ameaças que estão presentes nesse ambiente que poderão beneficiar ou prejudicar a competitividade dessa empresa.</t>
  </si>
  <si>
    <t>O Brasil fechou 64.368 empresas e 2,13 milhões de pessoas ficaram sem trabalho em 2016, quando o país passava por seu segundo ano de recessão consecutivo. Construção e indústria estão entre os setores que mais sofreram, enquanto energia e serviços financeiros figuram entre os poucos setores que tiveram algum crescimento. Em 2016, havia 5,05 milhões de empresas e organizações registradas no país, 1,3% a menos que em 2015. No total, 51,4 milhões de pessoas trabalhavam nelas, incluindo assalariados, sócios e proprietários – o número é 4% menor que no ano anterior.</t>
  </si>
  <si>
    <t>Um empreendedor deseja montar um food truck (automóvel que comercializa comida) para vender hambúrguer, oferecendo pratos elaborados a preços acessíveis. Para tanto, buscou analisar seus concorrentes e possível local de atividade; analisou o comportamento das pessoas que por lá passavam. Analisou como poderia trazer um serviço diferenciado por meio de atendimento eficaz e eficiente e, assim, desenvolveu o delivery, para atender as pessoas que estavam em seu trabalho ou em sua casa.</t>
  </si>
  <si>
    <t>4, 3, 1, 5, 2</t>
  </si>
  <si>
    <t>Nas últimas décadas, o segmento de cosmético vem se tornando muito atrativo e o número de novas empresas no segmento aumentaram. A Natura procurou desenvolver produtos altamente diferenciados e facilitou seus canais de vendas. A empresa tem vasta experiência no setor de cosméticos, passando confiança ao consumidor por elaborar produtos de qualidade para o rosto e o corpo. A Natura tem buscado analisar seus concorrentes e seus públicos alvos, criando alternativas para que eles estejam cada vez mais próximos de seus consumidores. Com base nisso, atualmente, há lojas físicas, e-commerce, consultoras e vendas por aplicativo.</t>
  </si>
  <si>
    <t>Após o empreendedor desenvolver o seu plano de negócio e saber em qual segmento deseja atuar, ele precisa definir o tipo de empresa que pretende abrir. Dependendo do segmento escolhido pela empresa, uma classificação é exigida para a sua formalização.</t>
  </si>
  <si>
    <t>5, 3, 1, 2, 4</t>
  </si>
  <si>
    <t>Todas as empresas, antes de desenvolverem o seu planejamento estratégico, precisam definir e alinhar sua missão, visão e seus valores. A missão é a razão da existência da empresa, o motivo pelo qual ela existe e deve ser entendida por todos os seus colaboradores. Além disso, o empreendedor deve ser um missionário, levando sua mensagem a todos os seus parceiros, fornecedores e clientes. </t>
  </si>
  <si>
    <t>I, III e V.</t>
  </si>
  <si>
    <t>O McDonald’s tem buscado um cardápio mais saudável e diferenciado, não utilizado em sua rede de fast-food. De alguns anos para cá, a rede de restaurantes, que tinha como know how a elaboração de diversos tipos de sanduíches, incluindo frituras e refrigerantes, para refeições rápidas, vem apresentando opções mais saudáveis. Atualmente, é possível encontrar variações de pratos, como saladas, frutas e iogurtes para as crianças, além de algumas opções vegetarianas de sanduiches, como por exemplo, o McVeggie e o Duplo Veggie, lançados no ano de 2018.</t>
  </si>
  <si>
    <t>V, V, F, V</t>
  </si>
  <si>
    <t>Ter uma cultura definida é importante, pois ela demonstra a ‘personalidade’ da empresa frente a seus clientes, fornecedores e demais empresas, além de que define métodos de comportamento e atitudes para todos os níveis de colaboradores. Porém tem-se a cultura organizacional como uma variável interna, ou seja, até mesmo ela sofre mudanças com o passar do tempo, influenciada muitas vezes pelas forças do macroambiente, como as forças econômicas, políticas e culturais, adaptando-se a realidade. E essa mudança pode acontecer mais rápido do que se imagina, nesse caso toda a equipe de liderança da empresa precisa estar alinhada e atenta, pois os primeiros a sentirem estas mudanças são os colaboradores.</t>
  </si>
  <si>
    <t>A asserção I é uma proposição verdadeira, e a II é uma proposição falsa</t>
  </si>
  <si>
    <t>Uma empresa de construção civil buscou gerenciar seus processos organizacionais por meio de acompanhamento de relatórios e indicadores dos serviços assumidos para garantir que seus resultados sejam atingidos. Para isso, recorreu à ferramenta matriz SWOT (forças, fraquezas, oportunidades e ameaças) para analisar os seus pontos fortes e fracos, bem como as oportunidades e ameaças e desenvolver estratégias que a auxiliem a buscar uma vantagem competitiva</t>
  </si>
  <si>
    <t>propicia uma visão geral do processo de negócio, o que permite desenvolver estratégias e ações para atingir os objetivos organizacionais.</t>
  </si>
  <si>
    <t>Empresas que querem ter um diferencial competitivo precisam realizar várias ações, entre elas, análises para verificar o que precisam mudar ou manter em suas estratégias. Muitas análises trazem informações importantes que vão direcionando o planejamento estratégico e a tomada de decisões da empresa. Sem elas, é difícil de alinhar um caminho para atingir os objetivos organizacionais.</t>
  </si>
  <si>
    <t>1, 4, 2, 3.</t>
  </si>
  <si>
    <t>Hoje, ter uma boa ideia e desenvolver um bom plano de negócios é apenas o primeiro passo que uma empresa deve fazer para ter sucesso em seu segmento. Em um mundo altamente competitivo, é importante ir além e se posicionar sempre à frente da concorrência – o que significa saber utilizar os dados a favor com o atual cenário de conectividade. Por conta disso, uma das primeiras estratégias utilizadas por empreendedores compreende justamente o armazenamento de informações relevantes para a organização e que podem oferecer insights importantes no futuro.</t>
  </si>
  <si>
    <t>I, II e IV</t>
  </si>
  <si>
    <t>O que diferencia visionários como Steve Jobs de outros executivos é a capacidade de enxergar o futuro. As transformações dos negócios estão cada vez mais rápidas, exigindo que os executivos enxerguem o mercado alguns anos à frente para estruturar as mudanças. Se olharmos o exemplo da Apple, vemos que, a partir da construção de um cenário futuro, eles desenvolveram novas tecnologias e mudaram o comportamento dos consumidores. Isso mostra uma inversão de pensamento da maioria das pessoas que acreditam que as transformações ocorrem ao acaso.</t>
  </si>
  <si>
    <t>V, V, F, F</t>
  </si>
  <si>
    <t>São Paulo - os vegetarianos sempre foram bem-vindos no Outback, apesar de a rede de restaurantes inspirada na culinária australiana levar ‘steakhouse’ no nome e ser famosa pelas suas carnes, como as costelas ao molho barbecue. Quem não queria a carne podia se concentrar, por exemplo, na famosa cebola Blomin’ Onion ou nas batatas fritas. Agora, o Outback Brasil resolveu pensar exclusivamente nos vegetarianos e, pela primeira vez, para atender este público, vai incluir no cardápio três pratos criados desde o começo com essa fatia dos consumidores em mente.</t>
  </si>
  <si>
    <t>a estratégia do Outback de ouvir seus clientes permitiu que se desenvolvesse uma estratégia diferenciada de mercado</t>
  </si>
  <si>
    <t>Diante da tendência de crescimento do número de pessoas com filhos no mercado de trabalho, inclusive noturno, algumas escolas têm pensado em estratégias que facilitem o dia a dia deste público. A escola de Educação Infantil Infância Feliz possui, além de fácil acesso e ótima localização, boa estrutura física, excelente atendimento e quer criar um serviço: a ampliação do horário de atendimento às crianças criando um período noturno até as 22h, para atender aos pais que trabalham à noite ou chegam mais tarde do serviço. Os serviços prestados nesse horário pela escola seriam apenas de entretenimento e descanso, visto que o horário letivo é no período diurno.</t>
  </si>
  <si>
    <t>o aumento das mulheres com filhos no mercado de trabalho é uma informação relevante que pode ser analisada na matriz SWOT como oportunidade.</t>
  </si>
  <si>
    <t>As empresas estão cada vez mais preocupadas com o processo de mudança na economia, uma realidade que gera riscos e oportunidades. Para enfrentar esse desafio na elaboração do planejamento estratégico, realiza-se uma análise integrada do ambiente interno e externo. Nesse processo, também identificam-se as forças, as fraquezas, as oportunidades e as ameaças da empresa.</t>
  </si>
  <si>
    <t>as oportunidades são as vantagens que o ambiente externo oferece e que a organização poderá aproveitar.</t>
  </si>
  <si>
    <t>O objetivo do planejamento estratégico é definir uma direção para a empresa. E o processo de definição é tão importante quanto o plano. É um momento de reflexão, discussão, interação, de avaliação interna de forças e fraquezas, das oportunidades do mercado, do perfil da concorrência, da elaboração de planos e definição de objetivos e metas.</t>
  </si>
  <si>
    <t>Com a dinâmica de mercado e grande competitividade, as empresas precisam estar atentas a muitas informações, principalmente ao que se refere ao comportamento do consumidor, caso queiram estar à frente de suas concorrentes. Assim, poderão agir de modo a obter vantagem competitiva e aumentar seu market share (participação de mercado).</t>
  </si>
  <si>
    <t>promove o desenvolvimento de ações estratégicas para tomada de decisão</t>
  </si>
  <si>
    <t>Dois bons exemplos de empresas que falharam no processo de mudança são a Blockbuster e Blackberry. Em ambos os casos, essas empresas, além de não serem capazes de perceber as mudanças de contexto, não foram capazes de inovar em relação ao novo ambiente. A falta de capacidade resultou na ruína de empresas que já comandaram o mercado na qual estavam inseridas. Isso evidencia a importância de estarem sempre buscando o novo, olhar para o mercado, analisar os concorrentes, necessidade dos clientes! Para entender como gerir o processo de implementação de mudança empresarial é necessário entender o que de fato são estas mudanças e quais são as motivações.</t>
  </si>
  <si>
    <t>V, V, F, V, V</t>
  </si>
  <si>
    <t>Uma empresa líder do segmento de cosméticos lançou um shampoo para adultos. Essa empresa desenvolve e produz shampoos e condicionadores para o público infantil, tendo como sua principal clientela a faixa etária de 1 a 10 anos e buscou, como público-alvo, atingir as mães e os pais dessas crianças. O grande investimento em tecnologia realizado pela empresa permitiu que o seu novo produto trouxesse aos usuários uma experiência de cabelo mais macio e brilhoso, obtendo, assim, os melhores resultados do mercado. Porém, o produto não despertou o interesse do público-alvo escolhido, pois as mães e os pais já utilizam produtos semelhantes de empresas que já possuem muitos anos de mercado no segmento de produtos para adultos.</t>
  </si>
  <si>
    <t>o levantamento de informações e coleta de dados são premissas básicas para o desenvolvimento de novos produtos e serviços.</t>
  </si>
  <si>
    <t>A análise de cenários é uma estratégia importante para as organizações que queiram se projetar para o futuro buscando um diferencial entre seus concorrentes. Essa análise permite maior credibilidade e segurança para os gestores no desenvolvimento do planejamento estratégico da empresa. Empresas utilizam essa ferramenta quando desejam responder rapidamente às necessidades de seus consumidores, criando novos produtos e serviços e estando à frente de seus concorrentes.</t>
  </si>
  <si>
    <t>I e II</t>
  </si>
  <si>
    <t>V, V, F, F.</t>
  </si>
  <si>
    <t>Todo empreendedor tem o desejo de ver o seu sonho se tornar realidade. Ele corre riscos, é ousado, criativo, corajoso, persistente, enfim, são muitas as características que definem um empreendedor. Porém, colocar o sonho em prática não é algo simples. Precisa de muito conhecimento, informação, desejo de aprender sempre, fazer planejamentos, ter controle do empreendimento, entre outros requisitos para que a empresa tenha sucesso. </t>
  </si>
  <si>
    <t>procurar identificar as oportunidades de mercado, ou seja, uma brecha no mercado detectada por meio de uma análise na qual se vê a possibilidade de vender um produto ou um serviço.</t>
  </si>
  <si>
    <t>Empresas do varejo se preocupam muito com a localização da loja, verificando se tem muita movimentação, qual é tamanho da loja, etc. Porém, não é só com esses fatores que o empreendedor deve se preocupar. O Layout da loja deve ser bem-disposto e organizado para promover um ambiente agradável e uma boa experiência de compras. Algumas empresas fabricam uma essência que identifica a marca e atrai mais consumidores.</t>
  </si>
  <si>
    <t>estratégias como as apresentadas têm o objetivo de proporcionar mais vendas e devem ser desenvolvidas pelo plano operacional.</t>
  </si>
  <si>
    <t>Correr risco faz parte de todo negócio e o empreendedor sabe muito bem disso. Porém, não existe a necessidade de correr altos riscos. É imprescindível a análise da situação para correr riscos baixos e, se possível, compartilhá-los. Com um bom plano de negócios, as empresas podem minimizar essas situações de riscos antecipando-se às situações do mercado por meio de uma boa estratégia que oriente as suas decisões.</t>
  </si>
  <si>
    <t>Os empreendedores, antes de iniciarem a aventura de colocar o seu negócio em prática, devem se preparar para que tudo dê certo. Ter uma visão geral do negócio e entender o que fazer em cada momento pode fazer muita diferença para o sucesso do seu negócio.</t>
  </si>
  <si>
    <t>É necessário conhecer, primeiramente, as próprias caraterísticas: aquelas referentes aos produtos que comercializa, seu porte, os locais e a capacidade de atendimento. Depois é que se compara com outras empresas que possuem características idênticas ou semelhantes.</t>
  </si>
  <si>
    <t>I, II e III.</t>
  </si>
  <si>
    <t>Todo empreendedor deve se preocupar com o planejamento financeiro do empreendimento, já que ele é vital para a sobrevivência e o sucesso da empresa. Porém, essa ação é quase nula quando olhamos para o futuro empreendedor, que se esquece desse fator importante e acabam colocando em risco seu empreendimento já nos primeiros anos.</t>
  </si>
  <si>
    <t>um planejamento financeiro detalhado e minucioso é muito importante para fazer a empresa deslanchar nos primeiros meses, até que as vendas passem a trazer lucro.</t>
  </si>
  <si>
    <t xml:space="preserve">A empresa Bibi calçados, do segmento infantil, com 68 anos de mercado, obteve um aumento de lucratividade em até 2 dígitos no final do ano de 2018. Um dos motivos foi a comunicação direcionada aos seus clientes com promoções e informações sobre o segmento infantil. Uma das campanhas era o aumento tamanho do pezinho da criança e a necessidade de comprar um sapato maior. </t>
  </si>
  <si>
    <t>V, V, V, F.</t>
  </si>
  <si>
    <t>Para elaborar o plano de negócios da empresa, é necessário que se obtenha muitas informações, como do consumidor, do segmento, do fornecedor e do concorrente. Assim, o empreendedor conseguirá desenvolver algumas estratégias importantes para impulsionar a venda de seu produto ou serviço. Os principais pontos relacionados ao plano de negócios devem ser muito bem definidos para que o desenvolvimento do plano atenda os objetivos organizacionais.</t>
  </si>
  <si>
    <t>O plano de marketing é uma ferramenta de gestão que deve ser usada regularmente e atualizada sempre, pois auxilia empreendedores a se adaptar às constantes mudanças no mercado, identificar tendências e, com isso, criar vantagens competitivas em relação aso concorrentes.</t>
  </si>
  <si>
    <t>II e IV.</t>
  </si>
  <si>
    <t>A análise de mercado engloba informações dos clientes, fornecedores e concorrentes. Ela é primordial para o desenvolvimento do plano de negócios. Todo empreendedor, antes de iniciar e colocar em prática a sua ideia, precisa realizar uma análise de mercado para obter informações imprescindíveis para a elaboração do plano de negócios.</t>
  </si>
  <si>
    <t>2, 1, 3, 4</t>
  </si>
  <si>
    <t>Munir-se do maior número de informações possíveis é uma estratégia que permite ao empreendedor melhor direcionamento de suas decisões. Muitas empresas, preocupadas com o seu desempenho, buscam realizar pesquisas de mercado, ouvir mais o consumidor, criando canais de comunicação para estreitar o relacionamento com o cliente e entender suas percepções, expectativas, comportamentos, a fim de desenvolver produtos e serviços com qualidade.</t>
  </si>
  <si>
    <t>O conhecimento de alguns aspectos da vida das empresas deve permitir a avaliação do grau de atratividade do empreendimento, subsidiando a decisão do futuro empresário na escolha do negócio que pretende desenvolver. Aprender a analisar cenários e conhecer os riscos que o negócio enfrenta e assim criar estratégias e alternativas de atuação no mercado que favoreçam o negócio é uma parte importante do plano de negócios.</t>
  </si>
  <si>
    <t>2, 4, 3, 1, 5.</t>
  </si>
  <si>
    <t>Os empreendedores podem encontrar diversas fontes para buscar o seu capital inicial e colocar em prática o seu empreendimento. É necessário analisar minuciosamente o capital necessário pra o seu negócio, pois os negócios são diferentes e, consequentemente, os investimentos também. Questões como o ramo de atuação, natureza da empresa, forma de pagamento, entre outros fatores, devem ter atenção especial no momento da contratação.</t>
  </si>
  <si>
    <t>3, 5, 1, 2, 4.</t>
  </si>
  <si>
    <t>O empreendedor deve estar atento às pessoas que estão a seu lado, incluindo a sua equipe. A equipe deve ser preparada e treinada para tender os seus clientes e ajudar a empresa a atingir o seu objetivo. Os empreendedores, dentro do planejamento de seus negócios precisam estar atentos a esse fator. Um cliente satisfeito volta para comprar da empresa e, além disso, recomenda a empresa para outras pessoas.</t>
  </si>
  <si>
    <t>Saber controlar seu fluxo de caixa, projetar cenários e desenvolver planos de ação faz toda a diferença. O objetivo do planejamento financeiro é projetar as receitas e as despesas da sua empresa, buscando indicar a situação econômica dos seus negócios, e é com ele que se consegue visualizar o quanto você pretende faturar, gastar, investir e lucrar, podendo planejar a melhor forma de utilizar os recursos.</t>
  </si>
  <si>
    <t>3, 2, 5, 1, 4</t>
  </si>
  <si>
    <t>O empreendedor precisa ficar atento ao comportamento do consumidor. Eles ditam praticamente as regras do negócio. Se o produto possui muita demanda e pouca oferta, a empresa pode correr um risco de não atender muito bem os clientes e assim desenvolver uma insatisfação nos consumidores logo de início. Se, por outro lado, for bem planejada, a área de produção saberá exatamente o tamanho de produtividade que precisa ter para atender o seu público-alvo, conforme a procura do cliente.</t>
  </si>
  <si>
    <t>F, F, V, V, V</t>
  </si>
  <si>
    <t>Para montar seu plano de negócios, o empreendedor precisa de muitas informações. Um recurso importante e realizar análises dos setores, dos clientes, dos concorrentes, dos fornecedores, do segmento, enfim, todas as informações possíveis para que ele tenha embasamento na hora de desenvolver estratégias que o auxilie a tomar decisões e atingir seu objetivo.</t>
  </si>
  <si>
    <t>As asserções I e II são proposições falsas.</t>
  </si>
  <si>
    <t>O empreendedor preparado pode usar suas características a seu favor. Além de ousado, pode buscar novas soluções para os problemas e desafios a serem enfrentados pela empresa. Muitos empreendimentos acabam falindo no início de suas atividades devido ao despreparo do empreendedor.</t>
  </si>
  <si>
    <t>um bom plano de negócio auxilia o empreendedor a tomar as melhores decisões e ajuda a enfrentar alguns erros que a empresa venha a ter, direcionando melhor os esforços.</t>
  </si>
  <si>
    <t>Sazonalidade é algo que acontece com determinados produtos em determinadas épocas do ano. Caracteriza-se pelo aumento ou redução significativos da demanda pelo produto. Os negócios com maior sazonalidade são perigosos e oferecem riscos que obrigam os empreendedores a manobras precisas. Quando em alto grau, considera-se fator negativo na avaliação do negócio.</t>
  </si>
  <si>
    <t>os negócios que apresentam grande sazonalidade correm riscos associados aos riscos econômicos</t>
  </si>
  <si>
    <t>O Boticário estreia uma série de três filmes exclusivos para o ambiente digital que fazem parte da campanha MEN. Criados pela W3haus, os vídeos apresentam um ‘Tutorial de Beleza do Ogro’ para três produtos específicos da linha: MEN Pomada Modeladora, MEN 6 em 1 hidratante protetor para o rosto FPS 20 e MEN Only Espuma para barbear. Ainda no site, os visitantes poderão testar seu nível de ‘ogrisse’ e também conferir o quão ogros são seus amigos, no ‘Ogrômetro’.</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</si>
</sst>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i/>
      <sz val="10.0"/>
      <color rgb="FF1F3864"/>
      <name val="Arial"/>
    </font>
    <font>
      <sz val="11.0"/>
      <color theme="1"/>
      <name val="Arial"/>
    </font>
    <font/>
    <font>
      <b/>
      <sz val="11.0"/>
      <color rgb="FFFF0000"/>
      <name val="Arial"/>
    </font>
    <font>
      <b/>
      <sz val="11.0"/>
      <color theme="1"/>
      <name val="Arial"/>
    </font>
    <font>
      <b/>
      <i/>
      <sz val="9.0"/>
      <color rgb="FFFFFF00"/>
      <name val="Arial"/>
    </font>
    <font>
      <b/>
      <i/>
      <sz val="9.0"/>
      <color rgb="FF525252"/>
      <name val="Arial"/>
    </font>
    <font>
      <sz val="9.0"/>
      <color theme="1"/>
      <name val="Arial"/>
    </font>
    <font>
      <sz val="11.0"/>
      <color theme="1"/>
      <name val="Calibri"/>
    </font>
    <font>
      <b/>
      <sz val="11.0"/>
      <color theme="0"/>
      <name val="Calibri"/>
    </font>
    <font>
      <b/>
      <sz val="11.0"/>
      <color theme="0"/>
      <name val="Arial"/>
    </font>
    <font>
      <b/>
      <sz val="11.0"/>
      <color rgb="FFBF9000"/>
      <name val="Calibri"/>
    </font>
    <font>
      <b/>
      <sz val="12.0"/>
      <color rgb="FFFFFF00"/>
      <name val="Calibri"/>
    </font>
    <font>
      <b/>
      <sz val="11.0"/>
      <color rgb="FFFFFF00"/>
      <name val="Calibri"/>
    </font>
    <font>
      <color theme="1"/>
      <name val="Calibri"/>
      <scheme val="minor"/>
    </font>
    <font>
      <sz val="11.0"/>
      <color rgb="FF8EAADB"/>
      <name val="Calibri"/>
    </font>
    <font>
      <sz val="11.0"/>
      <color rgb="FF262626"/>
      <name val="Arial"/>
    </font>
  </fonts>
  <fills count="12">
    <fill>
      <patternFill patternType="none"/>
    </fill>
    <fill>
      <patternFill patternType="lightGray"/>
    </fill>
    <fill>
      <patternFill patternType="solid">
        <fgColor rgb="FFFFC000"/>
        <bgColor rgb="FFFFC000"/>
      </patternFill>
    </fill>
    <fill>
      <patternFill patternType="solid">
        <fgColor rgb="FFB4C6E7"/>
        <bgColor rgb="FFB4C6E7"/>
      </patternFill>
    </fill>
    <fill>
      <patternFill patternType="solid">
        <fgColor theme="1"/>
        <bgColor theme="1"/>
      </patternFill>
    </fill>
    <fill>
      <patternFill patternType="solid">
        <fgColor rgb="FFDEEAF6"/>
        <bgColor rgb="FFDEEAF6"/>
      </patternFill>
    </fill>
    <fill>
      <patternFill patternType="solid">
        <fgColor rgb="FFD0CECE"/>
        <bgColor rgb="FFD0CECE"/>
      </patternFill>
    </fill>
    <fill>
      <patternFill patternType="solid">
        <fgColor rgb="FF002060"/>
        <bgColor rgb="FF002060"/>
      </patternFill>
    </fill>
    <fill>
      <patternFill patternType="solid">
        <fgColor rgb="FF0C0C0C"/>
        <bgColor rgb="FF0C0C0C"/>
      </patternFill>
    </fill>
    <fill>
      <patternFill patternType="solid">
        <fgColor rgb="FF833C0B"/>
        <bgColor rgb="FF833C0B"/>
      </patternFill>
    </fill>
    <fill>
      <patternFill patternType="solid">
        <fgColor rgb="FFFFCC99"/>
        <bgColor rgb="FFFFCC99"/>
      </patternFill>
    </fill>
    <fill>
      <patternFill patternType="solid">
        <fgColor rgb="FFD8D8D8"/>
        <bgColor rgb="FFD8D8D8"/>
      </patternFill>
    </fill>
  </fills>
  <borders count="37">
    <border/>
    <border>
      <left/>
      <top/>
      <bottom/>
    </border>
    <border>
      <top/>
      <bottom/>
    </border>
    <border>
      <right/>
      <top/>
      <bottom/>
    </border>
    <border>
      <left style="medium">
        <color rgb="FF833C0B"/>
      </left>
      <top style="medium">
        <color rgb="FF833C0B"/>
      </top>
    </border>
    <border>
      <top style="medium">
        <color rgb="FF833C0B"/>
      </top>
    </border>
    <border>
      <right style="medium">
        <color rgb="FF833C0B"/>
      </right>
      <top style="medium">
        <color rgb="FF833C0B"/>
      </top>
    </border>
    <border>
      <left style="medium">
        <color rgb="FFFFC000"/>
      </left>
      <right style="medium">
        <color rgb="FFFFC000"/>
      </right>
      <top style="medium">
        <color rgb="FFFFC000"/>
      </top>
      <bottom/>
    </border>
    <border>
      <left style="medium">
        <color rgb="FF833C0B"/>
      </left>
    </border>
    <border>
      <right style="medium">
        <color rgb="FF833C0B"/>
      </right>
    </border>
    <border>
      <left style="medium">
        <color rgb="FFFFC000"/>
      </left>
      <right style="medium">
        <color rgb="FFFFC000"/>
      </right>
      <top/>
      <bottom style="medium">
        <color rgb="FFFFC000"/>
      </bottom>
    </border>
    <border>
      <left style="medium">
        <color rgb="FF833C0B"/>
      </left>
      <bottom style="medium">
        <color rgb="FF833C0B"/>
      </bottom>
    </border>
    <border>
      <bottom style="medium">
        <color rgb="FF833C0B"/>
      </bottom>
    </border>
    <border>
      <right style="medium">
        <color rgb="FF833C0B"/>
      </right>
      <bottom style="medium">
        <color rgb="FF833C0B"/>
      </bottom>
    </border>
    <border>
      <left style="medium">
        <color rgb="FF833C0B"/>
      </left>
      <right/>
      <top style="medium">
        <color rgb="FF833C0B"/>
      </top>
      <bottom/>
    </border>
    <border>
      <left/>
      <right/>
      <top style="medium">
        <color rgb="FF833C0B"/>
      </top>
      <bottom/>
    </border>
    <border>
      <left/>
      <right/>
      <top/>
      <bottom/>
    </border>
    <border>
      <left style="medium">
        <color rgb="FF833C0B"/>
      </left>
      <right style="medium">
        <color rgb="FF833C0B"/>
      </right>
      <top style="medium">
        <color rgb="FF833C0B"/>
      </top>
      <bottom/>
    </border>
    <border>
      <left style="medium">
        <color rgb="FF833C0B"/>
      </left>
      <right/>
      <top/>
      <bottom/>
    </border>
    <border>
      <left style="medium">
        <color rgb="FF833C0B"/>
      </left>
      <right style="medium">
        <color rgb="FF833C0B"/>
      </right>
      <bottom style="medium">
        <color rgb="FF833C0B"/>
      </bottom>
    </border>
    <border>
      <left style="medium">
        <color rgb="FF833C0B"/>
      </left>
      <right style="thin">
        <color rgb="FF833C0B"/>
      </right>
      <top style="medium">
        <color rgb="FF833C0B"/>
      </top>
      <bottom style="thin">
        <color rgb="FF833C0B"/>
      </bottom>
    </border>
    <border>
      <left style="thin">
        <color rgb="FF833C0B"/>
      </left>
      <right style="thin">
        <color rgb="FF833C0B"/>
      </right>
      <top style="medium">
        <color rgb="FF833C0B"/>
      </top>
      <bottom style="thin">
        <color rgb="FF833C0B"/>
      </bottom>
    </border>
    <border>
      <left style="thin">
        <color rgb="FF833C0B"/>
      </left>
      <right style="medium">
        <color rgb="FF833C0B"/>
      </right>
      <top style="medium">
        <color rgb="FF833C0B"/>
      </top>
      <bottom style="thin">
        <color rgb="FF833C0B"/>
      </bottom>
    </border>
    <border>
      <left style="medium">
        <color rgb="FF833C0B"/>
      </left>
      <right style="thin">
        <color rgb="FF833C0B"/>
      </right>
      <top style="thin">
        <color rgb="FF833C0B"/>
      </top>
      <bottom style="thin">
        <color rgb="FF833C0B"/>
      </bottom>
    </border>
    <border>
      <left style="thin">
        <color rgb="FF833C0B"/>
      </left>
      <right style="thin">
        <color rgb="FF833C0B"/>
      </right>
      <top style="thin">
        <color rgb="FF833C0B"/>
      </top>
      <bottom style="thin">
        <color rgb="FF833C0B"/>
      </bottom>
    </border>
    <border>
      <left style="thin">
        <color rgb="FF833C0B"/>
      </left>
      <right style="medium">
        <color rgb="FF833C0B"/>
      </right>
      <top style="thin">
        <color rgb="FF833C0B"/>
      </top>
      <bottom style="thin">
        <color rgb="FF833C0B"/>
      </bottom>
    </border>
    <border>
      <left/>
      <right style="medium">
        <color rgb="FF833C0B"/>
      </right>
      <top/>
      <bottom/>
    </border>
    <border>
      <left style="medium">
        <color rgb="FF833C0B"/>
      </left>
      <right/>
      <top/>
      <bottom style="medium">
        <color rgb="FF833C0B"/>
      </bottom>
    </border>
    <border>
      <left/>
      <right/>
      <top/>
      <bottom style="medium">
        <color rgb="FF833C0B"/>
      </bottom>
    </border>
    <border>
      <left/>
      <right style="medium">
        <color rgb="FF833C0B"/>
      </right>
      <top/>
      <bottom style="medium">
        <color rgb="FF833C0B"/>
      </bottom>
    </border>
    <border>
      <left style="medium">
        <color rgb="FFBF9000"/>
      </left>
      <right style="thin">
        <color rgb="FFADB9CA"/>
      </right>
      <top style="thin">
        <color rgb="FFADB9CA"/>
      </top>
      <bottom style="thin">
        <color rgb="FFADB9CA"/>
      </bottom>
    </border>
    <border>
      <left style="thin">
        <color rgb="FFADB9CA"/>
      </left>
      <right style="medium">
        <color rgb="FFBF9000"/>
      </right>
      <top style="thin">
        <color rgb="FFADB9CA"/>
      </top>
      <bottom style="thin">
        <color rgb="FFADB9CA"/>
      </bottom>
    </border>
    <border>
      <left style="medium">
        <color rgb="FFBF9000"/>
      </left>
      <right style="thin">
        <color rgb="FFADB9CA"/>
      </right>
      <top style="thin">
        <color rgb="FFADB9CA"/>
      </top>
      <bottom style="medium">
        <color rgb="FFBF9000"/>
      </bottom>
    </border>
    <border>
      <left style="thin">
        <color rgb="FFADB9CA"/>
      </left>
      <right style="medium">
        <color rgb="FFBF9000"/>
      </right>
      <top style="thin">
        <color rgb="FFADB9CA"/>
      </top>
      <bottom style="medium">
        <color rgb="FFBF9000"/>
      </bottom>
    </border>
    <border>
      <left style="medium">
        <color rgb="FF833C0B"/>
      </left>
      <right style="thin">
        <color rgb="FF833C0B"/>
      </right>
      <top style="thin">
        <color rgb="FF833C0B"/>
      </top>
      <bottom style="medium">
        <color rgb="FF833C0B"/>
      </bottom>
    </border>
    <border>
      <left style="thin">
        <color rgb="FF833C0B"/>
      </left>
      <right style="thin">
        <color rgb="FF833C0B"/>
      </right>
      <top style="thin">
        <color rgb="FF833C0B"/>
      </top>
      <bottom style="medium">
        <color rgb="FF833C0B"/>
      </bottom>
    </border>
    <border>
      <left style="thin">
        <color rgb="FF833C0B"/>
      </left>
      <right style="medium">
        <color rgb="FF833C0B"/>
      </right>
      <top style="thin">
        <color rgb="FF833C0B"/>
      </top>
      <bottom style="medium">
        <color rgb="FF833C0B"/>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0" fillId="0" fontId="4" numFmtId="0" xfId="0" applyAlignment="1" applyFont="1">
      <alignment horizontal="center" shrinkToFit="0" vertical="center" wrapText="1"/>
    </xf>
    <xf borderId="4" fillId="0" fontId="2" numFmtId="0" xfId="0" applyAlignment="1" applyBorder="1" applyFont="1">
      <alignment horizontal="left" shrinkToFit="0" vertical="top" wrapText="1"/>
    </xf>
    <xf borderId="5" fillId="0" fontId="3" numFmtId="0" xfId="0" applyBorder="1" applyFont="1"/>
    <xf borderId="6" fillId="0" fontId="3" numFmtId="0" xfId="0" applyBorder="1" applyFont="1"/>
    <xf borderId="0" fillId="0" fontId="2" numFmtId="0" xfId="0" applyAlignment="1" applyFont="1">
      <alignment vertical="center"/>
    </xf>
    <xf borderId="1" fillId="3" fontId="5" numFmtId="0" xfId="0" applyAlignment="1" applyBorder="1" applyFill="1" applyFont="1">
      <alignment horizontal="center" vertical="center"/>
    </xf>
    <xf borderId="7" fillId="4" fontId="6" numFmtId="0" xfId="0" applyAlignment="1" applyBorder="1" applyFill="1" applyFont="1">
      <alignment horizontal="center" vertical="center"/>
    </xf>
    <xf borderId="8" fillId="0" fontId="3" numFmtId="0" xfId="0" applyBorder="1" applyFont="1"/>
    <xf borderId="9" fillId="0" fontId="3" numFmtId="0" xfId="0" applyBorder="1" applyFont="1"/>
    <xf borderId="10" fillId="5" fontId="7" numFmtId="0" xfId="0" applyAlignment="1" applyBorder="1" applyFill="1" applyFont="1">
      <alignment horizontal="center" vertical="center"/>
    </xf>
    <xf borderId="0" fillId="0" fontId="8" numFmtId="0" xfId="0" applyFont="1"/>
    <xf borderId="11" fillId="0" fontId="3" numFmtId="0" xfId="0" applyBorder="1" applyFont="1"/>
    <xf borderId="12" fillId="0" fontId="3" numFmtId="0" xfId="0" applyBorder="1" applyFont="1"/>
    <xf borderId="13" fillId="0" fontId="3" numFmtId="0" xfId="0" applyBorder="1" applyFont="1"/>
    <xf borderId="14" fillId="6" fontId="9" numFmtId="0" xfId="0" applyBorder="1" applyFill="1" applyFont="1"/>
    <xf borderId="15" fillId="2" fontId="9" numFmtId="0" xfId="0" applyBorder="1" applyFont="1"/>
    <xf borderId="5" fillId="0" fontId="9" numFmtId="0" xfId="0" applyBorder="1" applyFont="1"/>
    <xf borderId="6" fillId="0" fontId="9" numFmtId="0" xfId="0" applyBorder="1" applyFont="1"/>
    <xf borderId="8" fillId="0" fontId="9" numFmtId="0" xfId="0" applyBorder="1" applyFont="1"/>
    <xf borderId="0" fillId="0" fontId="9" numFmtId="0" xfId="0" applyFont="1"/>
    <xf borderId="9" fillId="0" fontId="9" numFmtId="0" xfId="0" applyBorder="1" applyFont="1"/>
    <xf borderId="16" fillId="7" fontId="10" numFmtId="0" xfId="0" applyAlignment="1" applyBorder="1" applyFill="1" applyFont="1">
      <alignment horizontal="center" vertical="center"/>
    </xf>
    <xf borderId="16" fillId="7" fontId="11" numFmtId="0" xfId="0" applyAlignment="1" applyBorder="1" applyFont="1">
      <alignment horizontal="center" vertical="center"/>
    </xf>
    <xf borderId="16" fillId="7" fontId="12" numFmtId="0" xfId="0" applyAlignment="1" applyBorder="1" applyFont="1">
      <alignment horizontal="center" vertical="center"/>
    </xf>
    <xf borderId="17" fillId="8" fontId="13" numFmtId="0" xfId="0" applyAlignment="1" applyBorder="1" applyFill="1" applyFont="1">
      <alignment horizontal="center" vertical="center"/>
    </xf>
    <xf borderId="16" fillId="9" fontId="14" numFmtId="0" xfId="0" applyAlignment="1" applyBorder="1" applyFill="1" applyFont="1">
      <alignment horizontal="center" vertical="center"/>
    </xf>
    <xf borderId="18" fillId="6" fontId="9" numFmtId="0" xfId="0" applyBorder="1" applyFont="1"/>
    <xf borderId="16" fillId="6" fontId="9" numFmtId="0" xfId="0" applyAlignment="1" applyBorder="1" applyFont="1">
      <alignment horizontal="center"/>
    </xf>
    <xf borderId="16" fillId="10" fontId="9" numFmtId="0" xfId="0" applyAlignment="1" applyBorder="1" applyFill="1" applyFont="1">
      <alignment horizontal="center" vertical="center"/>
    </xf>
    <xf borderId="0" fillId="0" fontId="15" numFmtId="0" xfId="0" applyFont="1"/>
    <xf borderId="16" fillId="11" fontId="16" numFmtId="0" xfId="0" applyBorder="1" applyFill="1" applyFont="1"/>
    <xf borderId="0" fillId="0" fontId="17" numFmtId="0" xfId="0" applyFont="1"/>
    <xf borderId="19" fillId="0" fontId="9" numFmtId="0" xfId="0" applyBorder="1" applyFont="1"/>
    <xf borderId="20" fillId="11" fontId="16" numFmtId="0" xfId="0" applyBorder="1" applyFont="1"/>
    <xf borderId="21" fillId="11" fontId="16" numFmtId="0" xfId="0" applyBorder="1" applyFont="1"/>
    <xf borderId="22" fillId="11" fontId="16" numFmtId="0" xfId="0" applyBorder="1" applyFont="1"/>
    <xf borderId="16" fillId="6" fontId="9" numFmtId="0" xfId="0" applyBorder="1" applyFont="1"/>
    <xf borderId="23" fillId="11" fontId="16" numFmtId="0" xfId="0" applyBorder="1" applyFont="1"/>
    <xf borderId="24" fillId="11" fontId="16" numFmtId="0" xfId="0" applyBorder="1" applyFont="1"/>
    <xf borderId="25" fillId="11" fontId="16" numFmtId="0" xfId="0" applyBorder="1" applyFont="1"/>
    <xf borderId="26" fillId="6" fontId="9" numFmtId="0" xfId="0" applyBorder="1" applyFont="1"/>
    <xf borderId="18" fillId="6" fontId="9" numFmtId="0" xfId="0" applyAlignment="1" applyBorder="1" applyFont="1">
      <alignment horizontal="center" vertical="center"/>
    </xf>
    <xf borderId="16" fillId="10" fontId="9" numFmtId="0" xfId="0" applyBorder="1" applyFont="1"/>
    <xf borderId="26" fillId="10" fontId="9" numFmtId="0" xfId="0" applyBorder="1" applyFont="1"/>
    <xf borderId="27" fillId="6" fontId="9" numFmtId="0" xfId="0" applyAlignment="1" applyBorder="1" applyFont="1">
      <alignment horizontal="center" vertical="center"/>
    </xf>
    <xf borderId="28" fillId="6" fontId="9" numFmtId="0" xfId="0" applyBorder="1" applyFont="1"/>
    <xf borderId="28" fillId="10" fontId="9" numFmtId="0" xfId="0" applyBorder="1" applyFont="1"/>
    <xf borderId="29" fillId="10" fontId="9" numFmtId="0" xfId="0" applyBorder="1" applyFont="1"/>
    <xf borderId="0" fillId="0" fontId="2" numFmtId="0" xfId="0" applyAlignment="1" applyFont="1">
      <alignment horizontal="left" vertical="center"/>
    </xf>
    <xf borderId="0" fillId="0" fontId="17" numFmtId="0" xfId="0" applyAlignment="1" applyFont="1">
      <alignment horizontal="left" vertical="center"/>
    </xf>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11" fontId="16" numFmtId="0" xfId="0" applyBorder="1" applyFont="1"/>
    <xf borderId="35" fillId="11" fontId="16" numFmtId="0" xfId="0" applyBorder="1" applyFont="1"/>
    <xf borderId="36" fillId="11" fontId="1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0"/>
    <col customWidth="1" min="2" max="2" width="55.43"/>
    <col customWidth="1" min="3" max="5" width="9.14"/>
    <col customWidth="1" min="6" max="6" width="2.71"/>
    <col customWidth="1" min="7" max="12" width="8.57"/>
    <col customWidth="1" min="13" max="13" width="2.14"/>
    <col customWidth="1" min="14" max="14" width="19.14"/>
    <col customWidth="1" min="15" max="26" width="8.71"/>
  </cols>
  <sheetData>
    <row r="1" ht="3.0" customHeight="1"/>
    <row r="2" ht="3.0" customHeight="1"/>
    <row r="3" ht="14.25" customHeight="1">
      <c r="B3" s="1" t="s">
        <v>0</v>
      </c>
      <c r="F3" s="2"/>
      <c r="G3" s="2"/>
      <c r="H3" s="2"/>
      <c r="I3" s="2"/>
      <c r="J3" s="2"/>
      <c r="K3" s="2"/>
      <c r="L3" s="2"/>
      <c r="M3" s="2"/>
      <c r="N3" s="2"/>
    </row>
    <row r="4" ht="41.25" customHeight="1">
      <c r="B4" s="3" t="s">
        <v>1</v>
      </c>
      <c r="C4" s="4"/>
      <c r="D4" s="4"/>
      <c r="E4" s="5"/>
      <c r="F4" s="2"/>
      <c r="G4" s="2"/>
      <c r="H4" s="6" t="str">
        <f>'Base de Questoes'!AD3</f>
        <v>Foram Localizadas 3 Questões</v>
      </c>
      <c r="M4" s="2"/>
      <c r="N4" s="2"/>
    </row>
    <row r="5" ht="7.5" customHeight="1">
      <c r="B5" s="2"/>
      <c r="C5" s="2"/>
      <c r="D5" s="2"/>
      <c r="E5" s="2"/>
      <c r="F5" s="2"/>
      <c r="G5" s="2"/>
      <c r="H5" s="2"/>
      <c r="I5" s="2"/>
      <c r="J5" s="2"/>
      <c r="K5" s="2"/>
      <c r="L5" s="2"/>
      <c r="M5" s="2"/>
      <c r="N5" s="2"/>
    </row>
    <row r="6" ht="4.5" customHeight="1">
      <c r="B6" s="2"/>
      <c r="C6" s="2"/>
      <c r="D6" s="2"/>
      <c r="E6" s="2"/>
      <c r="F6" s="2"/>
      <c r="G6" s="2"/>
      <c r="H6" s="2"/>
      <c r="I6" s="2"/>
      <c r="J6" s="2"/>
      <c r="K6" s="2"/>
      <c r="L6" s="2"/>
      <c r="M6" s="2"/>
      <c r="N6" s="2"/>
    </row>
    <row r="7">
      <c r="B7" s="7" t="str">
        <f>'Base de Questoes'!AD8</f>
        <v>O Empreendedorismo Social é uma nova tendência. Ele busca resolver problemas sociais. Ele é caracterizado pela criação de produtos e serviços. Muitos com foco principal na resolução, ou minimização, de problemas em áreas como educação. Além da violência, saúde, alimentação e meio ambiente. Para ser um empreendedor social, você deve gerar valor para a sociedade em primeiro lugar. É dessa forma que você vai atrair seu público, parceiros e oportunidades.</v>
      </c>
      <c r="C7" s="8"/>
      <c r="D7" s="8"/>
      <c r="E7" s="9"/>
      <c r="F7" s="10"/>
      <c r="G7" s="11" t="s">
        <v>2</v>
      </c>
      <c r="H7" s="4"/>
      <c r="I7" s="4"/>
      <c r="J7" s="4"/>
      <c r="K7" s="4"/>
      <c r="L7" s="5"/>
      <c r="M7" s="2"/>
      <c r="N7" s="12" t="s">
        <v>3</v>
      </c>
    </row>
    <row r="8">
      <c r="B8" s="13"/>
      <c r="E8" s="14"/>
      <c r="F8" s="10"/>
      <c r="G8" s="7" t="str">
        <f>'Base de Questoes'!AE8</f>
        <v>4, 2, 1, 3.</v>
      </c>
      <c r="H8" s="8"/>
      <c r="I8" s="8"/>
      <c r="J8" s="8"/>
      <c r="K8" s="8"/>
      <c r="L8" s="9"/>
      <c r="M8" s="2"/>
      <c r="N8" s="15" t="s">
        <v>4</v>
      </c>
    </row>
    <row r="9">
      <c r="B9" s="13"/>
      <c r="E9" s="14"/>
      <c r="F9" s="10"/>
      <c r="G9" s="13"/>
      <c r="L9" s="14"/>
      <c r="M9" s="2"/>
      <c r="N9" s="16"/>
    </row>
    <row r="10">
      <c r="B10" s="13"/>
      <c r="E10" s="14"/>
      <c r="F10" s="10"/>
      <c r="G10" s="13"/>
      <c r="L10" s="14"/>
      <c r="M10" s="2"/>
      <c r="N10" s="12" t="s">
        <v>5</v>
      </c>
    </row>
    <row r="11">
      <c r="B11" s="13"/>
      <c r="E11" s="14"/>
      <c r="F11" s="10"/>
      <c r="G11" s="13"/>
      <c r="L11" s="14"/>
      <c r="M11" s="2"/>
      <c r="N11" s="15" t="s">
        <v>6</v>
      </c>
    </row>
    <row r="12">
      <c r="B12" s="13"/>
      <c r="E12" s="14"/>
      <c r="F12" s="10"/>
      <c r="G12" s="13"/>
      <c r="L12" s="14"/>
      <c r="M12" s="2"/>
      <c r="N12" s="2"/>
    </row>
    <row r="13">
      <c r="B13" s="17"/>
      <c r="C13" s="18"/>
      <c r="D13" s="18"/>
      <c r="E13" s="19"/>
      <c r="F13" s="10"/>
      <c r="G13" s="17"/>
      <c r="H13" s="18"/>
      <c r="I13" s="18"/>
      <c r="J13" s="18"/>
      <c r="K13" s="18"/>
      <c r="L13" s="19"/>
      <c r="M13" s="2"/>
      <c r="N13" s="2"/>
    </row>
    <row r="14" ht="3.75" customHeight="1">
      <c r="B14" s="10"/>
      <c r="C14" s="10"/>
      <c r="D14" s="10"/>
      <c r="E14" s="10"/>
      <c r="F14" s="10"/>
      <c r="G14" s="10"/>
      <c r="H14" s="10"/>
      <c r="I14" s="10"/>
      <c r="J14" s="10"/>
      <c r="K14" s="10"/>
      <c r="L14" s="10"/>
      <c r="M14" s="2"/>
      <c r="N14" s="2"/>
    </row>
    <row r="15" ht="3.75" customHeight="1">
      <c r="B15" s="10"/>
      <c r="C15" s="10"/>
      <c r="D15" s="10"/>
      <c r="E15" s="10"/>
      <c r="F15" s="10"/>
      <c r="G15" s="10"/>
      <c r="H15" s="10"/>
      <c r="I15" s="10"/>
      <c r="J15" s="10"/>
      <c r="K15" s="10"/>
      <c r="L15" s="10"/>
      <c r="M15" s="2"/>
      <c r="N15" s="2"/>
    </row>
    <row r="16">
      <c r="B16" s="7" t="str">
        <f>'Base de Questoes'!AD9</f>
        <v>Diante da tendência de crescimento do número de pessoas com filhos no mercado de trabalho, inclusive noturno, algumas escolas têm pensado em estratégias que facilitem o dia a dia deste público. A escola de Educação Infantil Infância Feliz possui, além de fácil acesso e ótima localização, boa estrutura física, excelente atendimento e quer criar um serviço: a ampliação do horário de atendimento às crianças criando um período noturno até as 22h, para atender aos pais que trabalham à noite ou chegam mais tarde do serviço. Os serviços prestados nesse horário pela escola seriam apenas de entretenimento e descanso, visto que o horário letivo é no período diurno.</v>
      </c>
      <c r="C16" s="8"/>
      <c r="D16" s="8"/>
      <c r="E16" s="9"/>
      <c r="F16" s="10"/>
      <c r="G16" s="11" t="s">
        <v>2</v>
      </c>
      <c r="H16" s="4"/>
      <c r="I16" s="4"/>
      <c r="J16" s="4"/>
      <c r="K16" s="4"/>
      <c r="L16" s="5"/>
      <c r="M16" s="2"/>
      <c r="N16" s="2"/>
    </row>
    <row r="17">
      <c r="B17" s="13"/>
      <c r="E17" s="14"/>
      <c r="F17" s="10"/>
      <c r="G17" s="7" t="str">
        <f>'Base de Questoes'!AE9</f>
        <v>o aumento das mulheres com filhos no mercado de trabalho é uma informação relevante que pode ser analisada na matriz SWOT como oportunidade.</v>
      </c>
      <c r="H17" s="8"/>
      <c r="I17" s="8"/>
      <c r="J17" s="8"/>
      <c r="K17" s="8"/>
      <c r="L17" s="9"/>
      <c r="M17" s="2"/>
      <c r="N17" s="2"/>
    </row>
    <row r="18">
      <c r="B18" s="13"/>
      <c r="E18" s="14"/>
      <c r="F18" s="10"/>
      <c r="G18" s="13"/>
      <c r="L18" s="14"/>
      <c r="M18" s="2"/>
      <c r="N18" s="2"/>
    </row>
    <row r="19">
      <c r="B19" s="13"/>
      <c r="E19" s="14"/>
      <c r="F19" s="10"/>
      <c r="G19" s="13"/>
      <c r="L19" s="14"/>
      <c r="M19" s="2"/>
      <c r="N19" s="2"/>
    </row>
    <row r="20">
      <c r="B20" s="13"/>
      <c r="E20" s="14"/>
      <c r="F20" s="10"/>
      <c r="G20" s="13"/>
      <c r="L20" s="14"/>
      <c r="M20" s="2"/>
      <c r="N20" s="2"/>
    </row>
    <row r="21" ht="15.75" customHeight="1">
      <c r="B21" s="13"/>
      <c r="E21" s="14"/>
      <c r="F21" s="10"/>
      <c r="G21" s="13"/>
      <c r="L21" s="14"/>
      <c r="M21" s="2"/>
      <c r="N21" s="2"/>
    </row>
    <row r="22" ht="15.75" customHeight="1">
      <c r="B22" s="17"/>
      <c r="C22" s="18"/>
      <c r="D22" s="18"/>
      <c r="E22" s="19"/>
      <c r="F22" s="10"/>
      <c r="G22" s="17"/>
      <c r="H22" s="18"/>
      <c r="I22" s="18"/>
      <c r="J22" s="18"/>
      <c r="K22" s="18"/>
      <c r="L22" s="19"/>
      <c r="M22" s="2"/>
      <c r="N22" s="2"/>
    </row>
    <row r="23" ht="3.75" customHeight="1">
      <c r="B23" s="10"/>
      <c r="C23" s="10"/>
      <c r="D23" s="10"/>
      <c r="E23" s="10"/>
      <c r="F23" s="10"/>
      <c r="G23" s="10"/>
      <c r="H23" s="10"/>
      <c r="I23" s="10"/>
      <c r="J23" s="10"/>
      <c r="K23" s="10"/>
      <c r="L23" s="10"/>
      <c r="M23" s="2"/>
      <c r="N23" s="2"/>
    </row>
    <row r="24" ht="3.75" customHeight="1">
      <c r="B24" s="10"/>
      <c r="C24" s="10"/>
      <c r="D24" s="10"/>
      <c r="E24" s="10"/>
      <c r="F24" s="10"/>
      <c r="G24" s="10"/>
      <c r="H24" s="10"/>
      <c r="I24" s="10"/>
      <c r="J24" s="10"/>
      <c r="K24" s="10"/>
      <c r="L24" s="10"/>
      <c r="M24" s="2"/>
      <c r="N24" s="2"/>
    </row>
    <row r="25" ht="15.75" customHeight="1">
      <c r="B25" s="7" t="str">
        <f>'Base de Questoes'!AD10</f>
        <v>O plano de marketing é uma ferramenta de gestão que deve ser usada regularmente e atualizada sempre, pois auxilia empreendedores a se adaptar às constantes mudanças no mercado, identificar tendências e, com isso, criar vantagens competitivas em relação aso concorrentes.</v>
      </c>
      <c r="C25" s="8"/>
      <c r="D25" s="8"/>
      <c r="E25" s="9"/>
      <c r="F25" s="10"/>
      <c r="G25" s="11" t="s">
        <v>2</v>
      </c>
      <c r="H25" s="4"/>
      <c r="I25" s="4"/>
      <c r="J25" s="4"/>
      <c r="K25" s="4"/>
      <c r="L25" s="5"/>
      <c r="M25" s="2"/>
      <c r="N25" s="2"/>
    </row>
    <row r="26" ht="15.75" customHeight="1">
      <c r="B26" s="13"/>
      <c r="E26" s="14"/>
      <c r="F26" s="10"/>
      <c r="G26" s="7" t="str">
        <f>'Base de Questoes'!AE10</f>
        <v>II e IV.</v>
      </c>
      <c r="H26" s="8"/>
      <c r="I26" s="8"/>
      <c r="J26" s="8"/>
      <c r="K26" s="8"/>
      <c r="L26" s="9"/>
      <c r="M26" s="2"/>
      <c r="N26" s="2"/>
    </row>
    <row r="27" ht="15.75" customHeight="1">
      <c r="B27" s="13"/>
      <c r="E27" s="14"/>
      <c r="F27" s="10"/>
      <c r="G27" s="13"/>
      <c r="L27" s="14"/>
      <c r="M27" s="2"/>
      <c r="N27" s="2"/>
    </row>
    <row r="28" ht="15.75" customHeight="1">
      <c r="B28" s="13"/>
      <c r="E28" s="14"/>
      <c r="F28" s="10"/>
      <c r="G28" s="13"/>
      <c r="L28" s="14"/>
      <c r="M28" s="2"/>
      <c r="N28" s="2"/>
    </row>
    <row r="29" ht="15.75" customHeight="1">
      <c r="B29" s="13"/>
      <c r="E29" s="14"/>
      <c r="F29" s="10"/>
      <c r="G29" s="13"/>
      <c r="L29" s="14"/>
      <c r="M29" s="2"/>
      <c r="N29" s="2"/>
    </row>
    <row r="30" ht="15.75" customHeight="1">
      <c r="B30" s="13"/>
      <c r="E30" s="14"/>
      <c r="F30" s="10"/>
      <c r="G30" s="13"/>
      <c r="L30" s="14"/>
      <c r="M30" s="2"/>
      <c r="N30" s="2"/>
    </row>
    <row r="31" ht="15.75" customHeight="1">
      <c r="B31" s="17"/>
      <c r="C31" s="18"/>
      <c r="D31" s="18"/>
      <c r="E31" s="19"/>
      <c r="F31" s="10"/>
      <c r="G31" s="17"/>
      <c r="H31" s="18"/>
      <c r="I31" s="18"/>
      <c r="J31" s="18"/>
      <c r="K31" s="18"/>
      <c r="L31" s="19"/>
      <c r="M31" s="2"/>
      <c r="N31" s="2"/>
    </row>
    <row r="32" ht="3.75" customHeight="1">
      <c r="B32" s="10"/>
      <c r="C32" s="10"/>
      <c r="D32" s="10"/>
      <c r="E32" s="10"/>
      <c r="F32" s="10"/>
      <c r="G32" s="10"/>
      <c r="H32" s="10"/>
      <c r="I32" s="10"/>
      <c r="J32" s="10"/>
      <c r="K32" s="10"/>
      <c r="L32" s="10"/>
      <c r="M32" s="2"/>
      <c r="N32" s="2"/>
    </row>
    <row r="33" ht="3.75" customHeight="1">
      <c r="B33" s="10"/>
      <c r="C33" s="10"/>
      <c r="D33" s="10"/>
      <c r="E33" s="10"/>
      <c r="F33" s="10"/>
      <c r="G33" s="10"/>
      <c r="H33" s="10"/>
      <c r="I33" s="10"/>
      <c r="J33" s="10"/>
      <c r="K33" s="10"/>
      <c r="L33" s="10"/>
      <c r="M33" s="2"/>
      <c r="N33" s="2"/>
    </row>
    <row r="34" ht="15.75" customHeight="1">
      <c r="B34" s="7" t="str">
        <f>'Base de Questoes'!AD11</f>
        <v/>
      </c>
      <c r="C34" s="8"/>
      <c r="D34" s="8"/>
      <c r="E34" s="9"/>
      <c r="F34" s="10"/>
      <c r="G34" s="11" t="s">
        <v>2</v>
      </c>
      <c r="H34" s="4"/>
      <c r="I34" s="4"/>
      <c r="J34" s="4"/>
      <c r="K34" s="4"/>
      <c r="L34" s="5"/>
      <c r="M34" s="2"/>
      <c r="N34" s="2"/>
    </row>
    <row r="35" ht="15.75" customHeight="1">
      <c r="B35" s="13"/>
      <c r="E35" s="14"/>
      <c r="F35" s="10"/>
      <c r="G35" s="7" t="str">
        <f>'Base de Questoes'!AE11</f>
        <v/>
      </c>
      <c r="H35" s="8"/>
      <c r="I35" s="8"/>
      <c r="J35" s="8"/>
      <c r="K35" s="8"/>
      <c r="L35" s="9"/>
      <c r="M35" s="2"/>
      <c r="N35" s="2"/>
    </row>
    <row r="36" ht="15.75" customHeight="1">
      <c r="B36" s="13"/>
      <c r="E36" s="14"/>
      <c r="F36" s="10"/>
      <c r="G36" s="13"/>
      <c r="L36" s="14"/>
      <c r="M36" s="2"/>
      <c r="N36" s="2"/>
    </row>
    <row r="37" ht="15.75" customHeight="1">
      <c r="B37" s="13"/>
      <c r="E37" s="14"/>
      <c r="F37" s="10"/>
      <c r="G37" s="13"/>
      <c r="L37" s="14"/>
      <c r="M37" s="2"/>
      <c r="N37" s="2"/>
    </row>
    <row r="38" ht="15.75" customHeight="1">
      <c r="B38" s="13"/>
      <c r="E38" s="14"/>
      <c r="F38" s="10"/>
      <c r="G38" s="13"/>
      <c r="L38" s="14"/>
      <c r="M38" s="2"/>
      <c r="N38" s="2"/>
    </row>
    <row r="39" ht="15.75" customHeight="1">
      <c r="B39" s="13"/>
      <c r="E39" s="14"/>
      <c r="F39" s="10"/>
      <c r="G39" s="13"/>
      <c r="L39" s="14"/>
      <c r="M39" s="2"/>
      <c r="N39" s="2"/>
    </row>
    <row r="40" ht="15.75" customHeight="1">
      <c r="B40" s="17"/>
      <c r="C40" s="18"/>
      <c r="D40" s="18"/>
      <c r="E40" s="19"/>
      <c r="F40" s="10"/>
      <c r="G40" s="17"/>
      <c r="H40" s="18"/>
      <c r="I40" s="18"/>
      <c r="J40" s="18"/>
      <c r="K40" s="18"/>
      <c r="L40" s="19"/>
      <c r="M40" s="2"/>
      <c r="N40" s="2"/>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G16:L16"/>
    <mergeCell ref="G17:L22"/>
    <mergeCell ref="B25:E31"/>
    <mergeCell ref="G25:L25"/>
    <mergeCell ref="G26:L31"/>
    <mergeCell ref="B34:E40"/>
    <mergeCell ref="G34:L34"/>
    <mergeCell ref="G35:L40"/>
    <mergeCell ref="B3:E3"/>
    <mergeCell ref="B4:E4"/>
    <mergeCell ref="H4:L4"/>
    <mergeCell ref="B7:E13"/>
    <mergeCell ref="G7:L7"/>
    <mergeCell ref="G8:L13"/>
    <mergeCell ref="B16:E22"/>
  </mergeCells>
  <dataValidations>
    <dataValidation type="list" allowBlank="1" showErrorMessage="1" sqref="N8 N11">
      <formula1>"S,N"</formula1>
    </dataValidation>
  </dataValidations>
  <printOptions/>
  <pageMargins bottom="0.787401575" footer="0.0" header="0.0" left="0.511811024" right="0.511811024"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outlineLevelCol="1"/>
  <cols>
    <col customWidth="1" min="1" max="1" width="9.14"/>
    <col customWidth="1" min="2" max="2" width="7.71"/>
    <col customWidth="1" min="3" max="3" width="57.86"/>
    <col customWidth="1" min="4" max="4" width="33.0"/>
    <col customWidth="1" min="5" max="5" width="19.14"/>
    <col customWidth="1" min="6" max="7" width="8.71"/>
    <col customWidth="1" min="8" max="8" width="23.14"/>
    <col customWidth="1" min="9" max="9" width="8.71"/>
    <col customWidth="1" hidden="1" min="10" max="10" width="3.86" outlineLevel="1"/>
    <col customWidth="1" hidden="1" min="11" max="11" width="4.86" outlineLevel="1"/>
    <col customWidth="1" hidden="1" min="12" max="12" width="16.57" outlineLevel="1"/>
    <col customWidth="1" hidden="1" min="13" max="26" width="6.57" outlineLevel="1"/>
    <col customWidth="1" hidden="1" min="27" max="27" width="11.0" outlineLevel="1"/>
    <col customWidth="1" hidden="1" min="28" max="28" width="21.14" outlineLevel="1"/>
    <col customWidth="1" hidden="1" min="29" max="29" width="14.0" outlineLevel="1"/>
    <col customWidth="1" hidden="1" min="30" max="30" width="27.71" outlineLevel="1"/>
    <col customWidth="1" hidden="1" min="31" max="31" width="14.0" outlineLevel="1"/>
    <col customWidth="1" hidden="1" min="32" max="32" width="9.43" outlineLevel="1"/>
  </cols>
  <sheetData>
    <row r="1" ht="16.5" customHeight="1">
      <c r="C1" s="2"/>
      <c r="D1" s="2"/>
      <c r="AB1" s="20" t="s">
        <v>7</v>
      </c>
      <c r="AC1" s="21" t="str">
        <f>IF(H7="S",IF($H$4="S",SUBSTITUTE(Main!B4," ",""),SUBSTITUTE(SUBSTITUTE(SUBSTITUTE(SUBSTITUTE(SUBSTITUTE(SUBSTITUTE(SUBSTITUTE(SUBSTITUTE(SUBSTITUTE(SUBSTITUTE(SUBSTITUTE(SUBSTITUTE(SUBSTITUTE(SUBSTITUTE(Main!B4," ",""),"ã","a"),"á","a"),"à","a"),"â","a"),"é","e"),"ê","e"),"í","i"),"ó","o"),"õ","o"),"ô","o"),"ú","u"),"ü","u"),"ç","c")),IF($H$4="S",SUBSTITUTE(Main!B4," ","*"),SUBSTITUTE(SUBSTITUTE(SUBSTITUTE(SUBSTITUTE(SUBSTITUTE(SUBSTITUTE(SUBSTITUTE(SUBSTITUTE(SUBSTITUTE(SUBSTITUTE(SUBSTITUTE(SUBSTITUTE(SUBSTITUTE(SUBSTITUTE(Main!B4," ","*"),"ã","a"),"á","a"),"à","a"),"â","a"),"é","e"),"ê","e"),"í","i"),"ó","o"),"õ","o"),"ô","o"),"ú","u"),"ü","u"),"ç","c")))</f>
        <v>tendencia</v>
      </c>
      <c r="AD1" s="22"/>
      <c r="AE1" s="22"/>
      <c r="AF1" s="23"/>
    </row>
    <row r="2" ht="7.5" customHeight="1">
      <c r="C2" s="2"/>
      <c r="D2" s="2"/>
      <c r="AB2" s="24"/>
      <c r="AC2" s="25"/>
      <c r="AD2" s="25"/>
      <c r="AE2" s="25"/>
      <c r="AF2" s="26"/>
    </row>
    <row r="3" ht="28.5" customHeight="1">
      <c r="A3" s="27" t="s">
        <v>8</v>
      </c>
      <c r="B3" s="27" t="s">
        <v>9</v>
      </c>
      <c r="C3" s="28" t="s">
        <v>10</v>
      </c>
      <c r="D3" s="28" t="s">
        <v>11</v>
      </c>
      <c r="E3" s="29" t="s">
        <v>12</v>
      </c>
      <c r="F3" s="29" t="s">
        <v>13</v>
      </c>
      <c r="H3" s="30" t="s">
        <v>14</v>
      </c>
      <c r="J3" s="31" t="s">
        <v>15</v>
      </c>
      <c r="K3" s="31" t="s">
        <v>16</v>
      </c>
      <c r="L3" s="31" t="s">
        <v>17</v>
      </c>
      <c r="AB3" s="32" t="s">
        <v>18</v>
      </c>
      <c r="AC3" s="33">
        <f>IF(AC4&gt;1,MAX(K:K),0)</f>
        <v>3</v>
      </c>
      <c r="AD3" s="34" t="str">
        <f>IF(AND(AC4&gt;1,AC3=0),"Não Localizado",IF(OR(AC1="0",AC4=0),"Inserir Uma frase ",IF(OR(AC3&gt;4,AC4=1),"Seja mais especifico!!!",IF(AND(AC4&gt;1,AC3=1),"Foi Localizada uma Questão",IF(AND(AC4&gt;1,AC3&gt;1),"Foram Localizadas "&amp;AC3&amp;" Questões","")))))</f>
        <v>Foram Localizadas 3 Questões</v>
      </c>
      <c r="AE3" s="25"/>
      <c r="AF3" s="26"/>
    </row>
    <row r="4">
      <c r="A4" s="35">
        <v>1.0</v>
      </c>
      <c r="B4" s="36" t="str">
        <f t="shared" ref="B4:B203" si="1">K4</f>
        <v/>
      </c>
      <c r="C4" s="37" t="s">
        <v>19</v>
      </c>
      <c r="D4" s="2" t="s">
        <v>20</v>
      </c>
      <c r="E4" s="35" t="s">
        <v>21</v>
      </c>
      <c r="H4" s="38" t="str">
        <f>Main!N11</f>
        <v>N</v>
      </c>
      <c r="J4" s="39" t="str">
        <f t="shared" ref="J4:J203" si="2">IF(ISNUMBER(SEARCH($AC$1,L4)),1,"")</f>
        <v/>
      </c>
      <c r="K4" s="40" t="str">
        <f t="shared" ref="K4:K203" si="3">IF(ISNUMBER(J4),_xlfn.RANK.EQ(J4,$J$4:$J$203,0)+COUNTIF($J$4:J4,J4)-1,"")</f>
        <v/>
      </c>
      <c r="L4" s="41" t="str">
        <f t="shared" ref="L4:L203" si="4">IF($H$4="S",SUBSTITUTE(C4," ",""),SUBSTITUTE(SUBSTITUTE(SUBSTITUTE(SUBSTITUTE(SUBSTITUTE(SUBSTITUTE(SUBSTITUTE(SUBSTITUTE(SUBSTITUTE(SUBSTITUTE(SUBSTITUTE(SUBSTITUTE(SUBSTITUTE(SUBSTITUTE(C4," ",""),"ã","a"),"á","a"),"à","a"),"â","a"),"é","e"),"ê","e"),"í","i"),"ó","o"),"õ","o"),"ô","o"),"ú","u"),"ü","u"),"ç","c"))</f>
        <v>Oempreendedorismosocialeumaformadeempreendedorismoquetemcomoobjetivoprincipalproduzirbenseservicosquebeneficiemasociedadelocaleglobal,comfoconosproblemassociaisenasociedadequeosenfrentamaisproximamente.Oempreendedorismosocialbuscaresgataraspessoasdesituacoesderiscosocialepromoveramelhoriadesuacondicaodevidanasociedade,pormeiodageracaodecapitalsocial,inclusaoeemancipacaosocial.</v>
      </c>
      <c r="AB4" s="32" t="s">
        <v>22</v>
      </c>
      <c r="AC4" s="42">
        <f>LEN(AC1)</f>
        <v>9</v>
      </c>
      <c r="AD4" s="25"/>
      <c r="AE4" s="25"/>
      <c r="AF4" s="26"/>
    </row>
    <row r="5">
      <c r="A5" s="35">
        <v>2.0</v>
      </c>
      <c r="B5" s="36" t="str">
        <f t="shared" si="1"/>
        <v/>
      </c>
      <c r="C5" s="37" t="s">
        <v>23</v>
      </c>
      <c r="D5" s="2" t="s">
        <v>24</v>
      </c>
      <c r="E5" s="35" t="s">
        <v>21</v>
      </c>
      <c r="J5" s="43" t="str">
        <f t="shared" si="2"/>
        <v/>
      </c>
      <c r="K5" s="44" t="str">
        <f t="shared" si="3"/>
        <v/>
      </c>
      <c r="L5" s="45" t="str">
        <f t="shared" si="4"/>
        <v>AposignorarosconselhosdoseupatraoedelargaroseutrabalhoemNovaIorqueparacriarseusitedevendadelivros,JeffBezosatravessouosEstadosUnidosdecarroateSeattle,atraidopelafamadacidadecommaisprogramadoresdesoftwaredopais.AposolancamentodoAmazon.com,em1994,aempresaprecisoudeseisanospararegistrarseuprimeirolucrotrimestral.Liderarumaempresacomsucessoecomumelevadocrescimentopodeserfrenetico.Umdosmaioresproblemas,segundoele,etertempoparaserproativoemvezdereativo.</v>
      </c>
      <c r="AB5" s="24"/>
      <c r="AC5" s="25"/>
      <c r="AD5" s="25"/>
      <c r="AE5" s="25"/>
      <c r="AF5" s="26"/>
    </row>
    <row r="6">
      <c r="A6" s="35">
        <v>3.0</v>
      </c>
      <c r="B6" s="36" t="str">
        <f t="shared" si="1"/>
        <v/>
      </c>
      <c r="C6" s="37" t="s">
        <v>25</v>
      </c>
      <c r="D6" s="2" t="s">
        <v>26</v>
      </c>
      <c r="E6" s="35" t="s">
        <v>21</v>
      </c>
      <c r="H6" s="30" t="s">
        <v>3</v>
      </c>
      <c r="J6" s="43" t="str">
        <f t="shared" si="2"/>
        <v/>
      </c>
      <c r="K6" s="44" t="str">
        <f t="shared" si="3"/>
        <v/>
      </c>
      <c r="L6" s="45" t="str">
        <f t="shared" si="4"/>
        <v>Muitasvezesseconfundeasfuncoesdeempreendedoreadministrador,apesardosdoisserempecasfundamentaisnaengrenagemdosnegocios,eprecisodiferenciarsuasfuncoesesuascaracteristicas.Muitasvezes,oadministradorpodeserumempreendedoreocontrariotambempodeocorrer.</v>
      </c>
      <c r="AB6" s="24"/>
      <c r="AC6" s="25"/>
      <c r="AD6" s="25"/>
      <c r="AE6" s="25"/>
      <c r="AF6" s="26"/>
    </row>
    <row r="7">
      <c r="A7" s="35">
        <v>4.0</v>
      </c>
      <c r="B7" s="36" t="str">
        <f t="shared" si="1"/>
        <v/>
      </c>
      <c r="C7" s="37" t="s">
        <v>27</v>
      </c>
      <c r="D7" s="2" t="s">
        <v>28</v>
      </c>
      <c r="E7" s="35" t="s">
        <v>21</v>
      </c>
      <c r="H7" s="38" t="str">
        <f>Main!N8</f>
        <v>S</v>
      </c>
      <c r="J7" s="43" t="str">
        <f t="shared" si="2"/>
        <v/>
      </c>
      <c r="K7" s="44" t="str">
        <f t="shared" si="3"/>
        <v/>
      </c>
      <c r="L7" s="45" t="str">
        <f t="shared" si="4"/>
        <v>Oempreendedorcorporativopodeseropropriodonodaempresa,comotambemlideres,gestoreseinclusivetodososdemaiscolaboradores.Esseprofissionaldevepossuirumavisaosistemicadonegocio,propondosugestoesquepossamaprimorarosprocessosdetrabalhoemaximizarosresultadosdaorganizacao.Elenaorestringesuasacoesapenasaoseudepartamento,buscaconhecertodasasareaseatividadesdaempresa,adquirindoumolharmaisamplo,enxergandopontosfortesefalhas,sugerindoideiasesolucoesquevaominimizarosproblemasemaximizarosresultados.</v>
      </c>
      <c r="AB7" s="32" t="s">
        <v>29</v>
      </c>
      <c r="AC7" s="42" t="s">
        <v>30</v>
      </c>
      <c r="AD7" s="42" t="s">
        <v>31</v>
      </c>
      <c r="AE7" s="42" t="s">
        <v>11</v>
      </c>
      <c r="AF7" s="46" t="s">
        <v>11</v>
      </c>
    </row>
    <row r="8">
      <c r="A8" s="35">
        <v>5.0</v>
      </c>
      <c r="B8" s="36" t="str">
        <f t="shared" si="1"/>
        <v/>
      </c>
      <c r="C8" s="37" t="s">
        <v>32</v>
      </c>
      <c r="D8" s="2" t="s">
        <v>33</v>
      </c>
      <c r="E8" s="35" t="s">
        <v>21</v>
      </c>
      <c r="J8" s="43" t="str">
        <f t="shared" si="2"/>
        <v/>
      </c>
      <c r="K8" s="44" t="str">
        <f t="shared" si="3"/>
        <v/>
      </c>
      <c r="L8" s="45" t="str">
        <f t="shared" si="4"/>
        <v>Naobastaterumaideiadenegocioecapitalparainvestir.Osucessodeumapequenaempresaoustartupdependemuitodoperfildoempresario.Oempreendedornatotemumconjuntodecaracteristicasindispensaveis.</v>
      </c>
      <c r="AB8" s="47">
        <f>IF($AC$4&gt;1,"1","-")*1</f>
        <v>1</v>
      </c>
      <c r="AC8" s="42" t="s">
        <v>34</v>
      </c>
      <c r="AD8" s="48" t="str">
        <f t="shared" ref="AD8:AD11" si="5">IFERROR(VLOOKUP(AB8,B:G,2,FALSE),"")</f>
        <v>O Empreendedorismo Social é uma nova tendência. Ele busca resolver problemas sociais. Ele é caracterizado pela criação de produtos e serviços. Muitos com foco principal na resolução, ou minimização, de problemas em áreas como educação. Além da violência, saúde, alimentação e meio ambiente. Para ser um empreendedor social, você deve gerar valor para a sociedade em primeiro lugar. É dessa forma que você vai atrair seu público, parceiros e oportunidades.</v>
      </c>
      <c r="AE8" s="48" t="str">
        <f t="shared" ref="AE8:AE11" si="6">IFERROR(VLOOKUP(AB8,B:G,3,FALSE),"")</f>
        <v>4, 2, 1, 3.</v>
      </c>
      <c r="AF8" s="49" t="str">
        <f t="shared" ref="AF8:AF11" si="7">IFERROR(VLOOKUP(AB8,B:G,4,FALSE),"")</f>
        <v> </v>
      </c>
    </row>
    <row r="9">
      <c r="A9" s="35">
        <v>6.0</v>
      </c>
      <c r="B9" s="36" t="str">
        <f t="shared" si="1"/>
        <v/>
      </c>
      <c r="C9" s="37"/>
      <c r="D9" s="2"/>
      <c r="E9" s="35" t="s">
        <v>21</v>
      </c>
      <c r="J9" s="43" t="str">
        <f t="shared" si="2"/>
        <v/>
      </c>
      <c r="K9" s="44" t="str">
        <f t="shared" si="3"/>
        <v/>
      </c>
      <c r="L9" s="45" t="str">
        <f t="shared" si="4"/>
        <v/>
      </c>
      <c r="AB9" s="47">
        <f>IF($AC$4&gt;1,"2","-")*1</f>
        <v>2</v>
      </c>
      <c r="AC9" s="42" t="s">
        <v>35</v>
      </c>
      <c r="AD9" s="48" t="str">
        <f t="shared" si="5"/>
        <v>Diante da tendência de crescimento do número de pessoas com filhos no mercado de trabalho, inclusive noturno, algumas escolas têm pensado em estratégias que facilitem o dia a dia deste público. A escola de Educação Infantil Infância Feliz possui, além de fácil acesso e ótima localização, boa estrutura física, excelente atendimento e quer criar um serviço: a ampliação do horário de atendimento às crianças criando um período noturno até as 22h, para atender aos pais que trabalham à noite ou chegam mais tarde do serviço. Os serviços prestados nesse horário pela escola seriam apenas de entretenimento e descanso, visto que o horário letivo é no período diurno.</v>
      </c>
      <c r="AE9" s="48" t="str">
        <f t="shared" si="6"/>
        <v>o aumento das mulheres com filhos no mercado de trabalho é uma informação relevante que pode ser analisada na matriz SWOT como oportunidade.</v>
      </c>
      <c r="AF9" s="49" t="str">
        <f t="shared" si="7"/>
        <v> </v>
      </c>
    </row>
    <row r="10">
      <c r="A10" s="35">
        <v>7.0</v>
      </c>
      <c r="B10" s="36" t="str">
        <f t="shared" si="1"/>
        <v/>
      </c>
      <c r="C10" s="37" t="s">
        <v>36</v>
      </c>
      <c r="D10" s="2" t="s">
        <v>37</v>
      </c>
      <c r="E10" s="35" t="s">
        <v>21</v>
      </c>
      <c r="J10" s="43" t="str">
        <f t="shared" si="2"/>
        <v/>
      </c>
      <c r="K10" s="44" t="str">
        <f t="shared" si="3"/>
        <v/>
      </c>
      <c r="L10" s="45" t="str">
        <f t="shared" si="4"/>
        <v>Acadadia,omercadoimpoeasempresasnovosdesafios.Acompetitividadeacirradaeabuscapornovosconsumidoresfazemcomqueasorganizacoessereinventematodomomento.Novosprodutos,novosservicosesolucoessaocolocadasnomercadoparaatenderasdiversasnovasnecessidades.Diantedisso,asempresasmaiscriativaseinovadoras,queconseguematenderasnecessidadesdeseusclientes,acabamtendoumavantagemcompetitiva.</v>
      </c>
      <c r="AB10" s="47">
        <f>IF($AC$4&gt;1,"3","-")*1</f>
        <v>3</v>
      </c>
      <c r="AC10" s="42" t="s">
        <v>38</v>
      </c>
      <c r="AD10" s="48" t="str">
        <f t="shared" si="5"/>
        <v>O plano de marketing é uma ferramenta de gestão que deve ser usada regularmente e atualizada sempre, pois auxilia empreendedores a se adaptar às constantes mudanças no mercado, identificar tendências e, com isso, criar vantagens competitivas em relação aso concorrentes.</v>
      </c>
      <c r="AE10" s="48" t="str">
        <f t="shared" si="6"/>
        <v>II e IV.</v>
      </c>
      <c r="AF10" s="49" t="str">
        <f t="shared" si="7"/>
        <v> </v>
      </c>
    </row>
    <row r="11">
      <c r="A11" s="35">
        <v>8.0</v>
      </c>
      <c r="B11" s="36" t="str">
        <f t="shared" si="1"/>
        <v/>
      </c>
      <c r="C11" s="37" t="s">
        <v>39</v>
      </c>
      <c r="D11" s="2" t="s">
        <v>40</v>
      </c>
      <c r="E11" s="35" t="s">
        <v>21</v>
      </c>
      <c r="J11" s="43" t="str">
        <f t="shared" si="2"/>
        <v/>
      </c>
      <c r="K11" s="44" t="str">
        <f t="shared" si="3"/>
        <v/>
      </c>
      <c r="L11" s="45" t="str">
        <f t="shared" si="4"/>
        <v>Emboraaburocraciasejaummalnecessario,muitasvezes,prejudicaacapacidadedasempresasinovaremesobreviveremagrandesalteracoestecnologicas.Afinal,naoenovidadequeoexcessodeburocraciaeumproblemacronicoemmuitasempresasnomundotodo.</v>
      </c>
      <c r="AB11" s="50">
        <f>IF($AC$4&gt;1,"4","-")*1</f>
        <v>4</v>
      </c>
      <c r="AC11" s="51" t="s">
        <v>41</v>
      </c>
      <c r="AD11" s="52" t="str">
        <f t="shared" si="5"/>
        <v/>
      </c>
      <c r="AE11" s="52" t="str">
        <f t="shared" si="6"/>
        <v/>
      </c>
      <c r="AF11" s="53" t="str">
        <f t="shared" si="7"/>
        <v/>
      </c>
    </row>
    <row r="12">
      <c r="A12" s="35">
        <v>9.0</v>
      </c>
      <c r="B12" s="36" t="str">
        <f t="shared" si="1"/>
        <v/>
      </c>
      <c r="C12" s="37" t="s">
        <v>42</v>
      </c>
      <c r="D12" s="2" t="s">
        <v>43</v>
      </c>
      <c r="E12" s="35" t="s">
        <v>21</v>
      </c>
      <c r="J12" s="43" t="str">
        <f t="shared" si="2"/>
        <v/>
      </c>
      <c r="K12" s="44" t="str">
        <f t="shared" si="3"/>
        <v/>
      </c>
      <c r="L12" s="45" t="str">
        <f t="shared" si="4"/>
        <v>SaoPaulo-OItauUnibancoeaempresabrasileiramaisbemcolocadanorankingdasmaioresdomundoem2015,divulgadopelaForbesnestaquarta-feira.Obancoocupaa42ªposicaodalista,empatadocomaseguradoranorte-americanaAIG.Apublicacaoeelaboradaanualmentepelarevistaeelencaas2.000maiorescompanhiasabertasdoplanetasobumacombinacaodequatroquesitos:receita,lucro,ativosevalordemercado.Olevantamentolevouemcontadadoscontabeisreportadospelasempresasem2014evaloresdemercadoobservadosapartirde6deabrilde2015.</v>
      </c>
    </row>
    <row r="13">
      <c r="A13" s="35">
        <v>10.0</v>
      </c>
      <c r="B13" s="36" t="str">
        <f t="shared" si="1"/>
        <v/>
      </c>
      <c r="C13" s="37" t="s">
        <v>44</v>
      </c>
      <c r="D13" s="2" t="s">
        <v>45</v>
      </c>
      <c r="E13" s="35" t="s">
        <v>21</v>
      </c>
      <c r="J13" s="43" t="str">
        <f t="shared" si="2"/>
        <v/>
      </c>
      <c r="K13" s="44" t="str">
        <f t="shared" si="3"/>
        <v/>
      </c>
      <c r="L13" s="45" t="str">
        <f t="shared" si="4"/>
        <v>Oempreendedorismoeumtemaqueestabememaltanosultimosanos,eissosedeve,principalmente,aograndeaumentodeprofissionaisqueoptaramporcomandarseuspropriosnegocios!Deacordocomumapesquisafeitapelo‘GlobalEntrepreneurshipMonitor’34emcada100brasileirosemidadeadultajapossuemseuproprionegocioouestaoenvolvidosemprojetosquevisamacriacaodeum.</v>
      </c>
    </row>
    <row r="14">
      <c r="A14" s="35">
        <v>11.0</v>
      </c>
      <c r="B14" s="36" t="str">
        <f t="shared" si="1"/>
        <v/>
      </c>
      <c r="C14" s="37" t="s">
        <v>46</v>
      </c>
      <c r="D14" s="2" t="s">
        <v>47</v>
      </c>
      <c r="E14" s="35" t="s">
        <v>21</v>
      </c>
      <c r="J14" s="43" t="str">
        <f t="shared" si="2"/>
        <v/>
      </c>
      <c r="K14" s="44" t="str">
        <f t="shared" si="3"/>
        <v/>
      </c>
      <c r="L14" s="45" t="str">
        <f t="shared" si="4"/>
        <v>Asnovasempresas,emparticularasstartups,teminvestidonacriacaoenabuscapornovosmodelosdenegocio.Quandoencontramumquesejaviavel,empreendemesforcosparacriarmarca,montarumarededeclientesefornecedoresatechegarnopatamardasobrevivenciafinanceira.Muitasdessasnovasempresassaocompradasporgruposmaioresquetemaaquisicaonasuaestrategiaderenovacao.Masexistemoutrasformassustentaveisdeinovar,investindonomaiorpatrimoniodasempresas:aspessoas.</v>
      </c>
    </row>
    <row r="15">
      <c r="A15" s="35">
        <v>12.0</v>
      </c>
      <c r="B15" s="36" t="str">
        <f t="shared" si="1"/>
        <v/>
      </c>
      <c r="C15" s="37" t="s">
        <v>48</v>
      </c>
      <c r="D15" s="2" t="s">
        <v>20</v>
      </c>
      <c r="E15" s="35" t="s">
        <v>21</v>
      </c>
      <c r="J15" s="43" t="str">
        <f t="shared" si="2"/>
        <v/>
      </c>
      <c r="K15" s="44" t="str">
        <f t="shared" si="3"/>
        <v/>
      </c>
      <c r="L15" s="45" t="str">
        <f t="shared" si="4"/>
        <v>Apropostaesimples:utilizartecnicasdegestao,inovacao,criatividade,sustentabilidadeeoutrascomopropositodemaximizarocapitalsocialdeumacomunidade,bairro,cidadeoumesmopais.Resumindo,empreendedoressociaisbuscamtransformaromundoemelhoraravidadaspessoasutilizandometodosgeralmentepresentesnocotidianodeempresas.</v>
      </c>
    </row>
    <row r="16">
      <c r="A16" s="35">
        <v>13.0</v>
      </c>
      <c r="B16" s="36" t="str">
        <f t="shared" si="1"/>
        <v/>
      </c>
      <c r="C16" s="37" t="s">
        <v>49</v>
      </c>
      <c r="D16" s="2" t="s">
        <v>50</v>
      </c>
      <c r="E16" s="35" t="s">
        <v>21</v>
      </c>
      <c r="J16" s="43" t="str">
        <f t="shared" si="2"/>
        <v/>
      </c>
      <c r="K16" s="44" t="str">
        <f t="shared" si="3"/>
        <v/>
      </c>
      <c r="L16" s="45" t="str">
        <f t="shared" si="4"/>
        <v>Admiradonomeioempreendedorpelasuacapacidadedeenfrentarproblemascomhumildadeetolerancia,AbilioDiniztememsuatrajetoriaprofissionalapassagempeloConselhodoGrupoPaodeAcucar,noqualatuouduranteanos,eaatualpresidenciadoConselhodeAdministracaodaBRF.Alemdoseusite,AbiliofrequentementefalasobrecomoempreenderecrescerprofissionalmenteemseuTwittereemsuapaginanoFacebook.</v>
      </c>
    </row>
    <row r="17">
      <c r="A17" s="35">
        <v>14.0</v>
      </c>
      <c r="B17" s="36" t="str">
        <f t="shared" si="1"/>
        <v/>
      </c>
      <c r="C17" s="37"/>
      <c r="D17" s="54"/>
      <c r="E17" s="35" t="s">
        <v>21</v>
      </c>
      <c r="J17" s="43" t="str">
        <f t="shared" si="2"/>
        <v/>
      </c>
      <c r="K17" s="44" t="str">
        <f t="shared" si="3"/>
        <v/>
      </c>
      <c r="L17" s="45" t="str">
        <f t="shared" si="4"/>
        <v/>
      </c>
    </row>
    <row r="18">
      <c r="A18" s="35">
        <v>15.0</v>
      </c>
      <c r="B18" s="36">
        <f t="shared" si="1"/>
        <v>1</v>
      </c>
      <c r="C18" s="37" t="s">
        <v>51</v>
      </c>
      <c r="D18" s="2" t="s">
        <v>52</v>
      </c>
      <c r="E18" s="35" t="s">
        <v>21</v>
      </c>
      <c r="J18" s="43">
        <f t="shared" si="2"/>
        <v>1</v>
      </c>
      <c r="K18" s="44">
        <f t="shared" si="3"/>
        <v>1</v>
      </c>
      <c r="L18" s="45" t="str">
        <f t="shared" si="4"/>
        <v>OEmpreendedorismoSocialeumanovatendencia.Elebuscaresolverproblemassociais.Eleecaracterizadopelacriacaodeprodutoseservicos.Muitoscomfocoprincipalnaresolucao,ouminimizacao,deproblemasemareascomoeducacao.Alemdaviolencia,saude,alimentacaoemeioambiente.Paraserumempreendedorsocial,vocedevegerarvalorparaasociedadeemprimeirolugar.Édessaformaquevocevaiatrairseupublico,parceiroseoportunidades.</v>
      </c>
    </row>
    <row r="19">
      <c r="A19" s="35">
        <v>16.0</v>
      </c>
      <c r="B19" s="36" t="str">
        <f t="shared" si="1"/>
        <v/>
      </c>
      <c r="C19" s="37" t="s">
        <v>53</v>
      </c>
      <c r="D19" s="2" t="s">
        <v>54</v>
      </c>
      <c r="E19" s="35" t="s">
        <v>21</v>
      </c>
      <c r="J19" s="43" t="str">
        <f t="shared" si="2"/>
        <v/>
      </c>
      <c r="K19" s="44" t="str">
        <f t="shared" si="3"/>
        <v/>
      </c>
      <c r="L19" s="45" t="str">
        <f t="shared" si="4"/>
        <v>Arevolucaotecnologicaeumaferramentaquevemacrescentaraoprocessodeinovacaomuitasmudancas.Empresasquedesejamaumentarsuaparticipacaodemercado,concorrercomprodutoseservicosdequalidadeepromoversatisfacaonocliente,estaorevendoseusprocessosinternoseanalisadocomoresponderasnecessidadesdemercadodeformarapidaeeficiente.Assim,temcomoparceriaainovacaoparadesenvolveremnovosprodutoseservicose,consequentemente,teremaoportunidadedesediferenciaremdeseusconcorrentes.Paraisso,procuramestimular,deformaproativa,oambienteempreendedordentrodaorganizacao.</v>
      </c>
    </row>
    <row r="20">
      <c r="A20" s="35">
        <v>17.0</v>
      </c>
      <c r="B20" s="36" t="str">
        <f t="shared" si="1"/>
        <v/>
      </c>
      <c r="C20" s="37"/>
      <c r="D20" s="2"/>
      <c r="E20" s="35" t="s">
        <v>21</v>
      </c>
      <c r="J20" s="43" t="str">
        <f t="shared" si="2"/>
        <v/>
      </c>
      <c r="K20" s="44" t="str">
        <f t="shared" si="3"/>
        <v/>
      </c>
      <c r="L20" s="45" t="str">
        <f t="shared" si="4"/>
        <v/>
      </c>
    </row>
    <row r="21" ht="15.75" customHeight="1">
      <c r="A21" s="35">
        <v>18.0</v>
      </c>
      <c r="B21" s="36" t="str">
        <f t="shared" si="1"/>
        <v/>
      </c>
      <c r="C21" s="37" t="s">
        <v>55</v>
      </c>
      <c r="D21" s="2" t="s">
        <v>56</v>
      </c>
      <c r="E21" s="35" t="s">
        <v>21</v>
      </c>
      <c r="J21" s="43" t="str">
        <f t="shared" si="2"/>
        <v/>
      </c>
      <c r="K21" s="44" t="str">
        <f t="shared" si="3"/>
        <v/>
      </c>
      <c r="L21" s="45" t="str">
        <f t="shared" si="4"/>
        <v>Emsetembro,aNaturalancouumprocessoseletivovoltadoparaempreendedores,comoobjetivodecontratar20pessoasparacomporumgrupomultidisciplinardetrabalhoquevaiatuarnasfrentesdeinovacaodaempresa.Ounicopre-requisitoparaoprograma–chamadoCorageN–eraqueocandidatotivessemaisde18anoseperfilempreendedor.Oanunciodaselecaofoiumsucessoeatraiumaisde21milinscricoes.AideiaequeogrupoatueemprojetosquecontribuamcomaNaturanoprocessodeinovacaodaempresa,comonaareadenovosprojetosederemodelagemdenegocios.</v>
      </c>
    </row>
    <row r="22" ht="15.75" customHeight="1">
      <c r="A22" s="35">
        <v>19.0</v>
      </c>
      <c r="B22" s="36" t="str">
        <f t="shared" si="1"/>
        <v/>
      </c>
      <c r="C22" s="37" t="s">
        <v>57</v>
      </c>
      <c r="D22" s="2" t="s">
        <v>58</v>
      </c>
      <c r="E22" s="35" t="s">
        <v>21</v>
      </c>
      <c r="J22" s="43" t="str">
        <f t="shared" si="2"/>
        <v/>
      </c>
      <c r="K22" s="44" t="str">
        <f t="shared" si="3"/>
        <v/>
      </c>
      <c r="L22" s="45" t="str">
        <f t="shared" si="4"/>
        <v>Asempresasestaoapostandocadavezmaisemfuncionariosquetenhamatitudeecomportamentodelideranca,agindocomoempreendedoresebuscandoosucessodacompanhia.Aprocuraporessesprofissionaisabriuespacoparaintraempreendedores,individuos‘rebeldes’naessencia,quenaosatisfazemcomomundocomoe,porissoestaosemprebuscandosolucoeseinovacoes.</v>
      </c>
    </row>
    <row r="23" ht="15.75" customHeight="1">
      <c r="A23" s="35">
        <v>20.0</v>
      </c>
      <c r="B23" s="36" t="str">
        <f t="shared" si="1"/>
        <v/>
      </c>
      <c r="C23" s="37"/>
      <c r="D23" s="2"/>
      <c r="E23" s="35" t="s">
        <v>21</v>
      </c>
      <c r="J23" s="43" t="str">
        <f t="shared" si="2"/>
        <v/>
      </c>
      <c r="K23" s="44" t="str">
        <f t="shared" si="3"/>
        <v/>
      </c>
      <c r="L23" s="45" t="str">
        <f t="shared" si="4"/>
        <v/>
      </c>
    </row>
    <row r="24" ht="15.75" customHeight="1">
      <c r="A24" s="35">
        <v>21.0</v>
      </c>
      <c r="B24" s="36" t="str">
        <f t="shared" si="1"/>
        <v/>
      </c>
      <c r="C24" s="37" t="s">
        <v>59</v>
      </c>
      <c r="D24" s="2" t="s">
        <v>60</v>
      </c>
      <c r="E24" s="35" t="s">
        <v>21</v>
      </c>
      <c r="J24" s="43" t="str">
        <f t="shared" si="2"/>
        <v/>
      </c>
      <c r="K24" s="44" t="str">
        <f t="shared" si="3"/>
        <v/>
      </c>
      <c r="L24" s="45" t="str">
        <f t="shared" si="4"/>
        <v>AempresaAtaricriouummercadogigantedevideogamespraticamentesozinha,inovandocomoPongoucomoAtari2600,superaquecendoomercadodevideogamesnoiniciodadecadade1980echegouaterqueenterrarmilharesdefitasnaovendidaseassumiroprejuizo.Quandoomercadoserecuperou,outrasempresasmaisinovadorashaviamtomadoalideranca,comoaNintendo.AAtariatetentouentrarnovamentenomercado,masnuncamaistevesucesso.Faliu,ressuscitou,faliudenovoeaatualfasedaempresafoivendidaem2008apenasparamanteravaliosamarcaviva.</v>
      </c>
    </row>
    <row r="25" ht="15.75" customHeight="1">
      <c r="A25" s="35">
        <v>22.0</v>
      </c>
      <c r="B25" s="36" t="str">
        <f t="shared" si="1"/>
        <v/>
      </c>
      <c r="C25" s="37" t="s">
        <v>61</v>
      </c>
      <c r="D25" s="2" t="s">
        <v>62</v>
      </c>
      <c r="E25" s="35" t="s">
        <v>21</v>
      </c>
      <c r="J25" s="43" t="str">
        <f t="shared" si="2"/>
        <v/>
      </c>
      <c r="K25" s="44" t="str">
        <f t="shared" si="3"/>
        <v/>
      </c>
      <c r="L25" s="45" t="str">
        <f t="shared" si="4"/>
        <v>PesquisarealizadapeloSebrae(ServicoBrasileirodeApoioasMicroePequenasEmpresas)em2015,sobreosempreendedoresnoBrasil,trazaseguinteinformacao:‘[...]Tambemparaaescolaridade,asdistribuicoesseassemelham.Umbaixonumerodeempreendedorespossuicursosuperiorcompleto:7%dosempreendedoresiniciaise5%dosempreendedoresestabelecidos.Comescolaridademenor,abaixodosegundograu,sao44%dosempreendedoresiniciaise56%dosestabelecidos.E,quepossuemosegundograucompleto,sao49%entreosempreendedoresiniciaise39%entreosestabelecidos’.</v>
      </c>
    </row>
    <row r="26" ht="15.75" customHeight="1">
      <c r="A26" s="35">
        <v>23.0</v>
      </c>
      <c r="B26" s="36" t="str">
        <f t="shared" si="1"/>
        <v/>
      </c>
      <c r="C26" s="37" t="s">
        <v>63</v>
      </c>
      <c r="D26" s="2" t="s">
        <v>64</v>
      </c>
      <c r="E26" s="35" t="s">
        <v>21</v>
      </c>
      <c r="J26" s="43" t="str">
        <f t="shared" si="2"/>
        <v/>
      </c>
      <c r="K26" s="44" t="str">
        <f t="shared" si="3"/>
        <v/>
      </c>
      <c r="L26" s="45" t="str">
        <f t="shared" si="4"/>
        <v>Umempreendedordesucessosabenaosocomogerireguiarumnegocioouumaempresa,mastambemcomoliderar,orientarebuscaroportunidadesparaocrescimentodonegocioedecadafuncionarioqueintegraoseuempreendimento,poissabequeumaequipebemconduzidaemotivadaemuitomaiseficienteeajudaaempresaasedestacarnomercado.</v>
      </c>
    </row>
    <row r="27" ht="15.75" customHeight="1">
      <c r="A27" s="35">
        <v>24.0</v>
      </c>
      <c r="B27" s="36" t="str">
        <f t="shared" si="1"/>
        <v/>
      </c>
      <c r="C27" s="37" t="s">
        <v>65</v>
      </c>
      <c r="D27" s="2" t="s">
        <v>66</v>
      </c>
      <c r="E27" s="35" t="s">
        <v>21</v>
      </c>
      <c r="J27" s="43" t="str">
        <f t="shared" si="2"/>
        <v/>
      </c>
      <c r="K27" s="44" t="str">
        <f t="shared" si="3"/>
        <v/>
      </c>
      <c r="L27" s="45" t="str">
        <f t="shared" si="4"/>
        <v>Podem-seobservarnoatualcenariocontemporaneo,significativasmudancasnoambientecultural,economicoetecnologicodasorganizacoes,criando,dessaforma,umcenariosistematizadopelapalavraglobalizacao,querefleteocrescimentoexponencialdocomerciointernacionalemassociacaocomoaumento,tambemexpressivo,navelocidadedasinovacoestecnologicas.</v>
      </c>
    </row>
    <row r="28" ht="15.75" customHeight="1">
      <c r="A28" s="35">
        <v>25.0</v>
      </c>
      <c r="B28" s="36" t="str">
        <f t="shared" si="1"/>
        <v/>
      </c>
      <c r="C28" s="37" t="s">
        <v>67</v>
      </c>
      <c r="D28" s="2" t="s">
        <v>20</v>
      </c>
      <c r="E28" s="35" t="s">
        <v>21</v>
      </c>
      <c r="J28" s="43" t="str">
        <f t="shared" si="2"/>
        <v/>
      </c>
      <c r="K28" s="44" t="str">
        <f t="shared" si="3"/>
        <v/>
      </c>
      <c r="L28" s="45" t="str">
        <f t="shared" si="4"/>
        <v>Oempreendedor,profissionalque,alemderecursoseconhecimento,deveserdotadodetalentoparaempreender,ecapazdeidentificarospontosnegativosdaGlobalizacao,ecriarbarreirasparaeles.Eaindaaproveitar-sedastantasoportunidadesoferecidas,etransforma-lasemnegociolucrativo.Comtodoseuconhecimentoeexperiencia,esseprofissionaleessencialparaodesenvolvimentoeconomicoesocialdospaises,atuandonaosonasempresasprivadas,mastambememempresaspublicasenapropriaAdministracaoPublica.</v>
      </c>
    </row>
    <row r="29" ht="15.75" customHeight="1">
      <c r="A29" s="35">
        <v>26.0</v>
      </c>
      <c r="B29" s="36" t="str">
        <f t="shared" si="1"/>
        <v/>
      </c>
      <c r="C29" s="37" t="s">
        <v>68</v>
      </c>
      <c r="D29" s="2" t="s">
        <v>69</v>
      </c>
      <c r="E29" s="35" t="s">
        <v>21</v>
      </c>
      <c r="J29" s="43" t="str">
        <f t="shared" si="2"/>
        <v/>
      </c>
      <c r="K29" s="44" t="str">
        <f t="shared" si="3"/>
        <v/>
      </c>
      <c r="L29" s="45" t="str">
        <f t="shared" si="4"/>
        <v>Aconstrucaodeumbomrelacionamentoentreoclienteeaempresaefundamental,osclientesdevemserreconhecidos,identificadoserespondidos.Paraissoacontecer,eprecisoconhecerbem,sabermanteracomunicacao,escutarasnecessidadesereconhecerasuafidelidade.</v>
      </c>
    </row>
    <row r="30" ht="15.75" customHeight="1">
      <c r="A30" s="35">
        <v>27.0</v>
      </c>
      <c r="B30" s="36" t="str">
        <f t="shared" si="1"/>
        <v/>
      </c>
      <c r="C30" s="37" t="s">
        <v>70</v>
      </c>
      <c r="D30" s="2" t="s">
        <v>71</v>
      </c>
      <c r="E30" s="35" t="s">
        <v>21</v>
      </c>
      <c r="J30" s="43" t="str">
        <f t="shared" si="2"/>
        <v/>
      </c>
      <c r="K30" s="44" t="str">
        <f t="shared" si="3"/>
        <v/>
      </c>
      <c r="L30" s="45" t="str">
        <f t="shared" si="4"/>
        <v>Onumerodeempresaschamadassobreviventes,asquepermanecemematividadedeumanoparaooutro,seguiuemsuatrajetoriadecrescimento.Era3,83milhoesem2014,passoupara3,84milhoesem2015,ouseja,achamadataxadesobrevivenciacresceude86,1%para84,4%.Essataxaestaemcrescimentodesde2010.</v>
      </c>
    </row>
    <row r="31" ht="15.75" customHeight="1">
      <c r="A31" s="35">
        <v>28.0</v>
      </c>
      <c r="B31" s="36" t="str">
        <f t="shared" si="1"/>
        <v/>
      </c>
      <c r="C31" s="37" t="s">
        <v>72</v>
      </c>
      <c r="D31" s="2" t="s">
        <v>73</v>
      </c>
      <c r="E31" s="35" t="s">
        <v>21</v>
      </c>
      <c r="J31" s="43" t="str">
        <f t="shared" si="2"/>
        <v/>
      </c>
      <c r="K31" s="44" t="str">
        <f t="shared" si="3"/>
        <v/>
      </c>
      <c r="L31" s="45" t="str">
        <f t="shared" si="4"/>
        <v>Empreendedorismodigitaleumconceitoquesebaseianaestrategiadeestruturarumempreendimentofocandoprincipalmentenomeiodigital.Basicamente,issoquerdizerqueomodelodenegociovaioferecerprodutosouservicospelainternet.Nessalinha,epossivelatuardevariasmaneiras:desenvolvendoprodutosproprios—comomaterialdigital,apostilas,cursos,conteudoetc.—,comercializandomercadoriasdeterceiros,entreoutrasopcoes.</v>
      </c>
    </row>
    <row r="32" ht="15.75" customHeight="1">
      <c r="A32" s="35">
        <v>29.0</v>
      </c>
      <c r="B32" s="36" t="str">
        <f t="shared" si="1"/>
        <v/>
      </c>
      <c r="C32" s="37" t="s">
        <v>74</v>
      </c>
      <c r="D32" s="2" t="s">
        <v>75</v>
      </c>
      <c r="E32" s="35" t="s">
        <v>21</v>
      </c>
      <c r="J32" s="43" t="str">
        <f t="shared" si="2"/>
        <v/>
      </c>
      <c r="K32" s="44" t="str">
        <f t="shared" si="3"/>
        <v/>
      </c>
      <c r="L32" s="45" t="str">
        <f t="shared" si="4"/>
        <v>Startupeumaempresajovemcomummodelodenegociosrepetiveleescalavel,emumcenariodeincertezasesolucoesaseremdesenvolvidas.Emboranaoselimiteapenasanegociosdigitais,umastartupnecessitadeinovacaoparanaoserconsideradaumaempresademodelotradicional.</v>
      </c>
    </row>
    <row r="33" ht="15.75" customHeight="1">
      <c r="A33" s="35">
        <v>30.0</v>
      </c>
      <c r="B33" s="36" t="str">
        <f t="shared" si="1"/>
        <v/>
      </c>
      <c r="C33" s="37" t="s">
        <v>76</v>
      </c>
      <c r="D33" s="2" t="s">
        <v>77</v>
      </c>
      <c r="E33" s="35" t="s">
        <v>21</v>
      </c>
      <c r="J33" s="43" t="str">
        <f t="shared" si="2"/>
        <v/>
      </c>
      <c r="K33" s="44" t="str">
        <f t="shared" si="3"/>
        <v/>
      </c>
      <c r="L33" s="45" t="str">
        <f t="shared" si="4"/>
        <v>Odesejodetodonegocionascenteeatingiramaturidadeefirmar-senomercado,obtendoosucessoeretornofinanceirofavoravel.Mas,paraqueissoseconcretize,enecessarioquetantoaPequenaEmpresacomoaGrandeempresatenhamalgunscuidados.Istoporque,onumerodeempresasqueacabammorrendonosprimeiroscincoanosdeexistenciaegrande.Emjaneirode2019,aBoaVistadivulgouumapesquisaapontandoqueem2018,96,5%dasempresasdopaisqueentraramemprocessodefalenciaeramPequenasEmpresas”.</v>
      </c>
    </row>
    <row r="34" ht="15.75" customHeight="1">
      <c r="A34" s="35">
        <v>31.0</v>
      </c>
      <c r="B34" s="36" t="str">
        <f t="shared" si="1"/>
        <v/>
      </c>
      <c r="C34" s="37" t="s">
        <v>78</v>
      </c>
      <c r="D34" s="2" t="s">
        <v>79</v>
      </c>
      <c r="E34" s="35" t="s">
        <v>21</v>
      </c>
      <c r="J34" s="43" t="str">
        <f t="shared" si="2"/>
        <v/>
      </c>
      <c r="K34" s="44" t="str">
        <f t="shared" si="3"/>
        <v/>
      </c>
      <c r="L34" s="45" t="str">
        <f t="shared" si="4"/>
        <v>OempreendedorismonoBrasileumaatividadeeconomicaqueenvolveacriacaoeaoperacaodeumaempresa.Comoobjetivodecriarvalorouriqueza,garantindoautilizacaoidealdosrecursos.ComoessaatividadedecriacaodevalorerealizadacontinuamenteemmeioaumambientedenegociosmuitasvezesincertooempreendedorismonoBrasil,portanto,econsideradoumaforcadinamica.</v>
      </c>
    </row>
    <row r="35" ht="15.75" customHeight="1">
      <c r="A35" s="35">
        <v>32.0</v>
      </c>
      <c r="B35" s="36" t="str">
        <f t="shared" si="1"/>
        <v/>
      </c>
      <c r="C35" s="37" t="s">
        <v>80</v>
      </c>
      <c r="D35" s="2" t="s">
        <v>81</v>
      </c>
      <c r="E35" s="35" t="s">
        <v>21</v>
      </c>
      <c r="J35" s="43" t="str">
        <f t="shared" si="2"/>
        <v/>
      </c>
      <c r="K35" s="44" t="str">
        <f t="shared" si="3"/>
        <v/>
      </c>
      <c r="L35" s="45" t="str">
        <f t="shared" si="4"/>
        <v>AUberentrounoBrasilem2014erevolucionouosegmentodetransporteprivadourbano,tendocomoseuconcorrentediretootaxi.Paraentrarnomercado,aempresaanalisouocenarioepercebeuquetinhaumpublicodispostoapagarporumservicomelhor,comotambem,pessoasquequeriamtrabalharutilizandoseusproprioscarros.Aempresadesenvolveuvariasestrategiasdeservicosedeagregarcarros,revolucionandoosetor.AUberrealizoupesquisademercado,criouumaplicativoparaunirpessoasemeiosdetransporte,eumaempresadetecnologiaefacilitouoacessoaumoutrotipodeservicoqueagradouosconsumidores.</v>
      </c>
    </row>
    <row r="36" ht="15.75" customHeight="1">
      <c r="A36" s="35">
        <v>33.0</v>
      </c>
      <c r="B36" s="36" t="str">
        <f t="shared" si="1"/>
        <v/>
      </c>
      <c r="C36" s="37" t="s">
        <v>82</v>
      </c>
      <c r="D36" s="2" t="s">
        <v>83</v>
      </c>
      <c r="E36" s="35" t="s">
        <v>21</v>
      </c>
      <c r="J36" s="43" t="str">
        <f t="shared" si="2"/>
        <v/>
      </c>
      <c r="K36" s="44" t="str">
        <f t="shared" si="3"/>
        <v/>
      </c>
      <c r="L36" s="45" t="str">
        <f t="shared" si="4"/>
        <v>OempreendedorismodigitalnoBrasiltemaparecidocomoumaalternativaparaquembuscaasuaindependenciafinanceira.Fatoreseconomicoscomoaconsolidacaodomercadointernoeasfacilidadesparaobtercreditoindicamqueesteeomomentocomboasoportunidadesdenegocios.Oaumentononumerodeinternautaseapopularizacaodoacessopormeiodedispositivosmoveisfazemdainternetumdosambientesdenegociocommaiorpotencialdecrescimento.</v>
      </c>
    </row>
    <row r="37" ht="15.75" customHeight="1">
      <c r="A37" s="35">
        <v>34.0</v>
      </c>
      <c r="B37" s="36" t="str">
        <f t="shared" si="1"/>
        <v/>
      </c>
      <c r="C37" s="37" t="s">
        <v>84</v>
      </c>
      <c r="D37" s="2" t="s">
        <v>60</v>
      </c>
      <c r="E37" s="35" t="s">
        <v>21</v>
      </c>
      <c r="J37" s="43" t="str">
        <f t="shared" si="2"/>
        <v/>
      </c>
      <c r="K37" s="44" t="str">
        <f t="shared" si="3"/>
        <v/>
      </c>
      <c r="L37" s="45" t="str">
        <f t="shared" si="4"/>
        <v>Paraacompanharocrescimentodaglobalizacaonosdiasdehoje,despertaemtodosospaisesaconcorrenciacomosseusvizinhos,gerandoumataxaelevadadeconstrucoesfisicaseacriacaodenovosprodutosparaatenderademandadanovasuperpopulacao.Novosedificiossurgemdelocaisondenaoesperamos,construcoesmegalomaniacaserguem-sedodiaparaanoite,alterandoocenariolocaljuntamentecomomeioambiente.</v>
      </c>
    </row>
    <row r="38" ht="15.75" customHeight="1">
      <c r="A38" s="35">
        <v>35.0</v>
      </c>
      <c r="B38" s="36" t="str">
        <f t="shared" si="1"/>
        <v/>
      </c>
      <c r="C38" s="37" t="s">
        <v>85</v>
      </c>
      <c r="D38" s="2" t="s">
        <v>66</v>
      </c>
      <c r="E38" s="35" t="s">
        <v>21</v>
      </c>
      <c r="J38" s="43" t="str">
        <f t="shared" si="2"/>
        <v/>
      </c>
      <c r="K38" s="44" t="str">
        <f t="shared" si="3"/>
        <v/>
      </c>
      <c r="L38" s="45" t="str">
        <f t="shared" si="4"/>
        <v>Aglobalizacaooumundializacaodoespacogeograficoecaracterizadapeloprocessodeinterligacaoeconomica,politica,socialecultural,emnivelglobal.Esseprocessoeconsequencia,principalmente,daexpansaodossistemasdecomunicacaoporsatelite,datelefonia,dapresencadainformaticanamaiorpartedossetoresdeproducaoedeservicos,atravesdainternet.</v>
      </c>
    </row>
    <row r="39" ht="15.75" customHeight="1">
      <c r="A39" s="35">
        <v>36.0</v>
      </c>
      <c r="B39" s="36" t="str">
        <f t="shared" si="1"/>
        <v/>
      </c>
      <c r="C39" s="37" t="s">
        <v>86</v>
      </c>
      <c r="D39" s="2" t="s">
        <v>87</v>
      </c>
      <c r="E39" s="35" t="s">
        <v>21</v>
      </c>
      <c r="J39" s="43" t="str">
        <f t="shared" si="2"/>
        <v/>
      </c>
      <c r="K39" s="44" t="str">
        <f t="shared" si="3"/>
        <v/>
      </c>
      <c r="L39" s="45" t="str">
        <f t="shared" si="4"/>
        <v>Emteoria,esseconceitodizrespeitoaosnegociosquesaocriadosegeridospormulheres.Porem,napratica,elevaialemdessadefinicao.Oempreendedorismofemininochamaaatencaoparaaliderancafemininaeampliaoespacoevisibilidadedasmulheres,contribuindoparaorompimentodevariasbarreirassociais.Emumambientedenegociosmajoritariamentemasculino—noqualaimagemdosucessoesta,muitasvezes,ligadaafiguradeforcaeautoridadebaseadasnomodelodohomemalpha—umamulhersedeparacommuitosobstaculosparaconseguirempreendereserreconhecidanasuasingularidade.</v>
      </c>
    </row>
    <row r="40" ht="15.75" customHeight="1">
      <c r="A40" s="35">
        <v>37.0</v>
      </c>
      <c r="B40" s="36" t="str">
        <f t="shared" si="1"/>
        <v/>
      </c>
      <c r="C40" s="37" t="s">
        <v>88</v>
      </c>
      <c r="D40" s="2" t="s">
        <v>89</v>
      </c>
      <c r="E40" s="35" t="s">
        <v>21</v>
      </c>
      <c r="J40" s="43" t="str">
        <f t="shared" si="2"/>
        <v/>
      </c>
      <c r="K40" s="44" t="str">
        <f t="shared" si="3"/>
        <v/>
      </c>
      <c r="L40" s="45" t="str">
        <f t="shared" si="4"/>
        <v>Acontribuicaoaodesenvolvimentoeconomicoesocialedadapelosempreendedoresnamedidaemquecriamempregos,geramimpostos,fortalecemaconcorrencia,inovameproduzemriquezas.Poristosaochamadosdeagentesdedesenvolvimentoedemudanca.</v>
      </c>
    </row>
    <row r="41" ht="15.75" customHeight="1">
      <c r="A41" s="35">
        <v>38.0</v>
      </c>
      <c r="B41" s="36" t="str">
        <f t="shared" si="1"/>
        <v/>
      </c>
      <c r="C41" s="37" t="s">
        <v>82</v>
      </c>
      <c r="D41" s="2" t="s">
        <v>83</v>
      </c>
      <c r="E41" s="35" t="s">
        <v>21</v>
      </c>
      <c r="J41" s="43" t="str">
        <f t="shared" si="2"/>
        <v/>
      </c>
      <c r="K41" s="44" t="str">
        <f t="shared" si="3"/>
        <v/>
      </c>
      <c r="L41" s="45" t="str">
        <f t="shared" si="4"/>
        <v>OempreendedorismodigitalnoBrasiltemaparecidocomoumaalternativaparaquembuscaasuaindependenciafinanceira.Fatoreseconomicoscomoaconsolidacaodomercadointernoeasfacilidadesparaobtercreditoindicamqueesteeomomentocomboasoportunidadesdenegocios.Oaumentononumerodeinternautaseapopularizacaodoacessopormeiodedispositivosmoveisfazemdainternetumdosambientesdenegociocommaiorpotencialdecrescimento.</v>
      </c>
    </row>
    <row r="42" ht="15.75" customHeight="1">
      <c r="A42" s="35">
        <v>39.0</v>
      </c>
      <c r="B42" s="36" t="str">
        <f t="shared" si="1"/>
        <v/>
      </c>
      <c r="C42" s="37" t="s">
        <v>70</v>
      </c>
      <c r="D42" s="2" t="s">
        <v>71</v>
      </c>
      <c r="E42" s="35" t="s">
        <v>21</v>
      </c>
      <c r="J42" s="43" t="str">
        <f t="shared" si="2"/>
        <v/>
      </c>
      <c r="K42" s="44" t="str">
        <f t="shared" si="3"/>
        <v/>
      </c>
      <c r="L42" s="45" t="str">
        <f t="shared" si="4"/>
        <v>Onumerodeempresaschamadassobreviventes,asquepermanecemematividadedeumanoparaooutro,seguiuemsuatrajetoriadecrescimento.Era3,83milhoesem2014,passoupara3,84milhoesem2015,ouseja,achamadataxadesobrevivenciacresceude86,1%para84,4%.Essataxaestaemcrescimentodesde2010.</v>
      </c>
    </row>
    <row r="43" ht="15.75" customHeight="1">
      <c r="A43" s="35">
        <v>40.0</v>
      </c>
      <c r="B43" s="36" t="str">
        <f t="shared" si="1"/>
        <v/>
      </c>
      <c r="C43" s="37" t="s">
        <v>90</v>
      </c>
      <c r="D43" s="2" t="s">
        <v>91</v>
      </c>
      <c r="E43" s="35" t="s">
        <v>21</v>
      </c>
      <c r="J43" s="43" t="str">
        <f t="shared" si="2"/>
        <v/>
      </c>
      <c r="K43" s="44" t="str">
        <f t="shared" si="3"/>
        <v/>
      </c>
      <c r="L43" s="45" t="str">
        <f t="shared" si="4"/>
        <v>Asmulherestemaumentadosuarepresentatividadeeinovadonasformasdetrabalho.Comelas,surgemtambemnovosdesafioseoportunidadesparaseremexploradasnosnegocios.Namesmamedidaemqueasempreendedorascontribuemparaodesenvolvimentodopais,elastambeminvestemnaeducacaodesuasfamiliase,assim,possibilitamocrescimentodemaispessoas.Oempreendedorismofemininotemtodaessaforca.Eetambemexpressivoemtermosnumericos.</v>
      </c>
    </row>
    <row r="44" ht="15.75" customHeight="1">
      <c r="A44" s="35">
        <v>41.0</v>
      </c>
      <c r="B44" s="36" t="str">
        <f t="shared" si="1"/>
        <v/>
      </c>
      <c r="C44" s="37" t="s">
        <v>92</v>
      </c>
      <c r="D44" s="2" t="s">
        <v>93</v>
      </c>
      <c r="E44" s="35" t="s">
        <v>21</v>
      </c>
      <c r="J44" s="43" t="str">
        <f t="shared" si="2"/>
        <v/>
      </c>
      <c r="K44" s="44" t="str">
        <f t="shared" si="3"/>
        <v/>
      </c>
      <c r="L44" s="45" t="str">
        <f t="shared" si="4"/>
        <v>Osprodutosouservicosqueaempresavaiofereceraclientelateraodeserproduzidosdentrodepadroesdequalidadedomercadomundial.Osprecosdosprodutosaseremcobradosaclienteseosservicosprestadosteraodeseriguaisoumelhoresqueaquelesoferecidosporempresassimilares,atuantesemoutrospaises.</v>
      </c>
    </row>
    <row r="45" ht="15.75" customHeight="1">
      <c r="A45" s="35">
        <v>42.0</v>
      </c>
      <c r="B45" s="36" t="str">
        <f t="shared" si="1"/>
        <v/>
      </c>
      <c r="C45" s="37"/>
      <c r="D45" s="2"/>
      <c r="E45" s="35" t="s">
        <v>21</v>
      </c>
      <c r="J45" s="43" t="str">
        <f t="shared" si="2"/>
        <v/>
      </c>
      <c r="K45" s="44" t="str">
        <f t="shared" si="3"/>
        <v/>
      </c>
      <c r="L45" s="45" t="str">
        <f t="shared" si="4"/>
        <v/>
      </c>
    </row>
    <row r="46" ht="15.75" customHeight="1">
      <c r="A46" s="35">
        <v>43.0</v>
      </c>
      <c r="B46" s="36" t="str">
        <f t="shared" si="1"/>
        <v/>
      </c>
      <c r="C46" s="37" t="s">
        <v>94</v>
      </c>
      <c r="D46" s="2" t="s">
        <v>95</v>
      </c>
      <c r="E46" s="35" t="s">
        <v>21</v>
      </c>
      <c r="J46" s="43" t="str">
        <f t="shared" si="2"/>
        <v/>
      </c>
      <c r="K46" s="44" t="str">
        <f t="shared" si="3"/>
        <v/>
      </c>
      <c r="L46" s="45" t="str">
        <f t="shared" si="4"/>
        <v>Ocrescimentodoempreendedorismofemininotemfuncionadocomoferramentadeequiparacaodedireitosentreossexos,namedidaemque,aogalgaremposicoescadavezmaisrelevantesnomundodosnegocios,elaspassamareivindicarseureconhecimentocomopersonagensparticipantesdocrescimentoeconomico.SegundooAnuariodasMulheresEmpreendedoraseTrabalhadorasemMicroePequenasEmpresas,pesquisaelaboradapeloSebraequeanalisouapresencafemininanospequenosnegocios–aquelesquefaturamateR$3,6milhoesporano–entreosanosde2001e2011,asmulheresvemganhandocadavezmaisespacoafrentedaspequenasemediasempresasnoBrasil.</v>
      </c>
    </row>
    <row r="47" ht="15.75" customHeight="1">
      <c r="A47" s="35">
        <v>44.0</v>
      </c>
      <c r="B47" s="36" t="str">
        <f t="shared" si="1"/>
        <v/>
      </c>
      <c r="C47" s="37" t="s">
        <v>96</v>
      </c>
      <c r="D47" s="2" t="s">
        <v>97</v>
      </c>
      <c r="E47" s="35" t="s">
        <v>21</v>
      </c>
      <c r="J47" s="43" t="str">
        <f t="shared" si="2"/>
        <v/>
      </c>
      <c r="K47" s="44" t="str">
        <f t="shared" si="3"/>
        <v/>
      </c>
      <c r="L47" s="45" t="str">
        <f t="shared" si="4"/>
        <v>AJusticadecidiuqueaZaraBrasilearesponsavelpelocasodetrabalhoanalogoaescravidaoregistradonacadeiaprodutivadamarcaem2011.Adeterminacaoda4ªTurmadoTribunalRegionaldoTrabalho(TRT)deSaoPaulofoidivulgadanestaterca-feira.Adecisaopodelevaraempresaa“listasuja”doMinisteriodoTrabalho.Desdeaepocadaautuacao,aZara,partedamultinacionalInditex,alegaquearesponsabilidadepelostrabalhadoresflagradosemsituacaoirregularedofornecedor,aconfeccaoAHA.Emnotaenviadanestaterca,acompanhiareforcouesseposicionamentoeinformouquerecorreradadecisaojuntoaoTribunalSuperiordoTrabalho(TST).</v>
      </c>
    </row>
    <row r="48" ht="15.75" customHeight="1">
      <c r="A48" s="35">
        <v>45.0</v>
      </c>
      <c r="B48" s="36" t="str">
        <f t="shared" si="1"/>
        <v/>
      </c>
      <c r="C48" s="37" t="s">
        <v>78</v>
      </c>
      <c r="D48" s="2" t="s">
        <v>79</v>
      </c>
      <c r="E48" s="35" t="s">
        <v>21</v>
      </c>
      <c r="J48" s="43" t="str">
        <f t="shared" si="2"/>
        <v/>
      </c>
      <c r="K48" s="44" t="str">
        <f t="shared" si="3"/>
        <v/>
      </c>
      <c r="L48" s="45" t="str">
        <f t="shared" si="4"/>
        <v>OempreendedorismonoBrasileumaatividadeeconomicaqueenvolveacriacaoeaoperacaodeumaempresa.Comoobjetivodecriarvalorouriqueza,garantindoautilizacaoidealdosrecursos.ComoessaatividadedecriacaodevalorerealizadacontinuamenteemmeioaumambientedenegociosmuitasvezesincertooempreendedorismonoBrasil,portanto,econsideradoumaforcadinamica.</v>
      </c>
    </row>
    <row r="49" ht="15.75" customHeight="1">
      <c r="A49" s="35">
        <v>46.0</v>
      </c>
      <c r="B49" s="36" t="str">
        <f t="shared" si="1"/>
        <v/>
      </c>
      <c r="C49" s="37" t="s">
        <v>72</v>
      </c>
      <c r="D49" s="2" t="s">
        <v>40</v>
      </c>
      <c r="E49" s="35" t="s">
        <v>21</v>
      </c>
      <c r="J49" s="43" t="str">
        <f t="shared" si="2"/>
        <v/>
      </c>
      <c r="K49" s="44" t="str">
        <f t="shared" si="3"/>
        <v/>
      </c>
      <c r="L49" s="45" t="str">
        <f t="shared" si="4"/>
        <v>Empreendedorismodigitaleumconceitoquesebaseianaestrategiadeestruturarumempreendimentofocandoprincipalmentenomeiodigital.Basicamente,issoquerdizerqueomodelodenegociovaioferecerprodutosouservicospelainternet.Nessalinha,epossivelatuardevariasmaneiras:desenvolvendoprodutosproprios—comomaterialdigital,apostilas,cursos,conteudoetc.—,comercializandomercadoriasdeterceiros,entreoutrasopcoes.</v>
      </c>
    </row>
    <row r="50" ht="15.75" customHeight="1">
      <c r="A50" s="35">
        <v>47.0</v>
      </c>
      <c r="B50" s="36" t="str">
        <f t="shared" si="1"/>
        <v/>
      </c>
      <c r="C50" s="37" t="s">
        <v>98</v>
      </c>
      <c r="D50" s="2" t="s">
        <v>37</v>
      </c>
      <c r="E50" s="35" t="s">
        <v>21</v>
      </c>
      <c r="J50" s="43" t="str">
        <f t="shared" si="2"/>
        <v/>
      </c>
      <c r="K50" s="44" t="str">
        <f t="shared" si="3"/>
        <v/>
      </c>
      <c r="L50" s="45" t="str">
        <f t="shared" si="4"/>
        <v>Taoimportantequantoconseguirnovosclientesemanterosclientessatisfeitos.Issoporqueosclientessatisfeitostendemarealizarnovosnegocioscomasuaempresa,econquistarnovosclientescostumaserumaacaomaisarduaecara.</v>
      </c>
    </row>
    <row r="51" ht="15.75" customHeight="1">
      <c r="A51" s="35">
        <v>48.0</v>
      </c>
      <c r="B51" s="36" t="str">
        <f t="shared" si="1"/>
        <v/>
      </c>
      <c r="C51" s="37"/>
      <c r="D51" s="2"/>
      <c r="E51" s="35" t="s">
        <v>21</v>
      </c>
      <c r="J51" s="43" t="str">
        <f t="shared" si="2"/>
        <v/>
      </c>
      <c r="K51" s="44" t="str">
        <f t="shared" si="3"/>
        <v/>
      </c>
      <c r="L51" s="45" t="str">
        <f t="shared" si="4"/>
        <v/>
      </c>
    </row>
    <row r="52" ht="15.75" customHeight="1">
      <c r="A52" s="35">
        <v>49.0</v>
      </c>
      <c r="B52" s="36" t="str">
        <f t="shared" si="1"/>
        <v/>
      </c>
      <c r="C52" s="37" t="s">
        <v>99</v>
      </c>
      <c r="D52" s="2" t="s">
        <v>60</v>
      </c>
      <c r="E52" s="35" t="s">
        <v>21</v>
      </c>
      <c r="J52" s="43" t="str">
        <f t="shared" si="2"/>
        <v/>
      </c>
      <c r="K52" s="44" t="str">
        <f t="shared" si="3"/>
        <v/>
      </c>
      <c r="L52" s="45" t="str">
        <f t="shared" si="4"/>
        <v>Emumambientedenegocios,emuitoimportantequeosexecutivosdiagnosticamasforcasqueafetamaconcorrenciaeassuascausasbasicaspermiteaempresaidentificarquaissaoseuspontosfracosefortesemrelacaoaomercadoemqueelaatua;e,tambem,estaratentoasoportunidadeseasameacasqueestaopresentesnesseambientequepoderaobeneficiarouprejudicaracompetitividadedessaempresa.</v>
      </c>
    </row>
    <row r="53" ht="15.75" customHeight="1">
      <c r="A53" s="35">
        <v>50.0</v>
      </c>
      <c r="B53" s="36" t="str">
        <f t="shared" si="1"/>
        <v/>
      </c>
      <c r="C53" s="37" t="s">
        <v>100</v>
      </c>
      <c r="D53" s="2" t="s">
        <v>71</v>
      </c>
      <c r="E53" s="35" t="s">
        <v>21</v>
      </c>
      <c r="J53" s="43" t="str">
        <f t="shared" si="2"/>
        <v/>
      </c>
      <c r="K53" s="44" t="str">
        <f t="shared" si="3"/>
        <v/>
      </c>
      <c r="L53" s="45" t="str">
        <f t="shared" si="4"/>
        <v>OBrasilfechou64.368empresase2,13milhoesdepessoasficaramsemtrabalhoem2016,quandoopaispassavaporseusegundoanoderecessaoconsecutivo.Construcaoeindustriaestaoentreossetoresquemaissofreram,enquantoenergiaeservicosfinanceirosfiguramentreospoucossetoresquetiveramalgumcrescimento.Em2016,havia5,05milhoesdeempresaseorganizacoesregistradasnopais,1,3%amenosqueem2015.Nototal,51,4milhoesdepessoastrabalhavamnelas,incluindoassalariados,socioseproprietarios–onumeroe4%menorquenoanoanterior.</v>
      </c>
    </row>
    <row r="54" ht="15.75" customHeight="1">
      <c r="A54" s="35">
        <v>51.0</v>
      </c>
      <c r="B54" s="36" t="str">
        <f t="shared" si="1"/>
        <v/>
      </c>
      <c r="C54" s="37" t="s">
        <v>101</v>
      </c>
      <c r="D54" s="2" t="s">
        <v>102</v>
      </c>
      <c r="E54" s="35" t="s">
        <v>21</v>
      </c>
      <c r="J54" s="43" t="str">
        <f t="shared" si="2"/>
        <v/>
      </c>
      <c r="K54" s="44" t="str">
        <f t="shared" si="3"/>
        <v/>
      </c>
      <c r="L54" s="45" t="str">
        <f t="shared" si="4"/>
        <v>Umempreendedordesejamontarumfoodtruck(automovelquecomercializacomida)paravenderhamburguer,oferecendopratoselaboradosaprecosacessiveis.Paratanto,buscouanalisarseusconcorrentesepossivellocaldeatividade;analisouocomportamentodaspessoasqueporlapassavam.Analisoucomopoderiatrazerumservicodiferenciadopormeiodeatendimentoeficazeeficientee,assim,desenvolveuodelivery,paraatenderaspessoasqueestavamemseutrabalhoouemsuacasa.</v>
      </c>
    </row>
    <row r="55" ht="15.75" customHeight="1">
      <c r="A55" s="35">
        <v>52.0</v>
      </c>
      <c r="B55" s="36" t="str">
        <f t="shared" si="1"/>
        <v/>
      </c>
      <c r="C55" s="37" t="s">
        <v>103</v>
      </c>
      <c r="D55" s="2" t="s">
        <v>40</v>
      </c>
      <c r="E55" s="35" t="s">
        <v>21</v>
      </c>
      <c r="J55" s="43" t="str">
        <f t="shared" si="2"/>
        <v/>
      </c>
      <c r="K55" s="44" t="str">
        <f t="shared" si="3"/>
        <v/>
      </c>
      <c r="L55" s="45" t="str">
        <f t="shared" si="4"/>
        <v>Nasultimasdecadas,osegmentodecosmeticovemsetornandomuitoatrativoeonumerodenovasempresasnosegmentoaumentaram.ANaturaprocurou desenvolverprodutosaltamentediferenciadosefacilitouseuscanaisdevendas.Aempresatemvastaexperiencianosetordecosmeticos,passandoconfiancaaoconsumidorporelaborarprodutosdequalidadeparaorostoeocorpo.ANaturatembuscadoanalisarseusconcorrenteseseuspublicosalvos,criandoalternativasparaqueelesestejamcadavezmaisproximosdeseusconsumidores.Combasenisso,atualmente,halojasfisicas,e-commerce,consultorasevendasporaplicativo.</v>
      </c>
    </row>
    <row r="56" ht="15.75" customHeight="1">
      <c r="A56" s="35">
        <v>53.0</v>
      </c>
      <c r="B56" s="36" t="str">
        <f t="shared" si="1"/>
        <v/>
      </c>
      <c r="C56" s="37" t="s">
        <v>104</v>
      </c>
      <c r="D56" s="2" t="s">
        <v>105</v>
      </c>
      <c r="E56" s="35" t="s">
        <v>21</v>
      </c>
      <c r="J56" s="43" t="str">
        <f t="shared" si="2"/>
        <v/>
      </c>
      <c r="K56" s="44" t="str">
        <f t="shared" si="3"/>
        <v/>
      </c>
      <c r="L56" s="45" t="str">
        <f t="shared" si="4"/>
        <v>Aposoempreendedordesenvolveroseuplanodenegocioesaberemqualsegmentodesejaatuar,eleprecisadefinirotipodeempresaquepretendeabrir.Dependendodosegmentoescolhidopelaempresa,umaclassificacaoeexigidaparaasuaformalizacao.</v>
      </c>
    </row>
    <row r="57" ht="15.75" customHeight="1">
      <c r="A57" s="35">
        <v>54.0</v>
      </c>
      <c r="B57" s="36" t="str">
        <f t="shared" si="1"/>
        <v/>
      </c>
      <c r="C57" s="37" t="s">
        <v>106</v>
      </c>
      <c r="D57" s="2" t="s">
        <v>107</v>
      </c>
      <c r="E57" s="35" t="s">
        <v>21</v>
      </c>
      <c r="J57" s="43" t="str">
        <f t="shared" si="2"/>
        <v/>
      </c>
      <c r="K57" s="44" t="str">
        <f t="shared" si="3"/>
        <v/>
      </c>
      <c r="L57" s="45" t="str">
        <f t="shared" si="4"/>
        <v>Todasasempresas,antesdedesenvolveremoseuplanejamentoestrategico,precisamdefinirealinharsuamissao,visaoeseusvalores.Amissaoearazaodaexistenciadaempresa,omotivopeloqualelaexisteedeveserentendidaportodososseuscolaboradores.Alemdisso,oempreendedordeveserummissionario,levandosuamensagematodososseusparceiros,fornecedoreseclientes. </v>
      </c>
    </row>
    <row r="58" ht="15.75" customHeight="1">
      <c r="A58" s="35">
        <v>55.0</v>
      </c>
      <c r="B58" s="36" t="str">
        <f t="shared" si="1"/>
        <v/>
      </c>
      <c r="C58" s="37" t="s">
        <v>108</v>
      </c>
      <c r="D58" s="2" t="s">
        <v>109</v>
      </c>
      <c r="E58" s="35" t="s">
        <v>21</v>
      </c>
      <c r="J58" s="43" t="str">
        <f t="shared" si="2"/>
        <v/>
      </c>
      <c r="K58" s="44" t="str">
        <f t="shared" si="3"/>
        <v/>
      </c>
      <c r="L58" s="45" t="str">
        <f t="shared" si="4"/>
        <v>OMcDonald’stembuscadoumcardapiomaissaudavelediferenciado,naoutilizadoemsuarededefast-food.Dealgunsanosparaca,aredederestaurantes,quetinhacomoknowhowaelaboracaodediversostiposdesanduiches,incluindofrituraserefrigerantes,pararefeicoesrapidas,vemapresentandoopcoesmaissaudaveis.Atualmente,epossivelencontrarvariacoesdepratos,comosaladas,frutaseiogurtesparaascriancas,alemdealgumasopcoesvegetarianasdesanduiches,comoporexemplo,oMcVeggieeoDuploVeggie,lancadosnoanode2018.</v>
      </c>
    </row>
    <row r="59" ht="15.75" customHeight="1">
      <c r="A59" s="35">
        <v>56.0</v>
      </c>
      <c r="B59" s="36" t="str">
        <f t="shared" si="1"/>
        <v/>
      </c>
      <c r="C59" s="37" t="s">
        <v>110</v>
      </c>
      <c r="D59" s="2" t="s">
        <v>111</v>
      </c>
      <c r="E59" s="35" t="s">
        <v>21</v>
      </c>
      <c r="J59" s="43" t="str">
        <f t="shared" si="2"/>
        <v/>
      </c>
      <c r="K59" s="44" t="str">
        <f t="shared" si="3"/>
        <v/>
      </c>
      <c r="L59" s="45" t="str">
        <f t="shared" si="4"/>
        <v>Terumaculturadefinidaeimportante,poiselademonstraa‘personalidade’daempresafrenteaseusclientes,fornecedoresedemaisempresas,alemdequedefinemetodosdecomportamentoeatitudesparatodososniveisdecolaboradores.Poremtem-seaculturaorganizacionalcomoumavariavelinterna,ouseja,atemesmoelasofremudancascomopassardotempo,influenciadamuitasvezespelasforcasdomacroambiente,comoasforcaseconomicas,politicaseculturais,adaptando-searealidade.Eessamudancapodeacontecermaisrapidodoqueseimagina,nessecasotodaaequipedeliderancadaempresaprecisaestaralinhadaeatenta,poisosprimeirosasentiremestasmudancassaooscolaboradores.</v>
      </c>
    </row>
    <row r="60" ht="15.75" customHeight="1">
      <c r="A60" s="35">
        <v>57.0</v>
      </c>
      <c r="B60" s="36" t="str">
        <f t="shared" si="1"/>
        <v/>
      </c>
      <c r="C60" s="37" t="s">
        <v>112</v>
      </c>
      <c r="D60" s="2" t="s">
        <v>113</v>
      </c>
      <c r="E60" s="35" t="s">
        <v>21</v>
      </c>
      <c r="J60" s="43" t="str">
        <f t="shared" si="2"/>
        <v/>
      </c>
      <c r="K60" s="44" t="str">
        <f t="shared" si="3"/>
        <v/>
      </c>
      <c r="L60" s="45" t="str">
        <f t="shared" si="4"/>
        <v>Umaempresadeconstrucaocivilbuscougerenciarseusprocessosorganizacionaispormeiodeacompanhamentoderelatorioseindicadoresdosservicosassumidosparagarantirqueseusresultadossejamatingidos.Paraisso,recorreuaferramentamatrizSWOT(forcas,fraquezas,oportunidadeseameacas)paraanalisarosseuspontosfortesefracos,bemcomoasoportunidadeseameacasedesenvolverestrategiasqueaauxiliemabuscarumavantagemcompetitiva</v>
      </c>
    </row>
    <row r="61" ht="15.75" customHeight="1">
      <c r="A61" s="35">
        <v>58.0</v>
      </c>
      <c r="B61" s="36" t="str">
        <f t="shared" si="1"/>
        <v/>
      </c>
      <c r="C61" s="37" t="s">
        <v>114</v>
      </c>
      <c r="D61" s="2" t="s">
        <v>115</v>
      </c>
      <c r="E61" s="35" t="s">
        <v>21</v>
      </c>
      <c r="J61" s="43" t="str">
        <f t="shared" si="2"/>
        <v/>
      </c>
      <c r="K61" s="44" t="str">
        <f t="shared" si="3"/>
        <v/>
      </c>
      <c r="L61" s="45" t="str">
        <f t="shared" si="4"/>
        <v>Empresasquequeremterumdiferencialcompetitivoprecisamrealizarvariasacoes,entreelas,analisesparaverificaroqueprecisammudaroumanteremsuasestrategias.Muitasanalisestrazeminformacoesimportantesquevaodirecionandooplanejamentoestrategicoeatomadadedecisoesdaempresa.Semelas,edificildealinharumcaminhoparaatingirosobjetivosorganizacionais.</v>
      </c>
    </row>
    <row r="62" ht="15.75" customHeight="1">
      <c r="A62" s="35">
        <v>59.0</v>
      </c>
      <c r="B62" s="36" t="str">
        <f t="shared" si="1"/>
        <v/>
      </c>
      <c r="C62" s="37" t="s">
        <v>116</v>
      </c>
      <c r="D62" s="2" t="s">
        <v>117</v>
      </c>
      <c r="E62" s="35" t="s">
        <v>21</v>
      </c>
      <c r="J62" s="43" t="str">
        <f t="shared" si="2"/>
        <v/>
      </c>
      <c r="K62" s="44" t="str">
        <f t="shared" si="3"/>
        <v/>
      </c>
      <c r="L62" s="45" t="str">
        <f t="shared" si="4"/>
        <v>Hoje,terumaboaideiaedesenvolverumbomplanodenegocioseapenasoprimeiropassoqueumaempresadevefazerparatersucessoemseusegmento.Emummundoaltamentecompetitivo,eimportanteiralemeseposicionarsempreafrentedaconcorrencia–oquesignificasaberutilizarosdadosafavorcomoatualcenariodeconectividade.Porcontadisso,umadasprimeirasestrategiasutilizadasporempreendedorescompreendejustamenteoarmazenamentodeinformacoesrelevantesparaaorganizacaoequepodemoferecerinsightsimportantesnofuturo.</v>
      </c>
    </row>
    <row r="63" ht="15.75" customHeight="1">
      <c r="A63" s="35">
        <v>60.0</v>
      </c>
      <c r="B63" s="36" t="str">
        <f t="shared" si="1"/>
        <v/>
      </c>
      <c r="C63" s="37" t="s">
        <v>118</v>
      </c>
      <c r="D63" s="2" t="s">
        <v>119</v>
      </c>
      <c r="E63" s="35" t="s">
        <v>21</v>
      </c>
      <c r="J63" s="43" t="str">
        <f t="shared" si="2"/>
        <v/>
      </c>
      <c r="K63" s="44" t="str">
        <f t="shared" si="3"/>
        <v/>
      </c>
      <c r="L63" s="45" t="str">
        <f t="shared" si="4"/>
        <v>OquediferenciavisionarioscomoSteveJobsdeoutrosexecutivoseacapacidadedeenxergarofuturo.Astransformacoesdosnegociosestaocadavezmaisrapidas,exigindoqueosexecutivosenxerguemomercadoalgunsanosafrenteparaestruturarasmudancas.SeolharmosoexemplodaApple,vemosque,apartirdaconstrucaodeumcenariofuturo,elesdesenvolveramnovastecnologiasemudaramocomportamentodosconsumidores.Issomostraumainversaodepensamentodamaioriadaspessoasqueacreditamqueastransformacoesocorremaoacaso.</v>
      </c>
    </row>
    <row r="64" ht="15.75" customHeight="1">
      <c r="A64" s="35">
        <v>61.0</v>
      </c>
      <c r="B64" s="36" t="str">
        <f t="shared" si="1"/>
        <v/>
      </c>
      <c r="C64" s="37" t="s">
        <v>103</v>
      </c>
      <c r="D64" s="2" t="s">
        <v>73</v>
      </c>
      <c r="E64" s="35" t="s">
        <v>21</v>
      </c>
      <c r="J64" s="43" t="str">
        <f t="shared" si="2"/>
        <v/>
      </c>
      <c r="K64" s="44" t="str">
        <f t="shared" si="3"/>
        <v/>
      </c>
      <c r="L64" s="45" t="str">
        <f t="shared" si="4"/>
        <v>Nasultimasdecadas,osegmentodecosmeticovemsetornandomuitoatrativoeonumerodenovasempresasnosegmentoaumentaram.ANaturaprocurou desenvolverprodutosaltamentediferenciadosefacilitouseuscanaisdevendas.Aempresatemvastaexperiencianosetordecosmeticos,passandoconfiancaaoconsumidorporelaborarprodutosdequalidadeparaorostoeocorpo.ANaturatembuscadoanalisarseusconcorrenteseseuspublicosalvos,criandoalternativasparaqueelesestejamcadavezmaisproximosdeseusconsumidores.Combasenisso,atualmente,halojasfisicas,e-commerce,consultorasevendasporaplicativo.</v>
      </c>
    </row>
    <row r="65" ht="15.75" customHeight="1">
      <c r="A65" s="35">
        <v>62.0</v>
      </c>
      <c r="B65" s="36" t="str">
        <f t="shared" si="1"/>
        <v/>
      </c>
      <c r="C65" s="37" t="s">
        <v>120</v>
      </c>
      <c r="D65" s="2" t="s">
        <v>121</v>
      </c>
      <c r="E65" s="35" t="s">
        <v>21</v>
      </c>
      <c r="J65" s="43" t="str">
        <f t="shared" si="2"/>
        <v/>
      </c>
      <c r="K65" s="44" t="str">
        <f t="shared" si="3"/>
        <v/>
      </c>
      <c r="L65" s="45" t="str">
        <f t="shared" si="4"/>
        <v>SaoPaulo-osvegetarianossempreforambem-vindosnoOutback,apesardearedederestaurantesinspiradanaculinariaaustralianalevar‘steakhouse’nonomeeserfamosapelassuascarnes,comoascostelasaomolhobarbecue.Quemnaoqueriaacarnepodiaseconcentrar,porexemplo,nafamosacebolaBlomin’Onionounasbatatasfritas.Agora,oOutbackBrasilresolveupensarexclusivamentenosvegetarianose,pelaprimeiravez,paraatenderestepublico,vaiincluirnocardapiotrespratoscriadosdesdeocomecocomessafatiadosconsumidoresemmente.</v>
      </c>
    </row>
    <row r="66" ht="15.75" customHeight="1">
      <c r="A66" s="35">
        <v>63.0</v>
      </c>
      <c r="B66" s="36">
        <f t="shared" si="1"/>
        <v>2</v>
      </c>
      <c r="C66" s="37" t="s">
        <v>122</v>
      </c>
      <c r="D66" s="2" t="s">
        <v>123</v>
      </c>
      <c r="E66" s="35" t="s">
        <v>21</v>
      </c>
      <c r="J66" s="43">
        <f t="shared" si="2"/>
        <v>1</v>
      </c>
      <c r="K66" s="44">
        <f t="shared" si="3"/>
        <v>2</v>
      </c>
      <c r="L66" s="45" t="str">
        <f t="shared" si="4"/>
        <v>Diantedatendenciadecrescimentodonumerodepessoascomfilhosnomercadodetrabalho,inclusivenoturno,algumasescolastempensadoemestrategiasquefacilitemodiaadiadestepublico.AescoladeEducacaoInfantilInfanciaFelizpossui,alemdefacilacessoeotimalocalizacao,boaestruturafisica,excelenteatendimentoequercriarumservico:aampliacaodohorariodeatendimentoascriancascriandoumperiodonoturnoateas22h,paraatenderaospaisquetrabalhamanoiteouchegammaistardedoservico.Osservicosprestadosnessehorariopelaescolaseriamapenasdeentretenimentoedescanso,vistoqueohorarioletivoenoperiododiurno.</v>
      </c>
    </row>
    <row r="67" ht="15.75" customHeight="1">
      <c r="A67" s="35">
        <v>64.0</v>
      </c>
      <c r="B67" s="36" t="str">
        <f t="shared" si="1"/>
        <v/>
      </c>
      <c r="C67" s="37" t="s">
        <v>108</v>
      </c>
      <c r="D67" s="2" t="s">
        <v>109</v>
      </c>
      <c r="E67" s="35" t="s">
        <v>21</v>
      </c>
      <c r="J67" s="43" t="str">
        <f t="shared" si="2"/>
        <v/>
      </c>
      <c r="K67" s="44" t="str">
        <f t="shared" si="3"/>
        <v/>
      </c>
      <c r="L67" s="45" t="str">
        <f t="shared" si="4"/>
        <v>OMcDonald’stembuscadoumcardapiomaissaudavelediferenciado,naoutilizadoemsuarededefast-food.Dealgunsanosparaca,aredederestaurantes,quetinhacomoknowhowaelaboracaodediversostiposdesanduiches,incluindofrituraserefrigerantes,pararefeicoesrapidas,vemapresentandoopcoesmaissaudaveis.Atualmente,epossivelencontrarvariacoesdepratos,comosaladas,frutaseiogurtesparaascriancas,alemdealgumasopcoesvegetarianasdesanduiches,comoporexemplo,oMcVeggieeoDuploVeggie,lancadosnoanode2018.</v>
      </c>
    </row>
    <row r="68" ht="15.75" customHeight="1">
      <c r="A68" s="35">
        <v>65.0</v>
      </c>
      <c r="B68" s="36" t="str">
        <f t="shared" si="1"/>
        <v/>
      </c>
      <c r="C68" s="37" t="s">
        <v>99</v>
      </c>
      <c r="D68" s="2" t="s">
        <v>60</v>
      </c>
      <c r="E68" s="35" t="s">
        <v>21</v>
      </c>
      <c r="J68" s="43" t="str">
        <f t="shared" si="2"/>
        <v/>
      </c>
      <c r="K68" s="44" t="str">
        <f t="shared" si="3"/>
        <v/>
      </c>
      <c r="L68" s="45" t="str">
        <f t="shared" si="4"/>
        <v>Emumambientedenegocios,emuitoimportantequeosexecutivosdiagnosticamasforcasqueafetamaconcorrenciaeassuascausasbasicaspermiteaempresaidentificarquaissaoseuspontosfracosefortesemrelacaoaomercadoemqueelaatua;e,tambem,estaratentoasoportunidadeseasameacasqueestaopresentesnesseambientequepoderaobeneficiarouprejudicaracompetitividadedessaempresa.</v>
      </c>
    </row>
    <row r="69" ht="15.75" customHeight="1">
      <c r="A69" s="35">
        <v>66.0</v>
      </c>
      <c r="B69" s="36" t="str">
        <f t="shared" si="1"/>
        <v/>
      </c>
      <c r="C69" s="37" t="s">
        <v>124</v>
      </c>
      <c r="D69" s="2" t="s">
        <v>125</v>
      </c>
      <c r="E69" s="35" t="s">
        <v>21</v>
      </c>
      <c r="J69" s="43" t="str">
        <f t="shared" si="2"/>
        <v/>
      </c>
      <c r="K69" s="44" t="str">
        <f t="shared" si="3"/>
        <v/>
      </c>
      <c r="L69" s="45" t="str">
        <f t="shared" si="4"/>
        <v>Asempresasestaocadavezmaispreocupadascomoprocessodemudancanaeconomia,umarealidadequegerariscoseoportunidades.Paraenfrentaressedesafionaelaboracaodoplanejamentoestrategico,realiza-seumaanaliseintegradadoambienteinternoeexterno.Nesseprocesso,tambemidentificam-seasforcas,asfraquezas,asoportunidadeseasameacasdaempresa.</v>
      </c>
    </row>
    <row r="70" ht="15.75" customHeight="1">
      <c r="A70" s="35">
        <v>67.0</v>
      </c>
      <c r="B70" s="36" t="str">
        <f t="shared" si="1"/>
        <v/>
      </c>
      <c r="C70" s="37" t="s">
        <v>126</v>
      </c>
      <c r="D70" s="2" t="s">
        <v>111</v>
      </c>
      <c r="E70" s="35" t="s">
        <v>21</v>
      </c>
      <c r="J70" s="43" t="str">
        <f t="shared" si="2"/>
        <v/>
      </c>
      <c r="K70" s="44" t="str">
        <f t="shared" si="3"/>
        <v/>
      </c>
      <c r="L70" s="45" t="str">
        <f t="shared" si="4"/>
        <v>Oobjetivodoplanejamentoestrategicoedefinirumadirecaoparaaempresa.Eoprocessodedefinicaoetaoimportantequantooplano.Éummomentodereflexao,discussao,interacao,deavaliacaointernadeforcasefraquezas,dasoportunidadesdomercado,doperfildaconcorrencia,daelaboracaodeplanosedefinicaodeobjetivosemetas.</v>
      </c>
    </row>
    <row r="71" ht="15.75" customHeight="1">
      <c r="A71" s="35">
        <v>68.0</v>
      </c>
      <c r="B71" s="36" t="str">
        <f t="shared" si="1"/>
        <v/>
      </c>
      <c r="C71" s="37" t="s">
        <v>127</v>
      </c>
      <c r="D71" s="2" t="s">
        <v>128</v>
      </c>
      <c r="E71" s="35" t="s">
        <v>21</v>
      </c>
      <c r="J71" s="43" t="str">
        <f t="shared" si="2"/>
        <v/>
      </c>
      <c r="K71" s="44" t="str">
        <f t="shared" si="3"/>
        <v/>
      </c>
      <c r="L71" s="45" t="str">
        <f t="shared" si="4"/>
        <v>Comadinamicademercadoegrandecompetitividade,asempresasprecisamestaratentasamuitasinformacoes,principalmenteaoqueserefereaocomportamentodoconsumidor,casoqueiramestarafrentedesuasconcorrentes.Assim,poderaoagirdemodoaobtervantagemcompetitivaeaumentarseumarketshare(participacaodemercado).</v>
      </c>
    </row>
    <row r="72" ht="15.75" customHeight="1">
      <c r="A72" s="35">
        <v>69.0</v>
      </c>
      <c r="B72" s="36" t="str">
        <f t="shared" si="1"/>
        <v/>
      </c>
      <c r="C72" s="37" t="s">
        <v>129</v>
      </c>
      <c r="D72" s="2" t="s">
        <v>130</v>
      </c>
      <c r="E72" s="35" t="s">
        <v>21</v>
      </c>
      <c r="J72" s="43" t="str">
        <f t="shared" si="2"/>
        <v/>
      </c>
      <c r="K72" s="44" t="str">
        <f t="shared" si="3"/>
        <v/>
      </c>
      <c r="L72" s="45" t="str">
        <f t="shared" si="4"/>
        <v>DoisbonsexemplosdeempresasquefalharamnoprocessodemudancasaoaBlockbustereBlackberry.Emambososcasos,essasempresas,alemdenaoseremcapazesdeperceberasmudancasdecontexto,naoforamcapazesdeinovaremrelacaoaonovoambiente.Afaltadecapacidaderesultounaruinadeempresasquejacomandaramomercadonaqualestavaminseridas.Issoevidenciaaimportanciadeestaremsemprebuscandoonovo,olharparaomercado,analisarosconcorrentes,necessidadedosclientes!Paraentendercomogeriroprocessodeimplementacaodemudancaempresarialenecessarioentenderoquedefatosaoestasmudancasequaissaoasmotivacoes.</v>
      </c>
    </row>
    <row r="73" ht="15.75" customHeight="1">
      <c r="A73" s="35">
        <v>70.0</v>
      </c>
      <c r="B73" s="36" t="str">
        <f t="shared" si="1"/>
        <v/>
      </c>
      <c r="C73" s="37" t="s">
        <v>131</v>
      </c>
      <c r="D73" s="2" t="s">
        <v>132</v>
      </c>
      <c r="E73" s="35" t="s">
        <v>21</v>
      </c>
      <c r="J73" s="43" t="str">
        <f t="shared" si="2"/>
        <v/>
      </c>
      <c r="K73" s="44" t="str">
        <f t="shared" si="3"/>
        <v/>
      </c>
      <c r="L73" s="45" t="str">
        <f t="shared" si="4"/>
        <v>Umaempresaliderdosegmentodecosmeticoslancouumshampooparaadultos.Essaempresadesenvolveeproduzshampoosecondicionadoresparaopublicoinfantil,tendocomosuaprincipalclientelaafaixaetariade1a10anosebuscou,comopublico-alvo,atingirasmaeseospaisdessascriancas.Ograndeinvestimentoemtecnologiarealizadopelaempresapermitiuqueoseunovoprodutotrouxesseaosusuariosumaexperienciadecabelomaismacioebrilhoso,obtendo,assim,osmelhoresresultadosdomercado.Porem,oprodutonaodespertouointeressedopublico-alvoescolhido,poisasmaeseospaisjautilizamprodutossemelhantesdeempresasquejapossuemmuitosanosdemercadonosegmentodeprodutosparaadultos.</v>
      </c>
    </row>
    <row r="74" ht="15.75" customHeight="1">
      <c r="A74" s="35">
        <v>71.0</v>
      </c>
      <c r="B74" s="36" t="str">
        <f t="shared" si="1"/>
        <v/>
      </c>
      <c r="C74" s="37" t="s">
        <v>133</v>
      </c>
      <c r="D74" s="2" t="s">
        <v>134</v>
      </c>
      <c r="E74" s="35" t="s">
        <v>21</v>
      </c>
      <c r="J74" s="43" t="str">
        <f t="shared" si="2"/>
        <v/>
      </c>
      <c r="K74" s="44" t="str">
        <f t="shared" si="3"/>
        <v/>
      </c>
      <c r="L74" s="45" t="str">
        <f t="shared" si="4"/>
        <v>Aanalisedecenarioseumaestrategiaimportanteparaasorganizacoesquequeiramseprojetarparaofuturobuscandoumdiferencialentreseusconcorrentes.Essaanalisepermitemaiorcredibilidadeesegurancaparaosgestoresnodesenvolvimentodoplanejamentoestrategicodaempresa.Empresasutilizamessaferramentaquandodesejamresponderrapidamenteasnecessidadesdeseusconsumidores,criandonovosprodutoseservicoseestandoafrentedeseusconcorrentes.</v>
      </c>
    </row>
    <row r="75" ht="15.75" customHeight="1">
      <c r="A75" s="35">
        <v>72.0</v>
      </c>
      <c r="B75" s="36" t="str">
        <f t="shared" si="1"/>
        <v/>
      </c>
      <c r="C75" s="37" t="s">
        <v>118</v>
      </c>
      <c r="D75" s="2" t="s">
        <v>135</v>
      </c>
      <c r="E75" s="35" t="s">
        <v>21</v>
      </c>
      <c r="J75" s="43" t="str">
        <f t="shared" si="2"/>
        <v/>
      </c>
      <c r="K75" s="44" t="str">
        <f t="shared" si="3"/>
        <v/>
      </c>
      <c r="L75" s="45" t="str">
        <f t="shared" si="4"/>
        <v>OquediferenciavisionarioscomoSteveJobsdeoutrosexecutivoseacapacidadedeenxergarofuturo.Astransformacoesdosnegociosestaocadavezmaisrapidas,exigindoqueosexecutivosenxerguemomercadoalgunsanosafrenteparaestruturarasmudancas.SeolharmosoexemplodaApple,vemosque,apartirdaconstrucaodeumcenariofuturo,elesdesenvolveramnovastecnologiasemudaramocomportamentodosconsumidores.Issomostraumainversaodepensamentodamaioriadaspessoasqueacreditamqueastransformacoesocorremaoacaso.</v>
      </c>
    </row>
    <row r="76" ht="15.75" customHeight="1">
      <c r="A76" s="35">
        <v>73.0</v>
      </c>
      <c r="B76" s="36" t="str">
        <f t="shared" si="1"/>
        <v/>
      </c>
      <c r="C76" s="55" t="s">
        <v>136</v>
      </c>
      <c r="D76" s="37" t="s">
        <v>137</v>
      </c>
      <c r="E76" s="35" t="s">
        <v>21</v>
      </c>
      <c r="J76" s="43" t="str">
        <f t="shared" si="2"/>
        <v/>
      </c>
      <c r="K76" s="44" t="str">
        <f t="shared" si="3"/>
        <v/>
      </c>
      <c r="L76" s="45" t="str">
        <f t="shared" si="4"/>
        <v>Todoempreendedortemodesejodeveroseusonhosetornarrealidade.Elecorreriscos,eousado,criativo,corajoso,persistente,enfim,saomuitasascaracteristicasquedefinemumempreendedor.Porem,colocarosonhoempraticanaoealgosimples.Precisademuitoconhecimento,informacao,desejodeaprendersempre,fazerplanejamentos,tercontroledoempreendimento,entreoutrosrequisitosparaqueaempresatenhasucesso. </v>
      </c>
    </row>
    <row r="77" ht="15.75" customHeight="1">
      <c r="A77" s="35">
        <v>74.0</v>
      </c>
      <c r="B77" s="36" t="str">
        <f t="shared" si="1"/>
        <v/>
      </c>
      <c r="C77" s="37" t="s">
        <v>138</v>
      </c>
      <c r="D77" s="37" t="s">
        <v>139</v>
      </c>
      <c r="E77" s="35" t="s">
        <v>21</v>
      </c>
      <c r="J77" s="43" t="str">
        <f t="shared" si="2"/>
        <v/>
      </c>
      <c r="K77" s="44" t="str">
        <f t="shared" si="3"/>
        <v/>
      </c>
      <c r="L77" s="45" t="str">
        <f t="shared" si="4"/>
        <v>Empresasdovarejosepreocupammuitocomalocalizacaodaloja,verificandosetemmuitamovimentacao,qualetamanhodaloja,etc.Porem,naoesocomessesfatoresqueoempreendedordevesepreocupar.OLayoutdalojadeveserbem-dispostoeorganizadoparapromoverumambienteagradaveleumaboaexperienciadecompras.Algumasempresasfabricamumaessenciaqueidentificaamarcaeatraimaisconsumidores.</v>
      </c>
    </row>
    <row r="78" ht="15.75" customHeight="1">
      <c r="A78" s="35">
        <v>75.0</v>
      </c>
      <c r="B78" s="36" t="str">
        <f t="shared" si="1"/>
        <v/>
      </c>
      <c r="C78" s="37" t="s">
        <v>140</v>
      </c>
      <c r="D78" s="37" t="s">
        <v>20</v>
      </c>
      <c r="E78" s="35" t="s">
        <v>21</v>
      </c>
      <c r="J78" s="43" t="str">
        <f t="shared" si="2"/>
        <v/>
      </c>
      <c r="K78" s="44" t="str">
        <f t="shared" si="3"/>
        <v/>
      </c>
      <c r="L78" s="45" t="str">
        <f t="shared" si="4"/>
        <v>Correrriscofazpartedetodonegocioeoempreendedorsabemuitobemdisso.Porem,naoexisteanecessidadedecorreraltosriscos.Éimprescindivelaanalisedasituacaoparacorrerriscosbaixose,sepossivel,compartilha-los.Comumbomplanodenegocios,asempresaspodemminimizaressassituacoesderiscosantecipando-seassituacoesdomercadopormeiodeumaboaestrategiaqueorienteassuasdecisoes.</v>
      </c>
    </row>
    <row r="79" ht="15.75" customHeight="1">
      <c r="A79" s="35">
        <v>76.0</v>
      </c>
      <c r="B79" s="36" t="str">
        <f t="shared" si="1"/>
        <v/>
      </c>
      <c r="C79" s="37" t="s">
        <v>141</v>
      </c>
      <c r="D79" s="37" t="s">
        <v>130</v>
      </c>
      <c r="E79" s="35" t="s">
        <v>21</v>
      </c>
      <c r="J79" s="43" t="str">
        <f t="shared" si="2"/>
        <v/>
      </c>
      <c r="K79" s="44" t="str">
        <f t="shared" si="3"/>
        <v/>
      </c>
      <c r="L79" s="45" t="str">
        <f t="shared" si="4"/>
        <v>Osempreendedores,antesdeiniciaremaaventuradecolocaroseunegocioempratica,devemseprepararparaquetudodecerto.Terumavisaogeraldonegocioeentenderoquefazeremcadamomentopodefazermuitadiferencaparaosucessodoseunegocio.</v>
      </c>
    </row>
    <row r="80" ht="15.75" customHeight="1">
      <c r="A80" s="35">
        <v>77.0</v>
      </c>
      <c r="B80" s="36" t="str">
        <f t="shared" si="1"/>
        <v/>
      </c>
      <c r="C80" s="37" t="s">
        <v>142</v>
      </c>
      <c r="D80" s="37" t="s">
        <v>143</v>
      </c>
      <c r="E80" s="35" t="s">
        <v>21</v>
      </c>
      <c r="J80" s="43" t="str">
        <f t="shared" si="2"/>
        <v/>
      </c>
      <c r="K80" s="44" t="str">
        <f t="shared" si="3"/>
        <v/>
      </c>
      <c r="L80" s="45" t="str">
        <f t="shared" si="4"/>
        <v>Énecessarioconhecer,primeiramente,aspropriascarateristicas:aquelasreferentesaosprodutosquecomercializa,seuporte,oslocaiseacapacidadedeatendimento.Depoisequesecomparacomoutrasempresasquepossuemcaracteristicasidenticasousemelhantes.</v>
      </c>
    </row>
    <row r="81" ht="15.75" customHeight="1">
      <c r="A81" s="35">
        <v>78.0</v>
      </c>
      <c r="B81" s="36" t="str">
        <f t="shared" si="1"/>
        <v/>
      </c>
      <c r="C81" s="37" t="s">
        <v>144</v>
      </c>
      <c r="D81" s="37" t="s">
        <v>145</v>
      </c>
      <c r="E81" s="35" t="s">
        <v>21</v>
      </c>
      <c r="J81" s="43" t="str">
        <f t="shared" si="2"/>
        <v/>
      </c>
      <c r="K81" s="44" t="str">
        <f t="shared" si="3"/>
        <v/>
      </c>
      <c r="L81" s="45" t="str">
        <f t="shared" si="4"/>
        <v>Todoempreendedordevesepreocuparcomoplanejamentofinanceirodoempreendimento,jaqueeleevitalparaasobrevivenciaeosucessodaempresa.Porem,essaacaoequasenulaquandoolhamosparaofuturoempreendedor,queseesquecedessefatorimportanteeacabamcolocandoemriscoseuempreendimentojanosprimeirosanos.</v>
      </c>
    </row>
    <row r="82" ht="15.75" customHeight="1">
      <c r="A82" s="35">
        <v>79.0</v>
      </c>
      <c r="B82" s="36" t="str">
        <f t="shared" si="1"/>
        <v/>
      </c>
      <c r="C82" s="37" t="s">
        <v>146</v>
      </c>
      <c r="D82" s="37" t="s">
        <v>147</v>
      </c>
      <c r="E82" s="35" t="s">
        <v>21</v>
      </c>
      <c r="J82" s="43" t="str">
        <f t="shared" si="2"/>
        <v/>
      </c>
      <c r="K82" s="44" t="str">
        <f t="shared" si="3"/>
        <v/>
      </c>
      <c r="L82" s="45" t="str">
        <f t="shared" si="4"/>
        <v>AempresaBibicalcados,dosegmentoinfantil,com68anosdemercado,obteveumaumentodelucratividadeemate2digitosnofinaldoanode2018.Umdosmotivosfoiacomunicacaodirecionadaaosseusclientescompromocoeseinformacoessobreosegmentoinfantil.Umadascampanhaseraoaumentotamanhodopezinhodacriancaeanecessidadedecomprarumsapatomaior.</v>
      </c>
    </row>
    <row r="83" ht="15.75" customHeight="1">
      <c r="A83" s="35">
        <v>80.0</v>
      </c>
      <c r="B83" s="36" t="str">
        <f t="shared" si="1"/>
        <v/>
      </c>
      <c r="C83" s="37" t="s">
        <v>148</v>
      </c>
      <c r="D83" s="37" t="s">
        <v>111</v>
      </c>
      <c r="E83" s="35" t="s">
        <v>21</v>
      </c>
      <c r="J83" s="43" t="str">
        <f t="shared" si="2"/>
        <v/>
      </c>
      <c r="K83" s="44" t="str">
        <f t="shared" si="3"/>
        <v/>
      </c>
      <c r="L83" s="45" t="str">
        <f t="shared" si="4"/>
        <v>Paraelaboraroplanodenegociosdaempresa,enecessarioqueseobtenhamuitasinformacoes,comodoconsumidor,dosegmento,dofornecedoredoconcorrente.Assim,oempreendedorconseguiradesenvolveralgumasestrategiasimportantesparaimpulsionaravendadeseuprodutoouservico.Osprincipaispontosrelacionadosaoplanodenegociosdevemsermuitobemdefinidosparaqueodesenvolvimentodoplanoatendaosobjetivosorganizacionais.</v>
      </c>
    </row>
    <row r="84" ht="15.75" customHeight="1">
      <c r="A84" s="35">
        <v>81.0</v>
      </c>
      <c r="B84" s="36">
        <f t="shared" si="1"/>
        <v>3</v>
      </c>
      <c r="C84" s="37" t="s">
        <v>149</v>
      </c>
      <c r="D84" s="37" t="s">
        <v>150</v>
      </c>
      <c r="E84" s="35" t="s">
        <v>21</v>
      </c>
      <c r="J84" s="43">
        <f t="shared" si="2"/>
        <v>1</v>
      </c>
      <c r="K84" s="44">
        <f t="shared" si="3"/>
        <v>3</v>
      </c>
      <c r="L84" s="45" t="str">
        <f t="shared" si="4"/>
        <v>Oplanodemarketingeumaferramentadegestaoquedeveserusadaregularmenteeatualizadasempre,poisauxiliaempreendedoresaseadaptarasconstantesmudancasnomercado,identificartendenciase,comisso,criarvantagenscompetitivasemrelacaoasoconcorrentes.</v>
      </c>
    </row>
    <row r="85" ht="15.75" customHeight="1">
      <c r="A85" s="35">
        <v>82.0</v>
      </c>
      <c r="B85" s="36" t="str">
        <f t="shared" si="1"/>
        <v/>
      </c>
      <c r="C85" s="37" t="s">
        <v>151</v>
      </c>
      <c r="D85" s="37" t="s">
        <v>152</v>
      </c>
      <c r="E85" s="35" t="s">
        <v>21</v>
      </c>
      <c r="J85" s="43" t="str">
        <f t="shared" si="2"/>
        <v/>
      </c>
      <c r="K85" s="44" t="str">
        <f t="shared" si="3"/>
        <v/>
      </c>
      <c r="L85" s="45" t="str">
        <f t="shared" si="4"/>
        <v>Aanalisedemercadoenglobainformacoesdosclientes,fornecedoreseconcorrentes.Elaeprimordialparaodesenvolvimentodoplanodenegocios.Todoempreendedor,antesdeiniciarecolocarempraticaasuaideia,precisarealizarumaanalisedemercadoparaobterinformacoesimprescindiveisparaaelaboracaodoplanodenegocios.</v>
      </c>
    </row>
    <row r="86" ht="15.75" customHeight="1">
      <c r="A86" s="35">
        <v>83.0</v>
      </c>
      <c r="B86" s="36" t="str">
        <f t="shared" si="1"/>
        <v/>
      </c>
      <c r="C86" s="37" t="s">
        <v>153</v>
      </c>
      <c r="D86" s="37" t="s">
        <v>71</v>
      </c>
      <c r="E86" s="35" t="s">
        <v>21</v>
      </c>
      <c r="J86" s="43" t="str">
        <f t="shared" si="2"/>
        <v/>
      </c>
      <c r="K86" s="44" t="str">
        <f t="shared" si="3"/>
        <v/>
      </c>
      <c r="L86" s="45" t="str">
        <f t="shared" si="4"/>
        <v>Munir-sedomaiornumerodeinformacoespossiveiseumaestrategiaquepermiteaoempreendedormelhordirecionamentodesuasdecisoes.Muitasempresas,preocupadascomoseudesempenho,buscamrealizarpesquisasdemercado,ouvirmaisoconsumidor,criandocanaisdecomunicacaoparaestreitarorelacionamentocomoclienteeentendersuaspercepcoes,expectativas,comportamentos,afimdedesenvolverprodutoseservicoscomqualidade.</v>
      </c>
    </row>
    <row r="87" ht="15.75" customHeight="1">
      <c r="A87" s="35">
        <v>84.0</v>
      </c>
      <c r="B87" s="36" t="str">
        <f t="shared" si="1"/>
        <v/>
      </c>
      <c r="C87" s="37" t="s">
        <v>154</v>
      </c>
      <c r="D87" s="37" t="s">
        <v>155</v>
      </c>
      <c r="E87" s="35" t="s">
        <v>21</v>
      </c>
      <c r="J87" s="43" t="str">
        <f t="shared" si="2"/>
        <v/>
      </c>
      <c r="K87" s="44" t="str">
        <f t="shared" si="3"/>
        <v/>
      </c>
      <c r="L87" s="45" t="str">
        <f t="shared" si="4"/>
        <v>Oconhecimentodealgunsaspectosdavidadasempresasdevepermitiraavaliacaodograudeatratividadedoempreendimento,subsidiandoadecisaodofuturoempresarionaescolhadonegocioquepretendedesenvolver.Aprenderaanalisarcenarioseconhecerosriscosqueonegocioenfrentaeassimcriarestrategiasealternativasdeatuacaonomercadoquefavorecamonegocioeumaparteimportantedoplanodenegocios.</v>
      </c>
    </row>
    <row r="88" ht="15.75" customHeight="1">
      <c r="A88" s="35">
        <v>85.0</v>
      </c>
      <c r="B88" s="36" t="str">
        <f t="shared" si="1"/>
        <v/>
      </c>
      <c r="C88" s="37" t="s">
        <v>156</v>
      </c>
      <c r="D88" s="37" t="s">
        <v>157</v>
      </c>
      <c r="E88" s="35" t="s">
        <v>21</v>
      </c>
      <c r="J88" s="43" t="str">
        <f t="shared" si="2"/>
        <v/>
      </c>
      <c r="K88" s="44" t="str">
        <f t="shared" si="3"/>
        <v/>
      </c>
      <c r="L88" s="45" t="str">
        <f t="shared" si="4"/>
        <v>Osempreendedorespodemencontrardiversasfontesparabuscaroseucapitalinicialecolocarempraticaoseuempreendimento.Énecessarioanalisarminuciosamenteocapitalnecessariopraoseunegocio,poisosnegociossaodiferentese,consequentemente,osinvestimentostambem.Questoescomooramodeatuacao,naturezadaempresa,formadepagamento,entreoutrosfatores,devemteratencaoespecialnomomentodacontratacao.</v>
      </c>
    </row>
    <row r="89" ht="15.75" customHeight="1">
      <c r="A89" s="35">
        <v>86.0</v>
      </c>
      <c r="B89" s="36" t="str">
        <f t="shared" si="1"/>
        <v/>
      </c>
      <c r="C89" s="37" t="s">
        <v>158</v>
      </c>
      <c r="D89" s="37" t="s">
        <v>37</v>
      </c>
      <c r="E89" s="35" t="s">
        <v>21</v>
      </c>
      <c r="J89" s="43" t="str">
        <f t="shared" si="2"/>
        <v/>
      </c>
      <c r="K89" s="44" t="str">
        <f t="shared" si="3"/>
        <v/>
      </c>
      <c r="L89" s="45" t="str">
        <f t="shared" si="4"/>
        <v>Oempreendedordeveestaratentoaspessoasqueestaoaseulado,incluindoasuaequipe.Aequipedeveserpreparadaetreinadaparatenderosseusclienteseajudaraempresaaatingiroseuobjetivo.Osempreendedores,dentrodoplanejamentodeseusnegociosprecisamestaratentosaessefator.Umclientesatisfeitovoltaparacomprardaempresae,alemdisso,recomendaaempresaparaoutraspessoas.</v>
      </c>
    </row>
    <row r="90" ht="15.75" customHeight="1">
      <c r="A90" s="35">
        <v>87.0</v>
      </c>
      <c r="B90" s="36" t="str">
        <f t="shared" si="1"/>
        <v/>
      </c>
      <c r="C90" s="37" t="s">
        <v>159</v>
      </c>
      <c r="D90" s="37" t="s">
        <v>160</v>
      </c>
      <c r="E90" s="35" t="s">
        <v>21</v>
      </c>
      <c r="J90" s="43" t="str">
        <f t="shared" si="2"/>
        <v/>
      </c>
      <c r="K90" s="44" t="str">
        <f t="shared" si="3"/>
        <v/>
      </c>
      <c r="L90" s="45" t="str">
        <f t="shared" si="4"/>
        <v>Sabercontrolarseufluxodecaixa,projetarcenariosedesenvolverplanosdeacaofaztodaadiferenca.Oobjetivodoplanejamentofinanceiroeprojetarasreceitaseasdespesasdasuaempresa,buscandoindicarasituacaoeconomicadosseusnegocios,eecomelequeseconseguevisualizaroquantovocepretendefaturar,gastar,investirelucrar,podendoplanejaramelhorformadeutilizarosrecursos.</v>
      </c>
    </row>
    <row r="91" ht="15.75" customHeight="1">
      <c r="A91" s="35">
        <v>88.0</v>
      </c>
      <c r="B91" s="36" t="str">
        <f t="shared" si="1"/>
        <v/>
      </c>
      <c r="C91" s="37" t="s">
        <v>161</v>
      </c>
      <c r="D91" s="37" t="s">
        <v>162</v>
      </c>
      <c r="E91" s="35" t="s">
        <v>21</v>
      </c>
      <c r="J91" s="43" t="str">
        <f t="shared" si="2"/>
        <v/>
      </c>
      <c r="K91" s="44" t="str">
        <f t="shared" si="3"/>
        <v/>
      </c>
      <c r="L91" s="45" t="str">
        <f t="shared" si="4"/>
        <v>Oempreendedorprecisaficaratentoaocomportamentodoconsumidor.Elesditampraticamenteasregrasdonegocio.Seoprodutopossuimuitademandaepoucaoferta,aempresapodecorrerumriscodenaoatendermuitobemosclienteseassimdesenvolverumainsatisfacaonosconsumidoreslogodeinicio.Se,poroutrolado,forbemplanejada,aareadeproducaosaberaexatamenteotamanhodeprodutividadequeprecisaterparaatenderoseupublico-alvo,conformeaprocuradocliente.</v>
      </c>
    </row>
    <row r="92" ht="15.75" customHeight="1">
      <c r="A92" s="35">
        <v>89.0</v>
      </c>
      <c r="B92" s="36" t="str">
        <f t="shared" si="1"/>
        <v/>
      </c>
      <c r="C92" s="37" t="s">
        <v>163</v>
      </c>
      <c r="D92" s="37" t="s">
        <v>164</v>
      </c>
      <c r="E92" s="35" t="s">
        <v>21</v>
      </c>
      <c r="J92" s="43" t="str">
        <f t="shared" si="2"/>
        <v/>
      </c>
      <c r="K92" s="44" t="str">
        <f t="shared" si="3"/>
        <v/>
      </c>
      <c r="L92" s="45" t="str">
        <f t="shared" si="4"/>
        <v>Paramontarseuplanodenegocios,oempreendedorprecisademuitasinformacoes.Umrecursoimportanteerealizaranalisesdossetores,dosclientes,dosconcorrentes,dosfornecedores,dosegmento,enfim,todasasinformacoespossiveisparaqueeletenhaembasamentonahoradedesenvolverestrategiasqueoauxilieatomardecisoeseatingirseuobjetivo.</v>
      </c>
    </row>
    <row r="93" ht="15.75" customHeight="1">
      <c r="A93" s="35">
        <v>90.0</v>
      </c>
      <c r="B93" s="36" t="str">
        <f t="shared" si="1"/>
        <v/>
      </c>
      <c r="C93" s="37" t="s">
        <v>165</v>
      </c>
      <c r="D93" s="37" t="s">
        <v>166</v>
      </c>
      <c r="E93" s="35" t="s">
        <v>21</v>
      </c>
      <c r="J93" s="43" t="str">
        <f t="shared" si="2"/>
        <v/>
      </c>
      <c r="K93" s="44" t="str">
        <f t="shared" si="3"/>
        <v/>
      </c>
      <c r="L93" s="45" t="str">
        <f t="shared" si="4"/>
        <v>Oempreendedorpreparadopodeusarsuascaracteristicasaseufavor.Alemdeousado,podebuscarnovassolucoesparaosproblemasedesafiosaseremenfrentadospelaempresa.Muitosempreendimentosacabamfalindonoiniciodesuasatividadesdevidoaodespreparodoempreendedor.</v>
      </c>
    </row>
    <row r="94" ht="15.75" customHeight="1">
      <c r="A94" s="35">
        <v>91.0</v>
      </c>
      <c r="B94" s="36" t="str">
        <f t="shared" si="1"/>
        <v/>
      </c>
      <c r="C94" s="37" t="s">
        <v>167</v>
      </c>
      <c r="D94" s="37" t="s">
        <v>168</v>
      </c>
      <c r="E94" s="35" t="s">
        <v>21</v>
      </c>
      <c r="J94" s="43" t="str">
        <f t="shared" si="2"/>
        <v/>
      </c>
      <c r="K94" s="44" t="str">
        <f t="shared" si="3"/>
        <v/>
      </c>
      <c r="L94" s="45" t="str">
        <f t="shared" si="4"/>
        <v>Sazonalidadeealgoqueacontececomdeterminadosprodutosemdeterminadasepocasdoano.Caracteriza-sepeloaumentooureducaosignificativosdademandapeloproduto.Osnegocioscommaiorsazonalidadesaoperigososeoferecemriscosqueobrigamosempreendedoresamanobrasprecisas.Quandoemaltograu,considera-sefatornegativonaavaliacaodonegocio.</v>
      </c>
    </row>
    <row r="95" ht="15.75" customHeight="1">
      <c r="A95" s="35">
        <v>92.0</v>
      </c>
      <c r="B95" s="36" t="str">
        <f t="shared" si="1"/>
        <v/>
      </c>
      <c r="C95" s="37" t="s">
        <v>169</v>
      </c>
      <c r="D95" s="37" t="s">
        <v>40</v>
      </c>
      <c r="E95" s="35" t="s">
        <v>21</v>
      </c>
      <c r="J95" s="43" t="str">
        <f t="shared" si="2"/>
        <v/>
      </c>
      <c r="K95" s="44" t="str">
        <f t="shared" si="3"/>
        <v/>
      </c>
      <c r="L95" s="45" t="str">
        <f t="shared" si="4"/>
        <v>OBoticarioestreiaumaseriedetresfilmesexclusivosparaoambientedigitalquefazempartedacampanhaMEN.CriadospelaW3haus,osvideosapresentamum‘TutorialdeBelezadoOgro’paratresprodutosespecificosdalinha:MENPomadaModeladora,MEN6em1hidratanteprotetorparaorostoFPS20eMENOnlyEspumaparabarbear.Aindanosite,osvisitantespoderaotestarseunivelde‘ogrisse’etambemconferiroquaoogrossaoseusamigos,no‘Ogrometro’.</v>
      </c>
    </row>
    <row r="96" ht="15.75" customHeight="1">
      <c r="A96" s="35">
        <v>93.0</v>
      </c>
      <c r="B96" s="36" t="str">
        <f t="shared" si="1"/>
        <v/>
      </c>
      <c r="C96" s="56"/>
      <c r="D96" s="57"/>
      <c r="E96" s="35" t="s">
        <v>21</v>
      </c>
      <c r="J96" s="43" t="str">
        <f t="shared" si="2"/>
        <v/>
      </c>
      <c r="K96" s="44" t="str">
        <f t="shared" si="3"/>
        <v/>
      </c>
      <c r="L96" s="45" t="str">
        <f t="shared" si="4"/>
        <v/>
      </c>
    </row>
    <row r="97" ht="15.75" customHeight="1">
      <c r="A97" s="35">
        <v>94.0</v>
      </c>
      <c r="B97" s="36" t="str">
        <f t="shared" si="1"/>
        <v/>
      </c>
      <c r="C97" s="56"/>
      <c r="D97" s="57"/>
      <c r="E97" s="35" t="s">
        <v>21</v>
      </c>
      <c r="J97" s="43" t="str">
        <f t="shared" si="2"/>
        <v/>
      </c>
      <c r="K97" s="44" t="str">
        <f t="shared" si="3"/>
        <v/>
      </c>
      <c r="L97" s="45" t="str">
        <f t="shared" si="4"/>
        <v/>
      </c>
    </row>
    <row r="98" ht="15.75" customHeight="1">
      <c r="A98" s="35">
        <v>95.0</v>
      </c>
      <c r="B98" s="36" t="str">
        <f t="shared" si="1"/>
        <v/>
      </c>
      <c r="C98" s="56"/>
      <c r="D98" s="57"/>
      <c r="E98" s="35" t="s">
        <v>21</v>
      </c>
      <c r="J98" s="43" t="str">
        <f t="shared" si="2"/>
        <v/>
      </c>
      <c r="K98" s="44" t="str">
        <f t="shared" si="3"/>
        <v/>
      </c>
      <c r="L98" s="45" t="str">
        <f t="shared" si="4"/>
        <v/>
      </c>
    </row>
    <row r="99" ht="15.75" customHeight="1">
      <c r="A99" s="35">
        <v>96.0</v>
      </c>
      <c r="B99" s="36" t="str">
        <f t="shared" si="1"/>
        <v/>
      </c>
      <c r="C99" s="56"/>
      <c r="D99" s="57"/>
      <c r="E99" s="35" t="s">
        <v>21</v>
      </c>
      <c r="J99" s="43" t="str">
        <f t="shared" si="2"/>
        <v/>
      </c>
      <c r="K99" s="44" t="str">
        <f t="shared" si="3"/>
        <v/>
      </c>
      <c r="L99" s="45" t="str">
        <f t="shared" si="4"/>
        <v/>
      </c>
    </row>
    <row r="100" ht="15.75" customHeight="1">
      <c r="A100" s="35">
        <v>97.0</v>
      </c>
      <c r="B100" s="36" t="str">
        <f t="shared" si="1"/>
        <v/>
      </c>
      <c r="C100" s="56"/>
      <c r="D100" s="57"/>
      <c r="E100" s="35" t="s">
        <v>21</v>
      </c>
      <c r="J100" s="43" t="str">
        <f t="shared" si="2"/>
        <v/>
      </c>
      <c r="K100" s="44" t="str">
        <f t="shared" si="3"/>
        <v/>
      </c>
      <c r="L100" s="45" t="str">
        <f t="shared" si="4"/>
        <v/>
      </c>
    </row>
    <row r="101" ht="15.75" customHeight="1">
      <c r="A101" s="35">
        <v>98.0</v>
      </c>
      <c r="B101" s="36" t="str">
        <f t="shared" si="1"/>
        <v/>
      </c>
      <c r="C101" s="56"/>
      <c r="D101" s="57"/>
      <c r="E101" s="35" t="s">
        <v>21</v>
      </c>
      <c r="J101" s="43" t="str">
        <f t="shared" si="2"/>
        <v/>
      </c>
      <c r="K101" s="44" t="str">
        <f t="shared" si="3"/>
        <v/>
      </c>
      <c r="L101" s="45" t="str">
        <f t="shared" si="4"/>
        <v/>
      </c>
    </row>
    <row r="102" ht="15.75" customHeight="1">
      <c r="A102" s="35">
        <v>99.0</v>
      </c>
      <c r="B102" s="36" t="str">
        <f t="shared" si="1"/>
        <v/>
      </c>
      <c r="C102" s="56"/>
      <c r="D102" s="57"/>
      <c r="E102" s="35" t="s">
        <v>21</v>
      </c>
      <c r="J102" s="43" t="str">
        <f t="shared" si="2"/>
        <v/>
      </c>
      <c r="K102" s="44" t="str">
        <f t="shared" si="3"/>
        <v/>
      </c>
      <c r="L102" s="45" t="str">
        <f t="shared" si="4"/>
        <v/>
      </c>
    </row>
    <row r="103" ht="15.75" customHeight="1">
      <c r="A103" s="35">
        <v>100.0</v>
      </c>
      <c r="B103" s="36" t="str">
        <f t="shared" si="1"/>
        <v/>
      </c>
      <c r="C103" s="56"/>
      <c r="D103" s="57"/>
      <c r="E103" s="35" t="s">
        <v>21</v>
      </c>
      <c r="J103" s="43" t="str">
        <f t="shared" si="2"/>
        <v/>
      </c>
      <c r="K103" s="44" t="str">
        <f t="shared" si="3"/>
        <v/>
      </c>
      <c r="L103" s="45" t="str">
        <f t="shared" si="4"/>
        <v/>
      </c>
    </row>
    <row r="104" ht="15.75" customHeight="1">
      <c r="A104" s="35">
        <v>101.0</v>
      </c>
      <c r="B104" s="36" t="str">
        <f t="shared" si="1"/>
        <v/>
      </c>
      <c r="C104" s="56"/>
      <c r="D104" s="57"/>
      <c r="E104" s="35" t="s">
        <v>21</v>
      </c>
      <c r="J104" s="43" t="str">
        <f t="shared" si="2"/>
        <v/>
      </c>
      <c r="K104" s="44" t="str">
        <f t="shared" si="3"/>
        <v/>
      </c>
      <c r="L104" s="45" t="str">
        <f t="shared" si="4"/>
        <v/>
      </c>
    </row>
    <row r="105" ht="15.75" customHeight="1">
      <c r="A105" s="35">
        <v>102.0</v>
      </c>
      <c r="B105" s="36" t="str">
        <f t="shared" si="1"/>
        <v/>
      </c>
      <c r="C105" s="56"/>
      <c r="D105" s="57"/>
      <c r="E105" s="35" t="s">
        <v>21</v>
      </c>
      <c r="J105" s="43" t="str">
        <f t="shared" si="2"/>
        <v/>
      </c>
      <c r="K105" s="44" t="str">
        <f t="shared" si="3"/>
        <v/>
      </c>
      <c r="L105" s="45" t="str">
        <f t="shared" si="4"/>
        <v/>
      </c>
    </row>
    <row r="106" ht="15.75" customHeight="1">
      <c r="A106" s="35">
        <v>103.0</v>
      </c>
      <c r="B106" s="36" t="str">
        <f t="shared" si="1"/>
        <v/>
      </c>
      <c r="C106" s="56"/>
      <c r="D106" s="57"/>
      <c r="E106" s="35" t="s">
        <v>21</v>
      </c>
      <c r="J106" s="43" t="str">
        <f t="shared" si="2"/>
        <v/>
      </c>
      <c r="K106" s="44" t="str">
        <f t="shared" si="3"/>
        <v/>
      </c>
      <c r="L106" s="45" t="str">
        <f t="shared" si="4"/>
        <v/>
      </c>
    </row>
    <row r="107" ht="15.75" customHeight="1">
      <c r="A107" s="35">
        <v>104.0</v>
      </c>
      <c r="B107" s="36" t="str">
        <f t="shared" si="1"/>
        <v/>
      </c>
      <c r="C107" s="56"/>
      <c r="D107" s="57"/>
      <c r="E107" s="35" t="s">
        <v>21</v>
      </c>
      <c r="J107" s="43" t="str">
        <f t="shared" si="2"/>
        <v/>
      </c>
      <c r="K107" s="44" t="str">
        <f t="shared" si="3"/>
        <v/>
      </c>
      <c r="L107" s="45" t="str">
        <f t="shared" si="4"/>
        <v/>
      </c>
    </row>
    <row r="108" ht="15.75" customHeight="1">
      <c r="A108" s="35">
        <v>105.0</v>
      </c>
      <c r="B108" s="36" t="str">
        <f t="shared" si="1"/>
        <v/>
      </c>
      <c r="C108" s="56"/>
      <c r="D108" s="57"/>
      <c r="E108" s="35" t="s">
        <v>21</v>
      </c>
      <c r="J108" s="43" t="str">
        <f t="shared" si="2"/>
        <v/>
      </c>
      <c r="K108" s="44" t="str">
        <f t="shared" si="3"/>
        <v/>
      </c>
      <c r="L108" s="45" t="str">
        <f t="shared" si="4"/>
        <v/>
      </c>
    </row>
    <row r="109" ht="15.75" customHeight="1">
      <c r="A109" s="35">
        <v>106.0</v>
      </c>
      <c r="B109" s="36" t="str">
        <f t="shared" si="1"/>
        <v/>
      </c>
      <c r="C109" s="56"/>
      <c r="D109" s="57"/>
      <c r="E109" s="35" t="s">
        <v>21</v>
      </c>
      <c r="J109" s="43" t="str">
        <f t="shared" si="2"/>
        <v/>
      </c>
      <c r="K109" s="44" t="str">
        <f t="shared" si="3"/>
        <v/>
      </c>
      <c r="L109" s="45" t="str">
        <f t="shared" si="4"/>
        <v/>
      </c>
    </row>
    <row r="110" ht="15.75" customHeight="1">
      <c r="A110" s="35">
        <v>107.0</v>
      </c>
      <c r="B110" s="36" t="str">
        <f t="shared" si="1"/>
        <v/>
      </c>
      <c r="C110" s="56"/>
      <c r="D110" s="57"/>
      <c r="E110" s="35" t="s">
        <v>21</v>
      </c>
      <c r="J110" s="43" t="str">
        <f t="shared" si="2"/>
        <v/>
      </c>
      <c r="K110" s="44" t="str">
        <f t="shared" si="3"/>
        <v/>
      </c>
      <c r="L110" s="45" t="str">
        <f t="shared" si="4"/>
        <v/>
      </c>
    </row>
    <row r="111" ht="15.75" customHeight="1">
      <c r="A111" s="35">
        <v>108.0</v>
      </c>
      <c r="B111" s="36" t="str">
        <f t="shared" si="1"/>
        <v/>
      </c>
      <c r="C111" s="56"/>
      <c r="D111" s="57"/>
      <c r="E111" s="35" t="s">
        <v>21</v>
      </c>
      <c r="J111" s="43" t="str">
        <f t="shared" si="2"/>
        <v/>
      </c>
      <c r="K111" s="44" t="str">
        <f t="shared" si="3"/>
        <v/>
      </c>
      <c r="L111" s="45" t="str">
        <f t="shared" si="4"/>
        <v/>
      </c>
    </row>
    <row r="112" ht="15.75" customHeight="1">
      <c r="A112" s="35">
        <v>109.0</v>
      </c>
      <c r="B112" s="36" t="str">
        <f t="shared" si="1"/>
        <v/>
      </c>
      <c r="C112" s="56"/>
      <c r="D112" s="57"/>
      <c r="E112" s="35" t="s">
        <v>21</v>
      </c>
      <c r="J112" s="43" t="str">
        <f t="shared" si="2"/>
        <v/>
      </c>
      <c r="K112" s="44" t="str">
        <f t="shared" si="3"/>
        <v/>
      </c>
      <c r="L112" s="45" t="str">
        <f t="shared" si="4"/>
        <v/>
      </c>
    </row>
    <row r="113" ht="15.75" customHeight="1">
      <c r="A113" s="35">
        <v>110.0</v>
      </c>
      <c r="B113" s="36" t="str">
        <f t="shared" si="1"/>
        <v/>
      </c>
      <c r="C113" s="56"/>
      <c r="D113" s="57"/>
      <c r="E113" s="35" t="s">
        <v>21</v>
      </c>
      <c r="J113" s="43" t="str">
        <f t="shared" si="2"/>
        <v/>
      </c>
      <c r="K113" s="44" t="str">
        <f t="shared" si="3"/>
        <v/>
      </c>
      <c r="L113" s="45" t="str">
        <f t="shared" si="4"/>
        <v/>
      </c>
    </row>
    <row r="114" ht="15.75" customHeight="1">
      <c r="A114" s="35">
        <v>111.0</v>
      </c>
      <c r="B114" s="36" t="str">
        <f t="shared" si="1"/>
        <v/>
      </c>
      <c r="C114" s="56"/>
      <c r="D114" s="57"/>
      <c r="E114" s="35" t="s">
        <v>21</v>
      </c>
      <c r="J114" s="43" t="str">
        <f t="shared" si="2"/>
        <v/>
      </c>
      <c r="K114" s="44" t="str">
        <f t="shared" si="3"/>
        <v/>
      </c>
      <c r="L114" s="45" t="str">
        <f t="shared" si="4"/>
        <v/>
      </c>
    </row>
    <row r="115" ht="15.75" customHeight="1">
      <c r="A115" s="35">
        <v>112.0</v>
      </c>
      <c r="B115" s="36" t="str">
        <f t="shared" si="1"/>
        <v/>
      </c>
      <c r="C115" s="56"/>
      <c r="D115" s="57"/>
      <c r="E115" s="35" t="s">
        <v>21</v>
      </c>
      <c r="J115" s="43" t="str">
        <f t="shared" si="2"/>
        <v/>
      </c>
      <c r="K115" s="44" t="str">
        <f t="shared" si="3"/>
        <v/>
      </c>
      <c r="L115" s="45" t="str">
        <f t="shared" si="4"/>
        <v/>
      </c>
    </row>
    <row r="116" ht="15.75" customHeight="1">
      <c r="A116" s="35">
        <v>113.0</v>
      </c>
      <c r="B116" s="36" t="str">
        <f t="shared" si="1"/>
        <v/>
      </c>
      <c r="C116" s="56"/>
      <c r="D116" s="57"/>
      <c r="E116" s="35" t="s">
        <v>21</v>
      </c>
      <c r="J116" s="43" t="str">
        <f t="shared" si="2"/>
        <v/>
      </c>
      <c r="K116" s="44" t="str">
        <f t="shared" si="3"/>
        <v/>
      </c>
      <c r="L116" s="45" t="str">
        <f t="shared" si="4"/>
        <v/>
      </c>
    </row>
    <row r="117" ht="15.75" customHeight="1">
      <c r="A117" s="35">
        <v>114.0</v>
      </c>
      <c r="B117" s="36" t="str">
        <f t="shared" si="1"/>
        <v/>
      </c>
      <c r="C117" s="56"/>
      <c r="D117" s="57"/>
      <c r="E117" s="35" t="s">
        <v>21</v>
      </c>
      <c r="J117" s="43" t="str">
        <f t="shared" si="2"/>
        <v/>
      </c>
      <c r="K117" s="44" t="str">
        <f t="shared" si="3"/>
        <v/>
      </c>
      <c r="L117" s="45" t="str">
        <f t="shared" si="4"/>
        <v/>
      </c>
    </row>
    <row r="118" ht="15.75" customHeight="1">
      <c r="A118" s="35">
        <v>115.0</v>
      </c>
      <c r="B118" s="36" t="str">
        <f t="shared" si="1"/>
        <v/>
      </c>
      <c r="C118" s="56"/>
      <c r="D118" s="57"/>
      <c r="E118" s="35" t="s">
        <v>21</v>
      </c>
      <c r="J118" s="43" t="str">
        <f t="shared" si="2"/>
        <v/>
      </c>
      <c r="K118" s="44" t="str">
        <f t="shared" si="3"/>
        <v/>
      </c>
      <c r="L118" s="45" t="str">
        <f t="shared" si="4"/>
        <v/>
      </c>
    </row>
    <row r="119" ht="15.75" customHeight="1">
      <c r="A119" s="35">
        <v>116.0</v>
      </c>
      <c r="B119" s="36" t="str">
        <f t="shared" si="1"/>
        <v/>
      </c>
      <c r="C119" s="56"/>
      <c r="D119" s="57"/>
      <c r="E119" s="35" t="s">
        <v>21</v>
      </c>
      <c r="J119" s="43" t="str">
        <f t="shared" si="2"/>
        <v/>
      </c>
      <c r="K119" s="44" t="str">
        <f t="shared" si="3"/>
        <v/>
      </c>
      <c r="L119" s="45" t="str">
        <f t="shared" si="4"/>
        <v/>
      </c>
    </row>
    <row r="120" ht="15.75" customHeight="1">
      <c r="A120" s="35">
        <v>117.0</v>
      </c>
      <c r="B120" s="36" t="str">
        <f t="shared" si="1"/>
        <v/>
      </c>
      <c r="C120" s="56"/>
      <c r="D120" s="57"/>
      <c r="E120" s="35" t="s">
        <v>21</v>
      </c>
      <c r="J120" s="43" t="str">
        <f t="shared" si="2"/>
        <v/>
      </c>
      <c r="K120" s="44" t="str">
        <f t="shared" si="3"/>
        <v/>
      </c>
      <c r="L120" s="45" t="str">
        <f t="shared" si="4"/>
        <v/>
      </c>
    </row>
    <row r="121" ht="15.75" customHeight="1">
      <c r="A121" s="35">
        <v>118.0</v>
      </c>
      <c r="B121" s="36" t="str">
        <f t="shared" si="1"/>
        <v/>
      </c>
      <c r="C121" s="56"/>
      <c r="D121" s="57"/>
      <c r="E121" s="35" t="s">
        <v>21</v>
      </c>
      <c r="J121" s="43" t="str">
        <f t="shared" si="2"/>
        <v/>
      </c>
      <c r="K121" s="44" t="str">
        <f t="shared" si="3"/>
        <v/>
      </c>
      <c r="L121" s="45" t="str">
        <f t="shared" si="4"/>
        <v/>
      </c>
    </row>
    <row r="122" ht="15.75" customHeight="1">
      <c r="A122" s="35">
        <v>119.0</v>
      </c>
      <c r="B122" s="36" t="str">
        <f t="shared" si="1"/>
        <v/>
      </c>
      <c r="C122" s="56"/>
      <c r="D122" s="57"/>
      <c r="E122" s="35" t="s">
        <v>21</v>
      </c>
      <c r="J122" s="43" t="str">
        <f t="shared" si="2"/>
        <v/>
      </c>
      <c r="K122" s="44" t="str">
        <f t="shared" si="3"/>
        <v/>
      </c>
      <c r="L122" s="45" t="str">
        <f t="shared" si="4"/>
        <v/>
      </c>
    </row>
    <row r="123" ht="15.75" customHeight="1">
      <c r="A123" s="35">
        <v>120.0</v>
      </c>
      <c r="B123" s="36" t="str">
        <f t="shared" si="1"/>
        <v/>
      </c>
      <c r="C123" s="56"/>
      <c r="D123" s="57"/>
      <c r="E123" s="35" t="s">
        <v>21</v>
      </c>
      <c r="J123" s="43" t="str">
        <f t="shared" si="2"/>
        <v/>
      </c>
      <c r="K123" s="44" t="str">
        <f t="shared" si="3"/>
        <v/>
      </c>
      <c r="L123" s="45" t="str">
        <f t="shared" si="4"/>
        <v/>
      </c>
    </row>
    <row r="124" ht="15.75" customHeight="1">
      <c r="A124" s="35">
        <v>121.0</v>
      </c>
      <c r="B124" s="36" t="str">
        <f t="shared" si="1"/>
        <v/>
      </c>
      <c r="C124" s="56"/>
      <c r="D124" s="57"/>
      <c r="E124" s="35" t="s">
        <v>21</v>
      </c>
      <c r="J124" s="43" t="str">
        <f t="shared" si="2"/>
        <v/>
      </c>
      <c r="K124" s="44" t="str">
        <f t="shared" si="3"/>
        <v/>
      </c>
      <c r="L124" s="45" t="str">
        <f t="shared" si="4"/>
        <v/>
      </c>
    </row>
    <row r="125" ht="15.75" customHeight="1">
      <c r="A125" s="35">
        <v>122.0</v>
      </c>
      <c r="B125" s="36" t="str">
        <f t="shared" si="1"/>
        <v/>
      </c>
      <c r="C125" s="56"/>
      <c r="D125" s="57"/>
      <c r="E125" s="35" t="s">
        <v>21</v>
      </c>
      <c r="J125" s="43" t="str">
        <f t="shared" si="2"/>
        <v/>
      </c>
      <c r="K125" s="44" t="str">
        <f t="shared" si="3"/>
        <v/>
      </c>
      <c r="L125" s="45" t="str">
        <f t="shared" si="4"/>
        <v/>
      </c>
    </row>
    <row r="126" ht="15.75" customHeight="1">
      <c r="A126" s="35">
        <v>123.0</v>
      </c>
      <c r="B126" s="36" t="str">
        <f t="shared" si="1"/>
        <v/>
      </c>
      <c r="C126" s="56"/>
      <c r="D126" s="57"/>
      <c r="E126" s="35" t="s">
        <v>21</v>
      </c>
      <c r="J126" s="43" t="str">
        <f t="shared" si="2"/>
        <v/>
      </c>
      <c r="K126" s="44" t="str">
        <f t="shared" si="3"/>
        <v/>
      </c>
      <c r="L126" s="45" t="str">
        <f t="shared" si="4"/>
        <v/>
      </c>
    </row>
    <row r="127" ht="15.75" customHeight="1">
      <c r="A127" s="35">
        <v>124.0</v>
      </c>
      <c r="B127" s="36" t="str">
        <f t="shared" si="1"/>
        <v/>
      </c>
      <c r="C127" s="56"/>
      <c r="D127" s="57"/>
      <c r="E127" s="35" t="s">
        <v>21</v>
      </c>
      <c r="J127" s="43" t="str">
        <f t="shared" si="2"/>
        <v/>
      </c>
      <c r="K127" s="44" t="str">
        <f t="shared" si="3"/>
        <v/>
      </c>
      <c r="L127" s="45" t="str">
        <f t="shared" si="4"/>
        <v/>
      </c>
    </row>
    <row r="128" ht="15.75" customHeight="1">
      <c r="A128" s="35">
        <v>125.0</v>
      </c>
      <c r="B128" s="36" t="str">
        <f t="shared" si="1"/>
        <v/>
      </c>
      <c r="C128" s="56"/>
      <c r="D128" s="57"/>
      <c r="E128" s="35" t="s">
        <v>21</v>
      </c>
      <c r="J128" s="43" t="str">
        <f t="shared" si="2"/>
        <v/>
      </c>
      <c r="K128" s="44" t="str">
        <f t="shared" si="3"/>
        <v/>
      </c>
      <c r="L128" s="45" t="str">
        <f t="shared" si="4"/>
        <v/>
      </c>
    </row>
    <row r="129" ht="15.75" customHeight="1">
      <c r="A129" s="35">
        <v>126.0</v>
      </c>
      <c r="B129" s="36" t="str">
        <f t="shared" si="1"/>
        <v/>
      </c>
      <c r="C129" s="56"/>
      <c r="D129" s="57"/>
      <c r="E129" s="35" t="s">
        <v>21</v>
      </c>
      <c r="J129" s="43" t="str">
        <f t="shared" si="2"/>
        <v/>
      </c>
      <c r="K129" s="44" t="str">
        <f t="shared" si="3"/>
        <v/>
      </c>
      <c r="L129" s="45" t="str">
        <f t="shared" si="4"/>
        <v/>
      </c>
    </row>
    <row r="130" ht="15.75" customHeight="1">
      <c r="A130" s="35">
        <v>127.0</v>
      </c>
      <c r="B130" s="36" t="str">
        <f t="shared" si="1"/>
        <v/>
      </c>
      <c r="C130" s="56"/>
      <c r="D130" s="57"/>
      <c r="E130" s="35" t="s">
        <v>21</v>
      </c>
      <c r="J130" s="43" t="str">
        <f t="shared" si="2"/>
        <v/>
      </c>
      <c r="K130" s="44" t="str">
        <f t="shared" si="3"/>
        <v/>
      </c>
      <c r="L130" s="45" t="str">
        <f t="shared" si="4"/>
        <v/>
      </c>
    </row>
    <row r="131" ht="15.75" customHeight="1">
      <c r="A131" s="35">
        <v>128.0</v>
      </c>
      <c r="B131" s="36" t="str">
        <f t="shared" si="1"/>
        <v/>
      </c>
      <c r="C131" s="56"/>
      <c r="D131" s="57"/>
      <c r="E131" s="35" t="s">
        <v>21</v>
      </c>
      <c r="J131" s="43" t="str">
        <f t="shared" si="2"/>
        <v/>
      </c>
      <c r="K131" s="44" t="str">
        <f t="shared" si="3"/>
        <v/>
      </c>
      <c r="L131" s="45" t="str">
        <f t="shared" si="4"/>
        <v/>
      </c>
    </row>
    <row r="132" ht="15.75" customHeight="1">
      <c r="A132" s="35">
        <v>129.0</v>
      </c>
      <c r="B132" s="36" t="str">
        <f t="shared" si="1"/>
        <v/>
      </c>
      <c r="C132" s="56"/>
      <c r="D132" s="57"/>
      <c r="E132" s="35" t="s">
        <v>21</v>
      </c>
      <c r="J132" s="43" t="str">
        <f t="shared" si="2"/>
        <v/>
      </c>
      <c r="K132" s="44" t="str">
        <f t="shared" si="3"/>
        <v/>
      </c>
      <c r="L132" s="45" t="str">
        <f t="shared" si="4"/>
        <v/>
      </c>
    </row>
    <row r="133" ht="15.75" customHeight="1">
      <c r="A133" s="35">
        <v>130.0</v>
      </c>
      <c r="B133" s="36" t="str">
        <f t="shared" si="1"/>
        <v/>
      </c>
      <c r="C133" s="56"/>
      <c r="D133" s="57"/>
      <c r="E133" s="35" t="s">
        <v>21</v>
      </c>
      <c r="J133" s="43" t="str">
        <f t="shared" si="2"/>
        <v/>
      </c>
      <c r="K133" s="44" t="str">
        <f t="shared" si="3"/>
        <v/>
      </c>
      <c r="L133" s="45" t="str">
        <f t="shared" si="4"/>
        <v/>
      </c>
    </row>
    <row r="134" ht="15.75" customHeight="1">
      <c r="A134" s="35">
        <v>131.0</v>
      </c>
      <c r="B134" s="36" t="str">
        <f t="shared" si="1"/>
        <v/>
      </c>
      <c r="C134" s="56"/>
      <c r="D134" s="57"/>
      <c r="E134" s="35" t="s">
        <v>21</v>
      </c>
      <c r="J134" s="43" t="str">
        <f t="shared" si="2"/>
        <v/>
      </c>
      <c r="K134" s="44" t="str">
        <f t="shared" si="3"/>
        <v/>
      </c>
      <c r="L134" s="45" t="str">
        <f t="shared" si="4"/>
        <v/>
      </c>
    </row>
    <row r="135" ht="15.75" customHeight="1">
      <c r="A135" s="35">
        <v>132.0</v>
      </c>
      <c r="B135" s="36" t="str">
        <f t="shared" si="1"/>
        <v/>
      </c>
      <c r="C135" s="56"/>
      <c r="D135" s="57"/>
      <c r="E135" s="35" t="s">
        <v>21</v>
      </c>
      <c r="J135" s="43" t="str">
        <f t="shared" si="2"/>
        <v/>
      </c>
      <c r="K135" s="44" t="str">
        <f t="shared" si="3"/>
        <v/>
      </c>
      <c r="L135" s="45" t="str">
        <f t="shared" si="4"/>
        <v/>
      </c>
    </row>
    <row r="136" ht="15.75" customHeight="1">
      <c r="A136" s="35">
        <v>133.0</v>
      </c>
      <c r="B136" s="36" t="str">
        <f t="shared" si="1"/>
        <v/>
      </c>
      <c r="C136" s="56"/>
      <c r="D136" s="57"/>
      <c r="E136" s="35" t="s">
        <v>21</v>
      </c>
      <c r="J136" s="43" t="str">
        <f t="shared" si="2"/>
        <v/>
      </c>
      <c r="K136" s="44" t="str">
        <f t="shared" si="3"/>
        <v/>
      </c>
      <c r="L136" s="45" t="str">
        <f t="shared" si="4"/>
        <v/>
      </c>
    </row>
    <row r="137" ht="15.75" customHeight="1">
      <c r="A137" s="35">
        <v>134.0</v>
      </c>
      <c r="B137" s="36" t="str">
        <f t="shared" si="1"/>
        <v/>
      </c>
      <c r="C137" s="56"/>
      <c r="D137" s="57"/>
      <c r="E137" s="35" t="s">
        <v>21</v>
      </c>
      <c r="J137" s="43" t="str">
        <f t="shared" si="2"/>
        <v/>
      </c>
      <c r="K137" s="44" t="str">
        <f t="shared" si="3"/>
        <v/>
      </c>
      <c r="L137" s="45" t="str">
        <f t="shared" si="4"/>
        <v/>
      </c>
    </row>
    <row r="138" ht="15.75" customHeight="1">
      <c r="A138" s="35">
        <v>135.0</v>
      </c>
      <c r="B138" s="36" t="str">
        <f t="shared" si="1"/>
        <v/>
      </c>
      <c r="C138" s="56"/>
      <c r="D138" s="57"/>
      <c r="E138" s="35" t="s">
        <v>21</v>
      </c>
      <c r="J138" s="43" t="str">
        <f t="shared" si="2"/>
        <v/>
      </c>
      <c r="K138" s="44" t="str">
        <f t="shared" si="3"/>
        <v/>
      </c>
      <c r="L138" s="45" t="str">
        <f t="shared" si="4"/>
        <v/>
      </c>
    </row>
    <row r="139" ht="15.75" customHeight="1">
      <c r="A139" s="35">
        <v>136.0</v>
      </c>
      <c r="B139" s="36" t="str">
        <f t="shared" si="1"/>
        <v/>
      </c>
      <c r="C139" s="56"/>
      <c r="D139" s="57"/>
      <c r="E139" s="35" t="s">
        <v>21</v>
      </c>
      <c r="J139" s="43" t="str">
        <f t="shared" si="2"/>
        <v/>
      </c>
      <c r="K139" s="44" t="str">
        <f t="shared" si="3"/>
        <v/>
      </c>
      <c r="L139" s="45" t="str">
        <f t="shared" si="4"/>
        <v/>
      </c>
    </row>
    <row r="140" ht="15.75" customHeight="1">
      <c r="A140" s="35">
        <v>137.0</v>
      </c>
      <c r="B140" s="36" t="str">
        <f t="shared" si="1"/>
        <v/>
      </c>
      <c r="C140" s="56"/>
      <c r="D140" s="57"/>
      <c r="E140" s="35" t="s">
        <v>21</v>
      </c>
      <c r="J140" s="43" t="str">
        <f t="shared" si="2"/>
        <v/>
      </c>
      <c r="K140" s="44" t="str">
        <f t="shared" si="3"/>
        <v/>
      </c>
      <c r="L140" s="45" t="str">
        <f t="shared" si="4"/>
        <v/>
      </c>
    </row>
    <row r="141" ht="15.75" customHeight="1">
      <c r="A141" s="35">
        <v>138.0</v>
      </c>
      <c r="B141" s="36" t="str">
        <f t="shared" si="1"/>
        <v/>
      </c>
      <c r="C141" s="56"/>
      <c r="D141" s="57"/>
      <c r="E141" s="35" t="s">
        <v>21</v>
      </c>
      <c r="J141" s="43" t="str">
        <f t="shared" si="2"/>
        <v/>
      </c>
      <c r="K141" s="44" t="str">
        <f t="shared" si="3"/>
        <v/>
      </c>
      <c r="L141" s="45" t="str">
        <f t="shared" si="4"/>
        <v/>
      </c>
    </row>
    <row r="142" ht="15.75" customHeight="1">
      <c r="A142" s="35">
        <v>139.0</v>
      </c>
      <c r="B142" s="36" t="str">
        <f t="shared" si="1"/>
        <v/>
      </c>
      <c r="C142" s="56"/>
      <c r="D142" s="57"/>
      <c r="E142" s="35" t="s">
        <v>21</v>
      </c>
      <c r="J142" s="43" t="str">
        <f t="shared" si="2"/>
        <v/>
      </c>
      <c r="K142" s="44" t="str">
        <f t="shared" si="3"/>
        <v/>
      </c>
      <c r="L142" s="45" t="str">
        <f t="shared" si="4"/>
        <v/>
      </c>
    </row>
    <row r="143" ht="15.75" customHeight="1">
      <c r="A143" s="35">
        <v>140.0</v>
      </c>
      <c r="B143" s="36" t="str">
        <f t="shared" si="1"/>
        <v/>
      </c>
      <c r="C143" s="56"/>
      <c r="D143" s="57"/>
      <c r="E143" s="35" t="s">
        <v>21</v>
      </c>
      <c r="J143" s="43" t="str">
        <f t="shared" si="2"/>
        <v/>
      </c>
      <c r="K143" s="44" t="str">
        <f t="shared" si="3"/>
        <v/>
      </c>
      <c r="L143" s="45" t="str">
        <f t="shared" si="4"/>
        <v/>
      </c>
    </row>
    <row r="144" ht="15.75" customHeight="1">
      <c r="A144" s="35">
        <v>141.0</v>
      </c>
      <c r="B144" s="36" t="str">
        <f t="shared" si="1"/>
        <v/>
      </c>
      <c r="C144" s="56"/>
      <c r="D144" s="57"/>
      <c r="E144" s="35" t="s">
        <v>21</v>
      </c>
      <c r="J144" s="43" t="str">
        <f t="shared" si="2"/>
        <v/>
      </c>
      <c r="K144" s="44" t="str">
        <f t="shared" si="3"/>
        <v/>
      </c>
      <c r="L144" s="45" t="str">
        <f t="shared" si="4"/>
        <v/>
      </c>
    </row>
    <row r="145" ht="15.75" customHeight="1">
      <c r="A145" s="35">
        <v>142.0</v>
      </c>
      <c r="B145" s="36" t="str">
        <f t="shared" si="1"/>
        <v/>
      </c>
      <c r="C145" s="56"/>
      <c r="D145" s="57"/>
      <c r="E145" s="35" t="s">
        <v>21</v>
      </c>
      <c r="J145" s="43" t="str">
        <f t="shared" si="2"/>
        <v/>
      </c>
      <c r="K145" s="44" t="str">
        <f t="shared" si="3"/>
        <v/>
      </c>
      <c r="L145" s="45" t="str">
        <f t="shared" si="4"/>
        <v/>
      </c>
    </row>
    <row r="146" ht="15.75" customHeight="1">
      <c r="A146" s="35">
        <v>143.0</v>
      </c>
      <c r="B146" s="36" t="str">
        <f t="shared" si="1"/>
        <v/>
      </c>
      <c r="C146" s="56"/>
      <c r="D146" s="57"/>
      <c r="E146" s="35" t="s">
        <v>21</v>
      </c>
      <c r="J146" s="43" t="str">
        <f t="shared" si="2"/>
        <v/>
      </c>
      <c r="K146" s="44" t="str">
        <f t="shared" si="3"/>
        <v/>
      </c>
      <c r="L146" s="45" t="str">
        <f t="shared" si="4"/>
        <v/>
      </c>
    </row>
    <row r="147" ht="15.75" customHeight="1">
      <c r="A147" s="35">
        <v>144.0</v>
      </c>
      <c r="B147" s="36" t="str">
        <f t="shared" si="1"/>
        <v/>
      </c>
      <c r="C147" s="56"/>
      <c r="D147" s="57"/>
      <c r="E147" s="35" t="s">
        <v>21</v>
      </c>
      <c r="J147" s="43" t="str">
        <f t="shared" si="2"/>
        <v/>
      </c>
      <c r="K147" s="44" t="str">
        <f t="shared" si="3"/>
        <v/>
      </c>
      <c r="L147" s="45" t="str">
        <f t="shared" si="4"/>
        <v/>
      </c>
    </row>
    <row r="148" ht="15.75" customHeight="1">
      <c r="A148" s="35">
        <v>145.0</v>
      </c>
      <c r="B148" s="36" t="str">
        <f t="shared" si="1"/>
        <v/>
      </c>
      <c r="C148" s="56"/>
      <c r="D148" s="57"/>
      <c r="E148" s="35" t="s">
        <v>21</v>
      </c>
      <c r="J148" s="43" t="str">
        <f t="shared" si="2"/>
        <v/>
      </c>
      <c r="K148" s="44" t="str">
        <f t="shared" si="3"/>
        <v/>
      </c>
      <c r="L148" s="45" t="str">
        <f t="shared" si="4"/>
        <v/>
      </c>
    </row>
    <row r="149" ht="15.75" customHeight="1">
      <c r="A149" s="35">
        <v>146.0</v>
      </c>
      <c r="B149" s="36" t="str">
        <f t="shared" si="1"/>
        <v/>
      </c>
      <c r="C149" s="56"/>
      <c r="D149" s="57"/>
      <c r="E149" s="35" t="s">
        <v>21</v>
      </c>
      <c r="J149" s="43" t="str">
        <f t="shared" si="2"/>
        <v/>
      </c>
      <c r="K149" s="44" t="str">
        <f t="shared" si="3"/>
        <v/>
      </c>
      <c r="L149" s="45" t="str">
        <f t="shared" si="4"/>
        <v/>
      </c>
    </row>
    <row r="150" ht="15.75" customHeight="1">
      <c r="A150" s="35">
        <v>147.0</v>
      </c>
      <c r="B150" s="36" t="str">
        <f t="shared" si="1"/>
        <v/>
      </c>
      <c r="C150" s="56"/>
      <c r="D150" s="57"/>
      <c r="E150" s="35" t="s">
        <v>21</v>
      </c>
      <c r="J150" s="43" t="str">
        <f t="shared" si="2"/>
        <v/>
      </c>
      <c r="K150" s="44" t="str">
        <f t="shared" si="3"/>
        <v/>
      </c>
      <c r="L150" s="45" t="str">
        <f t="shared" si="4"/>
        <v/>
      </c>
    </row>
    <row r="151" ht="15.75" customHeight="1">
      <c r="A151" s="35">
        <v>148.0</v>
      </c>
      <c r="B151" s="36" t="str">
        <f t="shared" si="1"/>
        <v/>
      </c>
      <c r="C151" s="56"/>
      <c r="D151" s="57"/>
      <c r="E151" s="35" t="s">
        <v>21</v>
      </c>
      <c r="J151" s="43" t="str">
        <f t="shared" si="2"/>
        <v/>
      </c>
      <c r="K151" s="44" t="str">
        <f t="shared" si="3"/>
        <v/>
      </c>
      <c r="L151" s="45" t="str">
        <f t="shared" si="4"/>
        <v/>
      </c>
    </row>
    <row r="152" ht="15.75" customHeight="1">
      <c r="A152" s="35">
        <v>149.0</v>
      </c>
      <c r="B152" s="36" t="str">
        <f t="shared" si="1"/>
        <v/>
      </c>
      <c r="C152" s="56"/>
      <c r="D152" s="57"/>
      <c r="E152" s="35" t="s">
        <v>21</v>
      </c>
      <c r="J152" s="43" t="str">
        <f t="shared" si="2"/>
        <v/>
      </c>
      <c r="K152" s="44" t="str">
        <f t="shared" si="3"/>
        <v/>
      </c>
      <c r="L152" s="45" t="str">
        <f t="shared" si="4"/>
        <v/>
      </c>
    </row>
    <row r="153" ht="15.75" customHeight="1">
      <c r="A153" s="35">
        <v>150.0</v>
      </c>
      <c r="B153" s="36" t="str">
        <f t="shared" si="1"/>
        <v/>
      </c>
      <c r="C153" s="56"/>
      <c r="D153" s="57"/>
      <c r="E153" s="35" t="s">
        <v>21</v>
      </c>
      <c r="J153" s="43" t="str">
        <f t="shared" si="2"/>
        <v/>
      </c>
      <c r="K153" s="44" t="str">
        <f t="shared" si="3"/>
        <v/>
      </c>
      <c r="L153" s="45" t="str">
        <f t="shared" si="4"/>
        <v/>
      </c>
    </row>
    <row r="154" ht="15.75" customHeight="1">
      <c r="A154" s="35">
        <v>151.0</v>
      </c>
      <c r="B154" s="36" t="str">
        <f t="shared" si="1"/>
        <v/>
      </c>
      <c r="C154" s="56"/>
      <c r="D154" s="57"/>
      <c r="E154" s="35" t="s">
        <v>21</v>
      </c>
      <c r="J154" s="43" t="str">
        <f t="shared" si="2"/>
        <v/>
      </c>
      <c r="K154" s="44" t="str">
        <f t="shared" si="3"/>
        <v/>
      </c>
      <c r="L154" s="45" t="str">
        <f t="shared" si="4"/>
        <v/>
      </c>
    </row>
    <row r="155" ht="15.75" customHeight="1">
      <c r="A155" s="35">
        <v>152.0</v>
      </c>
      <c r="B155" s="36" t="str">
        <f t="shared" si="1"/>
        <v/>
      </c>
      <c r="C155" s="56"/>
      <c r="D155" s="57"/>
      <c r="E155" s="35" t="s">
        <v>21</v>
      </c>
      <c r="J155" s="43" t="str">
        <f t="shared" si="2"/>
        <v/>
      </c>
      <c r="K155" s="44" t="str">
        <f t="shared" si="3"/>
        <v/>
      </c>
      <c r="L155" s="45" t="str">
        <f t="shared" si="4"/>
        <v/>
      </c>
    </row>
    <row r="156" ht="15.75" customHeight="1">
      <c r="A156" s="35">
        <v>153.0</v>
      </c>
      <c r="B156" s="36" t="str">
        <f t="shared" si="1"/>
        <v/>
      </c>
      <c r="C156" s="56"/>
      <c r="D156" s="57"/>
      <c r="E156" s="35" t="s">
        <v>21</v>
      </c>
      <c r="J156" s="43" t="str">
        <f t="shared" si="2"/>
        <v/>
      </c>
      <c r="K156" s="44" t="str">
        <f t="shared" si="3"/>
        <v/>
      </c>
      <c r="L156" s="45" t="str">
        <f t="shared" si="4"/>
        <v/>
      </c>
    </row>
    <row r="157" ht="15.75" customHeight="1">
      <c r="A157" s="35">
        <v>154.0</v>
      </c>
      <c r="B157" s="36" t="str">
        <f t="shared" si="1"/>
        <v/>
      </c>
      <c r="C157" s="56"/>
      <c r="D157" s="57"/>
      <c r="E157" s="35" t="s">
        <v>21</v>
      </c>
      <c r="J157" s="43" t="str">
        <f t="shared" si="2"/>
        <v/>
      </c>
      <c r="K157" s="44" t="str">
        <f t="shared" si="3"/>
        <v/>
      </c>
      <c r="L157" s="45" t="str">
        <f t="shared" si="4"/>
        <v/>
      </c>
    </row>
    <row r="158" ht="15.75" customHeight="1">
      <c r="A158" s="35">
        <v>155.0</v>
      </c>
      <c r="B158" s="36" t="str">
        <f t="shared" si="1"/>
        <v/>
      </c>
      <c r="C158" s="56"/>
      <c r="D158" s="57"/>
      <c r="E158" s="35" t="s">
        <v>21</v>
      </c>
      <c r="J158" s="43" t="str">
        <f t="shared" si="2"/>
        <v/>
      </c>
      <c r="K158" s="44" t="str">
        <f t="shared" si="3"/>
        <v/>
      </c>
      <c r="L158" s="45" t="str">
        <f t="shared" si="4"/>
        <v/>
      </c>
    </row>
    <row r="159" ht="15.75" customHeight="1">
      <c r="A159" s="35">
        <v>156.0</v>
      </c>
      <c r="B159" s="36" t="str">
        <f t="shared" si="1"/>
        <v/>
      </c>
      <c r="C159" s="56"/>
      <c r="D159" s="57"/>
      <c r="E159" s="35" t="s">
        <v>21</v>
      </c>
      <c r="J159" s="43" t="str">
        <f t="shared" si="2"/>
        <v/>
      </c>
      <c r="K159" s="44" t="str">
        <f t="shared" si="3"/>
        <v/>
      </c>
      <c r="L159" s="45" t="str">
        <f t="shared" si="4"/>
        <v/>
      </c>
    </row>
    <row r="160" ht="15.75" customHeight="1">
      <c r="A160" s="35">
        <v>157.0</v>
      </c>
      <c r="B160" s="36" t="str">
        <f t="shared" si="1"/>
        <v/>
      </c>
      <c r="C160" s="56"/>
      <c r="D160" s="57"/>
      <c r="E160" s="35" t="s">
        <v>21</v>
      </c>
      <c r="J160" s="43" t="str">
        <f t="shared" si="2"/>
        <v/>
      </c>
      <c r="K160" s="44" t="str">
        <f t="shared" si="3"/>
        <v/>
      </c>
      <c r="L160" s="45" t="str">
        <f t="shared" si="4"/>
        <v/>
      </c>
    </row>
    <row r="161" ht="15.75" customHeight="1">
      <c r="A161" s="35">
        <v>158.0</v>
      </c>
      <c r="B161" s="36" t="str">
        <f t="shared" si="1"/>
        <v/>
      </c>
      <c r="C161" s="56"/>
      <c r="D161" s="57"/>
      <c r="E161" s="35" t="s">
        <v>21</v>
      </c>
      <c r="J161" s="43" t="str">
        <f t="shared" si="2"/>
        <v/>
      </c>
      <c r="K161" s="44" t="str">
        <f t="shared" si="3"/>
        <v/>
      </c>
      <c r="L161" s="45" t="str">
        <f t="shared" si="4"/>
        <v/>
      </c>
    </row>
    <row r="162" ht="15.75" customHeight="1">
      <c r="A162" s="35">
        <v>159.0</v>
      </c>
      <c r="B162" s="36" t="str">
        <f t="shared" si="1"/>
        <v/>
      </c>
      <c r="C162" s="56"/>
      <c r="D162" s="57"/>
      <c r="E162" s="35" t="s">
        <v>21</v>
      </c>
      <c r="J162" s="43" t="str">
        <f t="shared" si="2"/>
        <v/>
      </c>
      <c r="K162" s="44" t="str">
        <f t="shared" si="3"/>
        <v/>
      </c>
      <c r="L162" s="45" t="str">
        <f t="shared" si="4"/>
        <v/>
      </c>
    </row>
    <row r="163" ht="15.75" customHeight="1">
      <c r="A163" s="35">
        <v>160.0</v>
      </c>
      <c r="B163" s="36" t="str">
        <f t="shared" si="1"/>
        <v/>
      </c>
      <c r="C163" s="56"/>
      <c r="D163" s="57"/>
      <c r="E163" s="35" t="s">
        <v>21</v>
      </c>
      <c r="J163" s="43" t="str">
        <f t="shared" si="2"/>
        <v/>
      </c>
      <c r="K163" s="44" t="str">
        <f t="shared" si="3"/>
        <v/>
      </c>
      <c r="L163" s="45" t="str">
        <f t="shared" si="4"/>
        <v/>
      </c>
    </row>
    <row r="164" ht="15.75" customHeight="1">
      <c r="A164" s="35">
        <v>161.0</v>
      </c>
      <c r="B164" s="36" t="str">
        <f t="shared" si="1"/>
        <v/>
      </c>
      <c r="C164" s="56"/>
      <c r="D164" s="57"/>
      <c r="E164" s="35" t="s">
        <v>21</v>
      </c>
      <c r="J164" s="43" t="str">
        <f t="shared" si="2"/>
        <v/>
      </c>
      <c r="K164" s="44" t="str">
        <f t="shared" si="3"/>
        <v/>
      </c>
      <c r="L164" s="45" t="str">
        <f t="shared" si="4"/>
        <v/>
      </c>
    </row>
    <row r="165" ht="15.75" customHeight="1">
      <c r="A165" s="35">
        <v>162.0</v>
      </c>
      <c r="B165" s="36" t="str">
        <f t="shared" si="1"/>
        <v/>
      </c>
      <c r="C165" s="56"/>
      <c r="D165" s="57"/>
      <c r="E165" s="35" t="s">
        <v>21</v>
      </c>
      <c r="J165" s="43" t="str">
        <f t="shared" si="2"/>
        <v/>
      </c>
      <c r="K165" s="44" t="str">
        <f t="shared" si="3"/>
        <v/>
      </c>
      <c r="L165" s="45" t="str">
        <f t="shared" si="4"/>
        <v/>
      </c>
    </row>
    <row r="166" ht="15.75" customHeight="1">
      <c r="A166" s="35">
        <v>163.0</v>
      </c>
      <c r="B166" s="36" t="str">
        <f t="shared" si="1"/>
        <v/>
      </c>
      <c r="C166" s="56"/>
      <c r="D166" s="57"/>
      <c r="E166" s="35" t="s">
        <v>21</v>
      </c>
      <c r="J166" s="43" t="str">
        <f t="shared" si="2"/>
        <v/>
      </c>
      <c r="K166" s="44" t="str">
        <f t="shared" si="3"/>
        <v/>
      </c>
      <c r="L166" s="45" t="str">
        <f t="shared" si="4"/>
        <v/>
      </c>
    </row>
    <row r="167" ht="15.75" customHeight="1">
      <c r="A167" s="35">
        <v>164.0</v>
      </c>
      <c r="B167" s="36" t="str">
        <f t="shared" si="1"/>
        <v/>
      </c>
      <c r="C167" s="56"/>
      <c r="D167" s="57"/>
      <c r="E167" s="35" t="s">
        <v>21</v>
      </c>
      <c r="J167" s="43" t="str">
        <f t="shared" si="2"/>
        <v/>
      </c>
      <c r="K167" s="44" t="str">
        <f t="shared" si="3"/>
        <v/>
      </c>
      <c r="L167" s="45" t="str">
        <f t="shared" si="4"/>
        <v/>
      </c>
    </row>
    <row r="168" ht="15.75" customHeight="1">
      <c r="A168" s="35">
        <v>165.0</v>
      </c>
      <c r="B168" s="36" t="str">
        <f t="shared" si="1"/>
        <v/>
      </c>
      <c r="C168" s="56"/>
      <c r="D168" s="57"/>
      <c r="E168" s="35" t="s">
        <v>21</v>
      </c>
      <c r="J168" s="43" t="str">
        <f t="shared" si="2"/>
        <v/>
      </c>
      <c r="K168" s="44" t="str">
        <f t="shared" si="3"/>
        <v/>
      </c>
      <c r="L168" s="45" t="str">
        <f t="shared" si="4"/>
        <v/>
      </c>
    </row>
    <row r="169" ht="15.75" customHeight="1">
      <c r="A169" s="35">
        <v>166.0</v>
      </c>
      <c r="B169" s="36" t="str">
        <f t="shared" si="1"/>
        <v/>
      </c>
      <c r="C169" s="56"/>
      <c r="D169" s="57"/>
      <c r="E169" s="35" t="s">
        <v>21</v>
      </c>
      <c r="J169" s="43" t="str">
        <f t="shared" si="2"/>
        <v/>
      </c>
      <c r="K169" s="44" t="str">
        <f t="shared" si="3"/>
        <v/>
      </c>
      <c r="L169" s="45" t="str">
        <f t="shared" si="4"/>
        <v/>
      </c>
    </row>
    <row r="170" ht="15.75" customHeight="1">
      <c r="A170" s="35">
        <v>167.0</v>
      </c>
      <c r="B170" s="36" t="str">
        <f t="shared" si="1"/>
        <v/>
      </c>
      <c r="C170" s="56"/>
      <c r="D170" s="57"/>
      <c r="E170" s="35" t="s">
        <v>21</v>
      </c>
      <c r="J170" s="43" t="str">
        <f t="shared" si="2"/>
        <v/>
      </c>
      <c r="K170" s="44" t="str">
        <f t="shared" si="3"/>
        <v/>
      </c>
      <c r="L170" s="45" t="str">
        <f t="shared" si="4"/>
        <v/>
      </c>
    </row>
    <row r="171" ht="15.75" customHeight="1">
      <c r="A171" s="35">
        <v>168.0</v>
      </c>
      <c r="B171" s="36" t="str">
        <f t="shared" si="1"/>
        <v/>
      </c>
      <c r="C171" s="56"/>
      <c r="D171" s="57"/>
      <c r="E171" s="35" t="s">
        <v>21</v>
      </c>
      <c r="J171" s="43" t="str">
        <f t="shared" si="2"/>
        <v/>
      </c>
      <c r="K171" s="44" t="str">
        <f t="shared" si="3"/>
        <v/>
      </c>
      <c r="L171" s="45" t="str">
        <f t="shared" si="4"/>
        <v/>
      </c>
    </row>
    <row r="172" ht="15.75" customHeight="1">
      <c r="A172" s="35">
        <v>169.0</v>
      </c>
      <c r="B172" s="36" t="str">
        <f t="shared" si="1"/>
        <v/>
      </c>
      <c r="C172" s="56"/>
      <c r="D172" s="57"/>
      <c r="E172" s="35" t="s">
        <v>21</v>
      </c>
      <c r="J172" s="43" t="str">
        <f t="shared" si="2"/>
        <v/>
      </c>
      <c r="K172" s="44" t="str">
        <f t="shared" si="3"/>
        <v/>
      </c>
      <c r="L172" s="45" t="str">
        <f t="shared" si="4"/>
        <v/>
      </c>
    </row>
    <row r="173" ht="15.75" customHeight="1">
      <c r="A173" s="35">
        <v>170.0</v>
      </c>
      <c r="B173" s="36" t="str">
        <f t="shared" si="1"/>
        <v/>
      </c>
      <c r="C173" s="56"/>
      <c r="D173" s="57"/>
      <c r="E173" s="35" t="s">
        <v>21</v>
      </c>
      <c r="J173" s="43" t="str">
        <f t="shared" si="2"/>
        <v/>
      </c>
      <c r="K173" s="44" t="str">
        <f t="shared" si="3"/>
        <v/>
      </c>
      <c r="L173" s="45" t="str">
        <f t="shared" si="4"/>
        <v/>
      </c>
    </row>
    <row r="174" ht="15.75" customHeight="1">
      <c r="A174" s="35">
        <v>171.0</v>
      </c>
      <c r="B174" s="36" t="str">
        <f t="shared" si="1"/>
        <v/>
      </c>
      <c r="C174" s="56"/>
      <c r="D174" s="57"/>
      <c r="E174" s="35" t="s">
        <v>21</v>
      </c>
      <c r="J174" s="43" t="str">
        <f t="shared" si="2"/>
        <v/>
      </c>
      <c r="K174" s="44" t="str">
        <f t="shared" si="3"/>
        <v/>
      </c>
      <c r="L174" s="45" t="str">
        <f t="shared" si="4"/>
        <v/>
      </c>
    </row>
    <row r="175" ht="15.75" customHeight="1">
      <c r="A175" s="35">
        <v>172.0</v>
      </c>
      <c r="B175" s="36" t="str">
        <f t="shared" si="1"/>
        <v/>
      </c>
      <c r="C175" s="56"/>
      <c r="D175" s="57"/>
      <c r="E175" s="35" t="s">
        <v>21</v>
      </c>
      <c r="J175" s="43" t="str">
        <f t="shared" si="2"/>
        <v/>
      </c>
      <c r="K175" s="44" t="str">
        <f t="shared" si="3"/>
        <v/>
      </c>
      <c r="L175" s="45" t="str">
        <f t="shared" si="4"/>
        <v/>
      </c>
    </row>
    <row r="176" ht="15.75" customHeight="1">
      <c r="A176" s="35">
        <v>173.0</v>
      </c>
      <c r="B176" s="36" t="str">
        <f t="shared" si="1"/>
        <v/>
      </c>
      <c r="C176" s="56"/>
      <c r="D176" s="57"/>
      <c r="E176" s="35" t="s">
        <v>21</v>
      </c>
      <c r="J176" s="43" t="str">
        <f t="shared" si="2"/>
        <v/>
      </c>
      <c r="K176" s="44" t="str">
        <f t="shared" si="3"/>
        <v/>
      </c>
      <c r="L176" s="45" t="str">
        <f t="shared" si="4"/>
        <v/>
      </c>
    </row>
    <row r="177" ht="15.75" customHeight="1">
      <c r="A177" s="35">
        <v>174.0</v>
      </c>
      <c r="B177" s="36" t="str">
        <f t="shared" si="1"/>
        <v/>
      </c>
      <c r="C177" s="56"/>
      <c r="D177" s="57"/>
      <c r="E177" s="35" t="s">
        <v>21</v>
      </c>
      <c r="J177" s="43" t="str">
        <f t="shared" si="2"/>
        <v/>
      </c>
      <c r="K177" s="44" t="str">
        <f t="shared" si="3"/>
        <v/>
      </c>
      <c r="L177" s="45" t="str">
        <f t="shared" si="4"/>
        <v/>
      </c>
    </row>
    <row r="178" ht="15.75" customHeight="1">
      <c r="A178" s="35">
        <v>175.0</v>
      </c>
      <c r="B178" s="36" t="str">
        <f t="shared" si="1"/>
        <v/>
      </c>
      <c r="C178" s="56"/>
      <c r="D178" s="57"/>
      <c r="E178" s="35" t="s">
        <v>21</v>
      </c>
      <c r="J178" s="43" t="str">
        <f t="shared" si="2"/>
        <v/>
      </c>
      <c r="K178" s="44" t="str">
        <f t="shared" si="3"/>
        <v/>
      </c>
      <c r="L178" s="45" t="str">
        <f t="shared" si="4"/>
        <v/>
      </c>
    </row>
    <row r="179" ht="15.75" customHeight="1">
      <c r="A179" s="35">
        <v>176.0</v>
      </c>
      <c r="B179" s="36" t="str">
        <f t="shared" si="1"/>
        <v/>
      </c>
      <c r="C179" s="56"/>
      <c r="D179" s="57"/>
      <c r="E179" s="35" t="s">
        <v>21</v>
      </c>
      <c r="J179" s="43" t="str">
        <f t="shared" si="2"/>
        <v/>
      </c>
      <c r="K179" s="44" t="str">
        <f t="shared" si="3"/>
        <v/>
      </c>
      <c r="L179" s="45" t="str">
        <f t="shared" si="4"/>
        <v/>
      </c>
    </row>
    <row r="180" ht="15.75" customHeight="1">
      <c r="A180" s="35">
        <v>177.0</v>
      </c>
      <c r="B180" s="36" t="str">
        <f t="shared" si="1"/>
        <v/>
      </c>
      <c r="C180" s="56"/>
      <c r="D180" s="57"/>
      <c r="E180" s="35" t="s">
        <v>21</v>
      </c>
      <c r="J180" s="43" t="str">
        <f t="shared" si="2"/>
        <v/>
      </c>
      <c r="K180" s="44" t="str">
        <f t="shared" si="3"/>
        <v/>
      </c>
      <c r="L180" s="45" t="str">
        <f t="shared" si="4"/>
        <v/>
      </c>
    </row>
    <row r="181" ht="15.75" customHeight="1">
      <c r="A181" s="35">
        <v>178.0</v>
      </c>
      <c r="B181" s="36" t="str">
        <f t="shared" si="1"/>
        <v/>
      </c>
      <c r="C181" s="56"/>
      <c r="D181" s="57"/>
      <c r="E181" s="35" t="s">
        <v>21</v>
      </c>
      <c r="J181" s="43" t="str">
        <f t="shared" si="2"/>
        <v/>
      </c>
      <c r="K181" s="44" t="str">
        <f t="shared" si="3"/>
        <v/>
      </c>
      <c r="L181" s="45" t="str">
        <f t="shared" si="4"/>
        <v/>
      </c>
    </row>
    <row r="182" ht="15.75" customHeight="1">
      <c r="A182" s="35">
        <v>179.0</v>
      </c>
      <c r="B182" s="36" t="str">
        <f t="shared" si="1"/>
        <v/>
      </c>
      <c r="C182" s="56"/>
      <c r="D182" s="57"/>
      <c r="E182" s="35" t="s">
        <v>21</v>
      </c>
      <c r="J182" s="43" t="str">
        <f t="shared" si="2"/>
        <v/>
      </c>
      <c r="K182" s="44" t="str">
        <f t="shared" si="3"/>
        <v/>
      </c>
      <c r="L182" s="45" t="str">
        <f t="shared" si="4"/>
        <v/>
      </c>
    </row>
    <row r="183" ht="15.75" customHeight="1">
      <c r="A183" s="35">
        <v>180.0</v>
      </c>
      <c r="B183" s="36" t="str">
        <f t="shared" si="1"/>
        <v/>
      </c>
      <c r="C183" s="56"/>
      <c r="D183" s="57"/>
      <c r="E183" s="35" t="s">
        <v>21</v>
      </c>
      <c r="J183" s="43" t="str">
        <f t="shared" si="2"/>
        <v/>
      </c>
      <c r="K183" s="44" t="str">
        <f t="shared" si="3"/>
        <v/>
      </c>
      <c r="L183" s="45" t="str">
        <f t="shared" si="4"/>
        <v/>
      </c>
    </row>
    <row r="184" ht="15.75" customHeight="1">
      <c r="A184" s="35">
        <v>181.0</v>
      </c>
      <c r="B184" s="36" t="str">
        <f t="shared" si="1"/>
        <v/>
      </c>
      <c r="C184" s="56"/>
      <c r="D184" s="57"/>
      <c r="E184" s="35" t="s">
        <v>21</v>
      </c>
      <c r="J184" s="43" t="str">
        <f t="shared" si="2"/>
        <v/>
      </c>
      <c r="K184" s="44" t="str">
        <f t="shared" si="3"/>
        <v/>
      </c>
      <c r="L184" s="45" t="str">
        <f t="shared" si="4"/>
        <v/>
      </c>
    </row>
    <row r="185" ht="15.75" customHeight="1">
      <c r="A185" s="35">
        <v>182.0</v>
      </c>
      <c r="B185" s="36" t="str">
        <f t="shared" si="1"/>
        <v/>
      </c>
      <c r="C185" s="56"/>
      <c r="D185" s="57"/>
      <c r="E185" s="35" t="s">
        <v>21</v>
      </c>
      <c r="J185" s="43" t="str">
        <f t="shared" si="2"/>
        <v/>
      </c>
      <c r="K185" s="44" t="str">
        <f t="shared" si="3"/>
        <v/>
      </c>
      <c r="L185" s="45" t="str">
        <f t="shared" si="4"/>
        <v/>
      </c>
    </row>
    <row r="186" ht="15.75" customHeight="1">
      <c r="A186" s="35">
        <v>183.0</v>
      </c>
      <c r="B186" s="36" t="str">
        <f t="shared" si="1"/>
        <v/>
      </c>
      <c r="C186" s="56"/>
      <c r="D186" s="57"/>
      <c r="E186" s="35" t="s">
        <v>21</v>
      </c>
      <c r="J186" s="43" t="str">
        <f t="shared" si="2"/>
        <v/>
      </c>
      <c r="K186" s="44" t="str">
        <f t="shared" si="3"/>
        <v/>
      </c>
      <c r="L186" s="45" t="str">
        <f t="shared" si="4"/>
        <v/>
      </c>
    </row>
    <row r="187" ht="15.75" customHeight="1">
      <c r="A187" s="35">
        <v>184.0</v>
      </c>
      <c r="B187" s="36" t="str">
        <f t="shared" si="1"/>
        <v/>
      </c>
      <c r="C187" s="56"/>
      <c r="D187" s="57"/>
      <c r="E187" s="35" t="s">
        <v>21</v>
      </c>
      <c r="J187" s="43" t="str">
        <f t="shared" si="2"/>
        <v/>
      </c>
      <c r="K187" s="44" t="str">
        <f t="shared" si="3"/>
        <v/>
      </c>
      <c r="L187" s="45" t="str">
        <f t="shared" si="4"/>
        <v/>
      </c>
    </row>
    <row r="188" ht="15.75" customHeight="1">
      <c r="A188" s="35">
        <v>185.0</v>
      </c>
      <c r="B188" s="36" t="str">
        <f t="shared" si="1"/>
        <v/>
      </c>
      <c r="C188" s="56"/>
      <c r="D188" s="57"/>
      <c r="E188" s="35" t="s">
        <v>21</v>
      </c>
      <c r="J188" s="43" t="str">
        <f t="shared" si="2"/>
        <v/>
      </c>
      <c r="K188" s="44" t="str">
        <f t="shared" si="3"/>
        <v/>
      </c>
      <c r="L188" s="45" t="str">
        <f t="shared" si="4"/>
        <v/>
      </c>
    </row>
    <row r="189" ht="15.75" customHeight="1">
      <c r="A189" s="35">
        <v>186.0</v>
      </c>
      <c r="B189" s="36" t="str">
        <f t="shared" si="1"/>
        <v/>
      </c>
      <c r="C189" s="56"/>
      <c r="D189" s="57"/>
      <c r="E189" s="35" t="s">
        <v>21</v>
      </c>
      <c r="J189" s="43" t="str">
        <f t="shared" si="2"/>
        <v/>
      </c>
      <c r="K189" s="44" t="str">
        <f t="shared" si="3"/>
        <v/>
      </c>
      <c r="L189" s="45" t="str">
        <f t="shared" si="4"/>
        <v/>
      </c>
    </row>
    <row r="190" ht="15.75" customHeight="1">
      <c r="A190" s="35">
        <v>187.0</v>
      </c>
      <c r="B190" s="36" t="str">
        <f t="shared" si="1"/>
        <v/>
      </c>
      <c r="C190" s="56"/>
      <c r="D190" s="57"/>
      <c r="E190" s="35" t="s">
        <v>21</v>
      </c>
      <c r="J190" s="43" t="str">
        <f t="shared" si="2"/>
        <v/>
      </c>
      <c r="K190" s="44" t="str">
        <f t="shared" si="3"/>
        <v/>
      </c>
      <c r="L190" s="45" t="str">
        <f t="shared" si="4"/>
        <v/>
      </c>
    </row>
    <row r="191" ht="15.75" customHeight="1">
      <c r="A191" s="35">
        <v>188.0</v>
      </c>
      <c r="B191" s="36" t="str">
        <f t="shared" si="1"/>
        <v/>
      </c>
      <c r="C191" s="56"/>
      <c r="D191" s="57"/>
      <c r="E191" s="35" t="s">
        <v>21</v>
      </c>
      <c r="J191" s="43" t="str">
        <f t="shared" si="2"/>
        <v/>
      </c>
      <c r="K191" s="44" t="str">
        <f t="shared" si="3"/>
        <v/>
      </c>
      <c r="L191" s="45" t="str">
        <f t="shared" si="4"/>
        <v/>
      </c>
    </row>
    <row r="192" ht="15.75" customHeight="1">
      <c r="A192" s="35">
        <v>189.0</v>
      </c>
      <c r="B192" s="36" t="str">
        <f t="shared" si="1"/>
        <v/>
      </c>
      <c r="C192" s="56"/>
      <c r="D192" s="57"/>
      <c r="E192" s="35" t="s">
        <v>21</v>
      </c>
      <c r="J192" s="43" t="str">
        <f t="shared" si="2"/>
        <v/>
      </c>
      <c r="K192" s="44" t="str">
        <f t="shared" si="3"/>
        <v/>
      </c>
      <c r="L192" s="45" t="str">
        <f t="shared" si="4"/>
        <v/>
      </c>
    </row>
    <row r="193" ht="15.75" customHeight="1">
      <c r="A193" s="35">
        <v>190.0</v>
      </c>
      <c r="B193" s="36" t="str">
        <f t="shared" si="1"/>
        <v/>
      </c>
      <c r="C193" s="56"/>
      <c r="D193" s="57"/>
      <c r="E193" s="35" t="s">
        <v>21</v>
      </c>
      <c r="J193" s="43" t="str">
        <f t="shared" si="2"/>
        <v/>
      </c>
      <c r="K193" s="44" t="str">
        <f t="shared" si="3"/>
        <v/>
      </c>
      <c r="L193" s="45" t="str">
        <f t="shared" si="4"/>
        <v/>
      </c>
    </row>
    <row r="194" ht="15.75" customHeight="1">
      <c r="A194" s="35">
        <v>191.0</v>
      </c>
      <c r="B194" s="36" t="str">
        <f t="shared" si="1"/>
        <v/>
      </c>
      <c r="C194" s="56"/>
      <c r="D194" s="57"/>
      <c r="E194" s="35" t="s">
        <v>21</v>
      </c>
      <c r="J194" s="43" t="str">
        <f t="shared" si="2"/>
        <v/>
      </c>
      <c r="K194" s="44" t="str">
        <f t="shared" si="3"/>
        <v/>
      </c>
      <c r="L194" s="45" t="str">
        <f t="shared" si="4"/>
        <v/>
      </c>
    </row>
    <row r="195" ht="15.75" customHeight="1">
      <c r="A195" s="35">
        <v>192.0</v>
      </c>
      <c r="B195" s="36" t="str">
        <f t="shared" si="1"/>
        <v/>
      </c>
      <c r="C195" s="56"/>
      <c r="D195" s="57"/>
      <c r="E195" s="35" t="s">
        <v>21</v>
      </c>
      <c r="J195" s="43" t="str">
        <f t="shared" si="2"/>
        <v/>
      </c>
      <c r="K195" s="44" t="str">
        <f t="shared" si="3"/>
        <v/>
      </c>
      <c r="L195" s="45" t="str">
        <f t="shared" si="4"/>
        <v/>
      </c>
    </row>
    <row r="196" ht="15.75" customHeight="1">
      <c r="A196" s="35">
        <v>193.0</v>
      </c>
      <c r="B196" s="36" t="str">
        <f t="shared" si="1"/>
        <v/>
      </c>
      <c r="C196" s="56"/>
      <c r="D196" s="57"/>
      <c r="E196" s="35" t="s">
        <v>21</v>
      </c>
      <c r="J196" s="43" t="str">
        <f t="shared" si="2"/>
        <v/>
      </c>
      <c r="K196" s="44" t="str">
        <f t="shared" si="3"/>
        <v/>
      </c>
      <c r="L196" s="45" t="str">
        <f t="shared" si="4"/>
        <v/>
      </c>
    </row>
    <row r="197" ht="15.75" customHeight="1">
      <c r="A197" s="35">
        <v>194.0</v>
      </c>
      <c r="B197" s="36" t="str">
        <f t="shared" si="1"/>
        <v/>
      </c>
      <c r="C197" s="56"/>
      <c r="D197" s="57"/>
      <c r="E197" s="35" t="s">
        <v>21</v>
      </c>
      <c r="J197" s="43" t="str">
        <f t="shared" si="2"/>
        <v/>
      </c>
      <c r="K197" s="44" t="str">
        <f t="shared" si="3"/>
        <v/>
      </c>
      <c r="L197" s="45" t="str">
        <f t="shared" si="4"/>
        <v/>
      </c>
    </row>
    <row r="198" ht="15.75" customHeight="1">
      <c r="A198" s="35">
        <v>195.0</v>
      </c>
      <c r="B198" s="36" t="str">
        <f t="shared" si="1"/>
        <v/>
      </c>
      <c r="C198" s="56"/>
      <c r="D198" s="57"/>
      <c r="E198" s="35" t="s">
        <v>21</v>
      </c>
      <c r="J198" s="43" t="str">
        <f t="shared" si="2"/>
        <v/>
      </c>
      <c r="K198" s="44" t="str">
        <f t="shared" si="3"/>
        <v/>
      </c>
      <c r="L198" s="45" t="str">
        <f t="shared" si="4"/>
        <v/>
      </c>
    </row>
    <row r="199" ht="15.75" customHeight="1">
      <c r="A199" s="35">
        <v>196.0</v>
      </c>
      <c r="B199" s="36" t="str">
        <f t="shared" si="1"/>
        <v/>
      </c>
      <c r="C199" s="56"/>
      <c r="D199" s="57"/>
      <c r="E199" s="35" t="s">
        <v>21</v>
      </c>
      <c r="J199" s="43" t="str">
        <f t="shared" si="2"/>
        <v/>
      </c>
      <c r="K199" s="44" t="str">
        <f t="shared" si="3"/>
        <v/>
      </c>
      <c r="L199" s="45" t="str">
        <f t="shared" si="4"/>
        <v/>
      </c>
    </row>
    <row r="200" ht="15.75" customHeight="1">
      <c r="A200" s="35">
        <v>197.0</v>
      </c>
      <c r="B200" s="36" t="str">
        <f t="shared" si="1"/>
        <v/>
      </c>
      <c r="C200" s="56"/>
      <c r="D200" s="57"/>
      <c r="E200" s="35" t="s">
        <v>21</v>
      </c>
      <c r="J200" s="43" t="str">
        <f t="shared" si="2"/>
        <v/>
      </c>
      <c r="K200" s="44" t="str">
        <f t="shared" si="3"/>
        <v/>
      </c>
      <c r="L200" s="45" t="str">
        <f t="shared" si="4"/>
        <v/>
      </c>
    </row>
    <row r="201" ht="15.75" customHeight="1">
      <c r="A201" s="35">
        <v>198.0</v>
      </c>
      <c r="B201" s="36" t="str">
        <f t="shared" si="1"/>
        <v/>
      </c>
      <c r="C201" s="56"/>
      <c r="D201" s="57"/>
      <c r="E201" s="35" t="s">
        <v>21</v>
      </c>
      <c r="J201" s="43" t="str">
        <f t="shared" si="2"/>
        <v/>
      </c>
      <c r="K201" s="44" t="str">
        <f t="shared" si="3"/>
        <v/>
      </c>
      <c r="L201" s="45" t="str">
        <f t="shared" si="4"/>
        <v/>
      </c>
    </row>
    <row r="202" ht="15.75" customHeight="1">
      <c r="A202" s="35">
        <v>199.0</v>
      </c>
      <c r="B202" s="36" t="str">
        <f t="shared" si="1"/>
        <v/>
      </c>
      <c r="C202" s="56"/>
      <c r="D202" s="57"/>
      <c r="E202" s="35" t="s">
        <v>21</v>
      </c>
      <c r="J202" s="43" t="str">
        <f t="shared" si="2"/>
        <v/>
      </c>
      <c r="K202" s="44" t="str">
        <f t="shared" si="3"/>
        <v/>
      </c>
      <c r="L202" s="45" t="str">
        <f t="shared" si="4"/>
        <v/>
      </c>
    </row>
    <row r="203" ht="15.75" customHeight="1">
      <c r="A203" s="35">
        <v>200.0</v>
      </c>
      <c r="B203" s="36" t="str">
        <f t="shared" si="1"/>
        <v/>
      </c>
      <c r="C203" s="58"/>
      <c r="D203" s="59"/>
      <c r="E203" s="35" t="s">
        <v>21</v>
      </c>
      <c r="J203" s="60" t="str">
        <f t="shared" si="2"/>
        <v/>
      </c>
      <c r="K203" s="61" t="str">
        <f t="shared" si="3"/>
        <v/>
      </c>
      <c r="L203" s="62" t="str">
        <f t="shared" si="4"/>
        <v/>
      </c>
    </row>
    <row r="204" ht="15.75" customHeight="1">
      <c r="C204" s="2"/>
      <c r="D204" s="2"/>
    </row>
    <row r="205" ht="15.75" customHeight="1">
      <c r="C205" s="2"/>
      <c r="D205" s="2"/>
    </row>
    <row r="206" ht="15.75" customHeight="1">
      <c r="C206" s="2"/>
      <c r="D206" s="2"/>
    </row>
    <row r="207" ht="15.75" customHeight="1">
      <c r="C207" s="2"/>
      <c r="D207" s="2"/>
    </row>
    <row r="208" ht="15.75" customHeight="1">
      <c r="C208" s="2"/>
      <c r="D208" s="2"/>
    </row>
    <row r="209" ht="15.75" customHeight="1">
      <c r="C209" s="2"/>
      <c r="D209" s="2"/>
    </row>
    <row r="210" ht="15.75" customHeight="1">
      <c r="C210" s="2"/>
      <c r="D210" s="2"/>
    </row>
    <row r="211" ht="15.75" customHeight="1">
      <c r="C211" s="2"/>
      <c r="D211" s="2"/>
    </row>
    <row r="212" ht="15.75" customHeight="1">
      <c r="C212" s="2"/>
      <c r="D212" s="2"/>
    </row>
    <row r="213" ht="15.75" customHeight="1">
      <c r="C213" s="2"/>
      <c r="D213" s="2"/>
    </row>
    <row r="214" ht="15.75" customHeight="1">
      <c r="C214" s="2"/>
      <c r="D214" s="2"/>
    </row>
    <row r="215" ht="15.75" customHeight="1">
      <c r="C215" s="2"/>
      <c r="D215" s="2"/>
    </row>
    <row r="216" ht="15.75" customHeight="1">
      <c r="C216" s="2"/>
      <c r="D216" s="2"/>
    </row>
    <row r="217" ht="15.75" customHeight="1">
      <c r="C217" s="2"/>
      <c r="D217" s="2"/>
    </row>
    <row r="218" ht="15.75" customHeight="1">
      <c r="C218" s="2"/>
      <c r="D218" s="2"/>
    </row>
    <row r="219" ht="15.75" customHeight="1">
      <c r="C219" s="2"/>
      <c r="D219" s="2"/>
    </row>
    <row r="220" ht="15.75" customHeight="1">
      <c r="C220" s="2"/>
      <c r="D220" s="2"/>
    </row>
    <row r="221" ht="15.75" customHeight="1">
      <c r="C221" s="2"/>
      <c r="D221" s="2"/>
    </row>
    <row r="222" ht="15.75" customHeight="1">
      <c r="C222" s="2"/>
      <c r="D222" s="2"/>
    </row>
    <row r="223" ht="15.75" customHeight="1">
      <c r="C223" s="2"/>
      <c r="D223" s="2"/>
    </row>
    <row r="224" ht="15.75" customHeight="1">
      <c r="C224" s="2"/>
      <c r="D224" s="2"/>
    </row>
    <row r="225" ht="15.75" customHeight="1">
      <c r="C225" s="2"/>
      <c r="D225" s="2"/>
    </row>
    <row r="226" ht="15.75" customHeight="1">
      <c r="C226" s="2"/>
      <c r="D226" s="2"/>
    </row>
    <row r="227" ht="15.75" customHeight="1">
      <c r="C227" s="2"/>
      <c r="D227" s="2"/>
    </row>
    <row r="228" ht="15.75" customHeight="1">
      <c r="C228" s="2"/>
      <c r="D228" s="2"/>
    </row>
    <row r="229" ht="15.75" customHeight="1">
      <c r="C229" s="2"/>
      <c r="D229" s="2"/>
    </row>
    <row r="230" ht="15.75" customHeight="1">
      <c r="C230" s="2"/>
      <c r="D230" s="2"/>
    </row>
    <row r="231" ht="15.75" customHeight="1">
      <c r="C231" s="2"/>
      <c r="D231" s="2"/>
    </row>
    <row r="232" ht="15.75" customHeight="1">
      <c r="C232" s="2"/>
      <c r="D232" s="2"/>
    </row>
    <row r="233" ht="15.75" customHeight="1">
      <c r="C233" s="2"/>
      <c r="D233" s="2"/>
    </row>
    <row r="234" ht="15.75" customHeight="1">
      <c r="C234" s="2"/>
      <c r="D234" s="2"/>
    </row>
    <row r="235" ht="15.75" customHeight="1">
      <c r="C235" s="2"/>
      <c r="D235" s="2"/>
    </row>
    <row r="236" ht="15.75" customHeight="1">
      <c r="C236" s="2"/>
      <c r="D236" s="2"/>
    </row>
    <row r="237" ht="15.75" customHeight="1">
      <c r="C237" s="2"/>
      <c r="D237" s="2"/>
    </row>
    <row r="238" ht="15.75" customHeight="1">
      <c r="C238" s="2"/>
      <c r="D238" s="2"/>
    </row>
    <row r="239" ht="15.75" customHeight="1">
      <c r="C239" s="2"/>
      <c r="D239" s="2"/>
    </row>
    <row r="240" ht="15.75" customHeight="1">
      <c r="C240" s="2"/>
      <c r="D240" s="2"/>
    </row>
    <row r="241" ht="15.75" customHeight="1">
      <c r="C241" s="2"/>
      <c r="D241" s="2"/>
    </row>
    <row r="242" ht="15.75" customHeight="1">
      <c r="C242" s="2"/>
      <c r="D242" s="2"/>
    </row>
    <row r="243" ht="15.75" customHeight="1">
      <c r="C243" s="2"/>
      <c r="D243" s="2"/>
    </row>
    <row r="244" ht="15.75" customHeight="1">
      <c r="C244" s="2"/>
      <c r="D244" s="2"/>
    </row>
    <row r="245" ht="15.75" customHeight="1">
      <c r="C245" s="2"/>
      <c r="D245" s="2"/>
    </row>
    <row r="246" ht="15.75" customHeight="1">
      <c r="C246" s="2"/>
      <c r="D246" s="2"/>
    </row>
    <row r="247" ht="15.75" customHeight="1">
      <c r="C247" s="2"/>
      <c r="D247" s="2"/>
    </row>
    <row r="248" ht="15.75" customHeight="1">
      <c r="C248" s="2"/>
      <c r="D248" s="2"/>
    </row>
    <row r="249" ht="15.75" customHeight="1">
      <c r="C249" s="2"/>
      <c r="D249" s="2"/>
    </row>
    <row r="250" ht="15.75" customHeight="1">
      <c r="C250" s="2"/>
      <c r="D250" s="2"/>
    </row>
    <row r="251" ht="15.75" customHeight="1">
      <c r="C251" s="2"/>
      <c r="D251" s="2"/>
    </row>
    <row r="252" ht="15.75" customHeight="1">
      <c r="C252" s="2"/>
      <c r="D252" s="2"/>
    </row>
    <row r="253" ht="15.75" customHeight="1">
      <c r="C253" s="2"/>
      <c r="D253" s="2"/>
    </row>
    <row r="254" ht="15.75" customHeight="1">
      <c r="C254" s="2"/>
      <c r="D254" s="2"/>
    </row>
    <row r="255" ht="15.75" customHeight="1">
      <c r="C255" s="2"/>
      <c r="D255" s="2"/>
    </row>
    <row r="256" ht="15.75" customHeight="1">
      <c r="C256" s="2"/>
      <c r="D256" s="2"/>
    </row>
    <row r="257" ht="15.75" customHeight="1">
      <c r="C257" s="2"/>
      <c r="D257" s="2"/>
    </row>
    <row r="258" ht="15.75" customHeight="1">
      <c r="C258" s="2"/>
      <c r="D258" s="2"/>
    </row>
    <row r="259" ht="15.75" customHeight="1">
      <c r="C259" s="2"/>
      <c r="D259" s="2"/>
    </row>
    <row r="260" ht="15.75" customHeight="1">
      <c r="C260" s="2"/>
      <c r="D260" s="2"/>
    </row>
    <row r="261" ht="15.75" customHeight="1">
      <c r="C261" s="2"/>
      <c r="D261" s="2"/>
    </row>
    <row r="262" ht="15.75" customHeight="1">
      <c r="C262" s="2"/>
      <c r="D262" s="2"/>
    </row>
    <row r="263" ht="15.75" customHeight="1">
      <c r="C263" s="2"/>
      <c r="D263" s="2"/>
    </row>
    <row r="264" ht="15.75" customHeight="1">
      <c r="C264" s="2"/>
      <c r="D264" s="2"/>
    </row>
    <row r="265" ht="15.75" customHeight="1">
      <c r="C265" s="2"/>
      <c r="D265" s="2"/>
    </row>
    <row r="266" ht="15.75" customHeight="1">
      <c r="C266" s="2"/>
      <c r="D266" s="2"/>
    </row>
    <row r="267" ht="15.75" customHeight="1">
      <c r="C267" s="2"/>
      <c r="D267" s="2"/>
    </row>
    <row r="268" ht="15.75" customHeight="1">
      <c r="C268" s="2"/>
      <c r="D268" s="2"/>
    </row>
    <row r="269" ht="15.75" customHeight="1">
      <c r="C269" s="2"/>
      <c r="D269" s="2"/>
    </row>
    <row r="270" ht="15.75" customHeight="1">
      <c r="C270" s="2"/>
      <c r="D270" s="2"/>
    </row>
    <row r="271" ht="15.75" customHeight="1">
      <c r="C271" s="2"/>
      <c r="D271" s="2"/>
    </row>
    <row r="272" ht="15.75" customHeight="1">
      <c r="C272" s="2"/>
      <c r="D272" s="2"/>
    </row>
    <row r="273" ht="15.75" customHeight="1">
      <c r="C273" s="2"/>
      <c r="D273" s="2"/>
    </row>
    <row r="274" ht="15.75" customHeight="1">
      <c r="C274" s="2"/>
      <c r="D274" s="2"/>
    </row>
    <row r="275" ht="15.75" customHeight="1">
      <c r="C275" s="2"/>
      <c r="D275" s="2"/>
    </row>
    <row r="276" ht="15.75" customHeight="1">
      <c r="C276" s="2"/>
      <c r="D276" s="2"/>
    </row>
    <row r="277" ht="15.75" customHeight="1">
      <c r="C277" s="2"/>
      <c r="D277" s="2"/>
    </row>
    <row r="278" ht="15.75" customHeight="1">
      <c r="C278" s="2"/>
      <c r="D278" s="2"/>
    </row>
    <row r="279" ht="15.75" customHeight="1">
      <c r="C279" s="2"/>
      <c r="D279" s="2"/>
    </row>
    <row r="280" ht="15.75" customHeight="1">
      <c r="C280" s="2"/>
      <c r="D280" s="2"/>
    </row>
    <row r="281" ht="15.75" customHeight="1">
      <c r="C281" s="2"/>
      <c r="D281" s="2"/>
    </row>
    <row r="282" ht="15.75" customHeight="1">
      <c r="C282" s="2"/>
      <c r="D282" s="2"/>
    </row>
    <row r="283" ht="15.75" customHeight="1">
      <c r="C283" s="2"/>
      <c r="D283" s="2"/>
    </row>
    <row r="284" ht="15.75" customHeight="1">
      <c r="C284" s="2"/>
      <c r="D284" s="2"/>
    </row>
    <row r="285" ht="15.75" customHeight="1">
      <c r="C285" s="2"/>
      <c r="D285" s="2"/>
    </row>
    <row r="286" ht="15.75" customHeight="1">
      <c r="C286" s="2"/>
      <c r="D286" s="2"/>
    </row>
    <row r="287" ht="15.75" customHeight="1">
      <c r="C287" s="2"/>
      <c r="D287" s="2"/>
    </row>
    <row r="288" ht="15.75" customHeight="1">
      <c r="C288" s="2"/>
      <c r="D288" s="2"/>
    </row>
    <row r="289" ht="15.75" customHeight="1">
      <c r="C289" s="2"/>
      <c r="D289" s="2"/>
    </row>
    <row r="290" ht="15.75" customHeight="1">
      <c r="C290" s="2"/>
      <c r="D290" s="2"/>
    </row>
    <row r="291" ht="15.75" customHeight="1">
      <c r="C291" s="2"/>
      <c r="D291" s="2"/>
    </row>
    <row r="292" ht="15.75" customHeight="1">
      <c r="C292" s="2"/>
      <c r="D292" s="2"/>
    </row>
    <row r="293" ht="15.75" customHeight="1">
      <c r="C293" s="2"/>
      <c r="D293" s="2"/>
    </row>
    <row r="294" ht="15.75" customHeight="1">
      <c r="C294" s="2"/>
      <c r="D294" s="2"/>
    </row>
    <row r="295" ht="15.75" customHeight="1">
      <c r="C295" s="2"/>
      <c r="D295" s="2"/>
    </row>
    <row r="296" ht="15.75" customHeight="1">
      <c r="C296" s="2"/>
      <c r="D296" s="2"/>
    </row>
    <row r="297" ht="15.75" customHeight="1">
      <c r="C297" s="2"/>
      <c r="D297" s="2"/>
    </row>
    <row r="298" ht="15.75" customHeight="1">
      <c r="C298" s="2"/>
      <c r="D298" s="2"/>
    </row>
    <row r="299" ht="15.75" customHeight="1">
      <c r="C299" s="2"/>
      <c r="D299" s="2"/>
    </row>
    <row r="300" ht="15.75" customHeight="1">
      <c r="C300" s="2"/>
      <c r="D300" s="2"/>
    </row>
    <row r="301" ht="15.75" customHeight="1">
      <c r="C301" s="2"/>
      <c r="D301" s="2"/>
    </row>
    <row r="302" ht="15.75" customHeight="1">
      <c r="C302" s="2"/>
      <c r="D302" s="2"/>
    </row>
    <row r="303" ht="15.75" customHeight="1">
      <c r="C303" s="2"/>
      <c r="D303" s="2"/>
    </row>
    <row r="304" ht="15.75" customHeight="1">
      <c r="C304" s="2"/>
      <c r="D304" s="2"/>
    </row>
    <row r="305" ht="15.75" customHeight="1">
      <c r="C305" s="2"/>
      <c r="D305" s="2"/>
    </row>
    <row r="306" ht="15.75" customHeight="1">
      <c r="C306" s="2"/>
      <c r="D306" s="2"/>
    </row>
    <row r="307" ht="15.75" customHeight="1">
      <c r="C307" s="2"/>
      <c r="D307" s="2"/>
    </row>
    <row r="308" ht="15.75" customHeight="1">
      <c r="C308" s="2"/>
      <c r="D308" s="2"/>
    </row>
    <row r="309" ht="15.75" customHeight="1">
      <c r="C309" s="2"/>
      <c r="D309" s="2"/>
    </row>
    <row r="310" ht="15.75" customHeight="1">
      <c r="C310" s="2"/>
      <c r="D310" s="2"/>
    </row>
    <row r="311" ht="15.75" customHeight="1">
      <c r="C311" s="2"/>
      <c r="D311" s="2"/>
    </row>
    <row r="312" ht="15.75" customHeight="1">
      <c r="C312" s="2"/>
      <c r="D312" s="2"/>
    </row>
    <row r="313" ht="15.75" customHeight="1">
      <c r="C313" s="2"/>
      <c r="D313" s="2"/>
    </row>
    <row r="314" ht="15.75" customHeight="1">
      <c r="C314" s="2"/>
      <c r="D314" s="2"/>
    </row>
    <row r="315" ht="15.75" customHeight="1">
      <c r="C315" s="2"/>
      <c r="D315" s="2"/>
    </row>
    <row r="316" ht="15.75" customHeight="1">
      <c r="C316" s="2"/>
      <c r="D316" s="2"/>
    </row>
    <row r="317" ht="15.75" customHeight="1">
      <c r="C317" s="2"/>
      <c r="D317" s="2"/>
    </row>
    <row r="318" ht="15.75" customHeight="1">
      <c r="C318" s="2"/>
      <c r="D318" s="2"/>
    </row>
    <row r="319" ht="15.75" customHeight="1">
      <c r="C319" s="2"/>
      <c r="D319" s="2"/>
    </row>
    <row r="320" ht="15.75" customHeight="1">
      <c r="C320" s="2"/>
      <c r="D320" s="2"/>
    </row>
    <row r="321" ht="15.75" customHeight="1">
      <c r="C321" s="2"/>
      <c r="D321" s="2"/>
    </row>
    <row r="322" ht="15.75" customHeight="1">
      <c r="C322" s="2"/>
      <c r="D322" s="2"/>
    </row>
    <row r="323" ht="15.75" customHeight="1">
      <c r="C323" s="2"/>
      <c r="D323" s="2"/>
    </row>
    <row r="324" ht="15.75" customHeight="1">
      <c r="C324" s="2"/>
      <c r="D324" s="2"/>
    </row>
    <row r="325" ht="15.75" customHeight="1">
      <c r="C325" s="2"/>
      <c r="D325" s="2"/>
    </row>
    <row r="326" ht="15.75" customHeight="1">
      <c r="C326" s="2"/>
      <c r="D326" s="2"/>
    </row>
    <row r="327" ht="15.75" customHeight="1">
      <c r="C327" s="2"/>
      <c r="D327" s="2"/>
    </row>
    <row r="328" ht="15.75" customHeight="1">
      <c r="C328" s="2"/>
      <c r="D328" s="2"/>
    </row>
    <row r="329" ht="15.75" customHeight="1">
      <c r="C329" s="2"/>
      <c r="D329" s="2"/>
    </row>
    <row r="330" ht="15.75" customHeight="1">
      <c r="C330" s="2"/>
      <c r="D330" s="2"/>
    </row>
    <row r="331" ht="15.75" customHeight="1">
      <c r="C331" s="2"/>
      <c r="D331" s="2"/>
    </row>
    <row r="332" ht="15.75" customHeight="1">
      <c r="C332" s="2"/>
      <c r="D332" s="2"/>
    </row>
    <row r="333" ht="15.75" customHeight="1">
      <c r="C333" s="2"/>
      <c r="D333" s="2"/>
    </row>
    <row r="334" ht="15.75" customHeight="1">
      <c r="C334" s="2"/>
      <c r="D334" s="2"/>
    </row>
    <row r="335" ht="15.75" customHeight="1">
      <c r="C335" s="2"/>
      <c r="D335" s="2"/>
    </row>
    <row r="336" ht="15.75" customHeight="1">
      <c r="C336" s="2"/>
      <c r="D336" s="2"/>
    </row>
    <row r="337" ht="15.75" customHeight="1">
      <c r="C337" s="2"/>
      <c r="D337" s="2"/>
    </row>
    <row r="338" ht="15.75" customHeight="1">
      <c r="C338" s="2"/>
      <c r="D338" s="2"/>
    </row>
    <row r="339" ht="15.75" customHeight="1">
      <c r="C339" s="2"/>
      <c r="D339" s="2"/>
    </row>
    <row r="340" ht="15.75" customHeight="1">
      <c r="C340" s="2"/>
      <c r="D340" s="2"/>
    </row>
    <row r="341" ht="15.75" customHeight="1">
      <c r="C341" s="2"/>
      <c r="D341" s="2"/>
    </row>
    <row r="342" ht="15.75" customHeight="1">
      <c r="C342" s="2"/>
      <c r="D342" s="2"/>
    </row>
    <row r="343" ht="15.75" customHeight="1">
      <c r="C343" s="2"/>
      <c r="D343" s="2"/>
    </row>
    <row r="344" ht="15.75" customHeight="1">
      <c r="C344" s="2"/>
      <c r="D344" s="2"/>
    </row>
    <row r="345" ht="15.75" customHeight="1">
      <c r="C345" s="2"/>
      <c r="D345" s="2"/>
    </row>
    <row r="346" ht="15.75" customHeight="1">
      <c r="C346" s="2"/>
      <c r="D346" s="2"/>
    </row>
    <row r="347" ht="15.75" customHeight="1">
      <c r="C347" s="2"/>
      <c r="D347" s="2"/>
    </row>
    <row r="348" ht="15.75" customHeight="1">
      <c r="C348" s="2"/>
      <c r="D348" s="2"/>
    </row>
    <row r="349" ht="15.75" customHeight="1">
      <c r="C349" s="2"/>
      <c r="D349" s="2"/>
    </row>
    <row r="350" ht="15.75" customHeight="1">
      <c r="C350" s="2"/>
      <c r="D350" s="2"/>
    </row>
    <row r="351" ht="15.75" customHeight="1">
      <c r="C351" s="2"/>
      <c r="D351" s="2"/>
    </row>
    <row r="352" ht="15.75" customHeight="1">
      <c r="C352" s="2"/>
      <c r="D352" s="2"/>
    </row>
    <row r="353" ht="15.75" customHeight="1">
      <c r="C353" s="2"/>
      <c r="D353" s="2"/>
    </row>
    <row r="354" ht="15.75" customHeight="1">
      <c r="C354" s="2"/>
      <c r="D354" s="2"/>
    </row>
    <row r="355" ht="15.75" customHeight="1">
      <c r="C355" s="2"/>
      <c r="D355" s="2"/>
    </row>
    <row r="356" ht="15.75" customHeight="1">
      <c r="C356" s="2"/>
      <c r="D356" s="2"/>
    </row>
    <row r="357" ht="15.75" customHeight="1">
      <c r="C357" s="2"/>
      <c r="D357" s="2"/>
    </row>
    <row r="358" ht="15.75" customHeight="1">
      <c r="C358" s="2"/>
      <c r="D358" s="2"/>
    </row>
    <row r="359" ht="15.75" customHeight="1">
      <c r="C359" s="2"/>
      <c r="D359" s="2"/>
    </row>
    <row r="360" ht="15.75" customHeight="1">
      <c r="C360" s="2"/>
      <c r="D360" s="2"/>
    </row>
    <row r="361" ht="15.75" customHeight="1">
      <c r="C361" s="2"/>
      <c r="D361" s="2"/>
    </row>
    <row r="362" ht="15.75" customHeight="1">
      <c r="C362" s="2"/>
      <c r="D362" s="2"/>
    </row>
    <row r="363" ht="15.75" customHeight="1">
      <c r="C363" s="2"/>
      <c r="D363" s="2"/>
    </row>
    <row r="364" ht="15.75" customHeight="1">
      <c r="C364" s="2"/>
      <c r="D364" s="2"/>
    </row>
    <row r="365" ht="15.75" customHeight="1">
      <c r="C365" s="2"/>
      <c r="D365" s="2"/>
    </row>
    <row r="366" ht="15.75" customHeight="1">
      <c r="C366" s="2"/>
      <c r="D366" s="2"/>
    </row>
    <row r="367" ht="15.75" customHeight="1">
      <c r="C367" s="2"/>
      <c r="D367" s="2"/>
    </row>
    <row r="368" ht="15.75" customHeight="1">
      <c r="C368" s="2"/>
      <c r="D368" s="2"/>
    </row>
    <row r="369" ht="15.75" customHeight="1">
      <c r="C369" s="2"/>
      <c r="D369" s="2"/>
    </row>
    <row r="370" ht="15.75" customHeight="1">
      <c r="C370" s="2"/>
      <c r="D370" s="2"/>
    </row>
    <row r="371" ht="15.75" customHeight="1">
      <c r="C371" s="2"/>
      <c r="D371" s="2"/>
    </row>
    <row r="372" ht="15.75" customHeight="1">
      <c r="C372" s="2"/>
      <c r="D372" s="2"/>
    </row>
    <row r="373" ht="15.75" customHeight="1">
      <c r="C373" s="2"/>
      <c r="D373" s="2"/>
    </row>
    <row r="374" ht="15.75" customHeight="1">
      <c r="C374" s="2"/>
      <c r="D374" s="2"/>
    </row>
    <row r="375" ht="15.75" customHeight="1">
      <c r="C375" s="2"/>
      <c r="D375" s="2"/>
    </row>
    <row r="376" ht="15.75" customHeight="1">
      <c r="C376" s="2"/>
      <c r="D376" s="2"/>
    </row>
    <row r="377" ht="15.75" customHeight="1">
      <c r="C377" s="2"/>
      <c r="D377" s="2"/>
    </row>
    <row r="378" ht="15.75" customHeight="1">
      <c r="C378" s="2"/>
      <c r="D378" s="2"/>
    </row>
    <row r="379" ht="15.75" customHeight="1">
      <c r="C379" s="2"/>
      <c r="D379" s="2"/>
    </row>
    <row r="380" ht="15.75" customHeight="1">
      <c r="C380" s="2"/>
      <c r="D380" s="2"/>
    </row>
    <row r="381" ht="15.75" customHeight="1">
      <c r="C381" s="2"/>
      <c r="D381" s="2"/>
    </row>
    <row r="382" ht="15.75" customHeight="1">
      <c r="C382" s="2"/>
      <c r="D382" s="2"/>
    </row>
    <row r="383" ht="15.75" customHeight="1">
      <c r="C383" s="2"/>
      <c r="D383" s="2"/>
    </row>
    <row r="384" ht="15.75" customHeight="1">
      <c r="C384" s="2"/>
      <c r="D384" s="2"/>
    </row>
    <row r="385" ht="15.75" customHeight="1">
      <c r="C385" s="2"/>
      <c r="D385" s="2"/>
    </row>
    <row r="386" ht="15.75" customHeight="1">
      <c r="C386" s="2"/>
      <c r="D386" s="2"/>
    </row>
    <row r="387" ht="15.75" customHeight="1">
      <c r="C387" s="2"/>
      <c r="D387" s="2"/>
    </row>
    <row r="388" ht="15.75" customHeight="1">
      <c r="C388" s="2"/>
      <c r="D388" s="2"/>
    </row>
    <row r="389" ht="15.75" customHeight="1">
      <c r="C389" s="2"/>
      <c r="D389" s="2"/>
    </row>
    <row r="390" ht="15.75" customHeight="1">
      <c r="C390" s="2"/>
      <c r="D390" s="2"/>
    </row>
    <row r="391" ht="15.75" customHeight="1">
      <c r="C391" s="2"/>
      <c r="D391" s="2"/>
    </row>
    <row r="392" ht="15.75" customHeight="1">
      <c r="C392" s="2"/>
      <c r="D392" s="2"/>
    </row>
    <row r="393" ht="15.75" customHeight="1">
      <c r="C393" s="2"/>
      <c r="D393" s="2"/>
    </row>
    <row r="394" ht="15.75" customHeight="1">
      <c r="C394" s="2"/>
      <c r="D394" s="2"/>
    </row>
    <row r="395" ht="15.75" customHeight="1">
      <c r="C395" s="2"/>
      <c r="D395" s="2"/>
    </row>
    <row r="396" ht="15.75" customHeight="1">
      <c r="C396" s="2"/>
      <c r="D396" s="2"/>
    </row>
    <row r="397" ht="15.75" customHeight="1">
      <c r="C397" s="2"/>
      <c r="D397" s="2"/>
    </row>
    <row r="398" ht="15.75" customHeight="1">
      <c r="C398" s="2"/>
      <c r="D398" s="2"/>
    </row>
    <row r="399" ht="15.75" customHeight="1">
      <c r="C399" s="2"/>
      <c r="D399" s="2"/>
    </row>
    <row r="400" ht="15.75" customHeight="1">
      <c r="C400" s="2"/>
      <c r="D400" s="2"/>
    </row>
    <row r="401" ht="15.75" customHeight="1">
      <c r="C401" s="2"/>
      <c r="D401" s="2"/>
    </row>
    <row r="402" ht="15.75" customHeight="1">
      <c r="C402" s="2"/>
      <c r="D402" s="2"/>
    </row>
    <row r="403" ht="15.75" customHeight="1">
      <c r="C403" s="2"/>
      <c r="D403" s="2"/>
    </row>
    <row r="404" ht="15.75" customHeight="1">
      <c r="C404" s="2"/>
      <c r="D404" s="2"/>
    </row>
    <row r="405" ht="15.75" customHeight="1">
      <c r="C405" s="2"/>
      <c r="D405" s="2"/>
    </row>
    <row r="406" ht="15.75" customHeight="1">
      <c r="C406" s="2"/>
      <c r="D406" s="2"/>
    </row>
    <row r="407" ht="15.75" customHeight="1">
      <c r="C407" s="2"/>
      <c r="D407" s="2"/>
    </row>
    <row r="408" ht="15.75" customHeight="1">
      <c r="C408" s="2"/>
      <c r="D408" s="2"/>
    </row>
    <row r="409" ht="15.75" customHeight="1">
      <c r="C409" s="2"/>
      <c r="D409" s="2"/>
    </row>
    <row r="410" ht="15.75" customHeight="1">
      <c r="C410" s="2"/>
      <c r="D410" s="2"/>
    </row>
    <row r="411" ht="15.75" customHeight="1">
      <c r="C411" s="2"/>
      <c r="D411" s="2"/>
    </row>
    <row r="412" ht="15.75" customHeight="1">
      <c r="C412" s="2"/>
      <c r="D412" s="2"/>
    </row>
    <row r="413" ht="15.75" customHeight="1">
      <c r="C413" s="2"/>
      <c r="D413" s="2"/>
    </row>
    <row r="414" ht="15.75" customHeight="1">
      <c r="C414" s="2"/>
      <c r="D414" s="2"/>
    </row>
    <row r="415" ht="15.75" customHeight="1">
      <c r="C415" s="2"/>
      <c r="D415" s="2"/>
    </row>
    <row r="416" ht="15.75" customHeight="1">
      <c r="C416" s="2"/>
      <c r="D416" s="2"/>
    </row>
    <row r="417" ht="15.75" customHeight="1">
      <c r="C417" s="2"/>
      <c r="D417" s="2"/>
    </row>
    <row r="418" ht="15.75" customHeight="1">
      <c r="C418" s="2"/>
      <c r="D418" s="2"/>
    </row>
    <row r="419" ht="15.75" customHeight="1">
      <c r="C419" s="2"/>
      <c r="D419" s="2"/>
    </row>
    <row r="420" ht="15.75" customHeight="1">
      <c r="C420" s="2"/>
      <c r="D420" s="2"/>
    </row>
    <row r="421" ht="15.75" customHeight="1">
      <c r="C421" s="2"/>
      <c r="D421" s="2"/>
    </row>
    <row r="422" ht="15.75" customHeight="1">
      <c r="C422" s="2"/>
      <c r="D422" s="2"/>
    </row>
    <row r="423" ht="15.75" customHeight="1">
      <c r="C423" s="2"/>
      <c r="D423" s="2"/>
    </row>
    <row r="424" ht="15.75" customHeight="1">
      <c r="C424" s="2"/>
      <c r="D424" s="2"/>
    </row>
    <row r="425" ht="15.75" customHeight="1">
      <c r="C425" s="2"/>
      <c r="D425" s="2"/>
    </row>
    <row r="426" ht="15.75" customHeight="1">
      <c r="C426" s="2"/>
      <c r="D426" s="2"/>
    </row>
    <row r="427" ht="15.75" customHeight="1">
      <c r="C427" s="2"/>
      <c r="D427" s="2"/>
    </row>
    <row r="428" ht="15.75" customHeight="1">
      <c r="C428" s="2"/>
      <c r="D428" s="2"/>
    </row>
    <row r="429" ht="15.75" customHeight="1">
      <c r="C429" s="2"/>
      <c r="D429" s="2"/>
    </row>
    <row r="430" ht="15.75" customHeight="1">
      <c r="C430" s="2"/>
      <c r="D430" s="2"/>
    </row>
    <row r="431" ht="15.75" customHeight="1">
      <c r="C431" s="2"/>
      <c r="D431" s="2"/>
    </row>
    <row r="432" ht="15.75" customHeight="1">
      <c r="C432" s="2"/>
      <c r="D432" s="2"/>
    </row>
    <row r="433" ht="15.75" customHeight="1">
      <c r="C433" s="2"/>
      <c r="D433" s="2"/>
    </row>
    <row r="434" ht="15.75" customHeight="1">
      <c r="C434" s="2"/>
      <c r="D434" s="2"/>
    </row>
    <row r="435" ht="15.75" customHeight="1">
      <c r="C435" s="2"/>
      <c r="D435" s="2"/>
    </row>
    <row r="436" ht="15.75" customHeight="1">
      <c r="C436" s="2"/>
      <c r="D436" s="2"/>
    </row>
    <row r="437" ht="15.75" customHeight="1">
      <c r="C437" s="2"/>
      <c r="D437" s="2"/>
    </row>
    <row r="438" ht="15.75" customHeight="1">
      <c r="C438" s="2"/>
      <c r="D438" s="2"/>
    </row>
    <row r="439" ht="15.75" customHeight="1">
      <c r="C439" s="2"/>
      <c r="D439" s="2"/>
    </row>
    <row r="440" ht="15.75" customHeight="1">
      <c r="C440" s="2"/>
      <c r="D440" s="2"/>
    </row>
    <row r="441" ht="15.75" customHeight="1">
      <c r="C441" s="2"/>
      <c r="D441" s="2"/>
    </row>
    <row r="442" ht="15.75" customHeight="1">
      <c r="C442" s="2"/>
      <c r="D442" s="2"/>
    </row>
    <row r="443" ht="15.75" customHeight="1">
      <c r="C443" s="2"/>
      <c r="D443" s="2"/>
    </row>
    <row r="444" ht="15.75" customHeight="1">
      <c r="C444" s="2"/>
      <c r="D444" s="2"/>
    </row>
    <row r="445" ht="15.75" customHeight="1">
      <c r="C445" s="2"/>
      <c r="D445" s="2"/>
    </row>
    <row r="446" ht="15.75" customHeight="1">
      <c r="C446" s="2"/>
      <c r="D446" s="2"/>
    </row>
    <row r="447" ht="15.75" customHeight="1">
      <c r="C447" s="2"/>
      <c r="D447" s="2"/>
    </row>
    <row r="448" ht="15.75" customHeight="1">
      <c r="C448" s="2"/>
      <c r="D448" s="2"/>
    </row>
    <row r="449" ht="15.75" customHeight="1">
      <c r="C449" s="2"/>
      <c r="D449" s="2"/>
    </row>
    <row r="450" ht="15.75" customHeight="1">
      <c r="C450" s="2"/>
      <c r="D450" s="2"/>
    </row>
    <row r="451" ht="15.75" customHeight="1">
      <c r="C451" s="2"/>
      <c r="D451" s="2"/>
    </row>
    <row r="452" ht="15.75" customHeight="1">
      <c r="C452" s="2"/>
      <c r="D452" s="2"/>
    </row>
    <row r="453" ht="15.75" customHeight="1">
      <c r="C453" s="2"/>
      <c r="D453" s="2"/>
    </row>
    <row r="454" ht="15.75" customHeight="1">
      <c r="C454" s="2"/>
      <c r="D454" s="2"/>
    </row>
    <row r="455" ht="15.75" customHeight="1">
      <c r="C455" s="2"/>
      <c r="D455" s="2"/>
    </row>
    <row r="456" ht="15.75" customHeight="1">
      <c r="C456" s="2"/>
      <c r="D456" s="2"/>
    </row>
    <row r="457" ht="15.75" customHeight="1">
      <c r="C457" s="2"/>
      <c r="D457" s="2"/>
    </row>
    <row r="458" ht="15.75" customHeight="1">
      <c r="C458" s="2"/>
      <c r="D458" s="2"/>
    </row>
    <row r="459" ht="15.75" customHeight="1">
      <c r="C459" s="2"/>
      <c r="D459" s="2"/>
    </row>
    <row r="460" ht="15.75" customHeight="1">
      <c r="C460" s="2"/>
      <c r="D460" s="2"/>
    </row>
    <row r="461" ht="15.75" customHeight="1">
      <c r="C461" s="2"/>
      <c r="D461" s="2"/>
    </row>
    <row r="462" ht="15.75" customHeight="1">
      <c r="C462" s="2"/>
      <c r="D462" s="2"/>
    </row>
    <row r="463" ht="15.75" customHeight="1">
      <c r="C463" s="2"/>
      <c r="D463" s="2"/>
    </row>
    <row r="464" ht="15.75" customHeight="1">
      <c r="C464" s="2"/>
      <c r="D464" s="2"/>
    </row>
    <row r="465" ht="15.75" customHeight="1">
      <c r="C465" s="2"/>
      <c r="D465" s="2"/>
    </row>
    <row r="466" ht="15.75" customHeight="1">
      <c r="C466" s="2"/>
      <c r="D466" s="2"/>
    </row>
    <row r="467" ht="15.75" customHeight="1">
      <c r="C467" s="2"/>
      <c r="D467" s="2"/>
    </row>
    <row r="468" ht="15.75" customHeight="1">
      <c r="C468" s="2"/>
      <c r="D468" s="2"/>
    </row>
    <row r="469" ht="15.75" customHeight="1">
      <c r="C469" s="2"/>
      <c r="D469" s="2"/>
    </row>
    <row r="470" ht="15.75" customHeight="1">
      <c r="C470" s="2"/>
      <c r="D470" s="2"/>
    </row>
    <row r="471" ht="15.75" customHeight="1">
      <c r="C471" s="2"/>
      <c r="D471" s="2"/>
    </row>
    <row r="472" ht="15.75" customHeight="1">
      <c r="C472" s="2"/>
      <c r="D472" s="2"/>
    </row>
    <row r="473" ht="15.75" customHeight="1">
      <c r="C473" s="2"/>
      <c r="D473" s="2"/>
    </row>
    <row r="474" ht="15.75" customHeight="1">
      <c r="C474" s="2"/>
      <c r="D474" s="2"/>
    </row>
    <row r="475" ht="15.75" customHeight="1">
      <c r="C475" s="2"/>
      <c r="D475" s="2"/>
    </row>
    <row r="476" ht="15.75" customHeight="1">
      <c r="C476" s="2"/>
      <c r="D476" s="2"/>
    </row>
    <row r="477" ht="15.75" customHeight="1">
      <c r="C477" s="2"/>
      <c r="D477" s="2"/>
    </row>
    <row r="478" ht="15.75" customHeight="1">
      <c r="C478" s="2"/>
      <c r="D478" s="2"/>
    </row>
    <row r="479" ht="15.75" customHeight="1">
      <c r="C479" s="2"/>
      <c r="D479" s="2"/>
    </row>
    <row r="480" ht="15.75" customHeight="1">
      <c r="C480" s="2"/>
      <c r="D480" s="2"/>
    </row>
    <row r="481" ht="15.75" customHeight="1">
      <c r="C481" s="2"/>
      <c r="D481" s="2"/>
    </row>
    <row r="482" ht="15.75" customHeight="1">
      <c r="C482" s="2"/>
      <c r="D482" s="2"/>
    </row>
    <row r="483" ht="15.75" customHeight="1">
      <c r="C483" s="2"/>
      <c r="D483" s="2"/>
    </row>
    <row r="484" ht="15.75" customHeight="1">
      <c r="C484" s="2"/>
      <c r="D484" s="2"/>
    </row>
    <row r="485" ht="15.75" customHeight="1">
      <c r="C485" s="2"/>
      <c r="D485" s="2"/>
    </row>
    <row r="486" ht="15.75" customHeight="1">
      <c r="C486" s="2"/>
      <c r="D486" s="2"/>
    </row>
    <row r="487" ht="15.75" customHeight="1">
      <c r="C487" s="2"/>
      <c r="D487" s="2"/>
    </row>
    <row r="488" ht="15.75" customHeight="1">
      <c r="C488" s="2"/>
      <c r="D488" s="2"/>
    </row>
    <row r="489" ht="15.75" customHeight="1">
      <c r="C489" s="2"/>
      <c r="D489" s="2"/>
    </row>
    <row r="490" ht="15.75" customHeight="1">
      <c r="C490" s="2"/>
      <c r="D490" s="2"/>
    </row>
    <row r="491" ht="15.75" customHeight="1">
      <c r="C491" s="2"/>
      <c r="D491" s="2"/>
    </row>
    <row r="492" ht="15.75" customHeight="1">
      <c r="C492" s="2"/>
      <c r="D492" s="2"/>
    </row>
    <row r="493" ht="15.75" customHeight="1">
      <c r="C493" s="2"/>
      <c r="D493" s="2"/>
    </row>
    <row r="494" ht="15.75" customHeight="1">
      <c r="C494" s="2"/>
      <c r="D494" s="2"/>
    </row>
    <row r="495" ht="15.75" customHeight="1">
      <c r="C495" s="2"/>
      <c r="D495" s="2"/>
    </row>
    <row r="496" ht="15.75" customHeight="1">
      <c r="C496" s="2"/>
      <c r="D496" s="2"/>
    </row>
    <row r="497" ht="15.75" customHeight="1">
      <c r="C497" s="2"/>
      <c r="D497" s="2"/>
    </row>
    <row r="498" ht="15.75" customHeight="1">
      <c r="C498" s="2"/>
      <c r="D498" s="2"/>
    </row>
    <row r="499" ht="15.75" customHeight="1">
      <c r="C499" s="2"/>
      <c r="D499" s="2"/>
    </row>
    <row r="500" ht="15.75" customHeight="1">
      <c r="C500" s="2"/>
      <c r="D500" s="2"/>
    </row>
    <row r="501" ht="15.75" customHeight="1">
      <c r="C501" s="2"/>
      <c r="D501" s="2"/>
    </row>
    <row r="502" ht="15.75" customHeight="1">
      <c r="C502" s="2"/>
      <c r="D502" s="2"/>
    </row>
    <row r="503" ht="15.75" customHeight="1">
      <c r="C503" s="2"/>
      <c r="D503" s="2"/>
    </row>
    <row r="504" ht="15.75" customHeight="1">
      <c r="C504" s="2"/>
      <c r="D504" s="2"/>
    </row>
    <row r="505" ht="15.75" customHeight="1">
      <c r="C505" s="2"/>
      <c r="D505" s="2"/>
    </row>
    <row r="506" ht="15.75" customHeight="1">
      <c r="C506" s="2"/>
      <c r="D506" s="2"/>
    </row>
    <row r="507" ht="15.75" customHeight="1">
      <c r="C507" s="2"/>
      <c r="D507" s="2"/>
    </row>
    <row r="508" ht="15.75" customHeight="1">
      <c r="C508" s="2"/>
      <c r="D508" s="2"/>
    </row>
    <row r="509" ht="15.75" customHeight="1">
      <c r="C509" s="2"/>
      <c r="D509" s="2"/>
    </row>
    <row r="510" ht="15.75" customHeight="1">
      <c r="C510" s="2"/>
      <c r="D510" s="2"/>
    </row>
    <row r="511" ht="15.75" customHeight="1">
      <c r="C511" s="2"/>
      <c r="D511" s="2"/>
    </row>
    <row r="512" ht="15.75" customHeight="1">
      <c r="C512" s="2"/>
      <c r="D512" s="2"/>
    </row>
    <row r="513" ht="15.75" customHeight="1">
      <c r="C513" s="2"/>
      <c r="D513" s="2"/>
    </row>
    <row r="514" ht="15.75" customHeight="1">
      <c r="C514" s="2"/>
      <c r="D514" s="2"/>
    </row>
    <row r="515" ht="15.75" customHeight="1">
      <c r="C515" s="2"/>
      <c r="D515" s="2"/>
    </row>
    <row r="516" ht="15.75" customHeight="1">
      <c r="C516" s="2"/>
      <c r="D516" s="2"/>
    </row>
    <row r="517" ht="15.75" customHeight="1">
      <c r="C517" s="2"/>
      <c r="D517" s="2"/>
    </row>
    <row r="518" ht="15.75" customHeight="1">
      <c r="C518" s="2"/>
      <c r="D518" s="2"/>
    </row>
    <row r="519" ht="15.75" customHeight="1">
      <c r="C519" s="2"/>
      <c r="D519" s="2"/>
    </row>
    <row r="520" ht="15.75" customHeight="1">
      <c r="C520" s="2"/>
      <c r="D520" s="2"/>
    </row>
    <row r="521" ht="15.75" customHeight="1">
      <c r="C521" s="2"/>
      <c r="D521" s="2"/>
    </row>
    <row r="522" ht="15.75" customHeight="1">
      <c r="C522" s="2"/>
      <c r="D522" s="2"/>
    </row>
    <row r="523" ht="15.75" customHeight="1">
      <c r="C523" s="2"/>
      <c r="D523" s="2"/>
    </row>
    <row r="524" ht="15.75" customHeight="1">
      <c r="C524" s="2"/>
      <c r="D524" s="2"/>
    </row>
    <row r="525" ht="15.75" customHeight="1">
      <c r="C525" s="2"/>
      <c r="D525" s="2"/>
    </row>
    <row r="526" ht="15.75" customHeight="1">
      <c r="C526" s="2"/>
      <c r="D526" s="2"/>
    </row>
    <row r="527" ht="15.75" customHeight="1">
      <c r="C527" s="2"/>
      <c r="D527" s="2"/>
    </row>
    <row r="528" ht="15.75" customHeight="1">
      <c r="C528" s="2"/>
      <c r="D528" s="2"/>
    </row>
    <row r="529" ht="15.75" customHeight="1">
      <c r="C529" s="2"/>
      <c r="D529" s="2"/>
    </row>
    <row r="530" ht="15.75" customHeight="1">
      <c r="C530" s="2"/>
      <c r="D530" s="2"/>
    </row>
    <row r="531" ht="15.75" customHeight="1">
      <c r="C531" s="2"/>
      <c r="D531" s="2"/>
    </row>
    <row r="532" ht="15.75" customHeight="1">
      <c r="C532" s="2"/>
      <c r="D532" s="2"/>
    </row>
    <row r="533" ht="15.75" customHeight="1">
      <c r="C533" s="2"/>
      <c r="D533" s="2"/>
    </row>
    <row r="534" ht="15.75" customHeight="1">
      <c r="C534" s="2"/>
      <c r="D534" s="2"/>
    </row>
    <row r="535" ht="15.75" customHeight="1">
      <c r="C535" s="2"/>
      <c r="D535" s="2"/>
    </row>
    <row r="536" ht="15.75" customHeight="1">
      <c r="C536" s="2"/>
      <c r="D536" s="2"/>
    </row>
    <row r="537" ht="15.75" customHeight="1">
      <c r="C537" s="2"/>
      <c r="D537" s="2"/>
    </row>
    <row r="538" ht="15.75" customHeight="1">
      <c r="C538" s="2"/>
      <c r="D538" s="2"/>
    </row>
    <row r="539" ht="15.75" customHeight="1">
      <c r="C539" s="2"/>
      <c r="D539" s="2"/>
    </row>
    <row r="540" ht="15.75" customHeight="1">
      <c r="C540" s="2"/>
      <c r="D540" s="2"/>
    </row>
    <row r="541" ht="15.75" customHeight="1">
      <c r="C541" s="2"/>
      <c r="D541" s="2"/>
    </row>
    <row r="542" ht="15.75" customHeight="1">
      <c r="C542" s="2"/>
      <c r="D542" s="2"/>
    </row>
    <row r="543" ht="15.75" customHeight="1">
      <c r="C543" s="2"/>
      <c r="D543" s="2"/>
    </row>
    <row r="544" ht="15.75" customHeight="1">
      <c r="C544" s="2"/>
      <c r="D544" s="2"/>
    </row>
    <row r="545" ht="15.75" customHeight="1">
      <c r="C545" s="2"/>
      <c r="D545" s="2"/>
    </row>
    <row r="546" ht="15.75" customHeight="1">
      <c r="C546" s="2"/>
      <c r="D546" s="2"/>
    </row>
    <row r="547" ht="15.75" customHeight="1">
      <c r="C547" s="2"/>
      <c r="D547" s="2"/>
    </row>
    <row r="548" ht="15.75" customHeight="1">
      <c r="C548" s="2"/>
      <c r="D548" s="2"/>
    </row>
    <row r="549" ht="15.75" customHeight="1">
      <c r="C549" s="2"/>
      <c r="D549" s="2"/>
    </row>
    <row r="550" ht="15.75" customHeight="1">
      <c r="C550" s="2"/>
      <c r="D550" s="2"/>
    </row>
    <row r="551" ht="15.75" customHeight="1">
      <c r="C551" s="2"/>
      <c r="D551" s="2"/>
    </row>
    <row r="552" ht="15.75" customHeight="1">
      <c r="C552" s="2"/>
      <c r="D552" s="2"/>
    </row>
    <row r="553" ht="15.75" customHeight="1">
      <c r="C553" s="2"/>
      <c r="D553" s="2"/>
    </row>
    <row r="554" ht="15.75" customHeight="1">
      <c r="C554" s="2"/>
      <c r="D554" s="2"/>
    </row>
    <row r="555" ht="15.75" customHeight="1">
      <c r="C555" s="2"/>
      <c r="D555" s="2"/>
    </row>
    <row r="556" ht="15.75" customHeight="1">
      <c r="C556" s="2"/>
      <c r="D556" s="2"/>
    </row>
    <row r="557" ht="15.75" customHeight="1">
      <c r="C557" s="2"/>
      <c r="D557" s="2"/>
    </row>
    <row r="558" ht="15.75" customHeight="1">
      <c r="C558" s="2"/>
      <c r="D558" s="2"/>
    </row>
    <row r="559" ht="15.75" customHeight="1">
      <c r="C559" s="2"/>
      <c r="D559" s="2"/>
    </row>
    <row r="560" ht="15.75" customHeight="1">
      <c r="C560" s="2"/>
      <c r="D560" s="2"/>
    </row>
    <row r="561" ht="15.75" customHeight="1">
      <c r="C561" s="2"/>
      <c r="D561" s="2"/>
    </row>
    <row r="562" ht="15.75" customHeight="1">
      <c r="C562" s="2"/>
      <c r="D562" s="2"/>
    </row>
    <row r="563" ht="15.75" customHeight="1">
      <c r="C563" s="2"/>
      <c r="D563" s="2"/>
    </row>
    <row r="564" ht="15.75" customHeight="1">
      <c r="C564" s="2"/>
      <c r="D564" s="2"/>
    </row>
    <row r="565" ht="15.75" customHeight="1">
      <c r="C565" s="2"/>
      <c r="D565" s="2"/>
    </row>
    <row r="566" ht="15.75" customHeight="1">
      <c r="C566" s="2"/>
      <c r="D566" s="2"/>
    </row>
    <row r="567" ht="15.75" customHeight="1">
      <c r="C567" s="2"/>
      <c r="D567" s="2"/>
    </row>
    <row r="568" ht="15.75" customHeight="1">
      <c r="C568" s="2"/>
      <c r="D568" s="2"/>
    </row>
    <row r="569" ht="15.75" customHeight="1">
      <c r="C569" s="2"/>
      <c r="D569" s="2"/>
    </row>
    <row r="570" ht="15.75" customHeight="1">
      <c r="C570" s="2"/>
      <c r="D570" s="2"/>
    </row>
    <row r="571" ht="15.75" customHeight="1">
      <c r="C571" s="2"/>
      <c r="D571" s="2"/>
    </row>
    <row r="572" ht="15.75" customHeight="1">
      <c r="C572" s="2"/>
      <c r="D572" s="2"/>
    </row>
    <row r="573" ht="15.75" customHeight="1">
      <c r="C573" s="2"/>
      <c r="D573" s="2"/>
    </row>
    <row r="574" ht="15.75" customHeight="1">
      <c r="C574" s="2"/>
      <c r="D574" s="2"/>
    </row>
    <row r="575" ht="15.75" customHeight="1">
      <c r="C575" s="2"/>
      <c r="D575" s="2"/>
    </row>
    <row r="576" ht="15.75" customHeight="1">
      <c r="C576" s="2"/>
      <c r="D576" s="2"/>
    </row>
    <row r="577" ht="15.75" customHeight="1">
      <c r="C577" s="2"/>
      <c r="D577" s="2"/>
    </row>
    <row r="578" ht="15.75" customHeight="1">
      <c r="C578" s="2"/>
      <c r="D578" s="2"/>
    </row>
    <row r="579" ht="15.75" customHeight="1">
      <c r="C579" s="2"/>
      <c r="D579" s="2"/>
    </row>
    <row r="580" ht="15.75" customHeight="1">
      <c r="C580" s="2"/>
      <c r="D580" s="2"/>
    </row>
    <row r="581" ht="15.75" customHeight="1">
      <c r="C581" s="2"/>
      <c r="D581" s="2"/>
    </row>
    <row r="582" ht="15.75" customHeight="1">
      <c r="C582" s="2"/>
      <c r="D582" s="2"/>
    </row>
    <row r="583" ht="15.75" customHeight="1">
      <c r="C583" s="2"/>
      <c r="D583" s="2"/>
    </row>
    <row r="584" ht="15.75" customHeight="1">
      <c r="C584" s="2"/>
      <c r="D584" s="2"/>
    </row>
    <row r="585" ht="15.75" customHeight="1">
      <c r="C585" s="2"/>
      <c r="D585" s="2"/>
    </row>
    <row r="586" ht="15.75" customHeight="1">
      <c r="C586" s="2"/>
      <c r="D586" s="2"/>
    </row>
    <row r="587" ht="15.75" customHeight="1">
      <c r="C587" s="2"/>
      <c r="D587" s="2"/>
    </row>
    <row r="588" ht="15.75" customHeight="1">
      <c r="C588" s="2"/>
      <c r="D588" s="2"/>
    </row>
    <row r="589" ht="15.75" customHeight="1">
      <c r="C589" s="2"/>
      <c r="D589" s="2"/>
    </row>
    <row r="590" ht="15.75" customHeight="1">
      <c r="C590" s="2"/>
      <c r="D590" s="2"/>
    </row>
    <row r="591" ht="15.75" customHeight="1">
      <c r="C591" s="2"/>
      <c r="D591" s="2"/>
    </row>
    <row r="592" ht="15.75" customHeight="1">
      <c r="C592" s="2"/>
      <c r="D592" s="2"/>
    </row>
    <row r="593" ht="15.75" customHeight="1">
      <c r="C593" s="2"/>
      <c r="D593" s="2"/>
    </row>
    <row r="594" ht="15.75" customHeight="1">
      <c r="C594" s="2"/>
      <c r="D594" s="2"/>
    </row>
    <row r="595" ht="15.75" customHeight="1">
      <c r="C595" s="2"/>
      <c r="D595" s="2"/>
    </row>
    <row r="596" ht="15.75" customHeight="1">
      <c r="C596" s="2"/>
      <c r="D596" s="2"/>
    </row>
    <row r="597" ht="15.75" customHeight="1">
      <c r="C597" s="2"/>
      <c r="D597" s="2"/>
    </row>
    <row r="598" ht="15.75" customHeight="1">
      <c r="C598" s="2"/>
      <c r="D598" s="2"/>
    </row>
    <row r="599" ht="15.75" customHeight="1">
      <c r="C599" s="2"/>
      <c r="D599" s="2"/>
    </row>
    <row r="600" ht="15.75" customHeight="1">
      <c r="C600" s="2"/>
      <c r="D600" s="2"/>
    </row>
    <row r="601" ht="15.75" customHeight="1">
      <c r="C601" s="2"/>
      <c r="D601" s="2"/>
    </row>
    <row r="602" ht="15.75" customHeight="1">
      <c r="C602" s="2"/>
      <c r="D602" s="2"/>
    </row>
    <row r="603" ht="15.75" customHeight="1">
      <c r="C603" s="2"/>
      <c r="D603" s="2"/>
    </row>
    <row r="604" ht="15.75" customHeight="1">
      <c r="C604" s="2"/>
      <c r="D604" s="2"/>
    </row>
    <row r="605" ht="15.75" customHeight="1">
      <c r="C605" s="2"/>
      <c r="D605" s="2"/>
    </row>
    <row r="606" ht="15.75" customHeight="1">
      <c r="C606" s="2"/>
      <c r="D606" s="2"/>
    </row>
    <row r="607" ht="15.75" customHeight="1">
      <c r="C607" s="2"/>
      <c r="D607" s="2"/>
    </row>
    <row r="608" ht="15.75" customHeight="1">
      <c r="C608" s="2"/>
      <c r="D608" s="2"/>
    </row>
    <row r="609" ht="15.75" customHeight="1">
      <c r="C609" s="2"/>
      <c r="D609" s="2"/>
    </row>
    <row r="610" ht="15.75" customHeight="1">
      <c r="C610" s="2"/>
      <c r="D610" s="2"/>
    </row>
    <row r="611" ht="15.75" customHeight="1">
      <c r="C611" s="2"/>
      <c r="D611" s="2"/>
    </row>
    <row r="612" ht="15.75" customHeight="1">
      <c r="C612" s="2"/>
      <c r="D612" s="2"/>
    </row>
    <row r="613" ht="15.75" customHeight="1">
      <c r="C613" s="2"/>
      <c r="D613" s="2"/>
    </row>
    <row r="614" ht="15.75" customHeight="1">
      <c r="C614" s="2"/>
      <c r="D614" s="2"/>
    </row>
    <row r="615" ht="15.75" customHeight="1">
      <c r="C615" s="2"/>
      <c r="D615" s="2"/>
    </row>
    <row r="616" ht="15.75" customHeight="1">
      <c r="C616" s="2"/>
      <c r="D616" s="2"/>
    </row>
    <row r="617" ht="15.75" customHeight="1">
      <c r="C617" s="2"/>
      <c r="D617" s="2"/>
    </row>
    <row r="618" ht="15.75" customHeight="1">
      <c r="C618" s="2"/>
      <c r="D618" s="2"/>
    </row>
    <row r="619" ht="15.75" customHeight="1">
      <c r="C619" s="2"/>
      <c r="D619" s="2"/>
    </row>
    <row r="620" ht="15.75" customHeight="1">
      <c r="C620" s="2"/>
      <c r="D620" s="2"/>
    </row>
    <row r="621" ht="15.75" customHeight="1">
      <c r="C621" s="2"/>
      <c r="D621" s="2"/>
    </row>
    <row r="622" ht="15.75" customHeight="1">
      <c r="C622" s="2"/>
      <c r="D622" s="2"/>
    </row>
    <row r="623" ht="15.75" customHeight="1">
      <c r="C623" s="2"/>
      <c r="D623" s="2"/>
    </row>
    <row r="624" ht="15.75" customHeight="1">
      <c r="C624" s="2"/>
      <c r="D624" s="2"/>
    </row>
    <row r="625" ht="15.75" customHeight="1">
      <c r="C625" s="2"/>
      <c r="D625" s="2"/>
    </row>
    <row r="626" ht="15.75" customHeight="1">
      <c r="C626" s="2"/>
      <c r="D626" s="2"/>
    </row>
    <row r="627" ht="15.75" customHeight="1">
      <c r="C627" s="2"/>
      <c r="D627" s="2"/>
    </row>
    <row r="628" ht="15.75" customHeight="1">
      <c r="C628" s="2"/>
      <c r="D628" s="2"/>
    </row>
    <row r="629" ht="15.75" customHeight="1">
      <c r="C629" s="2"/>
      <c r="D629" s="2"/>
    </row>
    <row r="630" ht="15.75" customHeight="1">
      <c r="C630" s="2"/>
      <c r="D630" s="2"/>
    </row>
    <row r="631" ht="15.75" customHeight="1">
      <c r="C631" s="2"/>
      <c r="D631" s="2"/>
    </row>
    <row r="632" ht="15.75" customHeight="1">
      <c r="C632" s="2"/>
      <c r="D632" s="2"/>
    </row>
    <row r="633" ht="15.75" customHeight="1">
      <c r="C633" s="2"/>
      <c r="D633" s="2"/>
    </row>
    <row r="634" ht="15.75" customHeight="1">
      <c r="C634" s="2"/>
      <c r="D634" s="2"/>
    </row>
    <row r="635" ht="15.75" customHeight="1">
      <c r="C635" s="2"/>
      <c r="D635" s="2"/>
    </row>
    <row r="636" ht="15.75" customHeight="1">
      <c r="C636" s="2"/>
      <c r="D636" s="2"/>
    </row>
    <row r="637" ht="15.75" customHeight="1">
      <c r="C637" s="2"/>
      <c r="D637" s="2"/>
    </row>
    <row r="638" ht="15.75" customHeight="1">
      <c r="C638" s="2"/>
      <c r="D638" s="2"/>
    </row>
    <row r="639" ht="15.75" customHeight="1">
      <c r="C639" s="2"/>
      <c r="D639" s="2"/>
    </row>
    <row r="640" ht="15.75" customHeight="1">
      <c r="C640" s="2"/>
      <c r="D640" s="2"/>
    </row>
    <row r="641" ht="15.75" customHeight="1">
      <c r="C641" s="2"/>
      <c r="D641" s="2"/>
    </row>
    <row r="642" ht="15.75" customHeight="1">
      <c r="C642" s="2"/>
      <c r="D642" s="2"/>
    </row>
    <row r="643" ht="15.75" customHeight="1">
      <c r="C643" s="2"/>
      <c r="D643" s="2"/>
    </row>
    <row r="644" ht="15.75" customHeight="1">
      <c r="C644" s="2"/>
      <c r="D644" s="2"/>
    </row>
    <row r="645" ht="15.75" customHeight="1">
      <c r="C645" s="2"/>
      <c r="D645" s="2"/>
    </row>
    <row r="646" ht="15.75" customHeight="1">
      <c r="C646" s="2"/>
      <c r="D646" s="2"/>
    </row>
    <row r="647" ht="15.75" customHeight="1">
      <c r="C647" s="2"/>
      <c r="D647" s="2"/>
    </row>
    <row r="648" ht="15.75" customHeight="1">
      <c r="C648" s="2"/>
      <c r="D648" s="2"/>
    </row>
    <row r="649" ht="15.75" customHeight="1">
      <c r="C649" s="2"/>
      <c r="D649" s="2"/>
    </row>
    <row r="650" ht="15.75" customHeight="1">
      <c r="C650" s="2"/>
      <c r="D650" s="2"/>
    </row>
    <row r="651" ht="15.75" customHeight="1">
      <c r="C651" s="2"/>
      <c r="D651" s="2"/>
    </row>
    <row r="652" ht="15.75" customHeight="1">
      <c r="C652" s="2"/>
      <c r="D652" s="2"/>
    </row>
    <row r="653" ht="15.75" customHeight="1">
      <c r="C653" s="2"/>
      <c r="D653" s="2"/>
    </row>
    <row r="654" ht="15.75" customHeight="1">
      <c r="C654" s="2"/>
      <c r="D654" s="2"/>
    </row>
    <row r="655" ht="15.75" customHeight="1">
      <c r="C655" s="2"/>
      <c r="D655" s="2"/>
    </row>
    <row r="656" ht="15.75" customHeight="1">
      <c r="C656" s="2"/>
      <c r="D656" s="2"/>
    </row>
    <row r="657" ht="15.75" customHeight="1">
      <c r="C657" s="2"/>
      <c r="D657" s="2"/>
    </row>
    <row r="658" ht="15.75" customHeight="1">
      <c r="C658" s="2"/>
      <c r="D658" s="2"/>
    </row>
    <row r="659" ht="15.75" customHeight="1">
      <c r="C659" s="2"/>
      <c r="D659" s="2"/>
    </row>
    <row r="660" ht="15.75" customHeight="1">
      <c r="C660" s="2"/>
      <c r="D660" s="2"/>
    </row>
    <row r="661" ht="15.75" customHeight="1">
      <c r="C661" s="2"/>
      <c r="D661" s="2"/>
    </row>
    <row r="662" ht="15.75" customHeight="1">
      <c r="C662" s="2"/>
      <c r="D662" s="2"/>
    </row>
    <row r="663" ht="15.75" customHeight="1">
      <c r="C663" s="2"/>
      <c r="D663" s="2"/>
    </row>
    <row r="664" ht="15.75" customHeight="1">
      <c r="C664" s="2"/>
      <c r="D664" s="2"/>
    </row>
    <row r="665" ht="15.75" customHeight="1">
      <c r="C665" s="2"/>
      <c r="D665" s="2"/>
    </row>
    <row r="666" ht="15.75" customHeight="1">
      <c r="C666" s="2"/>
      <c r="D666" s="2"/>
    </row>
    <row r="667" ht="15.75" customHeight="1">
      <c r="C667" s="2"/>
      <c r="D667" s="2"/>
    </row>
    <row r="668" ht="15.75" customHeight="1">
      <c r="C668" s="2"/>
      <c r="D668" s="2"/>
    </row>
    <row r="669" ht="15.75" customHeight="1">
      <c r="C669" s="2"/>
      <c r="D669" s="2"/>
    </row>
    <row r="670" ht="15.75" customHeight="1">
      <c r="C670" s="2"/>
      <c r="D670" s="2"/>
    </row>
    <row r="671" ht="15.75" customHeight="1">
      <c r="C671" s="2"/>
      <c r="D671" s="2"/>
    </row>
    <row r="672" ht="15.75" customHeight="1">
      <c r="C672" s="2"/>
      <c r="D672" s="2"/>
    </row>
    <row r="673" ht="15.75" customHeight="1">
      <c r="C673" s="2"/>
      <c r="D673" s="2"/>
    </row>
    <row r="674" ht="15.75" customHeight="1">
      <c r="C674" s="2"/>
      <c r="D674" s="2"/>
    </row>
    <row r="675" ht="15.75" customHeight="1">
      <c r="C675" s="2"/>
      <c r="D675" s="2"/>
    </row>
    <row r="676" ht="15.75" customHeight="1">
      <c r="C676" s="2"/>
      <c r="D676" s="2"/>
    </row>
    <row r="677" ht="15.75" customHeight="1">
      <c r="C677" s="2"/>
      <c r="D677" s="2"/>
    </row>
    <row r="678" ht="15.75" customHeight="1">
      <c r="C678" s="2"/>
      <c r="D678" s="2"/>
    </row>
    <row r="679" ht="15.75" customHeight="1">
      <c r="C679" s="2"/>
      <c r="D679" s="2"/>
    </row>
    <row r="680" ht="15.75" customHeight="1">
      <c r="C680" s="2"/>
      <c r="D680" s="2"/>
    </row>
    <row r="681" ht="15.75" customHeight="1">
      <c r="C681" s="2"/>
      <c r="D681" s="2"/>
    </row>
    <row r="682" ht="15.75" customHeight="1">
      <c r="C682" s="2"/>
      <c r="D682" s="2"/>
    </row>
    <row r="683" ht="15.75" customHeight="1">
      <c r="C683" s="2"/>
      <c r="D683" s="2"/>
    </row>
    <row r="684" ht="15.75" customHeight="1">
      <c r="C684" s="2"/>
      <c r="D684" s="2"/>
    </row>
    <row r="685" ht="15.75" customHeight="1">
      <c r="C685" s="2"/>
      <c r="D685" s="2"/>
    </row>
    <row r="686" ht="15.75" customHeight="1">
      <c r="C686" s="2"/>
      <c r="D686" s="2"/>
    </row>
    <row r="687" ht="15.75" customHeight="1">
      <c r="C687" s="2"/>
      <c r="D687" s="2"/>
    </row>
    <row r="688" ht="15.75" customHeight="1">
      <c r="C688" s="2"/>
      <c r="D688" s="2"/>
    </row>
    <row r="689" ht="15.75" customHeight="1">
      <c r="C689" s="2"/>
      <c r="D689" s="2"/>
    </row>
    <row r="690" ht="15.75" customHeight="1">
      <c r="C690" s="2"/>
      <c r="D690" s="2"/>
    </row>
    <row r="691" ht="15.75" customHeight="1">
      <c r="C691" s="2"/>
      <c r="D691" s="2"/>
    </row>
    <row r="692" ht="15.75" customHeight="1">
      <c r="C692" s="2"/>
      <c r="D692" s="2"/>
    </row>
    <row r="693" ht="15.75" customHeight="1">
      <c r="C693" s="2"/>
      <c r="D693" s="2"/>
    </row>
    <row r="694" ht="15.75" customHeight="1">
      <c r="C694" s="2"/>
      <c r="D694" s="2"/>
    </row>
    <row r="695" ht="15.75" customHeight="1">
      <c r="C695" s="2"/>
      <c r="D695" s="2"/>
    </row>
    <row r="696" ht="15.75" customHeight="1">
      <c r="C696" s="2"/>
      <c r="D696" s="2"/>
    </row>
    <row r="697" ht="15.75" customHeight="1">
      <c r="C697" s="2"/>
      <c r="D697" s="2"/>
    </row>
    <row r="698" ht="15.75" customHeight="1">
      <c r="C698" s="2"/>
      <c r="D698" s="2"/>
    </row>
    <row r="699" ht="15.75" customHeight="1">
      <c r="C699" s="2"/>
      <c r="D699" s="2"/>
    </row>
    <row r="700" ht="15.75" customHeight="1">
      <c r="C700" s="2"/>
      <c r="D700" s="2"/>
    </row>
    <row r="701" ht="15.75" customHeight="1">
      <c r="C701" s="2"/>
      <c r="D701" s="2"/>
    </row>
    <row r="702" ht="15.75" customHeight="1">
      <c r="C702" s="2"/>
      <c r="D702" s="2"/>
    </row>
    <row r="703" ht="15.75" customHeight="1">
      <c r="C703" s="2"/>
      <c r="D703" s="2"/>
    </row>
    <row r="704" ht="15.75" customHeight="1">
      <c r="C704" s="2"/>
      <c r="D704" s="2"/>
    </row>
    <row r="705" ht="15.75" customHeight="1">
      <c r="C705" s="2"/>
      <c r="D705" s="2"/>
    </row>
    <row r="706" ht="15.75" customHeight="1">
      <c r="C706" s="2"/>
      <c r="D706" s="2"/>
    </row>
    <row r="707" ht="15.75" customHeight="1">
      <c r="C707" s="2"/>
      <c r="D707" s="2"/>
    </row>
    <row r="708" ht="15.75" customHeight="1">
      <c r="C708" s="2"/>
      <c r="D708" s="2"/>
    </row>
    <row r="709" ht="15.75" customHeight="1">
      <c r="C709" s="2"/>
      <c r="D709" s="2"/>
    </row>
    <row r="710" ht="15.75" customHeight="1">
      <c r="C710" s="2"/>
      <c r="D710" s="2"/>
    </row>
    <row r="711" ht="15.75" customHeight="1">
      <c r="C711" s="2"/>
      <c r="D711" s="2"/>
    </row>
    <row r="712" ht="15.75" customHeight="1">
      <c r="C712" s="2"/>
      <c r="D712" s="2"/>
    </row>
    <row r="713" ht="15.75" customHeight="1">
      <c r="C713" s="2"/>
      <c r="D713" s="2"/>
    </row>
    <row r="714" ht="15.75" customHeight="1">
      <c r="C714" s="2"/>
      <c r="D714" s="2"/>
    </row>
    <row r="715" ht="15.75" customHeight="1">
      <c r="C715" s="2"/>
      <c r="D715" s="2"/>
    </row>
    <row r="716" ht="15.75" customHeight="1">
      <c r="C716" s="2"/>
      <c r="D716" s="2"/>
    </row>
    <row r="717" ht="15.75" customHeight="1">
      <c r="C717" s="2"/>
      <c r="D717" s="2"/>
    </row>
    <row r="718" ht="15.75" customHeight="1">
      <c r="C718" s="2"/>
      <c r="D718" s="2"/>
    </row>
    <row r="719" ht="15.75" customHeight="1">
      <c r="C719" s="2"/>
      <c r="D719" s="2"/>
    </row>
    <row r="720" ht="15.75" customHeight="1">
      <c r="C720" s="2"/>
      <c r="D720" s="2"/>
    </row>
    <row r="721" ht="15.75" customHeight="1">
      <c r="C721" s="2"/>
      <c r="D721" s="2"/>
    </row>
    <row r="722" ht="15.75" customHeight="1">
      <c r="C722" s="2"/>
      <c r="D722" s="2"/>
    </row>
    <row r="723" ht="15.75" customHeight="1">
      <c r="C723" s="2"/>
      <c r="D723" s="2"/>
    </row>
    <row r="724" ht="15.75" customHeight="1">
      <c r="C724" s="2"/>
      <c r="D724" s="2"/>
    </row>
    <row r="725" ht="15.75" customHeight="1">
      <c r="C725" s="2"/>
      <c r="D725" s="2"/>
    </row>
    <row r="726" ht="15.75" customHeight="1">
      <c r="C726" s="2"/>
      <c r="D726" s="2"/>
    </row>
    <row r="727" ht="15.75" customHeight="1">
      <c r="C727" s="2"/>
      <c r="D727" s="2"/>
    </row>
    <row r="728" ht="15.75" customHeight="1">
      <c r="C728" s="2"/>
      <c r="D728" s="2"/>
    </row>
    <row r="729" ht="15.75" customHeight="1">
      <c r="C729" s="2"/>
      <c r="D729" s="2"/>
    </row>
    <row r="730" ht="15.75" customHeight="1">
      <c r="C730" s="2"/>
      <c r="D730" s="2"/>
    </row>
    <row r="731" ht="15.75" customHeight="1">
      <c r="C731" s="2"/>
      <c r="D731" s="2"/>
    </row>
    <row r="732" ht="15.75" customHeight="1">
      <c r="C732" s="2"/>
      <c r="D732" s="2"/>
    </row>
    <row r="733" ht="15.75" customHeight="1">
      <c r="C733" s="2"/>
      <c r="D733" s="2"/>
    </row>
    <row r="734" ht="15.75" customHeight="1">
      <c r="C734" s="2"/>
      <c r="D734" s="2"/>
    </row>
    <row r="735" ht="15.75" customHeight="1">
      <c r="C735" s="2"/>
      <c r="D735" s="2"/>
    </row>
    <row r="736" ht="15.75" customHeight="1">
      <c r="C736" s="2"/>
      <c r="D736" s="2"/>
    </row>
    <row r="737" ht="15.75" customHeight="1">
      <c r="C737" s="2"/>
      <c r="D737" s="2"/>
    </row>
    <row r="738" ht="15.75" customHeight="1">
      <c r="C738" s="2"/>
      <c r="D738" s="2"/>
    </row>
    <row r="739" ht="15.75" customHeight="1">
      <c r="C739" s="2"/>
      <c r="D739" s="2"/>
    </row>
    <row r="740" ht="15.75" customHeight="1">
      <c r="C740" s="2"/>
      <c r="D740" s="2"/>
    </row>
    <row r="741" ht="15.75" customHeight="1">
      <c r="C741" s="2"/>
      <c r="D741" s="2"/>
    </row>
    <row r="742" ht="15.75" customHeight="1">
      <c r="C742" s="2"/>
      <c r="D742" s="2"/>
    </row>
    <row r="743" ht="15.75" customHeight="1">
      <c r="C743" s="2"/>
      <c r="D743" s="2"/>
    </row>
    <row r="744" ht="15.75" customHeight="1">
      <c r="C744" s="2"/>
      <c r="D744" s="2"/>
    </row>
    <row r="745" ht="15.75" customHeight="1">
      <c r="C745" s="2"/>
      <c r="D745" s="2"/>
    </row>
    <row r="746" ht="15.75" customHeight="1">
      <c r="C746" s="2"/>
      <c r="D746" s="2"/>
    </row>
    <row r="747" ht="15.75" customHeight="1">
      <c r="C747" s="2"/>
      <c r="D747" s="2"/>
    </row>
    <row r="748" ht="15.75" customHeight="1">
      <c r="C748" s="2"/>
      <c r="D748" s="2"/>
    </row>
    <row r="749" ht="15.75" customHeight="1">
      <c r="C749" s="2"/>
      <c r="D749" s="2"/>
    </row>
    <row r="750" ht="15.75" customHeight="1">
      <c r="C750" s="2"/>
      <c r="D750" s="2"/>
    </row>
    <row r="751" ht="15.75" customHeight="1">
      <c r="C751" s="2"/>
      <c r="D751" s="2"/>
    </row>
    <row r="752" ht="15.75" customHeight="1">
      <c r="C752" s="2"/>
      <c r="D752" s="2"/>
    </row>
    <row r="753" ht="15.75" customHeight="1">
      <c r="C753" s="2"/>
      <c r="D753" s="2"/>
    </row>
    <row r="754" ht="15.75" customHeight="1">
      <c r="C754" s="2"/>
      <c r="D754" s="2"/>
    </row>
    <row r="755" ht="15.75" customHeight="1">
      <c r="C755" s="2"/>
      <c r="D755" s="2"/>
    </row>
    <row r="756" ht="15.75" customHeight="1">
      <c r="C756" s="2"/>
      <c r="D756" s="2"/>
    </row>
    <row r="757" ht="15.75" customHeight="1">
      <c r="C757" s="2"/>
      <c r="D757" s="2"/>
    </row>
    <row r="758" ht="15.75" customHeight="1">
      <c r="C758" s="2"/>
      <c r="D758" s="2"/>
    </row>
    <row r="759" ht="15.75" customHeight="1">
      <c r="C759" s="2"/>
      <c r="D759" s="2"/>
    </row>
    <row r="760" ht="15.75" customHeight="1">
      <c r="C760" s="2"/>
      <c r="D760" s="2"/>
    </row>
    <row r="761" ht="15.75" customHeight="1">
      <c r="C761" s="2"/>
      <c r="D761" s="2"/>
    </row>
    <row r="762" ht="15.75" customHeight="1">
      <c r="C762" s="2"/>
      <c r="D762" s="2"/>
    </row>
    <row r="763" ht="15.75" customHeight="1">
      <c r="C763" s="2"/>
      <c r="D763" s="2"/>
    </row>
    <row r="764" ht="15.75" customHeight="1">
      <c r="C764" s="2"/>
      <c r="D764" s="2"/>
    </row>
    <row r="765" ht="15.75" customHeight="1">
      <c r="C765" s="2"/>
      <c r="D765" s="2"/>
    </row>
    <row r="766" ht="15.75" customHeight="1">
      <c r="C766" s="2"/>
      <c r="D766" s="2"/>
    </row>
    <row r="767" ht="15.75" customHeight="1">
      <c r="C767" s="2"/>
      <c r="D767" s="2"/>
    </row>
    <row r="768" ht="15.75" customHeight="1">
      <c r="C768" s="2"/>
      <c r="D768" s="2"/>
    </row>
    <row r="769" ht="15.75" customHeight="1">
      <c r="C769" s="2"/>
      <c r="D769" s="2"/>
    </row>
    <row r="770" ht="15.75" customHeight="1">
      <c r="C770" s="2"/>
      <c r="D770" s="2"/>
    </row>
    <row r="771" ht="15.75" customHeight="1">
      <c r="C771" s="2"/>
      <c r="D771" s="2"/>
    </row>
    <row r="772" ht="15.75" customHeight="1">
      <c r="C772" s="2"/>
      <c r="D772" s="2"/>
    </row>
    <row r="773" ht="15.75" customHeight="1">
      <c r="C773" s="2"/>
      <c r="D773" s="2"/>
    </row>
    <row r="774" ht="15.75" customHeight="1">
      <c r="C774" s="2"/>
      <c r="D774" s="2"/>
    </row>
    <row r="775" ht="15.75" customHeight="1">
      <c r="C775" s="2"/>
      <c r="D775" s="2"/>
    </row>
    <row r="776" ht="15.75" customHeight="1">
      <c r="C776" s="2"/>
      <c r="D776" s="2"/>
    </row>
    <row r="777" ht="15.75" customHeight="1">
      <c r="C777" s="2"/>
      <c r="D777" s="2"/>
    </row>
    <row r="778" ht="15.75" customHeight="1">
      <c r="C778" s="2"/>
      <c r="D778" s="2"/>
    </row>
    <row r="779" ht="15.75" customHeight="1">
      <c r="C779" s="2"/>
      <c r="D779" s="2"/>
    </row>
    <row r="780" ht="15.75" customHeight="1">
      <c r="C780" s="2"/>
      <c r="D780" s="2"/>
    </row>
    <row r="781" ht="15.75" customHeight="1">
      <c r="C781" s="2"/>
      <c r="D781" s="2"/>
    </row>
    <row r="782" ht="15.75" customHeight="1">
      <c r="C782" s="2"/>
      <c r="D782" s="2"/>
    </row>
    <row r="783" ht="15.75" customHeight="1">
      <c r="C783" s="2"/>
      <c r="D783" s="2"/>
    </row>
    <row r="784" ht="15.75" customHeight="1">
      <c r="C784" s="2"/>
      <c r="D784" s="2"/>
    </row>
    <row r="785" ht="15.75" customHeight="1">
      <c r="C785" s="2"/>
      <c r="D785" s="2"/>
    </row>
    <row r="786" ht="15.75" customHeight="1">
      <c r="C786" s="2"/>
      <c r="D786" s="2"/>
    </row>
    <row r="787" ht="15.75" customHeight="1">
      <c r="C787" s="2"/>
      <c r="D787" s="2"/>
    </row>
    <row r="788" ht="15.75" customHeight="1">
      <c r="C788" s="2"/>
      <c r="D788" s="2"/>
    </row>
    <row r="789" ht="15.75" customHeight="1">
      <c r="C789" s="2"/>
      <c r="D789" s="2"/>
    </row>
    <row r="790" ht="15.75" customHeight="1">
      <c r="C790" s="2"/>
      <c r="D790" s="2"/>
    </row>
    <row r="791" ht="15.75" customHeight="1">
      <c r="C791" s="2"/>
      <c r="D791" s="2"/>
    </row>
    <row r="792" ht="15.75" customHeight="1">
      <c r="C792" s="2"/>
      <c r="D792" s="2"/>
    </row>
    <row r="793" ht="15.75" customHeight="1">
      <c r="C793" s="2"/>
      <c r="D793" s="2"/>
    </row>
    <row r="794" ht="15.75" customHeight="1">
      <c r="C794" s="2"/>
      <c r="D794" s="2"/>
    </row>
    <row r="795" ht="15.75" customHeight="1">
      <c r="C795" s="2"/>
      <c r="D795" s="2"/>
    </row>
    <row r="796" ht="15.75" customHeight="1">
      <c r="C796" s="2"/>
      <c r="D796" s="2"/>
    </row>
    <row r="797" ht="15.75" customHeight="1">
      <c r="C797" s="2"/>
      <c r="D797" s="2"/>
    </row>
    <row r="798" ht="15.75" customHeight="1">
      <c r="C798" s="2"/>
      <c r="D798" s="2"/>
    </row>
    <row r="799" ht="15.75" customHeight="1">
      <c r="C799" s="2"/>
      <c r="D799" s="2"/>
    </row>
    <row r="800" ht="15.75" customHeight="1">
      <c r="C800" s="2"/>
      <c r="D800" s="2"/>
    </row>
    <row r="801" ht="15.75" customHeight="1">
      <c r="C801" s="2"/>
      <c r="D801" s="2"/>
    </row>
    <row r="802" ht="15.75" customHeight="1">
      <c r="C802" s="2"/>
      <c r="D802" s="2"/>
    </row>
    <row r="803" ht="15.75" customHeight="1">
      <c r="C803" s="2"/>
      <c r="D803" s="2"/>
    </row>
    <row r="804" ht="15.75" customHeight="1">
      <c r="C804" s="2"/>
      <c r="D804" s="2"/>
    </row>
    <row r="805" ht="15.75" customHeight="1">
      <c r="C805" s="2"/>
      <c r="D805" s="2"/>
    </row>
    <row r="806" ht="15.75" customHeight="1">
      <c r="C806" s="2"/>
      <c r="D806" s="2"/>
    </row>
    <row r="807" ht="15.75" customHeight="1">
      <c r="C807" s="2"/>
      <c r="D807" s="2"/>
    </row>
    <row r="808" ht="15.75" customHeight="1">
      <c r="C808" s="2"/>
      <c r="D808" s="2"/>
    </row>
    <row r="809" ht="15.75" customHeight="1">
      <c r="C809" s="2"/>
      <c r="D809" s="2"/>
    </row>
    <row r="810" ht="15.75" customHeight="1">
      <c r="C810" s="2"/>
      <c r="D810" s="2"/>
    </row>
    <row r="811" ht="15.75" customHeight="1">
      <c r="C811" s="2"/>
      <c r="D811" s="2"/>
    </row>
    <row r="812" ht="15.75" customHeight="1">
      <c r="C812" s="2"/>
      <c r="D812" s="2"/>
    </row>
    <row r="813" ht="15.75" customHeight="1">
      <c r="C813" s="2"/>
      <c r="D813" s="2"/>
    </row>
    <row r="814" ht="15.75" customHeight="1">
      <c r="C814" s="2"/>
      <c r="D814" s="2"/>
    </row>
    <row r="815" ht="15.75" customHeight="1">
      <c r="C815" s="2"/>
      <c r="D815" s="2"/>
    </row>
    <row r="816" ht="15.75" customHeight="1">
      <c r="C816" s="2"/>
      <c r="D816" s="2"/>
    </row>
    <row r="817" ht="15.75" customHeight="1">
      <c r="C817" s="2"/>
      <c r="D817" s="2"/>
    </row>
    <row r="818" ht="15.75" customHeight="1">
      <c r="C818" s="2"/>
      <c r="D818" s="2"/>
    </row>
    <row r="819" ht="15.75" customHeight="1">
      <c r="C819" s="2"/>
      <c r="D819" s="2"/>
    </row>
    <row r="820" ht="15.75" customHeight="1">
      <c r="C820" s="2"/>
      <c r="D820" s="2"/>
    </row>
    <row r="821" ht="15.75" customHeight="1">
      <c r="C821" s="2"/>
      <c r="D821" s="2"/>
    </row>
    <row r="822" ht="15.75" customHeight="1">
      <c r="C822" s="2"/>
      <c r="D822" s="2"/>
    </row>
    <row r="823" ht="15.75" customHeight="1">
      <c r="C823" s="2"/>
      <c r="D823" s="2"/>
    </row>
    <row r="824" ht="15.75" customHeight="1">
      <c r="C824" s="2"/>
      <c r="D824" s="2"/>
    </row>
    <row r="825" ht="15.75" customHeight="1">
      <c r="C825" s="2"/>
      <c r="D825" s="2"/>
    </row>
    <row r="826" ht="15.75" customHeight="1">
      <c r="C826" s="2"/>
      <c r="D826" s="2"/>
    </row>
    <row r="827" ht="15.75" customHeight="1">
      <c r="C827" s="2"/>
      <c r="D827" s="2"/>
    </row>
    <row r="828" ht="15.75" customHeight="1">
      <c r="C828" s="2"/>
      <c r="D828" s="2"/>
    </row>
    <row r="829" ht="15.75" customHeight="1">
      <c r="C829" s="2"/>
      <c r="D829" s="2"/>
    </row>
    <row r="830" ht="15.75" customHeight="1">
      <c r="C830" s="2"/>
      <c r="D830" s="2"/>
    </row>
    <row r="831" ht="15.75" customHeight="1">
      <c r="C831" s="2"/>
      <c r="D831" s="2"/>
    </row>
    <row r="832" ht="15.75" customHeight="1">
      <c r="C832" s="2"/>
      <c r="D832" s="2"/>
    </row>
    <row r="833" ht="15.75" customHeight="1">
      <c r="C833" s="2"/>
      <c r="D833" s="2"/>
    </row>
    <row r="834" ht="15.75" customHeight="1">
      <c r="C834" s="2"/>
      <c r="D834" s="2"/>
    </row>
    <row r="835" ht="15.75" customHeight="1">
      <c r="C835" s="2"/>
      <c r="D835" s="2"/>
    </row>
    <row r="836" ht="15.75" customHeight="1">
      <c r="C836" s="2"/>
      <c r="D836" s="2"/>
    </row>
    <row r="837" ht="15.75" customHeight="1">
      <c r="C837" s="2"/>
      <c r="D837" s="2"/>
    </row>
    <row r="838" ht="15.75" customHeight="1">
      <c r="C838" s="2"/>
      <c r="D838" s="2"/>
    </row>
    <row r="839" ht="15.75" customHeight="1">
      <c r="C839" s="2"/>
      <c r="D839" s="2"/>
    </row>
    <row r="840" ht="15.75" customHeight="1">
      <c r="C840" s="2"/>
      <c r="D840" s="2"/>
    </row>
    <row r="841" ht="15.75" customHeight="1">
      <c r="C841" s="2"/>
      <c r="D841" s="2"/>
    </row>
    <row r="842" ht="15.75" customHeight="1">
      <c r="C842" s="2"/>
      <c r="D842" s="2"/>
    </row>
    <row r="843" ht="15.75" customHeight="1">
      <c r="C843" s="2"/>
      <c r="D843" s="2"/>
    </row>
    <row r="844" ht="15.75" customHeight="1">
      <c r="C844" s="2"/>
      <c r="D844" s="2"/>
    </row>
    <row r="845" ht="15.75" customHeight="1">
      <c r="C845" s="2"/>
      <c r="D845" s="2"/>
    </row>
    <row r="846" ht="15.75" customHeight="1">
      <c r="C846" s="2"/>
      <c r="D846" s="2"/>
    </row>
    <row r="847" ht="15.75" customHeight="1">
      <c r="C847" s="2"/>
      <c r="D847" s="2"/>
    </row>
    <row r="848" ht="15.75" customHeight="1">
      <c r="C848" s="2"/>
      <c r="D848" s="2"/>
    </row>
    <row r="849" ht="15.75" customHeight="1">
      <c r="C849" s="2"/>
      <c r="D849" s="2"/>
    </row>
    <row r="850" ht="15.75" customHeight="1">
      <c r="C850" s="2"/>
      <c r="D850" s="2"/>
    </row>
    <row r="851" ht="15.75" customHeight="1">
      <c r="C851" s="2"/>
      <c r="D851" s="2"/>
    </row>
    <row r="852" ht="15.75" customHeight="1">
      <c r="C852" s="2"/>
      <c r="D852" s="2"/>
    </row>
    <row r="853" ht="15.75" customHeight="1">
      <c r="C853" s="2"/>
      <c r="D853" s="2"/>
    </row>
    <row r="854" ht="15.75" customHeight="1">
      <c r="C854" s="2"/>
      <c r="D854" s="2"/>
    </row>
    <row r="855" ht="15.75" customHeight="1">
      <c r="C855" s="2"/>
      <c r="D855" s="2"/>
    </row>
    <row r="856" ht="15.75" customHeight="1">
      <c r="C856" s="2"/>
      <c r="D856" s="2"/>
    </row>
    <row r="857" ht="15.75" customHeight="1">
      <c r="C857" s="2"/>
      <c r="D857" s="2"/>
    </row>
    <row r="858" ht="15.75" customHeight="1">
      <c r="C858" s="2"/>
      <c r="D858" s="2"/>
    </row>
    <row r="859" ht="15.75" customHeight="1">
      <c r="C859" s="2"/>
      <c r="D859" s="2"/>
    </row>
    <row r="860" ht="15.75" customHeight="1">
      <c r="C860" s="2"/>
      <c r="D860" s="2"/>
    </row>
    <row r="861" ht="15.75" customHeight="1">
      <c r="C861" s="2"/>
      <c r="D861" s="2"/>
    </row>
    <row r="862" ht="15.75" customHeight="1">
      <c r="C862" s="2"/>
      <c r="D862" s="2"/>
    </row>
    <row r="863" ht="15.75" customHeight="1">
      <c r="C863" s="2"/>
      <c r="D863" s="2"/>
    </row>
    <row r="864" ht="15.75" customHeight="1">
      <c r="C864" s="2"/>
      <c r="D864" s="2"/>
    </row>
    <row r="865" ht="15.75" customHeight="1">
      <c r="C865" s="2"/>
      <c r="D865" s="2"/>
    </row>
    <row r="866" ht="15.75" customHeight="1">
      <c r="C866" s="2"/>
      <c r="D866" s="2"/>
    </row>
    <row r="867" ht="15.75" customHeight="1">
      <c r="C867" s="2"/>
      <c r="D867" s="2"/>
    </row>
    <row r="868" ht="15.75" customHeight="1">
      <c r="C868" s="2"/>
      <c r="D868" s="2"/>
    </row>
    <row r="869" ht="15.75" customHeight="1">
      <c r="C869" s="2"/>
      <c r="D869" s="2"/>
    </row>
    <row r="870" ht="15.75" customHeight="1">
      <c r="C870" s="2"/>
      <c r="D870" s="2"/>
    </row>
    <row r="871" ht="15.75" customHeight="1">
      <c r="C871" s="2"/>
      <c r="D871" s="2"/>
    </row>
    <row r="872" ht="15.75" customHeight="1">
      <c r="C872" s="2"/>
      <c r="D872" s="2"/>
    </row>
    <row r="873" ht="15.75" customHeight="1">
      <c r="C873" s="2"/>
      <c r="D873" s="2"/>
    </row>
    <row r="874" ht="15.75" customHeight="1">
      <c r="C874" s="2"/>
      <c r="D874" s="2"/>
    </row>
    <row r="875" ht="15.75" customHeight="1">
      <c r="C875" s="2"/>
      <c r="D875" s="2"/>
    </row>
    <row r="876" ht="15.75" customHeight="1">
      <c r="C876" s="2"/>
      <c r="D876" s="2"/>
    </row>
    <row r="877" ht="15.75" customHeight="1">
      <c r="C877" s="2"/>
      <c r="D877" s="2"/>
    </row>
    <row r="878" ht="15.75" customHeight="1">
      <c r="C878" s="2"/>
      <c r="D878" s="2"/>
    </row>
    <row r="879" ht="15.75" customHeight="1">
      <c r="C879" s="2"/>
      <c r="D879" s="2"/>
    </row>
    <row r="880" ht="15.75" customHeight="1">
      <c r="C880" s="2"/>
      <c r="D880" s="2"/>
    </row>
    <row r="881" ht="15.75" customHeight="1">
      <c r="C881" s="2"/>
      <c r="D881" s="2"/>
    </row>
    <row r="882" ht="15.75" customHeight="1">
      <c r="C882" s="2"/>
      <c r="D882" s="2"/>
    </row>
    <row r="883" ht="15.75" customHeight="1">
      <c r="C883" s="2"/>
      <c r="D883" s="2"/>
    </row>
    <row r="884" ht="15.75" customHeight="1">
      <c r="C884" s="2"/>
      <c r="D884" s="2"/>
    </row>
    <row r="885" ht="15.75" customHeight="1">
      <c r="C885" s="2"/>
      <c r="D885" s="2"/>
    </row>
    <row r="886" ht="15.75" customHeight="1">
      <c r="C886" s="2"/>
      <c r="D886" s="2"/>
    </row>
    <row r="887" ht="15.75" customHeight="1">
      <c r="C887" s="2"/>
      <c r="D887" s="2"/>
    </row>
    <row r="888" ht="15.75" customHeight="1">
      <c r="C888" s="2"/>
      <c r="D888" s="2"/>
    </row>
    <row r="889" ht="15.75" customHeight="1">
      <c r="C889" s="2"/>
      <c r="D889" s="2"/>
    </row>
    <row r="890" ht="15.75" customHeight="1">
      <c r="C890" s="2"/>
      <c r="D890" s="2"/>
    </row>
    <row r="891" ht="15.75" customHeight="1">
      <c r="C891" s="2"/>
      <c r="D891" s="2"/>
    </row>
    <row r="892" ht="15.75" customHeight="1">
      <c r="C892" s="2"/>
      <c r="D892" s="2"/>
    </row>
    <row r="893" ht="15.75" customHeight="1">
      <c r="C893" s="2"/>
      <c r="D893" s="2"/>
    </row>
    <row r="894" ht="15.75" customHeight="1">
      <c r="C894" s="2"/>
      <c r="D894" s="2"/>
    </row>
    <row r="895" ht="15.75" customHeight="1">
      <c r="C895" s="2"/>
      <c r="D895" s="2"/>
    </row>
    <row r="896" ht="15.75" customHeight="1">
      <c r="C896" s="2"/>
      <c r="D896" s="2"/>
    </row>
    <row r="897" ht="15.75" customHeight="1">
      <c r="C897" s="2"/>
      <c r="D897" s="2"/>
    </row>
    <row r="898" ht="15.75" customHeight="1">
      <c r="C898" s="2"/>
      <c r="D898" s="2"/>
    </row>
    <row r="899" ht="15.75" customHeight="1">
      <c r="C899" s="2"/>
      <c r="D899" s="2"/>
    </row>
    <row r="900" ht="15.75" customHeight="1">
      <c r="C900" s="2"/>
      <c r="D900" s="2"/>
    </row>
    <row r="901" ht="15.75" customHeight="1">
      <c r="C901" s="2"/>
      <c r="D901" s="2"/>
    </row>
    <row r="902" ht="15.75" customHeight="1">
      <c r="C902" s="2"/>
      <c r="D902" s="2"/>
    </row>
    <row r="903" ht="15.75" customHeight="1">
      <c r="C903" s="2"/>
      <c r="D903" s="2"/>
    </row>
    <row r="904" ht="15.75" customHeight="1">
      <c r="C904" s="2"/>
      <c r="D904" s="2"/>
    </row>
    <row r="905" ht="15.75" customHeight="1">
      <c r="C905" s="2"/>
      <c r="D905" s="2"/>
    </row>
    <row r="906" ht="15.75" customHeight="1">
      <c r="C906" s="2"/>
      <c r="D906" s="2"/>
    </row>
    <row r="907" ht="15.75" customHeight="1">
      <c r="C907" s="2"/>
      <c r="D907" s="2"/>
    </row>
    <row r="908" ht="15.75" customHeight="1">
      <c r="C908" s="2"/>
      <c r="D908" s="2"/>
    </row>
    <row r="909" ht="15.75" customHeight="1">
      <c r="C909" s="2"/>
      <c r="D909" s="2"/>
    </row>
    <row r="910" ht="15.75" customHeight="1">
      <c r="C910" s="2"/>
      <c r="D910" s="2"/>
    </row>
    <row r="911" ht="15.75" customHeight="1">
      <c r="C911" s="2"/>
      <c r="D911" s="2"/>
    </row>
    <row r="912" ht="15.75" customHeight="1">
      <c r="C912" s="2"/>
      <c r="D912" s="2"/>
    </row>
    <row r="913" ht="15.75" customHeight="1">
      <c r="C913" s="2"/>
      <c r="D913" s="2"/>
    </row>
    <row r="914" ht="15.75" customHeight="1">
      <c r="C914" s="2"/>
      <c r="D914" s="2"/>
    </row>
    <row r="915" ht="15.75" customHeight="1">
      <c r="C915" s="2"/>
      <c r="D915" s="2"/>
    </row>
    <row r="916" ht="15.75" customHeight="1">
      <c r="C916" s="2"/>
      <c r="D916" s="2"/>
    </row>
    <row r="917" ht="15.75" customHeight="1">
      <c r="C917" s="2"/>
      <c r="D917" s="2"/>
    </row>
    <row r="918" ht="15.75" customHeight="1">
      <c r="C918" s="2"/>
      <c r="D918" s="2"/>
    </row>
    <row r="919" ht="15.75" customHeight="1">
      <c r="C919" s="2"/>
      <c r="D919" s="2"/>
    </row>
    <row r="920" ht="15.75" customHeight="1">
      <c r="C920" s="2"/>
      <c r="D920" s="2"/>
    </row>
    <row r="921" ht="15.75" customHeight="1">
      <c r="C921" s="2"/>
      <c r="D921" s="2"/>
    </row>
    <row r="922" ht="15.75" customHeight="1">
      <c r="C922" s="2"/>
      <c r="D922" s="2"/>
    </row>
    <row r="923" ht="15.75" customHeight="1">
      <c r="C923" s="2"/>
      <c r="D923" s="2"/>
    </row>
    <row r="924" ht="15.75" customHeight="1">
      <c r="C924" s="2"/>
      <c r="D924" s="2"/>
    </row>
    <row r="925" ht="15.75" customHeight="1">
      <c r="C925" s="2"/>
      <c r="D925" s="2"/>
    </row>
    <row r="926" ht="15.75" customHeight="1">
      <c r="C926" s="2"/>
      <c r="D926" s="2"/>
    </row>
    <row r="927" ht="15.75" customHeight="1">
      <c r="C927" s="2"/>
      <c r="D927" s="2"/>
    </row>
    <row r="928" ht="15.75" customHeight="1">
      <c r="C928" s="2"/>
      <c r="D928" s="2"/>
    </row>
    <row r="929" ht="15.75" customHeight="1">
      <c r="C929" s="2"/>
      <c r="D929" s="2"/>
    </row>
    <row r="930" ht="15.75" customHeight="1">
      <c r="C930" s="2"/>
      <c r="D930" s="2"/>
    </row>
    <row r="931" ht="15.75" customHeight="1">
      <c r="C931" s="2"/>
      <c r="D931" s="2"/>
    </row>
    <row r="932" ht="15.75" customHeight="1">
      <c r="C932" s="2"/>
      <c r="D932" s="2"/>
    </row>
    <row r="933" ht="15.75" customHeight="1">
      <c r="C933" s="2"/>
      <c r="D933" s="2"/>
    </row>
    <row r="934" ht="15.75" customHeight="1">
      <c r="C934" s="2"/>
      <c r="D934" s="2"/>
    </row>
    <row r="935" ht="15.75" customHeight="1">
      <c r="C935" s="2"/>
      <c r="D935" s="2"/>
    </row>
    <row r="936" ht="15.75" customHeight="1">
      <c r="C936" s="2"/>
      <c r="D936" s="2"/>
    </row>
    <row r="937" ht="15.75" customHeight="1">
      <c r="C937" s="2"/>
      <c r="D937" s="2"/>
    </row>
    <row r="938" ht="15.75" customHeight="1">
      <c r="C938" s="2"/>
      <c r="D938" s="2"/>
    </row>
    <row r="939" ht="15.75" customHeight="1">
      <c r="C939" s="2"/>
      <c r="D939" s="2"/>
    </row>
    <row r="940" ht="15.75" customHeight="1">
      <c r="C940" s="2"/>
      <c r="D940" s="2"/>
    </row>
    <row r="941" ht="15.75" customHeight="1">
      <c r="C941" s="2"/>
      <c r="D941" s="2"/>
    </row>
    <row r="942" ht="15.75" customHeight="1">
      <c r="C942" s="2"/>
      <c r="D942" s="2"/>
    </row>
    <row r="943" ht="15.75" customHeight="1">
      <c r="C943" s="2"/>
      <c r="D943" s="2"/>
    </row>
    <row r="944" ht="15.75" customHeight="1">
      <c r="C944" s="2"/>
      <c r="D944" s="2"/>
    </row>
    <row r="945" ht="15.75" customHeight="1">
      <c r="C945" s="2"/>
      <c r="D945" s="2"/>
    </row>
    <row r="946" ht="15.75" customHeight="1">
      <c r="C946" s="2"/>
      <c r="D946" s="2"/>
    </row>
    <row r="947" ht="15.75" customHeight="1">
      <c r="C947" s="2"/>
      <c r="D947" s="2"/>
    </row>
    <row r="948" ht="15.75" customHeight="1">
      <c r="C948" s="2"/>
      <c r="D948" s="2"/>
    </row>
    <row r="949" ht="15.75" customHeight="1">
      <c r="C949" s="2"/>
      <c r="D949" s="2"/>
    </row>
    <row r="950" ht="15.75" customHeight="1">
      <c r="C950" s="2"/>
      <c r="D950" s="2"/>
    </row>
    <row r="951" ht="15.75" customHeight="1">
      <c r="C951" s="2"/>
      <c r="D951" s="2"/>
    </row>
    <row r="952" ht="15.75" customHeight="1">
      <c r="C952" s="2"/>
      <c r="D952" s="2"/>
    </row>
    <row r="953" ht="15.75" customHeight="1">
      <c r="C953" s="2"/>
      <c r="D953" s="2"/>
    </row>
    <row r="954" ht="15.75" customHeight="1">
      <c r="C954" s="2"/>
      <c r="D954" s="2"/>
    </row>
    <row r="955" ht="15.75" customHeight="1">
      <c r="C955" s="2"/>
      <c r="D955" s="2"/>
    </row>
    <row r="956" ht="15.75" customHeight="1">
      <c r="C956" s="2"/>
      <c r="D956" s="2"/>
    </row>
    <row r="957" ht="15.75" customHeight="1">
      <c r="C957" s="2"/>
      <c r="D957" s="2"/>
    </row>
    <row r="958" ht="15.75" customHeight="1">
      <c r="C958" s="2"/>
      <c r="D958" s="2"/>
    </row>
    <row r="959" ht="15.75" customHeight="1">
      <c r="C959" s="2"/>
      <c r="D959" s="2"/>
    </row>
    <row r="960" ht="15.75" customHeight="1">
      <c r="C960" s="2"/>
      <c r="D960" s="2"/>
    </row>
    <row r="961" ht="15.75" customHeight="1">
      <c r="C961" s="2"/>
      <c r="D961" s="2"/>
    </row>
    <row r="962" ht="15.75" customHeight="1">
      <c r="C962" s="2"/>
      <c r="D962" s="2"/>
    </row>
    <row r="963" ht="15.75" customHeight="1">
      <c r="C963" s="2"/>
      <c r="D963" s="2"/>
    </row>
    <row r="964" ht="15.75" customHeight="1">
      <c r="C964" s="2"/>
      <c r="D964" s="2"/>
    </row>
    <row r="965" ht="15.75" customHeight="1">
      <c r="C965" s="2"/>
      <c r="D965" s="2"/>
    </row>
    <row r="966" ht="15.75" customHeight="1">
      <c r="C966" s="2"/>
      <c r="D966" s="2"/>
    </row>
    <row r="967" ht="15.75" customHeight="1">
      <c r="C967" s="2"/>
      <c r="D967" s="2"/>
    </row>
    <row r="968" ht="15.75" customHeight="1">
      <c r="C968" s="2"/>
      <c r="D968" s="2"/>
    </row>
    <row r="969" ht="15.75" customHeight="1">
      <c r="C969" s="2"/>
      <c r="D969" s="2"/>
    </row>
    <row r="970" ht="15.75" customHeight="1">
      <c r="C970" s="2"/>
      <c r="D970" s="2"/>
    </row>
    <row r="971" ht="15.75" customHeight="1">
      <c r="C971" s="2"/>
      <c r="D971" s="2"/>
    </row>
    <row r="972" ht="15.75" customHeight="1">
      <c r="C972" s="2"/>
      <c r="D972" s="2"/>
    </row>
    <row r="973" ht="15.75" customHeight="1">
      <c r="C973" s="2"/>
      <c r="D973" s="2"/>
    </row>
    <row r="974" ht="15.75" customHeight="1">
      <c r="C974" s="2"/>
      <c r="D974" s="2"/>
    </row>
    <row r="975" ht="15.75" customHeight="1">
      <c r="C975" s="2"/>
      <c r="D975" s="2"/>
    </row>
    <row r="976" ht="15.75" customHeight="1">
      <c r="C976" s="2"/>
      <c r="D976" s="2"/>
    </row>
    <row r="977" ht="15.75" customHeight="1">
      <c r="C977" s="2"/>
      <c r="D977" s="2"/>
    </row>
    <row r="978" ht="15.75" customHeight="1">
      <c r="C978" s="2"/>
      <c r="D978" s="2"/>
    </row>
    <row r="979" ht="15.75" customHeight="1">
      <c r="C979" s="2"/>
      <c r="D979" s="2"/>
    </row>
    <row r="980" ht="15.75" customHeight="1">
      <c r="C980" s="2"/>
      <c r="D980" s="2"/>
    </row>
    <row r="981" ht="15.75" customHeight="1">
      <c r="C981" s="2"/>
      <c r="D981" s="2"/>
    </row>
    <row r="982" ht="15.75" customHeight="1">
      <c r="C982" s="2"/>
      <c r="D982" s="2"/>
    </row>
    <row r="983" ht="15.75" customHeight="1">
      <c r="C983" s="2"/>
      <c r="D983" s="2"/>
    </row>
    <row r="984" ht="15.75" customHeight="1">
      <c r="C984" s="2"/>
      <c r="D984" s="2"/>
    </row>
    <row r="985" ht="15.75" customHeight="1">
      <c r="C985" s="2"/>
      <c r="D985" s="2"/>
    </row>
    <row r="986" ht="15.75" customHeight="1">
      <c r="C986" s="2"/>
      <c r="D986" s="2"/>
    </row>
    <row r="987" ht="15.75" customHeight="1">
      <c r="C987" s="2"/>
      <c r="D987" s="2"/>
    </row>
    <row r="988" ht="15.75" customHeight="1">
      <c r="C988" s="2"/>
      <c r="D988" s="2"/>
    </row>
    <row r="989" ht="15.75" customHeight="1">
      <c r="C989" s="2"/>
      <c r="D989" s="2"/>
    </row>
    <row r="990" ht="15.75" customHeight="1">
      <c r="C990" s="2"/>
      <c r="D990" s="2"/>
    </row>
    <row r="991" ht="15.75" customHeight="1">
      <c r="C991" s="2"/>
      <c r="D991" s="2"/>
    </row>
    <row r="992" ht="15.75" customHeight="1">
      <c r="C992" s="2"/>
      <c r="D992" s="2"/>
    </row>
    <row r="993" ht="15.75" customHeight="1">
      <c r="C993" s="2"/>
      <c r="D993" s="2"/>
    </row>
    <row r="994" ht="15.75" customHeight="1">
      <c r="C994" s="2"/>
      <c r="D994" s="2"/>
    </row>
    <row r="995" ht="15.75" customHeight="1">
      <c r="C995" s="2"/>
      <c r="D995" s="2"/>
    </row>
    <row r="996" ht="15.75" customHeight="1">
      <c r="C996" s="2"/>
      <c r="D996" s="2"/>
    </row>
    <row r="997" ht="15.75" customHeight="1">
      <c r="C997" s="2"/>
      <c r="D997" s="2"/>
    </row>
    <row r="998" ht="15.75" customHeight="1">
      <c r="C998" s="2"/>
      <c r="D998" s="2"/>
    </row>
    <row r="999" ht="15.75" customHeight="1">
      <c r="C999" s="2"/>
      <c r="D999" s="2"/>
    </row>
    <row r="1000" ht="15.75" customHeight="1">
      <c r="C1000" s="2"/>
      <c r="D1000" s="2"/>
    </row>
  </sheetData>
  <dataValidations>
    <dataValidation type="list" allowBlank="1" showErrorMessage="1" sqref="H4 H7">
      <formula1>"S,N"</formula1>
    </dataValidation>
  </dataValidations>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2022-06-13T20:46:31Z</dcterms:created>
  <dc:creator>iBytec</dc:creator>
</cp:coreProperties>
</file>