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ataUser NotebookDell\Downloads\"/>
    </mc:Choice>
  </mc:AlternateContent>
  <xr:revisionPtr revIDLastSave="0" documentId="13_ncr:1_{9816E273-1707-42E9-AE0E-51AE5EAD8A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n" sheetId="1" r:id="rId1"/>
    <sheet name="B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8" i="2" l="1"/>
  <c r="U88" i="2"/>
  <c r="T88" i="2"/>
  <c r="Q88" i="2"/>
  <c r="P88" i="2" s="1"/>
  <c r="V87" i="2"/>
  <c r="U87" i="2"/>
  <c r="T87" i="2"/>
  <c r="Q87" i="2"/>
  <c r="P87" i="2" s="1"/>
  <c r="V86" i="2"/>
  <c r="U86" i="2"/>
  <c r="T86" i="2"/>
  <c r="Q86" i="2"/>
  <c r="P86" i="2" s="1"/>
  <c r="V85" i="2"/>
  <c r="U85" i="2"/>
  <c r="T85" i="2"/>
  <c r="Q85" i="2"/>
  <c r="P85" i="2" s="1"/>
  <c r="V84" i="2"/>
  <c r="U84" i="2"/>
  <c r="T84" i="2"/>
  <c r="Q84" i="2"/>
  <c r="P84" i="2" s="1"/>
  <c r="V83" i="2"/>
  <c r="U83" i="2"/>
  <c r="T83" i="2"/>
  <c r="Q83" i="2"/>
  <c r="P83" i="2" s="1"/>
  <c r="Y82" i="2"/>
  <c r="X82" i="2"/>
  <c r="W82" i="2"/>
  <c r="V82" i="2"/>
  <c r="U82" i="2"/>
  <c r="T82" i="2"/>
  <c r="Q82" i="2"/>
  <c r="O82" i="2" s="1"/>
  <c r="V81" i="2"/>
  <c r="U81" i="2"/>
  <c r="T81" i="2"/>
  <c r="Q81" i="2"/>
  <c r="P81" i="2" s="1"/>
  <c r="V80" i="2"/>
  <c r="U80" i="2"/>
  <c r="T80" i="2"/>
  <c r="Q80" i="2"/>
  <c r="P80" i="2" s="1"/>
  <c r="V79" i="2"/>
  <c r="U79" i="2"/>
  <c r="T79" i="2"/>
  <c r="Q79" i="2"/>
  <c r="P79" i="2" s="1"/>
  <c r="V78" i="2"/>
  <c r="U78" i="2"/>
  <c r="T78" i="2"/>
  <c r="Q78" i="2"/>
  <c r="O78" i="2" s="1"/>
  <c r="V77" i="2"/>
  <c r="U77" i="2"/>
  <c r="T77" i="2"/>
  <c r="Q77" i="2"/>
  <c r="P77" i="2" s="1"/>
  <c r="V76" i="2"/>
  <c r="U76" i="2"/>
  <c r="T76" i="2"/>
  <c r="Q76" i="2"/>
  <c r="O76" i="2" s="1"/>
  <c r="V75" i="2"/>
  <c r="U75" i="2"/>
  <c r="T75" i="2"/>
  <c r="Q75" i="2"/>
  <c r="P75" i="2" s="1"/>
  <c r="V74" i="2"/>
  <c r="U74" i="2"/>
  <c r="T74" i="2"/>
  <c r="Q74" i="2"/>
  <c r="O74" i="2" s="1"/>
  <c r="V73" i="2"/>
  <c r="U73" i="2"/>
  <c r="T73" i="2"/>
  <c r="Q73" i="2"/>
  <c r="P73" i="2" s="1"/>
  <c r="V72" i="2"/>
  <c r="U72" i="2"/>
  <c r="T72" i="2"/>
  <c r="Q72" i="2"/>
  <c r="O72" i="2" s="1"/>
  <c r="V71" i="2"/>
  <c r="U71" i="2"/>
  <c r="T71" i="2"/>
  <c r="Q71" i="2"/>
  <c r="P71" i="2" s="1"/>
  <c r="V70" i="2"/>
  <c r="U70" i="2"/>
  <c r="T70" i="2"/>
  <c r="Q70" i="2"/>
  <c r="O70" i="2" s="1"/>
  <c r="V69" i="2"/>
  <c r="U69" i="2"/>
  <c r="T69" i="2"/>
  <c r="Q69" i="2"/>
  <c r="P69" i="2" s="1"/>
  <c r="V68" i="2"/>
  <c r="U68" i="2"/>
  <c r="T68" i="2"/>
  <c r="Q68" i="2"/>
  <c r="O68" i="2" s="1"/>
  <c r="V67" i="2"/>
  <c r="U67" i="2"/>
  <c r="T67" i="2"/>
  <c r="Q67" i="2"/>
  <c r="P67" i="2" s="1"/>
  <c r="V66" i="2"/>
  <c r="U66" i="2"/>
  <c r="T66" i="2"/>
  <c r="Q66" i="2"/>
  <c r="O66" i="2" s="1"/>
  <c r="V65" i="2"/>
  <c r="U65" i="2"/>
  <c r="T65" i="2"/>
  <c r="Q65" i="2"/>
  <c r="P65" i="2" s="1"/>
  <c r="V64" i="2"/>
  <c r="U64" i="2"/>
  <c r="T64" i="2"/>
  <c r="Q64" i="2"/>
  <c r="O64" i="2" s="1"/>
  <c r="V63" i="2"/>
  <c r="U63" i="2"/>
  <c r="T63" i="2"/>
  <c r="Q63" i="2"/>
  <c r="P63" i="2" s="1"/>
  <c r="V62" i="2"/>
  <c r="U62" i="2"/>
  <c r="T62" i="2"/>
  <c r="Q62" i="2"/>
  <c r="O62" i="2" s="1"/>
  <c r="V61" i="2"/>
  <c r="U61" i="2"/>
  <c r="T61" i="2"/>
  <c r="Q61" i="2"/>
  <c r="P61" i="2" s="1"/>
  <c r="V60" i="2"/>
  <c r="U60" i="2"/>
  <c r="T60" i="2"/>
  <c r="Q60" i="2"/>
  <c r="O60" i="2" s="1"/>
  <c r="V59" i="2"/>
  <c r="U59" i="2"/>
  <c r="T59" i="2"/>
  <c r="Q59" i="2"/>
  <c r="P59" i="2" s="1"/>
  <c r="V58" i="2"/>
  <c r="U58" i="2"/>
  <c r="T58" i="2"/>
  <c r="Q58" i="2"/>
  <c r="O58" i="2" s="1"/>
  <c r="V57" i="2"/>
  <c r="U57" i="2"/>
  <c r="T57" i="2"/>
  <c r="Q57" i="2"/>
  <c r="P57" i="2" s="1"/>
  <c r="V56" i="2"/>
  <c r="U56" i="2"/>
  <c r="T56" i="2"/>
  <c r="Q56" i="2"/>
  <c r="O56" i="2" s="1"/>
  <c r="V55" i="2"/>
  <c r="U55" i="2"/>
  <c r="T55" i="2"/>
  <c r="Q55" i="2"/>
  <c r="P55" i="2" s="1"/>
  <c r="V54" i="2"/>
  <c r="U54" i="2"/>
  <c r="T54" i="2"/>
  <c r="Q54" i="2"/>
  <c r="O54" i="2" s="1"/>
  <c r="V53" i="2"/>
  <c r="U53" i="2"/>
  <c r="T53" i="2"/>
  <c r="Q53" i="2"/>
  <c r="P53" i="2" s="1"/>
  <c r="V52" i="2"/>
  <c r="U52" i="2"/>
  <c r="T52" i="2"/>
  <c r="Q52" i="2"/>
  <c r="O52" i="2" s="1"/>
  <c r="V51" i="2"/>
  <c r="U51" i="2"/>
  <c r="T51" i="2"/>
  <c r="Q51" i="2"/>
  <c r="P51" i="2" s="1"/>
  <c r="V50" i="2"/>
  <c r="U50" i="2"/>
  <c r="T50" i="2"/>
  <c r="Q50" i="2"/>
  <c r="O50" i="2" s="1"/>
  <c r="V49" i="2"/>
  <c r="U49" i="2"/>
  <c r="T49" i="2"/>
  <c r="Q49" i="2"/>
  <c r="P49" i="2" s="1"/>
  <c r="V48" i="2"/>
  <c r="U48" i="2"/>
  <c r="T48" i="2"/>
  <c r="Q48" i="2"/>
  <c r="O48" i="2" s="1"/>
  <c r="V47" i="2"/>
  <c r="U47" i="2"/>
  <c r="T47" i="2"/>
  <c r="Q47" i="2"/>
  <c r="P47" i="2" s="1"/>
  <c r="V46" i="2"/>
  <c r="U46" i="2"/>
  <c r="T46" i="2"/>
  <c r="Q46" i="2"/>
  <c r="O46" i="2" s="1"/>
  <c r="V45" i="2"/>
  <c r="U45" i="2"/>
  <c r="T45" i="2"/>
  <c r="Q45" i="2"/>
  <c r="P45" i="2" s="1"/>
  <c r="V44" i="2"/>
  <c r="U44" i="2"/>
  <c r="T44" i="2"/>
  <c r="Q44" i="2"/>
  <c r="O44" i="2" s="1"/>
  <c r="V43" i="2"/>
  <c r="U43" i="2"/>
  <c r="T43" i="2"/>
  <c r="Q43" i="2"/>
  <c r="P43" i="2" s="1"/>
  <c r="V42" i="2"/>
  <c r="U42" i="2"/>
  <c r="T42" i="2"/>
  <c r="Q42" i="2"/>
  <c r="O42" i="2" s="1"/>
  <c r="V41" i="2"/>
  <c r="U41" i="2"/>
  <c r="T41" i="2"/>
  <c r="Q41" i="2"/>
  <c r="P41" i="2" s="1"/>
  <c r="V40" i="2"/>
  <c r="U40" i="2"/>
  <c r="T40" i="2"/>
  <c r="Q40" i="2"/>
  <c r="O40" i="2" s="1"/>
  <c r="V39" i="2"/>
  <c r="U39" i="2"/>
  <c r="T39" i="2"/>
  <c r="Q39" i="2"/>
  <c r="P39" i="2" s="1"/>
  <c r="V38" i="2"/>
  <c r="U38" i="2"/>
  <c r="T38" i="2"/>
  <c r="Q38" i="2"/>
  <c r="O38" i="2" s="1"/>
  <c r="V37" i="2"/>
  <c r="U37" i="2"/>
  <c r="T37" i="2"/>
  <c r="Q37" i="2"/>
  <c r="P37" i="2" s="1"/>
  <c r="V36" i="2"/>
  <c r="U36" i="2"/>
  <c r="T36" i="2"/>
  <c r="Q36" i="2"/>
  <c r="O36" i="2" s="1"/>
  <c r="V35" i="2"/>
  <c r="U35" i="2"/>
  <c r="T35" i="2"/>
  <c r="Q35" i="2"/>
  <c r="P35" i="2" s="1"/>
  <c r="V34" i="2"/>
  <c r="U34" i="2"/>
  <c r="T34" i="2"/>
  <c r="Q34" i="2"/>
  <c r="O34" i="2" s="1"/>
  <c r="V33" i="2"/>
  <c r="U33" i="2"/>
  <c r="T33" i="2"/>
  <c r="Q33" i="2"/>
  <c r="P33" i="2" s="1"/>
  <c r="V32" i="2"/>
  <c r="U32" i="2"/>
  <c r="T32" i="2"/>
  <c r="Q32" i="2"/>
  <c r="O32" i="2" s="1"/>
  <c r="V31" i="2"/>
  <c r="U31" i="2"/>
  <c r="T31" i="2"/>
  <c r="Q31" i="2"/>
  <c r="P31" i="2" s="1"/>
  <c r="Y30" i="2"/>
  <c r="X30" i="2"/>
  <c r="W30" i="2"/>
  <c r="V30" i="2"/>
  <c r="U30" i="2"/>
  <c r="T30" i="2"/>
  <c r="Q30" i="2"/>
  <c r="O30" i="2" s="1"/>
  <c r="P30" i="2"/>
  <c r="Y29" i="2"/>
  <c r="X29" i="2"/>
  <c r="W29" i="2"/>
  <c r="V29" i="2"/>
  <c r="U29" i="2"/>
  <c r="T29" i="2"/>
  <c r="Q29" i="2"/>
  <c r="O29" i="2" s="1"/>
  <c r="Y28" i="2"/>
  <c r="X28" i="2"/>
  <c r="W28" i="2"/>
  <c r="V28" i="2"/>
  <c r="U28" i="2"/>
  <c r="T28" i="2"/>
  <c r="Q28" i="2"/>
  <c r="P28" i="2"/>
  <c r="V27" i="2"/>
  <c r="U27" i="2"/>
  <c r="T27" i="2"/>
  <c r="Q27" i="2"/>
  <c r="O27" i="2" s="1"/>
  <c r="P27" i="2"/>
  <c r="V26" i="2"/>
  <c r="U26" i="2"/>
  <c r="T26" i="2"/>
  <c r="Q26" i="2"/>
  <c r="P26" i="2"/>
  <c r="V25" i="2"/>
  <c r="U25" i="2"/>
  <c r="T25" i="2"/>
  <c r="Q25" i="2"/>
  <c r="O25" i="2" s="1"/>
  <c r="P25" i="2"/>
  <c r="V24" i="2"/>
  <c r="U24" i="2"/>
  <c r="T24" i="2"/>
  <c r="Q24" i="2"/>
  <c r="P24" i="2"/>
  <c r="V23" i="2"/>
  <c r="U23" i="2"/>
  <c r="T23" i="2"/>
  <c r="Q23" i="2"/>
  <c r="O23" i="2" s="1"/>
  <c r="P23" i="2"/>
  <c r="V22" i="2"/>
  <c r="U22" i="2"/>
  <c r="T22" i="2"/>
  <c r="Q22" i="2"/>
  <c r="P22" i="2"/>
  <c r="V21" i="2"/>
  <c r="U21" i="2"/>
  <c r="T21" i="2"/>
  <c r="Q21" i="2"/>
  <c r="O21" i="2" s="1"/>
  <c r="P21" i="2"/>
  <c r="V20" i="2"/>
  <c r="U20" i="2"/>
  <c r="T20" i="2"/>
  <c r="Q20" i="2"/>
  <c r="P20" i="2"/>
  <c r="V19" i="2"/>
  <c r="U19" i="2"/>
  <c r="T19" i="2"/>
  <c r="Q19" i="2"/>
  <c r="O19" i="2" s="1"/>
  <c r="P19" i="2"/>
  <c r="V18" i="2"/>
  <c r="U18" i="2"/>
  <c r="T18" i="2"/>
  <c r="Q18" i="2"/>
  <c r="P18" i="2"/>
  <c r="V17" i="2"/>
  <c r="U17" i="2"/>
  <c r="T17" i="2"/>
  <c r="Q17" i="2"/>
  <c r="O17" i="2" s="1"/>
  <c r="P17" i="2"/>
  <c r="V16" i="2"/>
  <c r="U16" i="2"/>
  <c r="T16" i="2"/>
  <c r="Q16" i="2"/>
  <c r="P16" i="2"/>
  <c r="V15" i="2"/>
  <c r="U15" i="2"/>
  <c r="T15" i="2"/>
  <c r="Q15" i="2"/>
  <c r="O15" i="2" s="1"/>
  <c r="P15" i="2"/>
  <c r="V14" i="2"/>
  <c r="U14" i="2"/>
  <c r="T14" i="2"/>
  <c r="Q14" i="2"/>
  <c r="P14" i="2"/>
  <c r="V13" i="2"/>
  <c r="U13" i="2"/>
  <c r="T13" i="2"/>
  <c r="Q13" i="2"/>
  <c r="O13" i="2" s="1"/>
  <c r="V12" i="2"/>
  <c r="U12" i="2"/>
  <c r="T12" i="2"/>
  <c r="Q12" i="2"/>
  <c r="P12" i="2"/>
  <c r="V11" i="2"/>
  <c r="U11" i="2"/>
  <c r="T11" i="2"/>
  <c r="Q11" i="2"/>
  <c r="O11" i="2" s="1"/>
  <c r="P11" i="2"/>
  <c r="V10" i="2"/>
  <c r="U10" i="2"/>
  <c r="T10" i="2"/>
  <c r="Q10" i="2"/>
  <c r="P10" i="2"/>
  <c r="V9" i="2"/>
  <c r="U9" i="2"/>
  <c r="T9" i="2"/>
  <c r="Q9" i="2"/>
  <c r="O9" i="2" s="1"/>
  <c r="P9" i="2"/>
  <c r="V8" i="2"/>
  <c r="U8" i="2"/>
  <c r="T8" i="2"/>
  <c r="Q8" i="2"/>
  <c r="P8" i="2" s="1"/>
  <c r="V7" i="2"/>
  <c r="U7" i="2"/>
  <c r="T7" i="2"/>
  <c r="Q7" i="2"/>
  <c r="O7" i="2" s="1"/>
  <c r="P7" i="2"/>
  <c r="V6" i="2"/>
  <c r="U6" i="2"/>
  <c r="T6" i="2"/>
  <c r="Q6" i="2"/>
  <c r="P6" i="2"/>
  <c r="V5" i="2"/>
  <c r="U5" i="2"/>
  <c r="T5" i="2"/>
  <c r="Q5" i="2"/>
  <c r="P5" i="2"/>
  <c r="V4" i="2"/>
  <c r="U4" i="2"/>
  <c r="T4" i="2"/>
  <c r="Q4" i="2"/>
  <c r="P4" i="2" s="1"/>
  <c r="V3" i="2"/>
  <c r="U3" i="2"/>
  <c r="T3" i="2"/>
  <c r="Q3" i="2"/>
  <c r="O3" i="2" s="1"/>
  <c r="P3" i="2"/>
  <c r="V2" i="2"/>
  <c r="U2" i="2"/>
  <c r="T2" i="2"/>
  <c r="Q2" i="2"/>
  <c r="P2" i="2" s="1"/>
  <c r="L2" i="2"/>
  <c r="O80" i="2" s="1"/>
  <c r="D9" i="1"/>
  <c r="D8" i="1"/>
  <c r="D7" i="1"/>
  <c r="D6" i="1"/>
  <c r="D4" i="1"/>
  <c r="D3" i="1"/>
  <c r="P13" i="2" l="1"/>
  <c r="O2" i="2"/>
  <c r="O5" i="2"/>
  <c r="P29" i="2"/>
  <c r="P32" i="2"/>
  <c r="P34" i="2"/>
  <c r="P36" i="2"/>
  <c r="P38" i="2"/>
  <c r="P40" i="2"/>
  <c r="P42" i="2"/>
  <c r="P44" i="2"/>
  <c r="P46" i="2"/>
  <c r="P48" i="2"/>
  <c r="P50" i="2"/>
  <c r="P52" i="2"/>
  <c r="P54" i="2"/>
  <c r="P56" i="2"/>
  <c r="P58" i="2"/>
  <c r="P60" i="2"/>
  <c r="P62" i="2"/>
  <c r="P64" i="2"/>
  <c r="P66" i="2"/>
  <c r="P68" i="2"/>
  <c r="P70" i="2"/>
  <c r="P72" i="2"/>
  <c r="P74" i="2"/>
  <c r="P76" i="2"/>
  <c r="P78" i="2"/>
  <c r="P82" i="2"/>
  <c r="O83" i="2"/>
  <c r="O85" i="2"/>
  <c r="O87" i="2"/>
  <c r="O4" i="2"/>
  <c r="O8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10" i="2"/>
  <c r="O12" i="2"/>
  <c r="O14" i="2"/>
  <c r="O16" i="2"/>
  <c r="O18" i="2"/>
  <c r="O20" i="2"/>
  <c r="O22" i="2"/>
  <c r="O24" i="2"/>
  <c r="O26" i="2"/>
  <c r="O28" i="2"/>
  <c r="O84" i="2"/>
  <c r="O86" i="2"/>
  <c r="O88" i="2"/>
  <c r="M2" i="2"/>
  <c r="O6" i="2"/>
  <c r="M9" i="2" l="1"/>
  <c r="D21" i="1" s="1"/>
  <c r="M5" i="2"/>
  <c r="D16" i="1" s="1"/>
  <c r="M6" i="2"/>
  <c r="D18" i="1" s="1"/>
  <c r="M7" i="2"/>
  <c r="D19" i="1" s="1"/>
  <c r="M8" i="2"/>
  <c r="D20" i="1" s="1"/>
  <c r="M4" i="2"/>
  <c r="D15" i="1" s="1"/>
</calcChain>
</file>

<file path=xl/sharedStrings.xml><?xml version="1.0" encoding="utf-8"?>
<sst xmlns="http://schemas.openxmlformats.org/spreadsheetml/2006/main" count="196" uniqueCount="187">
  <si>
    <t>Coloque o codigo da questão</t>
  </si>
  <si>
    <t>Cole a primeira frase da questão</t>
  </si>
  <si>
    <t>A memória ram(random access</t>
  </si>
  <si>
    <t>COD</t>
  </si>
  <si>
    <t>Q</t>
  </si>
  <si>
    <t>R1</t>
  </si>
  <si>
    <t>R2</t>
  </si>
  <si>
    <t>R3</t>
  </si>
  <si>
    <t>R4</t>
  </si>
  <si>
    <t>Pesq</t>
  </si>
  <si>
    <t>A unidade central de processamento e responsável por todos os processamentos...</t>
  </si>
  <si>
    <t>R: A Unidade que processa as instruções é ULA</t>
  </si>
  <si>
    <t>A aritmética binaria trabalha com complemento de 1 e de 2. No complemento de 1 é feita a inversão...</t>
  </si>
  <si>
    <t>R: 011001</t>
  </si>
  <si>
    <t>A comunicação entre seres humanos e máquina é feita através de linguagem de programação...</t>
  </si>
  <si>
    <t>R: a linguagem na qual o programa foi escrito.</t>
  </si>
  <si>
    <t>A estrutura da linguagem de montagem, apesar de ser uma linguagem de baixo nível...</t>
  </si>
  <si>
    <t>R: V, V, F, F, F</t>
  </si>
  <si>
    <t>A linguagem de montagem (assembly language) é bem próxima ao hardware...</t>
  </si>
  <si>
    <t>R: VFFFV</t>
  </si>
  <si>
    <t>A linguagem de montagem é estruturada sobre quatro elementos diferentes: Rótulo, mnemônico...</t>
  </si>
  <si>
    <t>R: o rótulo pode ser usado para instruções, dados e endereços.</t>
  </si>
  <si>
    <t>A lógica matemática é muito utilizada em sistemas de informação para resolução e otimização...</t>
  </si>
  <si>
    <t>R: Lógica de Fuzzy é uma lógica multivalorada e a lógica booleana utiliza sistemas binários 0 ou 1.</t>
  </si>
  <si>
    <t>A memória RAM (Random Access Memory) é considerada uma memória principal, ou seja, ela armazena informações...</t>
  </si>
  <si>
    <t>R: SDRAM e DRAM são dois tipos de memória RAM</t>
  </si>
  <si>
    <t>A quantidade de dados transmitidos ao mesmo tempo depende da quantidade de linhas no barramento...</t>
  </si>
  <si>
    <t>R: Controlam o uso das linhas de dados e endereços para que funcionem corretamente.</t>
  </si>
  <si>
    <t>A tabela verdade é muito utilizada para podermos resolver problemas que envolvem proposições compostas...</t>
  </si>
  <si>
    <t>R: Verdadeiro, verdadeiro e verdadeiro</t>
  </si>
  <si>
    <t>A tecnologia RAID é uma tecnologia que trabalha com redundância e é utilizada quando há a necessidade...</t>
  </si>
  <si>
    <t>R:a tecnologia RAID possui 7 níveis: de 0 a 6</t>
  </si>
  <si>
    <t>A utilização de conectivos entre proposições simples forma proposições compostas, e os valores lógicos...</t>
  </si>
  <si>
    <t>R:Falso, verdadeiro, falso e falso</t>
  </si>
  <si>
    <t>A utilização de simuladores de software para o ensino de programação tem se tornado cada dia mais comum...</t>
  </si>
  <si>
    <t>R: I, II e III</t>
  </si>
  <si>
    <t>A álgebra booleana trabalha apenas com os números 0 e 1, assim como os computadores...</t>
  </si>
  <si>
    <t>R: 0 significa falso e 1 significa verdadeiro</t>
  </si>
  <si>
    <t>Alguns problemas de lógica são bastante complexos e necessitam de otimização e resolução por...</t>
  </si>
  <si>
    <t>R: A inteligência Artificial consiste em desenvolver sistemas que sejam capazes de simular as decisões tomadas por humanos.</t>
  </si>
  <si>
    <t>Ao entendermos a estrutura de uma tabela verdade, fica fácil identificar o valor lógico de uma proposição...</t>
  </si>
  <si>
    <t>R: Falso, verdadeiro e verdadeiro</t>
  </si>
  <si>
    <t>As informações são armazenadas no computador de acordo com seu tamanho de relevância referente a sua...</t>
  </si>
  <si>
    <t>R: Mantem informações importantes que o computador pode utilizar enquanto trabalha.</t>
  </si>
  <si>
    <t>As lógicas não clássicas são sistemas que diferem da lógica padrão clássica e são divididas em...</t>
  </si>
  <si>
    <t>R: lógica complementar adiciona novos operadores à lógica clássica e lógica alternativa vai contra a lógica clássica.</t>
  </si>
  <si>
    <t>As proposições afirmam fatos ou exprimem juízos a partir dos quais são formadas determinadas...</t>
  </si>
  <si>
    <t>R: A formação de qualquer proposição deve considerar o princípio do terceiro excluído, ou seja, uma proposição ou possuir o valor lógico “verdadeiro” ou valor lógico “falso”</t>
  </si>
  <si>
    <t>Assim como em qualquer outra linguagem, a linguagem formal do cálculo proposicional possui um alfabeto próprio...</t>
  </si>
  <si>
    <t>R: p,q,r,s,t,u,v,w,x,y,z</t>
  </si>
  <si>
    <t>Assim como na soma, a subtração no sistema numérico binário tem um padrão, pois esse sistema...</t>
  </si>
  <si>
    <t>R:0110</t>
  </si>
  <si>
    <t>Barramentos são imprescindíveis para o funcionamento do computador. Sem eles não seria possível o computador...</t>
  </si>
  <si>
    <t>R: são grupos de linhas de transmissão que fazem a comunicação entre os módulos dos computadores.</t>
  </si>
  <si>
    <t>Cada palavra ocupa um espaço dentro da memória, de forma que, em algumas operações como soma ou...</t>
  </si>
  <si>
    <t>R: I, III e IV</t>
  </si>
  <si>
    <t>Circuitos digitais podem executar milhões de ações por segundo, por isso, podem ser mais simples ou mais complexos...</t>
  </si>
  <si>
    <t>R: A porta é um mecanismo que pode ser aberto ou fechado, dependendo dos valores de entrada.</t>
  </si>
  <si>
    <t>Com o avanço da tecnologia, usuários comuns passaram a usar computadores pessoais e produzir cada vez mais...</t>
  </si>
  <si>
    <t>R: VFVFF</t>
  </si>
  <si>
    <t>Computadores não conseguem compreender a linguagem usada pelos programas de alto nível, pois ele só entende...</t>
  </si>
  <si>
    <t>R: a linguagem convertida.</t>
  </si>
  <si>
    <t>Dada a proposição, aponte quais das alternativas as representa adequadamente em linguagem simbólica. Se João escrever para Vitória e Carlos for ao seu encontro, então ela não viajará para outro país.</t>
  </si>
  <si>
    <t>R: J: João escreve para Vitoria.</t>
  </si>
  <si>
    <t>V: Vitoria viajará para outro país.</t>
  </si>
  <si>
    <t xml:space="preserve">A: A→ ¬ V </t>
  </si>
  <si>
    <t/>
  </si>
  <si>
    <t>A: A v V</t>
  </si>
  <si>
    <t>R: J: Joao for ao encontro de Vitoria.</t>
  </si>
  <si>
    <t>C: Carlos for ao encontro de Vitoria.</t>
  </si>
  <si>
    <t>V: Vitoria não viajará para outro país.</t>
  </si>
  <si>
    <t>A: A v C→ V</t>
  </si>
  <si>
    <t>Dadas as premissas a seguir, identifique a alternativa que apresenta a conclusão correta.</t>
  </si>
  <si>
    <t>R: Porcos possuem patas.</t>
  </si>
  <si>
    <t>R: o ônibus baterá na traseira do carro ou seu pai irá atropelar a velinha.</t>
  </si>
  <si>
    <t>Das cinco frases abaixo, quatro delas têm uma mesma característica lógica em comum, enquanto uma delas...</t>
  </si>
  <si>
    <t>R: IV</t>
  </si>
  <si>
    <t>Determine o valor lógico (V - verdadeiro ou F - Falso) de cada uma das seguintes proposições...</t>
  </si>
  <si>
    <t>R: F-V-F-V-V</t>
  </si>
  <si>
    <t>Determine quais proposições abaixo são simples e quais são compostas. Mmarque com S - Simples...</t>
  </si>
  <si>
    <t>R: S-C-C-S-C-C-S</t>
  </si>
  <si>
    <t>Diversas linguagens podem ser usadas para a criação de programas de computadores, sejam de baixo ou...</t>
  </si>
  <si>
    <t>R: Utilizada pelo processador, que o computador consegue compreender, pois seu código é binário.</t>
  </si>
  <si>
    <t>Estamos acostumados a realizar a calculadora o tempo todo realizando somas baseadas no sistema numérico decimal...</t>
  </si>
  <si>
    <t>R: Igual a 0, porém sobra 1.</t>
  </si>
  <si>
    <t>Entre os tipos de operandos das instruções temos os endereços. Eles são essenciais...</t>
  </si>
  <si>
    <t>R: identificar os endereços dos dados de cada instrução.</t>
  </si>
  <si>
    <t>Instruções são executadas de forma automática pelos computadores, seguindo a sequência...</t>
  </si>
  <si>
    <t>R: Pular para outra instrução que não esteja na sequência.</t>
  </si>
  <si>
    <t>Leia o trecho a seguir: “Arquitetura de computador refere-se aos atributos de um sistema visíveis a um programador ou, em outras palavras...</t>
  </si>
  <si>
    <t>R: a organização e a arquitetura dos computadores se complementam com o intuito de garantir o funcionamento do computador.</t>
  </si>
  <si>
    <t>Leia o trecho a seguir: “O projeto de um sistema de memória principal é uma batalha sem fim entre três...</t>
  </si>
  <si>
    <t>R: V, V, F, V, F</t>
  </si>
  <si>
    <t>No ano de 1981, quando Kurt Gödel demonstrou um fato que torna verdadeira a seguinte afirmação: dada uma...</t>
  </si>
  <si>
    <t>R: Teorema da completude da lógica elementar</t>
  </si>
  <si>
    <t>O computador trabalha o tempo todo com comunicação. Através dos barramentos e interfaces é possível...</t>
  </si>
  <si>
    <t>R: um padrão de comunicação entre o modulo e periférico externo.</t>
  </si>
  <si>
    <t>O computador utiliza diversos tipos de memória, sendo que cada uma é utilizada para finalidade...</t>
  </si>
  <si>
    <t>R: V, F, F, F, V</t>
  </si>
  <si>
    <t>Os barramentos são imprescindíveis para a comunicação de todos os itens do computador, por isso...</t>
  </si>
  <si>
    <t>R: I, II e V</t>
  </si>
  <si>
    <t>Os circuitos digitais lógicos podem ter diversas portas, realizando funções...</t>
  </si>
  <si>
    <t>R: A porta NOT</t>
  </si>
  <si>
    <t>Os circuitos lógicos possuem diversos tipos de portas. Algumas possuem apenas uma entrada enquanto outras possuem...</t>
  </si>
  <si>
    <t>R: é uma tabela que descreve uma função lógica listando todas as combinações possíveis de valores de entrada e indicando, para cada combinação, um valor de saída.</t>
  </si>
  <si>
    <t>Os computadores padronizam o tamanho das palavras, como, por exemplo, usar palavras de 8 bits...</t>
  </si>
  <si>
    <t>R: é o Bit menos significativo, e o primeiro bit à direita.</t>
  </si>
  <si>
    <t>Os computadores possuem diversos tipos de memória, organizadas em uma hierarquia que vai desde as mais rápidas...</t>
  </si>
  <si>
    <t>R: são pequenos conjuntos de armazenamento dentro da CPU cuja função e armazenar informações para uso rápido.</t>
  </si>
  <si>
    <t>Os computadores que trabalham com multiprocessamento têm suas tarefas divididas e direcionadas...</t>
  </si>
  <si>
    <t>R: é a capacidade de o computador executar várias tarefas ao mesmo tempo.</t>
  </si>
  <si>
    <t>Os computadores trabalham com as memorias organizadas em hierarquia, como uma pirâmide. Na base...</t>
  </si>
  <si>
    <t>R: II e IV.</t>
  </si>
  <si>
    <t>Os computadores trabalham executando processos definidos pelas instruções...</t>
  </si>
  <si>
    <t>R: operações de processamento realizadas pela CPU.</t>
  </si>
  <si>
    <t>Os computadores têm a capacidade de realizar todos os tipos de operações, buscando sempre...</t>
  </si>
  <si>
    <t>R: V, F, V, V, F</t>
  </si>
  <si>
    <t>Os computadores utilizam diversos tipos de memória. Cada uma possui tamanho, velocidade...</t>
  </si>
  <si>
    <t>R: os registradores ficam no topo da pirâmide.</t>
  </si>
  <si>
    <t>Os quantificadores lógicos são muito utilizados dentro das preposições e é imprescindível saber...</t>
  </si>
  <si>
    <t>R: Nenhum tigre é branco.</t>
  </si>
  <si>
    <t>Os Registradores são pequenos conjuntos de memória dentro de um módulo da CPU. Eles possuem uma capacidade...</t>
  </si>
  <si>
    <t>R: existem os registradores visíveis ao usuário e registradores de controle e estado.</t>
  </si>
  <si>
    <t>Para as premissas apresentadas a seguir, defina a alternativa que apresenta uma conclusão correta.</t>
  </si>
  <si>
    <t>R: Essa figura não é um triangulo.</t>
  </si>
  <si>
    <t>Para otimizar cada vez mais a capacidade de processamento do computador, foram surgindo novas...</t>
  </si>
  <si>
    <t>R: Paralelizar as atividades do computador: quando uma instrução passa por determinada parte do ciclo, uma nova inicia no local liberado.</t>
  </si>
  <si>
    <t>Para que seja uma sentença válida, a proposição deve exprimir juízo ou realizar uma afirmação...</t>
  </si>
  <si>
    <t>R: Nem tudo o que é bom para os olhos é também para o organismo.</t>
  </si>
  <si>
    <t>Para ser compreendido pelo computador, um número tem que ser convertido para o sistema binário...</t>
  </si>
  <si>
    <t>R: igual a 1100110111</t>
  </si>
  <si>
    <t>Proposições são alegações que são feitas a respeito de alguma coisa e podem assumir o valor lógico...</t>
  </si>
  <si>
    <t>R: “Ou”, “E”, “Se ... então”, “...se e somente se...”</t>
  </si>
  <si>
    <t>Um conjunto de números binários é chamado de palavra. Cada número dentro de uma palavra é chamado...</t>
  </si>
  <si>
    <t>R: V, F, V, F, F</t>
  </si>
  <si>
    <t>Um dos tipos de arquitetura paralela é a de multiprocessamento, utilizada não só em corporações...</t>
  </si>
  <si>
    <t>R: utiliza diversos processadores compartilhando os recursos internos, como a memória.</t>
  </si>
  <si>
    <t>Uma das formas de fazer a substituição de instruções é através do processo de tradução, pois o computador...</t>
  </si>
  <si>
    <t>R: cada instrução é substituída, depois o programa é convertido e executado.</t>
  </si>
  <si>
    <t>Uma das formas de usar o paralelismo é explorar cada instrução individualmente, otimizando as operações...</t>
  </si>
  <si>
    <t>R: é possível executar o paralelismo em nível de instrução.</t>
  </si>
  <si>
    <t>Uma instrução é uma ordem dada ao computador. A função do computador é executar...</t>
  </si>
  <si>
    <t>R: grupos que contêm diversas instruções. Através desses conjuntos, o programador consegue acessar e controlar o processador.</t>
  </si>
  <si>
    <t>Uma palavra é um conjunto de números binários. Em cada palavra existem bits com representações diferentes...</t>
  </si>
  <si>
    <t>R: V, F, F, V, F</t>
  </si>
  <si>
    <t>7. Determine o valor lógico das proposições em que P e Q são (V), R e S são (F).</t>
  </si>
  <si>
    <t>R: V-F-F-F-V</t>
  </si>
  <si>
    <t>Os computadores que utilizam a tecnologia de multiprocessamento podem utilizar dois tipos: multiprocessamento...</t>
  </si>
  <si>
    <t>R: o heterogêneo possui diversos núcleos, cada um para uma ação diferente.</t>
  </si>
  <si>
    <t>Toda a comunicação dos dados do computador é feita través de conjuntos de linhas que formam os...</t>
  </si>
  <si>
    <t>R: I, IV e V.</t>
  </si>
  <si>
    <t>As instruções são base para qualquer computador funcionar. são elas que ordenam o que o computador deve fazer...</t>
  </si>
  <si>
    <t>R: II, III e IV.</t>
  </si>
  <si>
    <t>Os computadores trabalham executado processos definidos pelas instruções. Existem instruções com diversas funções...</t>
  </si>
  <si>
    <t>Uma das memórias mais conhecidas do computador é o disco rígido. Ele é considerado uma memória secundária e é mais lento que as memórias primárias,como a RAM.</t>
  </si>
  <si>
    <t>R: F, V, F, V, V.</t>
  </si>
  <si>
    <t>Dentro do computador existem diversos módulos de memória com tamanhos e funções diferentes. Um dos módulos mais conhecidos é a RAM (Random Access Memory).</t>
  </si>
  <si>
    <t>R: é uma memória volátil que armazena informações enquanto os processos estão sendo executados.</t>
  </si>
  <si>
    <t>Grandes processamentos exigem uma grande capacidade de hardware e software. Uma das opções para grandes demandas é o uso de multicomputadores.</t>
  </si>
  <si>
    <t>R: diversos computadores utilizando sua memória dedicada, processadores e armazenamento, interligados via rede executando tarefas.</t>
  </si>
  <si>
    <t>Dentro de um computador existem diversos dispositivos conectados por barramentos. Um desses dispositivos é conhecido como placa-mãe, ou, em inglês: mainboard.</t>
  </si>
  <si>
    <t>R: agregar diversos dispositivos e distribuir a energia elétrica para eles.</t>
  </si>
  <si>
    <t>Computadores funcionam perfeitamente com seu conjunto de itens, mas também podem utilizar dispositivos auxiliares, chamados de dispositivos de entrada e saída (E/S).</t>
  </si>
  <si>
    <t>A principal função do computador é processar dados, o que é feito na Unidade Central de Processamento. Dentro da CPU, as tarefas são organizadas, na qual a ULA é o cérebro que, de fato, realiza a tarefa de processar as informações. Outro módulo na CPU é a Unidade de Controle, ou UC.</t>
  </si>
  <si>
    <t>R: controlar a operação da CPU, buscando as informações na memória principal e enviando para a ULA.</t>
  </si>
  <si>
    <t>Considere a proposição a seguir: quando Paulo vai ao trabalho de ônibus ou de metro, ele sempre leva um guarda-chuva e também dinheiro trocado.</t>
  </si>
  <si>
    <t>R: (p v q) → (r ^ s)</t>
  </si>
  <si>
    <t>Leia o trecho a seguir:
“O termo RISC é a abreviação de Reduced Instruction Set Computer, ou Computador de Conjunto de Instruções Reduzido e CISC vem de Complex
Instruction Set Computer, ou Computador de Conjunto de Instruções Complexo.”</t>
  </si>
  <si>
    <t>R: a arquitetura RISC utiliza instruções mais simples que a arquitetura CISC.</t>
  </si>
  <si>
    <t>Considerando as variáveis A, B e C, sendo que A = 9, B = 15 e C = 7, assinale a opção que apresenta uma expressão válida para valor lógico declarado.</t>
  </si>
  <si>
    <t>R: –A &lt; (C – B).</t>
  </si>
  <si>
    <t>R: J: João escrever para Vitória.</t>
  </si>
  <si>
    <t>C: Carlos for ao encontro de Vitória.</t>
  </si>
  <si>
    <t>V: Vitória viajará para outro país.</t>
  </si>
  <si>
    <t>A ˄ C ⟶ ¬V</t>
  </si>
  <si>
    <t>Enquanto utilizamos o computador para digitar, assistir vídeos ou qualquer outra atividade, ele está convertendo tudo de binário para uma linguagem que podemos compreender.</t>
  </si>
  <si>
    <t>R: igual a 100.</t>
  </si>
  <si>
    <t>Circuitos lógicos digitais podem ser básicos ou mais complexos, porém, os dois operam através de mecanismos que, de acordo com sua posição (aberto ou
fechado), podem mudar o resultado da saída.</t>
  </si>
  <si>
    <t>R: I, III e V.</t>
  </si>
  <si>
    <t>Os computadores não utilizam a mesma linguagem que vemos na tela, com números, letras, códigos, imagens e muito mais. Tudo que vemos na tela foi traduzido para um sistema numérico de base 2.</t>
  </si>
  <si>
    <t>R: um sistema numérico binário.</t>
  </si>
  <si>
    <t>Os computadores têm a capacidade de realizar todos os tipos de cálculos, dos mais simples aos mais complexos, em alta demanda e em alta velocidade, e para otimizar esses processos utiliza-se a álgebra booleana.</t>
  </si>
  <si>
    <t>R: a álgebra booleana trabalha com sistema binário, mesmo sistema utilizado pelo computador.</t>
  </si>
  <si>
    <t>As portas de um circuito são diversas, com diferentes funções. Em um circuito com diversas portas, o resultado na saída de uma porta é o valor de entrada da próxima. Uma destas portas é a porta AND, ou porta E.</t>
  </si>
  <si>
    <t>R: I e V.</t>
  </si>
  <si>
    <t>Na aritmética binária, o complemento de 2 consiste em primeiro utilizar a inversão dos números (complemento de 1) e depois acrescentar o número 1 na primeira posição à direita.</t>
  </si>
  <si>
    <t>R: igual a 011010.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</si>
</sst>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b/>
      <sz val="24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9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1F3864"/>
        <bgColor rgb="FF1F386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4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1" fillId="8" borderId="1" xfId="0" applyFont="1" applyFill="1" applyBorder="1"/>
    <xf numFmtId="0" fontId="1" fillId="8" borderId="8" xfId="0" applyFont="1" applyFill="1" applyBorder="1"/>
    <xf numFmtId="0" fontId="9" fillId="9" borderId="9" xfId="0" applyFont="1" applyFill="1" applyBorder="1"/>
    <xf numFmtId="0" fontId="1" fillId="9" borderId="10" xfId="0" applyFont="1" applyFill="1" applyBorder="1"/>
    <xf numFmtId="0" fontId="1" fillId="9" borderId="11" xfId="0" applyFont="1" applyFill="1" applyBorder="1"/>
    <xf numFmtId="0" fontId="1" fillId="0" borderId="0" xfId="0" applyFont="1"/>
    <xf numFmtId="0" fontId="1" fillId="8" borderId="12" xfId="0" applyFont="1" applyFill="1" applyBorder="1"/>
    <xf numFmtId="0" fontId="1" fillId="8" borderId="13" xfId="0" applyFont="1" applyFill="1" applyBorder="1"/>
    <xf numFmtId="0" fontId="1" fillId="8" borderId="14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9" sqref="B9"/>
    </sheetView>
  </sheetViews>
  <sheetFormatPr defaultColWidth="14.42578125" defaultRowHeight="15" customHeight="1"/>
  <cols>
    <col min="1" max="1" width="9.140625" customWidth="1"/>
    <col min="2" max="2" width="36.28515625" customWidth="1"/>
    <col min="3" max="3" width="2.28515625" customWidth="1"/>
    <col min="4" max="4" width="102.140625" customWidth="1"/>
    <col min="5" max="15" width="9.140625" customWidth="1"/>
    <col min="16" max="26" width="8.7109375" hidden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customHeight="1">
      <c r="A3" s="1"/>
      <c r="B3" s="26">
        <v>105406</v>
      </c>
      <c r="C3" s="1"/>
      <c r="D3" s="3" t="str">
        <f>IFERROR("Questão "&amp;VLOOKUP(B3,Base!B:G,1,FALSE),"Não Localizado")</f>
        <v>Questão 105406</v>
      </c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</row>
    <row r="4" spans="1:16" ht="15" customHeight="1">
      <c r="A4" s="1"/>
      <c r="B4" s="27"/>
      <c r="C4" s="1"/>
      <c r="D4" s="4" t="str">
        <f>IFERROR(VLOOKUP(B3,Base!B:G,2,FALSE),"")</f>
        <v>Entre os tipos de operandos das instruções temos os endereços. Eles são essenciais...</v>
      </c>
      <c r="E4" s="4"/>
      <c r="F4" s="4"/>
      <c r="G4" s="4"/>
      <c r="H4" s="4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4"/>
      <c r="E5" s="4"/>
      <c r="F5" s="4"/>
      <c r="G5" s="4"/>
      <c r="H5" s="4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5" t="str">
        <f>IFERROR(VLOOKUP(B3,Base!B:G,3,FALSE),"")</f>
        <v>R: identificar os endereços dos dados de cada instrução.</v>
      </c>
      <c r="E6" s="5"/>
      <c r="F6" s="5"/>
      <c r="G6" s="5"/>
      <c r="H6" s="5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6" t="str">
        <f>IFERROR(IF(VLOOKUP(B3,Base!B:G,4,FALSE)="","",VLOOKUP(B3,Base!B:G,4,FALSE)),"")</f>
        <v/>
      </c>
      <c r="E7" s="5"/>
      <c r="F7" s="5"/>
      <c r="G7" s="5"/>
      <c r="H7" s="5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6" t="str">
        <f>IFERROR(IF(VLOOKUP(B3,Base!B:G,5,FALSE)="","",VLOOKUP(B3,Base!B:G,5,FALSE)),"")</f>
        <v/>
      </c>
      <c r="E8" s="5"/>
      <c r="F8" s="5"/>
      <c r="G8" s="5"/>
      <c r="H8" s="5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D9" s="6" t="str">
        <f>IFERROR(IF(VLOOKUP(B3,Base!B:G,6,FALSE)="","",VLOOKUP(B3,Base!B:G,6,FALSE)),"")</f>
        <v/>
      </c>
      <c r="E9" s="5"/>
      <c r="F9" s="5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"/>
    </row>
    <row r="13" spans="1:16" ht="9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customHeight="1">
      <c r="A14" s="1"/>
      <c r="B14" s="2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.75" customHeight="1">
      <c r="A15" s="1"/>
      <c r="B15" s="8" t="s">
        <v>2</v>
      </c>
      <c r="C15" s="1"/>
      <c r="D15" s="9" t="str">
        <f>IFERROR(IF(Base!M4="","Não localizado","Questão "&amp;Base!M4),"Não Localizado")</f>
        <v>Questão 105354</v>
      </c>
      <c r="E15" s="4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</row>
    <row r="16" spans="1:16" ht="16.5" customHeight="1">
      <c r="A16" s="1"/>
      <c r="B16" s="1"/>
      <c r="C16" s="1"/>
      <c r="D16" s="4" t="str">
        <f>IFERROR(IF(Base!M5="0","",Base!M5),"")</f>
        <v>A memória RAM (Random Access Memory) é considerada uma memória principal, ou seja, ela armazena informações...</v>
      </c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6" t="str">
        <f>IFERROR(IF(Base!M6=0,"",Base!M6),"")</f>
        <v>R: SDRAM e DRAM são dois tipos de memória RAM</v>
      </c>
      <c r="E18" s="5"/>
      <c r="F18" s="5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6" t="str">
        <f>IFERROR(IF(Base!M7=0,"",Base!M7),"")</f>
        <v/>
      </c>
      <c r="E19" s="5"/>
      <c r="F19" s="5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6" t="str">
        <f>IFERROR(IF(Base!M8=0,"",Base!M8),"")</f>
        <v/>
      </c>
      <c r="E20" s="5"/>
      <c r="F20" s="5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ht="15.75" customHeight="1">
      <c r="A21" s="1"/>
      <c r="B21" s="1"/>
      <c r="C21" s="1"/>
      <c r="D21" s="6" t="str">
        <f>IFERROR(IF(Base!M9=0,"",Base!M9),"")</f>
        <v/>
      </c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  <c r="P21" s="1"/>
    </row>
    <row r="22" spans="1:1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6" ht="15.75" hidden="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6" ht="15.75" hidden="1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6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1">
    <mergeCell ref="B3:B4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1000"/>
  <sheetViews>
    <sheetView workbookViewId="0">
      <selection activeCell="C13" sqref="C13"/>
    </sheetView>
  </sheetViews>
  <sheetFormatPr defaultColWidth="14.42578125" defaultRowHeight="15" customHeight="1"/>
  <cols>
    <col min="1" max="1" width="8.7109375" customWidth="1"/>
    <col min="2" max="2" width="9" customWidth="1"/>
    <col min="3" max="3" width="137.85546875" customWidth="1"/>
    <col min="4" max="7" width="36.42578125" customWidth="1"/>
    <col min="8" max="12" width="8.7109375" customWidth="1"/>
    <col min="13" max="13" width="75.5703125" customWidth="1"/>
    <col min="14" max="14" width="8.7109375" customWidth="1"/>
    <col min="15" max="15" width="69.28515625" hidden="1" customWidth="1"/>
    <col min="16" max="16" width="4.140625" hidden="1" customWidth="1"/>
    <col min="17" max="25" width="8.7109375" hidden="1" customWidth="1"/>
    <col min="26" max="26" width="8.7109375" customWidth="1"/>
  </cols>
  <sheetData>
    <row r="1" spans="2:25"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1" t="s">
        <v>8</v>
      </c>
      <c r="L1" s="11" t="s">
        <v>9</v>
      </c>
    </row>
    <row r="2" spans="2:25">
      <c r="B2" s="12">
        <v>105345</v>
      </c>
      <c r="C2" s="11" t="s">
        <v>10</v>
      </c>
      <c r="D2" s="11" t="s">
        <v>11</v>
      </c>
      <c r="L2" s="11">
        <f>IF(LEN(SUBSTITUTE(Main!B15," ",""))&gt;58,58,LEN(SUBSTITUTE(Main!B15," ","")))</f>
        <v>24</v>
      </c>
      <c r="M2" s="11" t="str">
        <f>MID(SUBSTITUTE(Main!B15," ",""),1,L2)</f>
        <v>Amemóriaram(randomaccess</v>
      </c>
      <c r="O2" s="11" t="str">
        <f t="shared" ref="O2:O88" si="0">MID(Q2,1,$L$2)</f>
        <v>Aunidadecentraldeprocess</v>
      </c>
      <c r="P2" s="11">
        <f t="shared" ref="P2:P88" si="1">LEN(Q2)</f>
        <v>69</v>
      </c>
      <c r="Q2" s="11" t="str">
        <f t="shared" ref="Q2:Q88" si="2">SUBSTITUTE(C2," ","")</f>
        <v>Aunidadecentraldeprocessamentoeresponsávelportodososprocessamentos...</v>
      </c>
      <c r="T2" s="13">
        <f t="shared" ref="T2:V2" si="3">B2</f>
        <v>105345</v>
      </c>
      <c r="U2" s="14" t="str">
        <f t="shared" si="3"/>
        <v>A unidade central de processamento e responsável por todos os processamentos...</v>
      </c>
      <c r="V2" s="14" t="str">
        <f t="shared" si="3"/>
        <v>R: A Unidade que processa as instruções é ULA</v>
      </c>
      <c r="W2" s="14"/>
      <c r="X2" s="14"/>
      <c r="Y2" s="15"/>
    </row>
    <row r="3" spans="2:25">
      <c r="B3" s="12">
        <v>105346</v>
      </c>
      <c r="C3" s="11" t="s">
        <v>12</v>
      </c>
      <c r="D3" s="11" t="s">
        <v>13</v>
      </c>
      <c r="O3" s="11" t="str">
        <f t="shared" si="0"/>
        <v>Aaritméticabinariatrabal</v>
      </c>
      <c r="P3" s="11">
        <f t="shared" si="1"/>
        <v>82</v>
      </c>
      <c r="Q3" s="11" t="str">
        <f t="shared" si="2"/>
        <v>Aaritméticabinariatrabalhacomcomplementode1ede2.Nocomplementode1éfeitaainversão...</v>
      </c>
      <c r="T3" s="16">
        <f t="shared" ref="T3:V3" si="4">B3</f>
        <v>105346</v>
      </c>
      <c r="U3" s="17" t="str">
        <f t="shared" si="4"/>
        <v>A aritmética binaria trabalha com complemento de 1 e de 2. No complemento de 1 é feita a inversão...</v>
      </c>
      <c r="V3" s="17" t="str">
        <f t="shared" si="4"/>
        <v>R: 011001</v>
      </c>
      <c r="W3" s="17"/>
      <c r="X3" s="17"/>
      <c r="Y3" s="18"/>
    </row>
    <row r="4" spans="2:25">
      <c r="B4" s="12">
        <v>105347</v>
      </c>
      <c r="C4" s="11" t="s">
        <v>14</v>
      </c>
      <c r="D4" s="11" t="s">
        <v>15</v>
      </c>
      <c r="M4" s="19">
        <f>IF(ISBLANK(Main!B15),"",VLOOKUP(M2,O:Y,6,FALSE))</f>
        <v>105354</v>
      </c>
      <c r="O4" s="11" t="str">
        <f t="shared" si="0"/>
        <v>Acomunicaçãoentresereshu</v>
      </c>
      <c r="P4" s="11">
        <f t="shared" si="1"/>
        <v>77</v>
      </c>
      <c r="Q4" s="11" t="str">
        <f t="shared" si="2"/>
        <v>Acomunicaçãoentresereshumanosemáquinaéfeitaatravésdelinguagemdeprogramação...</v>
      </c>
      <c r="T4" s="16">
        <f t="shared" ref="T4:V4" si="5">B4</f>
        <v>105347</v>
      </c>
      <c r="U4" s="17" t="str">
        <f t="shared" si="5"/>
        <v>A comunicação entre seres humanos e máquina é feita através de linguagem de programação...</v>
      </c>
      <c r="V4" s="17" t="str">
        <f t="shared" si="5"/>
        <v>R: a linguagem na qual o programa foi escrito.</v>
      </c>
      <c r="W4" s="17"/>
      <c r="X4" s="17"/>
      <c r="Y4" s="18"/>
    </row>
    <row r="5" spans="2:25">
      <c r="B5" s="12">
        <v>105349</v>
      </c>
      <c r="C5" s="11" t="s">
        <v>16</v>
      </c>
      <c r="D5" s="11" t="s">
        <v>17</v>
      </c>
      <c r="M5" s="20" t="str">
        <f>IF(ISBLANK(Main!B15),"",VLOOKUP(M2,O:Y,7,FALSE))</f>
        <v>A memória RAM (Random Access Memory) é considerada uma memória principal, ou seja, ela armazena informações...</v>
      </c>
      <c r="O5" s="11" t="str">
        <f t="shared" si="0"/>
        <v>Aestruturadalinguagemdem</v>
      </c>
      <c r="P5" s="11">
        <f t="shared" si="1"/>
        <v>70</v>
      </c>
      <c r="Q5" s="11" t="str">
        <f t="shared" si="2"/>
        <v>Aestruturadalinguagemdemontagem,apesardeserumalinguagemdebaixonível...</v>
      </c>
      <c r="T5" s="16">
        <f t="shared" ref="T5:V5" si="6">B5</f>
        <v>105349</v>
      </c>
      <c r="U5" s="17" t="str">
        <f t="shared" si="6"/>
        <v>A estrutura da linguagem de montagem, apesar de ser uma linguagem de baixo nível...</v>
      </c>
      <c r="V5" s="17" t="str">
        <f t="shared" si="6"/>
        <v>R: V, V, F, F, F</v>
      </c>
      <c r="W5" s="17"/>
      <c r="X5" s="17"/>
      <c r="Y5" s="18"/>
    </row>
    <row r="6" spans="2:25">
      <c r="B6" s="12">
        <v>105350</v>
      </c>
      <c r="C6" s="11" t="s">
        <v>18</v>
      </c>
      <c r="D6" s="11" t="s">
        <v>19</v>
      </c>
      <c r="M6" s="20" t="str">
        <f>IF(ISBLANK(Main!B15),"",VLOOKUP(M2,O:Y,8,FALSE))</f>
        <v>R: SDRAM e DRAM são dois tipos de memória RAM</v>
      </c>
      <c r="O6" s="11" t="str">
        <f t="shared" si="0"/>
        <v>Alinguagemdemontagem(ass</v>
      </c>
      <c r="P6" s="11">
        <f t="shared" si="1"/>
        <v>62</v>
      </c>
      <c r="Q6" s="11" t="str">
        <f t="shared" si="2"/>
        <v>Alinguagemdemontagem(assemblylanguage)ébempróximaaohardware...</v>
      </c>
      <c r="T6" s="16">
        <f t="shared" ref="T6:V6" si="7">B6</f>
        <v>105350</v>
      </c>
      <c r="U6" s="17" t="str">
        <f t="shared" si="7"/>
        <v>A linguagem de montagem (assembly language) é bem próxima ao hardware...</v>
      </c>
      <c r="V6" s="17" t="str">
        <f t="shared" si="7"/>
        <v>R: VFFFV</v>
      </c>
      <c r="W6" s="17"/>
      <c r="X6" s="17"/>
      <c r="Y6" s="18"/>
    </row>
    <row r="7" spans="2:25">
      <c r="B7" s="12">
        <v>105352</v>
      </c>
      <c r="C7" s="11" t="s">
        <v>20</v>
      </c>
      <c r="D7" s="11" t="s">
        <v>21</v>
      </c>
      <c r="M7" s="20">
        <f>IF(ISBLANK(Main!B15),"",VLOOKUP(M2,O:Y,9,FALSE))</f>
        <v>0</v>
      </c>
      <c r="O7" s="11" t="str">
        <f t="shared" si="0"/>
        <v>Alinguagemdemontageméest</v>
      </c>
      <c r="P7" s="11">
        <f t="shared" si="1"/>
        <v>82</v>
      </c>
      <c r="Q7" s="11" t="str">
        <f t="shared" si="2"/>
        <v>Alinguagemdemontageméestruturadasobrequatroelementosdiferentes:Rótulo,mnemônico...</v>
      </c>
      <c r="T7" s="16">
        <f t="shared" ref="T7:V7" si="8">B7</f>
        <v>105352</v>
      </c>
      <c r="U7" s="17" t="str">
        <f t="shared" si="8"/>
        <v>A linguagem de montagem é estruturada sobre quatro elementos diferentes: Rótulo, mnemônico...</v>
      </c>
      <c r="V7" s="17" t="str">
        <f t="shared" si="8"/>
        <v>R: o rótulo pode ser usado para instruções, dados e endereços.</v>
      </c>
      <c r="W7" s="17"/>
      <c r="X7" s="17"/>
      <c r="Y7" s="18"/>
    </row>
    <row r="8" spans="2:25">
      <c r="B8" s="12">
        <v>105353</v>
      </c>
      <c r="C8" s="11" t="s">
        <v>22</v>
      </c>
      <c r="D8" s="11" t="s">
        <v>23</v>
      </c>
      <c r="M8" s="20">
        <f>IF(ISBLANK(Main!B15),"",VLOOKUP(M2,O:Y,10,FALSE))</f>
        <v>0</v>
      </c>
      <c r="O8" s="11" t="str">
        <f t="shared" si="0"/>
        <v>Alógicamatemáticaémuitou</v>
      </c>
      <c r="P8" s="11">
        <f t="shared" si="1"/>
        <v>81</v>
      </c>
      <c r="Q8" s="11" t="str">
        <f t="shared" si="2"/>
        <v>Alógicamatemáticaémuitoutilizadaemsistemasdeinformaçãopararesoluçãoeotimização...</v>
      </c>
      <c r="T8" s="16">
        <f t="shared" ref="T8:V8" si="9">B8</f>
        <v>105353</v>
      </c>
      <c r="U8" s="17" t="str">
        <f t="shared" si="9"/>
        <v>A lógica matemática é muito utilizada em sistemas de informação para resolução e otimização...</v>
      </c>
      <c r="V8" s="17" t="str">
        <f t="shared" si="9"/>
        <v>R: Lógica de Fuzzy é uma lógica multivalorada e a lógica booleana utiliza sistemas binários 0 ou 1.</v>
      </c>
      <c r="W8" s="17"/>
      <c r="X8" s="17"/>
      <c r="Y8" s="18"/>
    </row>
    <row r="9" spans="2:25">
      <c r="B9" s="12">
        <v>105354</v>
      </c>
      <c r="C9" s="11" t="s">
        <v>24</v>
      </c>
      <c r="D9" s="11" t="s">
        <v>25</v>
      </c>
      <c r="M9" s="21">
        <f>IF(ISBLANK(Main!B15),"",VLOOKUP(M2,O:Y,11,FALSE))</f>
        <v>0</v>
      </c>
      <c r="O9" s="11" t="str">
        <f t="shared" si="0"/>
        <v>AmemóriaRAM(RandomAccess</v>
      </c>
      <c r="P9" s="11">
        <f t="shared" si="1"/>
        <v>95</v>
      </c>
      <c r="Q9" s="11" t="str">
        <f t="shared" si="2"/>
        <v>AmemóriaRAM(RandomAccessMemory)éconsideradaumamemóriaprincipal,ouseja,elaarmazenainformações...</v>
      </c>
      <c r="T9" s="16">
        <f t="shared" ref="T9:V9" si="10">B9</f>
        <v>105354</v>
      </c>
      <c r="U9" s="17" t="str">
        <f t="shared" si="10"/>
        <v>A memória RAM (Random Access Memory) é considerada uma memória principal, ou seja, ela armazena informações...</v>
      </c>
      <c r="V9" s="17" t="str">
        <f t="shared" si="10"/>
        <v>R: SDRAM e DRAM são dois tipos de memória RAM</v>
      </c>
      <c r="W9" s="17"/>
      <c r="X9" s="17"/>
      <c r="Y9" s="18"/>
    </row>
    <row r="10" spans="2:25">
      <c r="B10" s="12">
        <v>105358</v>
      </c>
      <c r="C10" s="11" t="s">
        <v>26</v>
      </c>
      <c r="D10" s="11" t="s">
        <v>27</v>
      </c>
      <c r="O10" s="11" t="str">
        <f t="shared" si="0"/>
        <v>Aquantidadededadostransm</v>
      </c>
      <c r="P10" s="11">
        <f t="shared" si="1"/>
        <v>84</v>
      </c>
      <c r="Q10" s="11" t="str">
        <f t="shared" si="2"/>
        <v>Aquantidadededadostransmitidosaomesmotempodependedaquantidadedelinhasnobarramento...</v>
      </c>
      <c r="T10" s="16">
        <f t="shared" ref="T10:V10" si="11">B10</f>
        <v>105358</v>
      </c>
      <c r="U10" s="17" t="str">
        <f t="shared" si="11"/>
        <v>A quantidade de dados transmitidos ao mesmo tempo depende da quantidade de linhas no barramento...</v>
      </c>
      <c r="V10" s="17" t="str">
        <f t="shared" si="11"/>
        <v>R: Controlam o uso das linhas de dados e endereços para que funcionem corretamente.</v>
      </c>
      <c r="W10" s="17"/>
      <c r="X10" s="17"/>
      <c r="Y10" s="18"/>
    </row>
    <row r="11" spans="2:25">
      <c r="B11" s="12">
        <v>105360</v>
      </c>
      <c r="C11" s="11" t="s">
        <v>28</v>
      </c>
      <c r="D11" s="11" t="s">
        <v>29</v>
      </c>
      <c r="O11" s="11" t="str">
        <f t="shared" si="0"/>
        <v>Atabelaverdadeémuitoutil</v>
      </c>
      <c r="P11" s="11">
        <f t="shared" si="1"/>
        <v>92</v>
      </c>
      <c r="Q11" s="11" t="str">
        <f t="shared" si="2"/>
        <v>Atabelaverdadeémuitoutilizadaparapodermosresolverproblemasqueenvolvemproposiçõescompostas...</v>
      </c>
      <c r="T11" s="16">
        <f t="shared" ref="T11:V11" si="12">B11</f>
        <v>105360</v>
      </c>
      <c r="U11" s="17" t="str">
        <f t="shared" si="12"/>
        <v>A tabela verdade é muito utilizada para podermos resolver problemas que envolvem proposições compostas...</v>
      </c>
      <c r="V11" s="17" t="str">
        <f t="shared" si="12"/>
        <v>R: Verdadeiro, verdadeiro e verdadeiro</v>
      </c>
      <c r="W11" s="17"/>
      <c r="X11" s="17"/>
      <c r="Y11" s="18"/>
    </row>
    <row r="12" spans="2:25">
      <c r="B12" s="12">
        <v>105361</v>
      </c>
      <c r="C12" s="11" t="s">
        <v>30</v>
      </c>
      <c r="D12" s="11" t="s">
        <v>31</v>
      </c>
      <c r="O12" s="11" t="str">
        <f t="shared" si="0"/>
        <v>AtecnologiaRAIDéumatecno</v>
      </c>
      <c r="P12" s="11">
        <f t="shared" si="1"/>
        <v>88</v>
      </c>
      <c r="Q12" s="11" t="str">
        <f t="shared" si="2"/>
        <v>AtecnologiaRAIDéumatecnologiaquetrabalhacomredundânciaeéutilizadaquandoháanecessidade...</v>
      </c>
      <c r="T12" s="16">
        <f t="shared" ref="T12:V12" si="13">B12</f>
        <v>105361</v>
      </c>
      <c r="U12" s="17" t="str">
        <f t="shared" si="13"/>
        <v>A tecnologia RAID é uma tecnologia que trabalha com redundância e é utilizada quando há a necessidade...</v>
      </c>
      <c r="V12" s="17" t="str">
        <f t="shared" si="13"/>
        <v>R:a tecnologia RAID possui 7 níveis: de 0 a 6</v>
      </c>
      <c r="W12" s="17"/>
      <c r="X12" s="17"/>
      <c r="Y12" s="18"/>
    </row>
    <row r="13" spans="2:25">
      <c r="B13" s="12">
        <v>105362</v>
      </c>
      <c r="C13" s="11" t="s">
        <v>32</v>
      </c>
      <c r="D13" s="11" t="s">
        <v>33</v>
      </c>
      <c r="O13" s="11" t="str">
        <f t="shared" si="0"/>
        <v>Autilizaçãodeconectivose</v>
      </c>
      <c r="P13" s="11">
        <f t="shared" si="1"/>
        <v>92</v>
      </c>
      <c r="Q13" s="11" t="str">
        <f t="shared" si="2"/>
        <v>Autilizaçãodeconectivosentreproposiçõessimplesformaproposiçõescompostas,eosvaloreslógicos...</v>
      </c>
      <c r="T13" s="16">
        <f t="shared" ref="T13:V13" si="14">B13</f>
        <v>105362</v>
      </c>
      <c r="U13" s="17" t="str">
        <f t="shared" si="14"/>
        <v>A utilização de conectivos entre proposições simples forma proposições compostas, e os valores lógicos...</v>
      </c>
      <c r="V13" s="17" t="str">
        <f t="shared" si="14"/>
        <v>R:Falso, verdadeiro, falso e falso</v>
      </c>
      <c r="W13" s="17"/>
      <c r="X13" s="17"/>
      <c r="Y13" s="18"/>
    </row>
    <row r="14" spans="2:25">
      <c r="B14" s="12">
        <v>105363</v>
      </c>
      <c r="C14" s="11" t="s">
        <v>34</v>
      </c>
      <c r="D14" s="11" t="s">
        <v>35</v>
      </c>
      <c r="O14" s="11" t="str">
        <f t="shared" si="0"/>
        <v>Autilizaçãodesimuladores</v>
      </c>
      <c r="P14" s="11">
        <f t="shared" si="1"/>
        <v>89</v>
      </c>
      <c r="Q14" s="11" t="str">
        <f t="shared" si="2"/>
        <v>Autilizaçãodesimuladoresdesoftwareparaoensinodeprogramaçãotemsetornadocadadiamaiscomum...</v>
      </c>
      <c r="T14" s="16">
        <f t="shared" ref="T14:V14" si="15">B14</f>
        <v>105363</v>
      </c>
      <c r="U14" s="17" t="str">
        <f t="shared" si="15"/>
        <v>A utilização de simuladores de software para o ensino de programação tem se tornado cada dia mais comum...</v>
      </c>
      <c r="V14" s="17" t="str">
        <f t="shared" si="15"/>
        <v>R: I, II e III</v>
      </c>
      <c r="W14" s="17"/>
      <c r="X14" s="17"/>
      <c r="Y14" s="18"/>
    </row>
    <row r="15" spans="2:25">
      <c r="B15" s="12">
        <v>105364</v>
      </c>
      <c r="C15" s="11" t="s">
        <v>36</v>
      </c>
      <c r="D15" s="11" t="s">
        <v>37</v>
      </c>
      <c r="O15" s="11" t="str">
        <f t="shared" si="0"/>
        <v>Aálgebrabooleanatrabalha</v>
      </c>
      <c r="P15" s="11">
        <f t="shared" si="1"/>
        <v>72</v>
      </c>
      <c r="Q15" s="11" t="str">
        <f t="shared" si="2"/>
        <v>Aálgebrabooleanatrabalhaapenascomosnúmeros0e1,assimcomooscomputadores...</v>
      </c>
      <c r="T15" s="16">
        <f t="shared" ref="T15:V15" si="16">B15</f>
        <v>105364</v>
      </c>
      <c r="U15" s="17" t="str">
        <f t="shared" si="16"/>
        <v>A álgebra booleana trabalha apenas com os números 0 e 1, assim como os computadores...</v>
      </c>
      <c r="V15" s="17" t="str">
        <f t="shared" si="16"/>
        <v>R: 0 significa falso e 1 significa verdadeiro</v>
      </c>
      <c r="W15" s="17"/>
      <c r="X15" s="17"/>
      <c r="Y15" s="18"/>
    </row>
    <row r="16" spans="2:25">
      <c r="B16" s="12">
        <v>105367</v>
      </c>
      <c r="C16" s="11" t="s">
        <v>38</v>
      </c>
      <c r="D16" s="11" t="s">
        <v>39</v>
      </c>
      <c r="O16" s="11" t="str">
        <f t="shared" si="0"/>
        <v>Algunsproblemasdelógicas</v>
      </c>
      <c r="P16" s="11">
        <f t="shared" si="1"/>
        <v>82</v>
      </c>
      <c r="Q16" s="11" t="str">
        <f t="shared" si="2"/>
        <v>Algunsproblemasdelógicasãobastantecomplexosenecessitamdeotimizaçãoeresoluçãopor...</v>
      </c>
      <c r="T16" s="16">
        <f t="shared" ref="T16:V16" si="17">B16</f>
        <v>105367</v>
      </c>
      <c r="U16" s="17" t="str">
        <f t="shared" si="17"/>
        <v>Alguns problemas de lógica são bastante complexos e necessitam de otimização e resolução por...</v>
      </c>
      <c r="V16" s="17" t="str">
        <f t="shared" si="17"/>
        <v>R: A inteligência Artificial consiste em desenvolver sistemas que sejam capazes de simular as decisões tomadas por humanos.</v>
      </c>
      <c r="W16" s="17"/>
      <c r="X16" s="17"/>
      <c r="Y16" s="18"/>
    </row>
    <row r="17" spans="2:25">
      <c r="B17" s="12">
        <v>105368</v>
      </c>
      <c r="C17" s="11" t="s">
        <v>40</v>
      </c>
      <c r="D17" s="11" t="s">
        <v>41</v>
      </c>
      <c r="O17" s="11" t="str">
        <f t="shared" si="0"/>
        <v>Aoentendermosaestruturad</v>
      </c>
      <c r="P17" s="11">
        <f t="shared" si="1"/>
        <v>92</v>
      </c>
      <c r="Q17" s="11" t="str">
        <f t="shared" si="2"/>
        <v>Aoentendermosaestruturadeumatabelaverdade,ficafácilidentificarovalorlógicodeumaproposição...</v>
      </c>
      <c r="T17" s="16">
        <f t="shared" ref="T17:V17" si="18">B17</f>
        <v>105368</v>
      </c>
      <c r="U17" s="17" t="str">
        <f t="shared" si="18"/>
        <v>Ao entendermos a estrutura de uma tabela verdade, fica fácil identificar o valor lógico de uma proposição...</v>
      </c>
      <c r="V17" s="17" t="str">
        <f t="shared" si="18"/>
        <v>R: Falso, verdadeiro e verdadeiro</v>
      </c>
      <c r="W17" s="17"/>
      <c r="X17" s="17"/>
      <c r="Y17" s="18"/>
    </row>
    <row r="18" spans="2:25">
      <c r="B18" s="12">
        <v>105370</v>
      </c>
      <c r="C18" s="11" t="s">
        <v>42</v>
      </c>
      <c r="D18" s="11" t="s">
        <v>43</v>
      </c>
      <c r="O18" s="11" t="str">
        <f t="shared" si="0"/>
        <v>Asinformaçõessãoarmazena</v>
      </c>
      <c r="P18" s="11">
        <f t="shared" si="1"/>
        <v>88</v>
      </c>
      <c r="Q18" s="11" t="str">
        <f t="shared" si="2"/>
        <v>Asinformaçõessãoarmazenadasnocomputadordeacordocomseutamanhoderelevânciareferenteasua...</v>
      </c>
      <c r="T18" s="16">
        <f t="shared" ref="T18:V18" si="19">B18</f>
        <v>105370</v>
      </c>
      <c r="U18" s="17" t="str">
        <f t="shared" si="19"/>
        <v>As informações são armazenadas no computador de acordo com seu tamanho de relevância referente a sua...</v>
      </c>
      <c r="V18" s="17" t="str">
        <f t="shared" si="19"/>
        <v>R: Mantem informações importantes que o computador pode utilizar enquanto trabalha.</v>
      </c>
      <c r="W18" s="17"/>
      <c r="X18" s="17"/>
      <c r="Y18" s="18"/>
    </row>
    <row r="19" spans="2:25">
      <c r="B19" s="12">
        <v>105372</v>
      </c>
      <c r="C19" s="11" t="s">
        <v>44</v>
      </c>
      <c r="D19" s="11" t="s">
        <v>45</v>
      </c>
      <c r="O19" s="11" t="str">
        <f t="shared" si="0"/>
        <v>Aslógicasnãoclássicassão</v>
      </c>
      <c r="P19" s="11">
        <f t="shared" si="1"/>
        <v>82</v>
      </c>
      <c r="Q19" s="11" t="str">
        <f t="shared" si="2"/>
        <v>Aslógicasnãoclássicassãosistemasquediferemdalógicapadrãoclássicaesãodivididasem...</v>
      </c>
      <c r="T19" s="16">
        <f t="shared" ref="T19:V19" si="20">B19</f>
        <v>105372</v>
      </c>
      <c r="U19" s="17" t="str">
        <f t="shared" si="20"/>
        <v>As lógicas não clássicas são sistemas que diferem da lógica padrão clássica e são divididas em...</v>
      </c>
      <c r="V19" s="17" t="str">
        <f t="shared" si="20"/>
        <v>R: lógica complementar adiciona novos operadores à lógica clássica e lógica alternativa vai contra a lógica clássica.</v>
      </c>
      <c r="W19" s="17"/>
      <c r="X19" s="17"/>
      <c r="Y19" s="18"/>
    </row>
    <row r="20" spans="2:25">
      <c r="B20" s="12">
        <v>105374</v>
      </c>
      <c r="C20" s="11" t="s">
        <v>46</v>
      </c>
      <c r="D20" s="11" t="s">
        <v>47</v>
      </c>
      <c r="O20" s="11" t="str">
        <f t="shared" si="0"/>
        <v>Asproposiçõesafirmamfato</v>
      </c>
      <c r="P20" s="11">
        <f t="shared" si="1"/>
        <v>82</v>
      </c>
      <c r="Q20" s="11" t="str">
        <f t="shared" si="2"/>
        <v>Asproposiçõesafirmamfatosouexprimemjuízosapartirdosquaissãoformadasdeterminadas...</v>
      </c>
      <c r="T20" s="16">
        <f t="shared" ref="T20:V20" si="21">B20</f>
        <v>105374</v>
      </c>
      <c r="U20" s="17" t="str">
        <f t="shared" si="21"/>
        <v>As proposições afirmam fatos ou exprimem juízos a partir dos quais são formadas determinadas...</v>
      </c>
      <c r="V20" s="17" t="str">
        <f t="shared" si="21"/>
        <v>R: A formação de qualquer proposição deve considerar o princípio do terceiro excluído, ou seja, uma proposição ou possuir o valor lógico “verdadeiro” ou valor lógico “falso”</v>
      </c>
      <c r="W20" s="17"/>
      <c r="X20" s="17"/>
      <c r="Y20" s="18"/>
    </row>
    <row r="21" spans="2:25" ht="15.75" customHeight="1">
      <c r="B21" s="12">
        <v>105375</v>
      </c>
      <c r="C21" s="11" t="s">
        <v>48</v>
      </c>
      <c r="D21" s="11" t="s">
        <v>49</v>
      </c>
      <c r="O21" s="11" t="str">
        <f t="shared" si="0"/>
        <v>Assimcomoemqualqueroutra</v>
      </c>
      <c r="P21" s="11">
        <f t="shared" si="1"/>
        <v>98</v>
      </c>
      <c r="Q21" s="11" t="str">
        <f t="shared" si="2"/>
        <v>Assimcomoemqualqueroutralinguagem,alinguagemformaldocálculoproposicionalpossuiumalfabetopróprio...</v>
      </c>
      <c r="T21" s="16">
        <f t="shared" ref="T21:V21" si="22">B21</f>
        <v>105375</v>
      </c>
      <c r="U21" s="17" t="str">
        <f t="shared" si="22"/>
        <v>Assim como em qualquer outra linguagem, a linguagem formal do cálculo proposicional possui um alfabeto próprio...</v>
      </c>
      <c r="V21" s="17" t="str">
        <f t="shared" si="22"/>
        <v>R: p,q,r,s,t,u,v,w,x,y,z</v>
      </c>
      <c r="W21" s="17"/>
      <c r="X21" s="17"/>
      <c r="Y21" s="18"/>
    </row>
    <row r="22" spans="2:25" ht="15.75" customHeight="1">
      <c r="B22" s="12">
        <v>105376</v>
      </c>
      <c r="C22" s="11" t="s">
        <v>50</v>
      </c>
      <c r="D22" s="11" t="s">
        <v>51</v>
      </c>
      <c r="O22" s="11" t="str">
        <f t="shared" si="0"/>
        <v>Assimcomonasoma,asubtraç</v>
      </c>
      <c r="P22" s="11">
        <f t="shared" si="1"/>
        <v>80</v>
      </c>
      <c r="Q22" s="11" t="str">
        <f t="shared" si="2"/>
        <v>Assimcomonasoma,asubtraçãonosistemanuméricobináriotemumpadrão,poisessesistema...</v>
      </c>
      <c r="T22" s="16">
        <f t="shared" ref="T22:V22" si="23">B22</f>
        <v>105376</v>
      </c>
      <c r="U22" s="17" t="str">
        <f t="shared" si="23"/>
        <v>Assim como na soma, a subtração no sistema numérico binário tem um padrão, pois esse sistema...</v>
      </c>
      <c r="V22" s="17" t="str">
        <f t="shared" si="23"/>
        <v>R:0110</v>
      </c>
      <c r="W22" s="17"/>
      <c r="X22" s="17"/>
      <c r="Y22" s="18"/>
    </row>
    <row r="23" spans="2:25" ht="15.75" customHeight="1">
      <c r="B23" s="12">
        <v>105377</v>
      </c>
      <c r="C23" s="11" t="s">
        <v>52</v>
      </c>
      <c r="D23" s="11" t="s">
        <v>53</v>
      </c>
      <c r="O23" s="11" t="str">
        <f t="shared" si="0"/>
        <v>Barramentossãoimprescind</v>
      </c>
      <c r="P23" s="11">
        <f t="shared" si="1"/>
        <v>97</v>
      </c>
      <c r="Q23" s="11" t="str">
        <f t="shared" si="2"/>
        <v>Barramentossãoimprescindíveisparaofuncionamentodocomputador.Semelesnãoseriapossívelocomputador...</v>
      </c>
      <c r="T23" s="16">
        <f t="shared" ref="T23:V23" si="24">B23</f>
        <v>105377</v>
      </c>
      <c r="U23" s="17" t="str">
        <f t="shared" si="24"/>
        <v>Barramentos são imprescindíveis para o funcionamento do computador. Sem eles não seria possível o computador...</v>
      </c>
      <c r="V23" s="17" t="str">
        <f t="shared" si="24"/>
        <v>R: são grupos de linhas de transmissão que fazem a comunicação entre os módulos dos computadores.</v>
      </c>
      <c r="W23" s="17"/>
      <c r="X23" s="17"/>
      <c r="Y23" s="18"/>
    </row>
    <row r="24" spans="2:25" ht="15.75" customHeight="1">
      <c r="B24" s="12">
        <v>105378</v>
      </c>
      <c r="C24" s="11" t="s">
        <v>54</v>
      </c>
      <c r="D24" s="11" t="s">
        <v>55</v>
      </c>
      <c r="O24" s="11" t="str">
        <f t="shared" si="0"/>
        <v>Cadapalavraocupaumespaço</v>
      </c>
      <c r="P24" s="11">
        <f t="shared" si="1"/>
        <v>82</v>
      </c>
      <c r="Q24" s="11" t="str">
        <f t="shared" si="2"/>
        <v>Cadapalavraocupaumespaçodentrodamemória,deformaque,emalgumasoperaçõescomosomaou...</v>
      </c>
      <c r="T24" s="16">
        <f t="shared" ref="T24:V24" si="25">B24</f>
        <v>105378</v>
      </c>
      <c r="U24" s="17" t="str">
        <f t="shared" si="25"/>
        <v>Cada palavra ocupa um espaço dentro da memória, de forma que, em algumas operações como soma ou...</v>
      </c>
      <c r="V24" s="17" t="str">
        <f t="shared" si="25"/>
        <v>R: I, III e IV</v>
      </c>
      <c r="W24" s="17"/>
      <c r="X24" s="17"/>
      <c r="Y24" s="18"/>
    </row>
    <row r="25" spans="2:25" ht="15.75" customHeight="1">
      <c r="B25" s="12">
        <v>105379</v>
      </c>
      <c r="C25" s="11" t="s">
        <v>56</v>
      </c>
      <c r="D25" s="11" t="s">
        <v>57</v>
      </c>
      <c r="O25" s="11" t="str">
        <f t="shared" si="0"/>
        <v>Circuitosdigitaispodemex</v>
      </c>
      <c r="P25" s="11">
        <f t="shared" si="1"/>
        <v>100</v>
      </c>
      <c r="Q25" s="11" t="str">
        <f t="shared" si="2"/>
        <v>Circuitosdigitaispodemexecutarmilhõesdeaçõesporsegundo,porisso,podemsermaissimplesoumaiscomplexos...</v>
      </c>
      <c r="T25" s="16">
        <f t="shared" ref="T25:V25" si="26">B25</f>
        <v>105379</v>
      </c>
      <c r="U25" s="17" t="str">
        <f t="shared" si="26"/>
        <v>Circuitos digitais podem executar milhões de ações por segundo, por isso, podem ser mais simples ou mais complexos...</v>
      </c>
      <c r="V25" s="17" t="str">
        <f t="shared" si="26"/>
        <v>R: A porta é um mecanismo que pode ser aberto ou fechado, dependendo dos valores de entrada.</v>
      </c>
      <c r="W25" s="17"/>
      <c r="X25" s="17"/>
      <c r="Y25" s="18"/>
    </row>
    <row r="26" spans="2:25" ht="15.75" customHeight="1">
      <c r="B26" s="12">
        <v>105382</v>
      </c>
      <c r="C26" s="11" t="s">
        <v>58</v>
      </c>
      <c r="D26" s="11" t="s">
        <v>59</v>
      </c>
      <c r="O26" s="11" t="str">
        <f t="shared" si="0"/>
        <v>Comoavançodatecnologia,u</v>
      </c>
      <c r="P26" s="11">
        <f t="shared" si="1"/>
        <v>93</v>
      </c>
      <c r="Q26" s="11" t="str">
        <f t="shared" si="2"/>
        <v>Comoavançodatecnologia,usuárioscomunspassaramausarcomputadorespessoaiseproduzircadavezmais...</v>
      </c>
      <c r="T26" s="16">
        <f t="shared" ref="T26:V26" si="27">B26</f>
        <v>105382</v>
      </c>
      <c r="U26" s="17" t="str">
        <f t="shared" si="27"/>
        <v>Com o avanço da tecnologia, usuários comuns passaram a usar computadores pessoais e produzir cada vez mais...</v>
      </c>
      <c r="V26" s="17" t="str">
        <f t="shared" si="27"/>
        <v>R: VFVFF</v>
      </c>
      <c r="W26" s="17"/>
      <c r="X26" s="17"/>
      <c r="Y26" s="18"/>
    </row>
    <row r="27" spans="2:25" ht="15.75" customHeight="1">
      <c r="B27" s="12">
        <v>105384</v>
      </c>
      <c r="C27" s="11" t="s">
        <v>60</v>
      </c>
      <c r="D27" s="11" t="s">
        <v>61</v>
      </c>
      <c r="O27" s="11" t="str">
        <f t="shared" si="0"/>
        <v>Computadoresnãoconseguem</v>
      </c>
      <c r="P27" s="11">
        <f t="shared" si="1"/>
        <v>95</v>
      </c>
      <c r="Q27" s="11" t="str">
        <f t="shared" si="2"/>
        <v>Computadoresnãoconseguemcompreenderalinguagemusadapelosprogramasdealtonível,poiselesóentende...</v>
      </c>
      <c r="T27" s="16">
        <f t="shared" ref="T27:V27" si="28">B27</f>
        <v>105384</v>
      </c>
      <c r="U27" s="17" t="str">
        <f t="shared" si="28"/>
        <v>Computadores não conseguem compreender a linguagem usada pelos programas de alto nível, pois ele só entende...</v>
      </c>
      <c r="V27" s="17" t="str">
        <f t="shared" si="28"/>
        <v>R: a linguagem convertida.</v>
      </c>
      <c r="W27" s="17"/>
      <c r="X27" s="17"/>
      <c r="Y27" s="18"/>
    </row>
    <row r="28" spans="2:25" ht="15.75" customHeight="1">
      <c r="B28" s="12">
        <v>105387</v>
      </c>
      <c r="C28" s="11" t="s">
        <v>62</v>
      </c>
      <c r="D28" s="11" t="s">
        <v>63</v>
      </c>
      <c r="E28" s="11" t="s">
        <v>64</v>
      </c>
      <c r="F28" s="11" t="s">
        <v>65</v>
      </c>
      <c r="G28" s="11" t="s">
        <v>66</v>
      </c>
      <c r="O28" s="11" t="str">
        <f t="shared" si="0"/>
        <v>Dadaaproposição,apontequ</v>
      </c>
      <c r="P28" s="11">
        <f t="shared" si="1"/>
        <v>169</v>
      </c>
      <c r="Q28" s="11" t="str">
        <f t="shared" si="2"/>
        <v>Dadaaproposição,apontequaisdasalternativasasrepresentaadequadamenteemlinguagemsimbólica.SeJoãoescreverparaVitóriaeCarlosforaoseuencontro,entãoelanãoviajaráparaoutropaís.</v>
      </c>
      <c r="T28" s="16">
        <f t="shared" ref="T28:Y28" si="29">B28</f>
        <v>105387</v>
      </c>
      <c r="U28" s="17" t="str">
        <f t="shared" si="29"/>
        <v>Dada a proposição, aponte quais das alternativas as representa adequadamente em linguagem simbólica. Se João escrever para Vitória e Carlos for ao seu encontro, então ela não viajará para outro país.</v>
      </c>
      <c r="V28" s="17" t="str">
        <f t="shared" si="29"/>
        <v>R: J: João escreve para Vitoria.</v>
      </c>
      <c r="W28" s="17" t="str">
        <f t="shared" si="29"/>
        <v>V: Vitoria viajará para outro país.</v>
      </c>
      <c r="X28" s="17" t="str">
        <f t="shared" si="29"/>
        <v xml:space="preserve">A: A→ ¬ V </v>
      </c>
      <c r="Y28" s="18" t="str">
        <f t="shared" si="29"/>
        <v/>
      </c>
    </row>
    <row r="29" spans="2:25" ht="15.75" customHeight="1">
      <c r="B29" s="12">
        <v>105389</v>
      </c>
      <c r="C29" s="11" t="s">
        <v>62</v>
      </c>
      <c r="D29" s="11" t="s">
        <v>63</v>
      </c>
      <c r="E29" s="11" t="s">
        <v>64</v>
      </c>
      <c r="F29" s="11" t="s">
        <v>67</v>
      </c>
      <c r="G29" s="11" t="s">
        <v>66</v>
      </c>
      <c r="O29" s="11" t="str">
        <f t="shared" si="0"/>
        <v>Dadaaproposição,apontequ</v>
      </c>
      <c r="P29" s="11">
        <f t="shared" si="1"/>
        <v>169</v>
      </c>
      <c r="Q29" s="11" t="str">
        <f t="shared" si="2"/>
        <v>Dadaaproposição,apontequaisdasalternativasasrepresentaadequadamenteemlinguagemsimbólica.SeJoãoescreverparaVitóriaeCarlosforaoseuencontro,entãoelanãoviajaráparaoutropaís.</v>
      </c>
      <c r="T29" s="16">
        <f t="shared" ref="T29:Y29" si="30">B29</f>
        <v>105389</v>
      </c>
      <c r="U29" s="17" t="str">
        <f t="shared" si="30"/>
        <v>Dada a proposição, aponte quais das alternativas as representa adequadamente em linguagem simbólica. Se João escrever para Vitória e Carlos for ao seu encontro, então ela não viajará para outro país.</v>
      </c>
      <c r="V29" s="17" t="str">
        <f t="shared" si="30"/>
        <v>R: J: João escreve para Vitoria.</v>
      </c>
      <c r="W29" s="17" t="str">
        <f t="shared" si="30"/>
        <v>V: Vitoria viajará para outro país.</v>
      </c>
      <c r="X29" s="17" t="str">
        <f t="shared" si="30"/>
        <v>A: A v V</v>
      </c>
      <c r="Y29" s="18" t="str">
        <f t="shared" si="30"/>
        <v/>
      </c>
    </row>
    <row r="30" spans="2:25" ht="15.75" customHeight="1">
      <c r="B30" s="12">
        <v>105390</v>
      </c>
      <c r="C30" s="11" t="s">
        <v>62</v>
      </c>
      <c r="D30" s="11" t="s">
        <v>68</v>
      </c>
      <c r="E30" s="11" t="s">
        <v>69</v>
      </c>
      <c r="F30" s="11" t="s">
        <v>70</v>
      </c>
      <c r="G30" s="11" t="s">
        <v>71</v>
      </c>
      <c r="O30" s="11" t="str">
        <f t="shared" si="0"/>
        <v>Dadaaproposição,apontequ</v>
      </c>
      <c r="P30" s="11">
        <f t="shared" si="1"/>
        <v>169</v>
      </c>
      <c r="Q30" s="11" t="str">
        <f t="shared" si="2"/>
        <v>Dadaaproposição,apontequaisdasalternativasasrepresentaadequadamenteemlinguagemsimbólica.SeJoãoescreverparaVitóriaeCarlosforaoseuencontro,entãoelanãoviajaráparaoutropaís.</v>
      </c>
      <c r="T30" s="16">
        <f t="shared" ref="T30:Y30" si="31">B30</f>
        <v>105390</v>
      </c>
      <c r="U30" s="17" t="str">
        <f t="shared" si="31"/>
        <v>Dada a proposição, aponte quais das alternativas as representa adequadamente em linguagem simbólica. Se João escrever para Vitória e Carlos for ao seu encontro, então ela não viajará para outro país.</v>
      </c>
      <c r="V30" s="17" t="str">
        <f t="shared" si="31"/>
        <v>R: J: Joao for ao encontro de Vitoria.</v>
      </c>
      <c r="W30" s="17" t="str">
        <f t="shared" si="31"/>
        <v>C: Carlos for ao encontro de Vitoria.</v>
      </c>
      <c r="X30" s="17" t="str">
        <f t="shared" si="31"/>
        <v>V: Vitoria não viajará para outro país.</v>
      </c>
      <c r="Y30" s="18" t="str">
        <f t="shared" si="31"/>
        <v>A: A v C→ V</v>
      </c>
    </row>
    <row r="31" spans="2:25" ht="15.75" customHeight="1">
      <c r="B31" s="12">
        <v>105393</v>
      </c>
      <c r="C31" s="11" t="s">
        <v>72</v>
      </c>
      <c r="D31" s="11" t="s">
        <v>73</v>
      </c>
      <c r="O31" s="11" t="str">
        <f t="shared" si="0"/>
        <v>Dadasaspremissasaseguir,</v>
      </c>
      <c r="P31" s="11">
        <f t="shared" si="1"/>
        <v>77</v>
      </c>
      <c r="Q31" s="11" t="str">
        <f t="shared" si="2"/>
        <v>Dadasaspremissasaseguir,identifiqueaalternativaqueapresentaaconclusãocorreta.</v>
      </c>
      <c r="T31" s="16">
        <f t="shared" ref="T31:V31" si="32">B31</f>
        <v>105393</v>
      </c>
      <c r="U31" s="17" t="str">
        <f t="shared" si="32"/>
        <v>Dadas as premissas a seguir, identifique a alternativa que apresenta a conclusão correta.</v>
      </c>
      <c r="V31" s="17" t="str">
        <f t="shared" si="32"/>
        <v>R: Porcos possuem patas.</v>
      </c>
      <c r="W31" s="17"/>
      <c r="X31" s="17"/>
      <c r="Y31" s="18"/>
    </row>
    <row r="32" spans="2:25" ht="15.75" customHeight="1">
      <c r="B32" s="12">
        <v>105395</v>
      </c>
      <c r="C32" s="11" t="s">
        <v>72</v>
      </c>
      <c r="D32" s="11" t="s">
        <v>74</v>
      </c>
      <c r="O32" s="11" t="str">
        <f t="shared" si="0"/>
        <v>Dadasaspremissasaseguir,</v>
      </c>
      <c r="P32" s="11">
        <f t="shared" si="1"/>
        <v>77</v>
      </c>
      <c r="Q32" s="11" t="str">
        <f t="shared" si="2"/>
        <v>Dadasaspremissasaseguir,identifiqueaalternativaqueapresentaaconclusãocorreta.</v>
      </c>
      <c r="T32" s="16">
        <f t="shared" ref="T32:V32" si="33">B32</f>
        <v>105395</v>
      </c>
      <c r="U32" s="17" t="str">
        <f t="shared" si="33"/>
        <v>Dadas as premissas a seguir, identifique a alternativa que apresenta a conclusão correta.</v>
      </c>
      <c r="V32" s="17" t="str">
        <f t="shared" si="33"/>
        <v>R: o ônibus baterá na traseira do carro ou seu pai irá atropelar a velinha.</v>
      </c>
      <c r="W32" s="17"/>
      <c r="X32" s="17"/>
      <c r="Y32" s="18"/>
    </row>
    <row r="33" spans="2:25" ht="15.75" customHeight="1">
      <c r="B33" s="12">
        <v>105396</v>
      </c>
      <c r="C33" s="11" t="s">
        <v>75</v>
      </c>
      <c r="D33" s="11" t="s">
        <v>76</v>
      </c>
      <c r="O33" s="11" t="str">
        <f t="shared" si="0"/>
        <v>Dascincofrasesabaixo,qua</v>
      </c>
      <c r="P33" s="11">
        <f t="shared" si="1"/>
        <v>90</v>
      </c>
      <c r="Q33" s="11" t="str">
        <f t="shared" si="2"/>
        <v>Dascincofrasesabaixo,quatrodelastêmumamesmacaracterísticalógicaemcomum,enquantoumadelas...</v>
      </c>
      <c r="T33" s="16">
        <f t="shared" ref="T33:V33" si="34">B33</f>
        <v>105396</v>
      </c>
      <c r="U33" s="17" t="str">
        <f t="shared" si="34"/>
        <v>Das cinco frases abaixo, quatro delas têm uma mesma característica lógica em comum, enquanto uma delas...</v>
      </c>
      <c r="V33" s="17" t="str">
        <f t="shared" si="34"/>
        <v>R: IV</v>
      </c>
      <c r="W33" s="17"/>
      <c r="X33" s="17"/>
      <c r="Y33" s="18"/>
    </row>
    <row r="34" spans="2:25" ht="15.75" customHeight="1">
      <c r="B34" s="12">
        <v>105400</v>
      </c>
      <c r="C34" s="11" t="s">
        <v>77</v>
      </c>
      <c r="D34" s="11" t="s">
        <v>78</v>
      </c>
      <c r="O34" s="11" t="str">
        <f t="shared" si="0"/>
        <v>Determineovalorlógico(V-</v>
      </c>
      <c r="P34" s="11">
        <f t="shared" si="1"/>
        <v>79</v>
      </c>
      <c r="Q34" s="11" t="str">
        <f t="shared" si="2"/>
        <v>Determineovalorlógico(V-verdadeiroouF-Falso)decadaumadasseguintesproposições...</v>
      </c>
      <c r="T34" s="16">
        <f t="shared" ref="T34:V34" si="35">B34</f>
        <v>105400</v>
      </c>
      <c r="U34" s="17" t="str">
        <f t="shared" si="35"/>
        <v>Determine o valor lógico (V - verdadeiro ou F - Falso) de cada uma das seguintes proposições...</v>
      </c>
      <c r="V34" s="17" t="str">
        <f t="shared" si="35"/>
        <v>R: F-V-F-V-V</v>
      </c>
      <c r="W34" s="17"/>
      <c r="X34" s="17"/>
      <c r="Y34" s="18"/>
    </row>
    <row r="35" spans="2:25" ht="15.75" customHeight="1">
      <c r="B35" s="12">
        <v>105402</v>
      </c>
      <c r="C35" s="11" t="s">
        <v>79</v>
      </c>
      <c r="D35" s="11" t="s">
        <v>80</v>
      </c>
      <c r="O35" s="11" t="str">
        <f t="shared" si="0"/>
        <v>Determinequaisproposiçõe</v>
      </c>
      <c r="P35" s="11">
        <f t="shared" si="1"/>
        <v>82</v>
      </c>
      <c r="Q35" s="11" t="str">
        <f t="shared" si="2"/>
        <v>Determinequaisproposiçõesabaixosãosimplesequaissãocompostas.MmarquecomS-Simples...</v>
      </c>
      <c r="T35" s="16">
        <f t="shared" ref="T35:V35" si="36">B35</f>
        <v>105402</v>
      </c>
      <c r="U35" s="17" t="str">
        <f t="shared" si="36"/>
        <v>Determine quais proposições abaixo são simples e quais são compostas. Mmarque com S - Simples...</v>
      </c>
      <c r="V35" s="17" t="str">
        <f t="shared" si="36"/>
        <v>R: S-C-C-S-C-C-S</v>
      </c>
      <c r="W35" s="17"/>
      <c r="X35" s="17"/>
      <c r="Y35" s="18"/>
    </row>
    <row r="36" spans="2:25" ht="15.75" customHeight="1">
      <c r="B36" s="12">
        <v>105403</v>
      </c>
      <c r="C36" s="11" t="s">
        <v>81</v>
      </c>
      <c r="D36" s="11" t="s">
        <v>82</v>
      </c>
      <c r="O36" s="11" t="str">
        <f t="shared" si="0"/>
        <v>Diversaslinguagenspodems</v>
      </c>
      <c r="P36" s="11">
        <f t="shared" si="1"/>
        <v>87</v>
      </c>
      <c r="Q36" s="11" t="str">
        <f t="shared" si="2"/>
        <v>Diversaslinguagenspodemserusadasparaacriaçãodeprogramasdecomputadores,sejamdebaixoou...</v>
      </c>
      <c r="T36" s="16">
        <f t="shared" ref="T36:V36" si="37">B36</f>
        <v>105403</v>
      </c>
      <c r="U36" s="17" t="str">
        <f t="shared" si="37"/>
        <v>Diversas linguagens podem ser usadas para a criação de programas de computadores, sejam de baixo ou...</v>
      </c>
      <c r="V36" s="17" t="str">
        <f t="shared" si="37"/>
        <v>R: Utilizada pelo processador, que o computador consegue compreender, pois seu código é binário.</v>
      </c>
      <c r="W36" s="17"/>
      <c r="X36" s="17"/>
      <c r="Y36" s="18"/>
    </row>
    <row r="37" spans="2:25" ht="15.75" customHeight="1">
      <c r="B37" s="12">
        <v>105403</v>
      </c>
      <c r="C37" s="11" t="s">
        <v>83</v>
      </c>
      <c r="D37" s="11" t="s">
        <v>84</v>
      </c>
      <c r="O37" s="11" t="str">
        <f t="shared" si="0"/>
        <v>Estamosacostumadosareali</v>
      </c>
      <c r="P37" s="11">
        <f t="shared" si="1"/>
        <v>99</v>
      </c>
      <c r="Q37" s="11" t="str">
        <f t="shared" si="2"/>
        <v>Estamosacostumadosarealizaracalculadoraotempotodorealizandosomasbaseadasnosistemanuméricodecimal...</v>
      </c>
      <c r="T37" s="16">
        <f t="shared" ref="T37:V37" si="38">B37</f>
        <v>105403</v>
      </c>
      <c r="U37" s="17" t="str">
        <f t="shared" si="38"/>
        <v>Estamos acostumados a realizar a calculadora o tempo todo realizando somas baseadas no sistema numérico decimal...</v>
      </c>
      <c r="V37" s="17" t="str">
        <f t="shared" si="38"/>
        <v>R: Igual a 0, porém sobra 1.</v>
      </c>
      <c r="W37" s="17"/>
      <c r="X37" s="17"/>
      <c r="Y37" s="18"/>
    </row>
    <row r="38" spans="2:25" ht="15.75" customHeight="1">
      <c r="B38" s="12">
        <v>105406</v>
      </c>
      <c r="C38" s="11" t="s">
        <v>85</v>
      </c>
      <c r="D38" s="11" t="s">
        <v>86</v>
      </c>
      <c r="O38" s="11" t="str">
        <f t="shared" si="0"/>
        <v>Entreostiposdeoperandosd</v>
      </c>
      <c r="P38" s="11">
        <f t="shared" si="1"/>
        <v>73</v>
      </c>
      <c r="Q38" s="11" t="str">
        <f t="shared" si="2"/>
        <v>Entreostiposdeoperandosdasinstruçõestemososendereços.Elessãoessenciais...</v>
      </c>
      <c r="T38" s="16">
        <f t="shared" ref="T38:V38" si="39">B38</f>
        <v>105406</v>
      </c>
      <c r="U38" s="17" t="str">
        <f t="shared" si="39"/>
        <v>Entre os tipos de operandos das instruções temos os endereços. Eles são essenciais...</v>
      </c>
      <c r="V38" s="17" t="str">
        <f t="shared" si="39"/>
        <v>R: identificar os endereços dos dados de cada instrução.</v>
      </c>
      <c r="W38" s="17"/>
      <c r="X38" s="17"/>
      <c r="Y38" s="18"/>
    </row>
    <row r="39" spans="2:25" ht="15.75" customHeight="1">
      <c r="B39" s="12">
        <v>105409</v>
      </c>
      <c r="C39" s="11" t="s">
        <v>87</v>
      </c>
      <c r="D39" s="11" t="s">
        <v>88</v>
      </c>
      <c r="O39" s="11" t="str">
        <f t="shared" si="0"/>
        <v>Instruçõessãoexecutadasd</v>
      </c>
      <c r="P39" s="11">
        <f t="shared" si="1"/>
        <v>79</v>
      </c>
      <c r="Q39" s="11" t="str">
        <f t="shared" si="2"/>
        <v>Instruçõessãoexecutadasdeformaautomáticapeloscomputadores,seguindoasequência...</v>
      </c>
      <c r="T39" s="16">
        <f t="shared" ref="T39:V39" si="40">B39</f>
        <v>105409</v>
      </c>
      <c r="U39" s="17" t="str">
        <f t="shared" si="40"/>
        <v>Instruções são executadas de forma automática pelos computadores, seguindo a sequência...</v>
      </c>
      <c r="V39" s="17" t="str">
        <f t="shared" si="40"/>
        <v>R: Pular para outra instrução que não esteja na sequência.</v>
      </c>
      <c r="W39" s="17"/>
      <c r="X39" s="17"/>
      <c r="Y39" s="18"/>
    </row>
    <row r="40" spans="2:25" ht="15.75" customHeight="1">
      <c r="B40" s="12">
        <v>105410</v>
      </c>
      <c r="C40" s="11" t="s">
        <v>89</v>
      </c>
      <c r="D40" s="11" t="s">
        <v>90</v>
      </c>
      <c r="O40" s="11" t="str">
        <f t="shared" si="0"/>
        <v>Leiaotrechoaseguir:“Arqu</v>
      </c>
      <c r="P40" s="11">
        <f t="shared" si="1"/>
        <v>119</v>
      </c>
      <c r="Q40" s="11" t="str">
        <f t="shared" si="2"/>
        <v>Leiaotrechoaseguir:“Arquiteturadecomputadorrefere-seaosatributosdeumsistemavisíveisaumprogramadorou,emoutraspalavras...</v>
      </c>
      <c r="T40" s="16">
        <f t="shared" ref="T40:V40" si="41">B40</f>
        <v>105410</v>
      </c>
      <c r="U40" s="17" t="str">
        <f t="shared" si="41"/>
        <v>Leia o trecho a seguir: “Arquitetura de computador refere-se aos atributos de um sistema visíveis a um programador ou, em outras palavras...</v>
      </c>
      <c r="V40" s="17" t="str">
        <f t="shared" si="41"/>
        <v>R: a organização e a arquitetura dos computadores se complementam com o intuito de garantir o funcionamento do computador.</v>
      </c>
      <c r="W40" s="17"/>
      <c r="X40" s="17"/>
      <c r="Y40" s="18"/>
    </row>
    <row r="41" spans="2:25" ht="15.75" customHeight="1">
      <c r="B41" s="12">
        <v>105411</v>
      </c>
      <c r="C41" s="11" t="s">
        <v>91</v>
      </c>
      <c r="D41" s="11" t="s">
        <v>92</v>
      </c>
      <c r="O41" s="11" t="str">
        <f t="shared" si="0"/>
        <v>Leiaotrechoaseguir:“Opro</v>
      </c>
      <c r="P41" s="11">
        <f t="shared" si="1"/>
        <v>86</v>
      </c>
      <c r="Q41" s="11" t="str">
        <f t="shared" si="2"/>
        <v>Leiaotrechoaseguir:“Oprojetodeumsistemadememóriaprincipaléumabatalhasemfimentretrês...</v>
      </c>
      <c r="T41" s="16">
        <f t="shared" ref="T41:V41" si="42">B41</f>
        <v>105411</v>
      </c>
      <c r="U41" s="17" t="str">
        <f t="shared" si="42"/>
        <v>Leia o trecho a seguir: “O projeto de um sistema de memória principal é uma batalha sem fim entre três...</v>
      </c>
      <c r="V41" s="17" t="str">
        <f t="shared" si="42"/>
        <v>R: V, V, F, V, F</v>
      </c>
      <c r="W41" s="17"/>
      <c r="X41" s="17"/>
      <c r="Y41" s="18"/>
    </row>
    <row r="42" spans="2:25" ht="15.75" customHeight="1">
      <c r="B42" s="12">
        <v>105414</v>
      </c>
      <c r="C42" s="11" t="s">
        <v>93</v>
      </c>
      <c r="D42" s="11" t="s">
        <v>94</v>
      </c>
      <c r="O42" s="11" t="str">
        <f t="shared" si="0"/>
        <v>Noanode1981,quandoKurtGö</v>
      </c>
      <c r="P42" s="11">
        <f t="shared" si="1"/>
        <v>90</v>
      </c>
      <c r="Q42" s="11" t="str">
        <f t="shared" si="2"/>
        <v>Noanode1981,quandoKurtGödeldemonstrouumfatoquetornaverdadeiraaseguinteafirmação:dadauma...</v>
      </c>
      <c r="T42" s="16">
        <f t="shared" ref="T42:V42" si="43">B42</f>
        <v>105414</v>
      </c>
      <c r="U42" s="17" t="str">
        <f t="shared" si="43"/>
        <v>No ano de 1981, quando Kurt Gödel demonstrou um fato que torna verdadeira a seguinte afirmação: dada uma...</v>
      </c>
      <c r="V42" s="17" t="str">
        <f t="shared" si="43"/>
        <v>R: Teorema da completude da lógica elementar</v>
      </c>
      <c r="W42" s="17"/>
      <c r="X42" s="17"/>
      <c r="Y42" s="18"/>
    </row>
    <row r="43" spans="2:25" ht="15.75" customHeight="1">
      <c r="B43" s="12">
        <v>105417</v>
      </c>
      <c r="C43" s="11" t="s">
        <v>95</v>
      </c>
      <c r="D43" s="11" t="s">
        <v>96</v>
      </c>
      <c r="O43" s="11" t="str">
        <f t="shared" si="0"/>
        <v>Ocomputadortrabalhaotemp</v>
      </c>
      <c r="P43" s="11">
        <f t="shared" si="1"/>
        <v>88</v>
      </c>
      <c r="Q43" s="11" t="str">
        <f t="shared" si="2"/>
        <v>Ocomputadortrabalhaotempotodocomcomunicação.Atravésdosbarramentoseinterfacesépossível...</v>
      </c>
      <c r="T43" s="16">
        <f t="shared" ref="T43:V43" si="44">B43</f>
        <v>105417</v>
      </c>
      <c r="U43" s="17" t="str">
        <f t="shared" si="44"/>
        <v>O computador trabalha o tempo todo com comunicação. Através dos barramentos e interfaces é possível...</v>
      </c>
      <c r="V43" s="17" t="str">
        <f t="shared" si="44"/>
        <v>R: um padrão de comunicação entre o modulo e periférico externo.</v>
      </c>
      <c r="W43" s="17"/>
      <c r="X43" s="17"/>
      <c r="Y43" s="18"/>
    </row>
    <row r="44" spans="2:25" ht="15.75" customHeight="1">
      <c r="B44" s="12">
        <v>105418</v>
      </c>
      <c r="C44" s="11" t="s">
        <v>97</v>
      </c>
      <c r="D44" s="11" t="s">
        <v>98</v>
      </c>
      <c r="O44" s="11" t="str">
        <f t="shared" si="0"/>
        <v>Ocomputadorutilizadivers</v>
      </c>
      <c r="P44" s="11">
        <f t="shared" si="1"/>
        <v>83</v>
      </c>
      <c r="Q44" s="11" t="str">
        <f t="shared" si="2"/>
        <v>Ocomputadorutilizadiversostiposdememória,sendoquecadaumaéutilizadaparafinalidade...</v>
      </c>
      <c r="T44" s="16">
        <f t="shared" ref="T44:V44" si="45">B44</f>
        <v>105418</v>
      </c>
      <c r="U44" s="17" t="str">
        <f t="shared" si="45"/>
        <v>O computador utiliza diversos tipos de memória, sendo que cada uma é utilizada para finalidade...</v>
      </c>
      <c r="V44" s="17" t="str">
        <f t="shared" si="45"/>
        <v>R: V, F, F, F, V</v>
      </c>
      <c r="W44" s="17"/>
      <c r="X44" s="17"/>
      <c r="Y44" s="18"/>
    </row>
    <row r="45" spans="2:25" ht="15.75" customHeight="1">
      <c r="B45" s="12">
        <v>105422</v>
      </c>
      <c r="C45" s="11" t="s">
        <v>99</v>
      </c>
      <c r="D45" s="11" t="s">
        <v>100</v>
      </c>
      <c r="O45" s="11" t="str">
        <f t="shared" si="0"/>
        <v>Osbarramentossãoimpresci</v>
      </c>
      <c r="P45" s="11">
        <f t="shared" si="1"/>
        <v>84</v>
      </c>
      <c r="Q45" s="11" t="str">
        <f t="shared" si="2"/>
        <v>Osbarramentossãoimprescindíveisparaacomunicaçãodetodosositensdocomputador,porisso...</v>
      </c>
      <c r="T45" s="16">
        <f t="shared" ref="T45:V45" si="46">B45</f>
        <v>105422</v>
      </c>
      <c r="U45" s="17" t="str">
        <f t="shared" si="46"/>
        <v>Os barramentos são imprescindíveis para a comunicação de todos os itens do computador, por isso...</v>
      </c>
      <c r="V45" s="17" t="str">
        <f t="shared" si="46"/>
        <v>R: I, II e V</v>
      </c>
      <c r="W45" s="17"/>
      <c r="X45" s="17"/>
      <c r="Y45" s="18"/>
    </row>
    <row r="46" spans="2:25" ht="15.75" customHeight="1">
      <c r="B46" s="12">
        <v>105424</v>
      </c>
      <c r="C46" s="11" t="s">
        <v>101</v>
      </c>
      <c r="D46" s="11" t="s">
        <v>102</v>
      </c>
      <c r="O46" s="11" t="str">
        <f t="shared" si="0"/>
        <v>Oscircuitosdigitaislógic</v>
      </c>
      <c r="P46" s="11">
        <f t="shared" si="1"/>
        <v>69</v>
      </c>
      <c r="Q46" s="11" t="str">
        <f t="shared" si="2"/>
        <v>Oscircuitosdigitaislógicospodemterdiversasportas,realizandofunções...</v>
      </c>
      <c r="T46" s="16">
        <f t="shared" ref="T46:V46" si="47">B46</f>
        <v>105424</v>
      </c>
      <c r="U46" s="17" t="str">
        <f t="shared" si="47"/>
        <v>Os circuitos digitais lógicos podem ter diversas portas, realizando funções...</v>
      </c>
      <c r="V46" s="17" t="str">
        <f t="shared" si="47"/>
        <v>R: A porta NOT</v>
      </c>
      <c r="W46" s="17"/>
      <c r="X46" s="17"/>
      <c r="Y46" s="18"/>
    </row>
    <row r="47" spans="2:25" ht="15.75" customHeight="1">
      <c r="B47" s="12">
        <v>105425</v>
      </c>
      <c r="C47" s="11" t="s">
        <v>103</v>
      </c>
      <c r="D47" s="11" t="s">
        <v>104</v>
      </c>
      <c r="O47" s="11" t="str">
        <f t="shared" si="0"/>
        <v>Oscircuitoslógicospossue</v>
      </c>
      <c r="P47" s="11">
        <f t="shared" si="1"/>
        <v>101</v>
      </c>
      <c r="Q47" s="11" t="str">
        <f t="shared" si="2"/>
        <v>Oscircuitoslógicospossuemdiversostiposdeportas.Algumaspossuemapenasumaentradaenquantooutraspossuem...</v>
      </c>
      <c r="T47" s="16">
        <f t="shared" ref="T47:V47" si="48">B47</f>
        <v>105425</v>
      </c>
      <c r="U47" s="17" t="str">
        <f t="shared" si="48"/>
        <v>Os circuitos lógicos possuem diversos tipos de portas. Algumas possuem apenas uma entrada enquanto outras possuem...</v>
      </c>
      <c r="V47" s="17" t="str">
        <f t="shared" si="48"/>
        <v>R: é uma tabela que descreve uma função lógica listando todas as combinações possíveis de valores de entrada e indicando, para cada combinação, um valor de saída.</v>
      </c>
      <c r="W47" s="17"/>
      <c r="X47" s="17"/>
      <c r="Y47" s="18"/>
    </row>
    <row r="48" spans="2:25" ht="15.75" customHeight="1">
      <c r="B48" s="12">
        <v>105427</v>
      </c>
      <c r="C48" s="11" t="s">
        <v>105</v>
      </c>
      <c r="D48" s="11" t="s">
        <v>106</v>
      </c>
      <c r="O48" s="11" t="str">
        <f t="shared" si="0"/>
        <v>Oscomputadorespadronizam</v>
      </c>
      <c r="P48" s="11">
        <f t="shared" si="1"/>
        <v>82</v>
      </c>
      <c r="Q48" s="11" t="str">
        <f t="shared" si="2"/>
        <v>Oscomputadorespadronizamotamanhodaspalavras,como,porexemplo,usarpalavrasde8bits...</v>
      </c>
      <c r="T48" s="16">
        <f t="shared" ref="T48:V48" si="49">B48</f>
        <v>105427</v>
      </c>
      <c r="U48" s="17" t="str">
        <f t="shared" si="49"/>
        <v>Os computadores padronizam o tamanho das palavras, como, por exemplo, usar palavras de 8 bits...</v>
      </c>
      <c r="V48" s="17" t="str">
        <f t="shared" si="49"/>
        <v>R: é o Bit menos significativo, e o primeiro bit à direita.</v>
      </c>
      <c r="W48" s="17"/>
      <c r="X48" s="17"/>
      <c r="Y48" s="18"/>
    </row>
    <row r="49" spans="2:25" ht="15.75" customHeight="1">
      <c r="B49" s="12">
        <v>105428</v>
      </c>
      <c r="C49" s="11" t="s">
        <v>107</v>
      </c>
      <c r="D49" s="11" t="s">
        <v>108</v>
      </c>
      <c r="O49" s="11" t="str">
        <f t="shared" si="0"/>
        <v>Oscomputadorespossuemdiv</v>
      </c>
      <c r="P49" s="11">
        <f t="shared" si="1"/>
        <v>97</v>
      </c>
      <c r="Q49" s="11" t="str">
        <f t="shared" si="2"/>
        <v>Oscomputadorespossuemdiversostiposdememória,organizadasemumahierarquiaquevaidesdeasmaisrápidas...</v>
      </c>
      <c r="T49" s="16">
        <f t="shared" ref="T49:V49" si="50">B49</f>
        <v>105428</v>
      </c>
      <c r="U49" s="17" t="str">
        <f t="shared" si="50"/>
        <v>Os computadores possuem diversos tipos de memória, organizadas em uma hierarquia que vai desde as mais rápidas...</v>
      </c>
      <c r="V49" s="17" t="str">
        <f t="shared" si="50"/>
        <v>R: são pequenos conjuntos de armazenamento dentro da CPU cuja função e armazenar informações para uso rápido.</v>
      </c>
      <c r="W49" s="17"/>
      <c r="X49" s="17"/>
      <c r="Y49" s="18"/>
    </row>
    <row r="50" spans="2:25" ht="15.75" customHeight="1">
      <c r="B50" s="12">
        <v>105429</v>
      </c>
      <c r="C50" s="11" t="s">
        <v>109</v>
      </c>
      <c r="D50" s="11" t="s">
        <v>110</v>
      </c>
      <c r="O50" s="11" t="str">
        <f t="shared" si="0"/>
        <v>Oscomputadoresquetrabalh</v>
      </c>
      <c r="P50" s="11">
        <f t="shared" si="1"/>
        <v>86</v>
      </c>
      <c r="Q50" s="11" t="str">
        <f t="shared" si="2"/>
        <v>Oscomputadoresquetrabalhamcommultiprocessamentotêmsuastarefasdivididasedirecionadas...</v>
      </c>
      <c r="T50" s="16">
        <f t="shared" ref="T50:V50" si="51">B50</f>
        <v>105429</v>
      </c>
      <c r="U50" s="17" t="str">
        <f t="shared" si="51"/>
        <v>Os computadores que trabalham com multiprocessamento têm suas tarefas divididas e direcionadas...</v>
      </c>
      <c r="V50" s="17" t="str">
        <f t="shared" si="51"/>
        <v>R: é a capacidade de o computador executar várias tarefas ao mesmo tempo.</v>
      </c>
      <c r="W50" s="17"/>
      <c r="X50" s="17"/>
      <c r="Y50" s="18"/>
    </row>
    <row r="51" spans="2:25" ht="15.75" customHeight="1">
      <c r="B51" s="12">
        <v>105431</v>
      </c>
      <c r="C51" s="11" t="s">
        <v>111</v>
      </c>
      <c r="D51" s="11" t="s">
        <v>112</v>
      </c>
      <c r="O51" s="11" t="str">
        <f t="shared" si="0"/>
        <v>Oscomputadorestrabalhamc</v>
      </c>
      <c r="P51" s="11">
        <f t="shared" si="1"/>
        <v>85</v>
      </c>
      <c r="Q51" s="11" t="str">
        <f t="shared" si="2"/>
        <v>Oscomputadorestrabalhamcomasmemoriasorganizadasemhierarquia,comoumapirâmide.Nabase...</v>
      </c>
      <c r="T51" s="16">
        <f t="shared" ref="T51:V51" si="52">B51</f>
        <v>105431</v>
      </c>
      <c r="U51" s="17" t="str">
        <f t="shared" si="52"/>
        <v>Os computadores trabalham com as memorias organizadas em hierarquia, como uma pirâmide. Na base...</v>
      </c>
      <c r="V51" s="17" t="str">
        <f t="shared" si="52"/>
        <v>R: II e IV.</v>
      </c>
      <c r="W51" s="17"/>
      <c r="X51" s="17"/>
      <c r="Y51" s="18"/>
    </row>
    <row r="52" spans="2:25" ht="15.75" customHeight="1">
      <c r="B52" s="12">
        <v>105432</v>
      </c>
      <c r="C52" s="11" t="s">
        <v>113</v>
      </c>
      <c r="D52" s="11" t="s">
        <v>114</v>
      </c>
      <c r="O52" s="11" t="str">
        <f t="shared" si="0"/>
        <v>Oscomputadorestrabalhame</v>
      </c>
      <c r="P52" s="11">
        <f t="shared" si="1"/>
        <v>69</v>
      </c>
      <c r="Q52" s="11" t="str">
        <f t="shared" si="2"/>
        <v>Oscomputadorestrabalhamexecutandoprocessosdefinidospelasinstruções...</v>
      </c>
      <c r="T52" s="16">
        <f t="shared" ref="T52:V52" si="53">B52</f>
        <v>105432</v>
      </c>
      <c r="U52" s="17" t="str">
        <f t="shared" si="53"/>
        <v>Os computadores trabalham executando processos definidos pelas instruções...</v>
      </c>
      <c r="V52" s="17" t="str">
        <f t="shared" si="53"/>
        <v>R: operações de processamento realizadas pela CPU.</v>
      </c>
      <c r="W52" s="17"/>
      <c r="X52" s="17"/>
      <c r="Y52" s="18"/>
    </row>
    <row r="53" spans="2:25" ht="15.75" customHeight="1">
      <c r="B53" s="12">
        <v>105434</v>
      </c>
      <c r="C53" s="11" t="s">
        <v>115</v>
      </c>
      <c r="D53" s="11" t="s">
        <v>116</v>
      </c>
      <c r="O53" s="11" t="str">
        <f t="shared" si="0"/>
        <v>Oscomputadorestêmacapaci</v>
      </c>
      <c r="P53" s="11">
        <f t="shared" si="1"/>
        <v>79</v>
      </c>
      <c r="Q53" s="11" t="str">
        <f t="shared" si="2"/>
        <v>Oscomputadorestêmacapacidadederealizartodosostiposdeoperações,buscandosempre...</v>
      </c>
      <c r="T53" s="16">
        <f t="shared" ref="T53:V53" si="54">B53</f>
        <v>105434</v>
      </c>
      <c r="U53" s="17" t="str">
        <f t="shared" si="54"/>
        <v>Os computadores têm a capacidade de realizar todos os tipos de operações, buscando sempre...</v>
      </c>
      <c r="V53" s="17" t="str">
        <f t="shared" si="54"/>
        <v>R: V, F, V, V, F</v>
      </c>
      <c r="W53" s="17"/>
      <c r="X53" s="17"/>
      <c r="Y53" s="18"/>
    </row>
    <row r="54" spans="2:25" ht="15.75" customHeight="1">
      <c r="B54" s="12">
        <v>105435</v>
      </c>
      <c r="C54" s="11" t="s">
        <v>117</v>
      </c>
      <c r="D54" s="11" t="s">
        <v>118</v>
      </c>
      <c r="O54" s="11" t="str">
        <f t="shared" si="0"/>
        <v>Oscomputadoresutilizamdi</v>
      </c>
      <c r="P54" s="11">
        <f t="shared" si="1"/>
        <v>79</v>
      </c>
      <c r="Q54" s="11" t="str">
        <f t="shared" si="2"/>
        <v>Oscomputadoresutilizamdiversostiposdememória.Cadaumapossuitamanho,velocidade...</v>
      </c>
      <c r="T54" s="16">
        <f t="shared" ref="T54:V54" si="55">B54</f>
        <v>105435</v>
      </c>
      <c r="U54" s="17" t="str">
        <f t="shared" si="55"/>
        <v>Os computadores utilizam diversos tipos de memória. Cada uma possui tamanho, velocidade...</v>
      </c>
      <c r="V54" s="17" t="str">
        <f t="shared" si="55"/>
        <v>R: os registradores ficam no topo da pirâmide.</v>
      </c>
      <c r="W54" s="17"/>
      <c r="X54" s="17"/>
      <c r="Y54" s="18"/>
    </row>
    <row r="55" spans="2:25" ht="15.75" customHeight="1">
      <c r="B55" s="12">
        <v>105437</v>
      </c>
      <c r="C55" s="11" t="s">
        <v>119</v>
      </c>
      <c r="D55" s="11" t="s">
        <v>120</v>
      </c>
      <c r="O55" s="11" t="str">
        <f t="shared" si="0"/>
        <v>Osquantificadoreslógicos</v>
      </c>
      <c r="P55" s="11">
        <f t="shared" si="1"/>
        <v>86</v>
      </c>
      <c r="Q55" s="11" t="str">
        <f t="shared" si="2"/>
        <v>Osquantificadoreslógicossãomuitoutilizadosdentrodaspreposiçõeseéimprescindívelsaber...</v>
      </c>
      <c r="T55" s="16">
        <f t="shared" ref="T55:V55" si="56">B55</f>
        <v>105437</v>
      </c>
      <c r="U55" s="17" t="str">
        <f t="shared" si="56"/>
        <v>Os quantificadores lógicos são muito utilizados dentro das preposições e é imprescindível saber...</v>
      </c>
      <c r="V55" s="17" t="str">
        <f t="shared" si="56"/>
        <v>R: Nenhum tigre é branco.</v>
      </c>
      <c r="W55" s="17"/>
      <c r="X55" s="17"/>
      <c r="Y55" s="18"/>
    </row>
    <row r="56" spans="2:25" ht="15.75" customHeight="1">
      <c r="B56" s="12">
        <v>105438</v>
      </c>
      <c r="C56" s="11" t="s">
        <v>121</v>
      </c>
      <c r="D56" s="11" t="s">
        <v>122</v>
      </c>
      <c r="O56" s="11" t="str">
        <f t="shared" si="0"/>
        <v>OsRegistradoressãopequen</v>
      </c>
      <c r="P56" s="11">
        <f t="shared" si="1"/>
        <v>93</v>
      </c>
      <c r="Q56" s="11" t="str">
        <f t="shared" si="2"/>
        <v>OsRegistradoressãopequenosconjuntosdememóriadentrodeummódulodaCPU.Elespossuemumacapacidade...</v>
      </c>
      <c r="T56" s="16">
        <f t="shared" ref="T56:V56" si="57">B56</f>
        <v>105438</v>
      </c>
      <c r="U56" s="17" t="str">
        <f t="shared" si="57"/>
        <v>Os Registradores são pequenos conjuntos de memória dentro de um módulo da CPU. Eles possuem uma capacidade...</v>
      </c>
      <c r="V56" s="17" t="str">
        <f t="shared" si="57"/>
        <v>R: existem os registradores visíveis ao usuário e registradores de controle e estado.</v>
      </c>
      <c r="W56" s="17"/>
      <c r="X56" s="17"/>
      <c r="Y56" s="18"/>
    </row>
    <row r="57" spans="2:25" ht="15.75" customHeight="1">
      <c r="B57" s="12">
        <v>105439</v>
      </c>
      <c r="C57" s="11" t="s">
        <v>123</v>
      </c>
      <c r="D57" s="11" t="s">
        <v>124</v>
      </c>
      <c r="O57" s="11" t="str">
        <f t="shared" si="0"/>
        <v>Paraaspremissasapresenta</v>
      </c>
      <c r="P57" s="11">
        <f t="shared" si="1"/>
        <v>85</v>
      </c>
      <c r="Q57" s="11" t="str">
        <f t="shared" si="2"/>
        <v>Paraaspremissasapresentadasaseguir,definaaalternativaqueapresentaumaconclusãocorreta.</v>
      </c>
      <c r="T57" s="16">
        <f t="shared" ref="T57:V57" si="58">B57</f>
        <v>105439</v>
      </c>
      <c r="U57" s="17" t="str">
        <f t="shared" si="58"/>
        <v>Para as premissas apresentadas a seguir, defina a alternativa que apresenta uma conclusão correta.</v>
      </c>
      <c r="V57" s="17" t="str">
        <f t="shared" si="58"/>
        <v>R: Essa figura não é um triangulo.</v>
      </c>
      <c r="W57" s="17"/>
      <c r="X57" s="17"/>
      <c r="Y57" s="18"/>
    </row>
    <row r="58" spans="2:25" ht="15.75" customHeight="1">
      <c r="B58" s="12">
        <v>105441</v>
      </c>
      <c r="C58" s="11" t="s">
        <v>125</v>
      </c>
      <c r="D58" s="11" t="s">
        <v>126</v>
      </c>
      <c r="O58" s="11" t="str">
        <f t="shared" si="0"/>
        <v>Paraotimizarcadavezmaisa</v>
      </c>
      <c r="P58" s="11">
        <f t="shared" si="1"/>
        <v>83</v>
      </c>
      <c r="Q58" s="11" t="str">
        <f t="shared" si="2"/>
        <v>Paraotimizarcadavezmaisacapacidadedeprocessamentodocomputador,foramsurgindonovas...</v>
      </c>
      <c r="T58" s="16">
        <f t="shared" ref="T58:V58" si="59">B58</f>
        <v>105441</v>
      </c>
      <c r="U58" s="17" t="str">
        <f t="shared" si="59"/>
        <v>Para otimizar cada vez mais a capacidade de processamento do computador, foram surgindo novas...</v>
      </c>
      <c r="V58" s="17" t="str">
        <f t="shared" si="59"/>
        <v>R: Paralelizar as atividades do computador: quando uma instrução passa por determinada parte do ciclo, uma nova inicia no local liberado.</v>
      </c>
      <c r="W58" s="17"/>
      <c r="X58" s="17"/>
      <c r="Y58" s="18"/>
    </row>
    <row r="59" spans="2:25" ht="15.75" customHeight="1">
      <c r="B59" s="12">
        <v>105442</v>
      </c>
      <c r="C59" s="11" t="s">
        <v>127</v>
      </c>
      <c r="D59" s="11" t="s">
        <v>128</v>
      </c>
      <c r="O59" s="11" t="str">
        <f t="shared" si="0"/>
        <v>Paraquesejaumasentençavá</v>
      </c>
      <c r="P59" s="11">
        <f t="shared" si="1"/>
        <v>82</v>
      </c>
      <c r="Q59" s="11" t="str">
        <f t="shared" si="2"/>
        <v>Paraquesejaumasentençaválida,aproposiçãodeveexprimirjuízoourealizarumaafirmação...</v>
      </c>
      <c r="T59" s="16">
        <f t="shared" ref="T59:V59" si="60">B59</f>
        <v>105442</v>
      </c>
      <c r="U59" s="17" t="str">
        <f t="shared" si="60"/>
        <v>Para que seja uma sentença válida, a proposição deve exprimir juízo ou realizar uma afirmação...</v>
      </c>
      <c r="V59" s="17" t="str">
        <f t="shared" si="60"/>
        <v>R: Nem tudo o que é bom para os olhos é também para o organismo.</v>
      </c>
      <c r="W59" s="17"/>
      <c r="X59" s="17"/>
      <c r="Y59" s="18"/>
    </row>
    <row r="60" spans="2:25" ht="15.75" customHeight="1">
      <c r="B60" s="12">
        <v>105443</v>
      </c>
      <c r="C60" s="11" t="s">
        <v>129</v>
      </c>
      <c r="D60" s="11" t="s">
        <v>130</v>
      </c>
      <c r="O60" s="11" t="str">
        <f t="shared" si="0"/>
        <v>Parasercompreendidopeloc</v>
      </c>
      <c r="P60" s="11">
        <f t="shared" si="1"/>
        <v>83</v>
      </c>
      <c r="Q60" s="11" t="str">
        <f t="shared" si="2"/>
        <v>Parasercompreendidopelocomputador,umnúmerotemqueserconvertidoparaosistemabinário...</v>
      </c>
      <c r="T60" s="16">
        <f t="shared" ref="T60:V60" si="61">B60</f>
        <v>105443</v>
      </c>
      <c r="U60" s="17" t="str">
        <f t="shared" si="61"/>
        <v>Para ser compreendido pelo computador, um número tem que ser convertido para o sistema binário...</v>
      </c>
      <c r="V60" s="17" t="str">
        <f t="shared" si="61"/>
        <v>R: igual a 1100110111</v>
      </c>
      <c r="W60" s="17"/>
      <c r="X60" s="17"/>
      <c r="Y60" s="18"/>
    </row>
    <row r="61" spans="2:25" ht="15.75" customHeight="1">
      <c r="B61" s="12">
        <v>105446</v>
      </c>
      <c r="C61" s="11" t="s">
        <v>131</v>
      </c>
      <c r="D61" s="11" t="s">
        <v>132</v>
      </c>
      <c r="O61" s="11" t="str">
        <f t="shared" si="0"/>
        <v>Proposiçõessãoalegaçõesq</v>
      </c>
      <c r="P61" s="11">
        <f t="shared" si="1"/>
        <v>85</v>
      </c>
      <c r="Q61" s="11" t="str">
        <f t="shared" si="2"/>
        <v>Proposiçõessãoalegaçõesquesãofeitasarespeitodealgumacoisaepodemassumirovalorlógico...</v>
      </c>
      <c r="T61" s="16">
        <f t="shared" ref="T61:V61" si="62">B61</f>
        <v>105446</v>
      </c>
      <c r="U61" s="17" t="str">
        <f t="shared" si="62"/>
        <v>Proposições são alegações que são feitas a respeito de alguma coisa e podem assumir o valor lógico...</v>
      </c>
      <c r="V61" s="17" t="str">
        <f t="shared" si="62"/>
        <v>R: “Ou”, “E”, “Se ... então”, “...se e somente se...”</v>
      </c>
      <c r="W61" s="17"/>
      <c r="X61" s="17"/>
      <c r="Y61" s="18"/>
    </row>
    <row r="62" spans="2:25" ht="15.75" customHeight="1">
      <c r="B62" s="12">
        <v>105454</v>
      </c>
      <c r="C62" s="11" t="s">
        <v>133</v>
      </c>
      <c r="D62" s="11" t="s">
        <v>134</v>
      </c>
      <c r="O62" s="11" t="str">
        <f t="shared" si="0"/>
        <v>Umconjuntodenúmerosbinár</v>
      </c>
      <c r="P62" s="11">
        <f t="shared" si="1"/>
        <v>84</v>
      </c>
      <c r="Q62" s="11" t="str">
        <f t="shared" si="2"/>
        <v>Umconjuntodenúmerosbinárioséchamadodepalavra.Cadanúmerodentrodeumapalavraéchamado...</v>
      </c>
      <c r="T62" s="16">
        <f t="shared" ref="T62:V62" si="63">B62</f>
        <v>105454</v>
      </c>
      <c r="U62" s="17" t="str">
        <f t="shared" si="63"/>
        <v>Um conjunto de números binários é chamado de palavra. Cada número dentro de uma palavra é chamado...</v>
      </c>
      <c r="V62" s="17" t="str">
        <f t="shared" si="63"/>
        <v>R: V, F, V, F, F</v>
      </c>
      <c r="W62" s="17"/>
      <c r="X62" s="17"/>
      <c r="Y62" s="18"/>
    </row>
    <row r="63" spans="2:25" ht="15.75" customHeight="1">
      <c r="B63" s="12">
        <v>105455</v>
      </c>
      <c r="C63" s="11" t="s">
        <v>135</v>
      </c>
      <c r="D63" s="11" t="s">
        <v>136</v>
      </c>
      <c r="O63" s="11" t="str">
        <f t="shared" si="0"/>
        <v>Umdostiposdearquiteturap</v>
      </c>
      <c r="P63" s="11">
        <f t="shared" si="1"/>
        <v>84</v>
      </c>
      <c r="Q63" s="11" t="str">
        <f t="shared" si="2"/>
        <v>Umdostiposdearquiteturaparalelaéademultiprocessamento,utilizadanãosóemcorporações...</v>
      </c>
      <c r="T63" s="16">
        <f t="shared" ref="T63:V63" si="64">B63</f>
        <v>105455</v>
      </c>
      <c r="U63" s="17" t="str">
        <f t="shared" si="64"/>
        <v>Um dos tipos de arquitetura paralela é a de multiprocessamento, utilizada não só em corporações...</v>
      </c>
      <c r="V63" s="17" t="str">
        <f t="shared" si="64"/>
        <v>R: utiliza diversos processadores compartilhando os recursos internos, como a memória.</v>
      </c>
      <c r="W63" s="17"/>
      <c r="X63" s="17"/>
      <c r="Y63" s="18"/>
    </row>
    <row r="64" spans="2:25" ht="15.75" customHeight="1">
      <c r="B64" s="12">
        <v>105456</v>
      </c>
      <c r="C64" s="11" t="s">
        <v>137</v>
      </c>
      <c r="D64" s="11" t="s">
        <v>138</v>
      </c>
      <c r="O64" s="11" t="str">
        <f t="shared" si="0"/>
        <v>Umadasformasdefazerasubs</v>
      </c>
      <c r="P64" s="11">
        <f t="shared" si="1"/>
        <v>91</v>
      </c>
      <c r="Q64" s="11" t="str">
        <f t="shared" si="2"/>
        <v>Umadasformasdefazerasubstituiçãodeinstruçõeséatravésdoprocessodetradução,poisocomputador...</v>
      </c>
      <c r="T64" s="16">
        <f t="shared" ref="T64:V64" si="65">B64</f>
        <v>105456</v>
      </c>
      <c r="U64" s="17" t="str">
        <f t="shared" si="65"/>
        <v>Uma das formas de fazer a substituição de instruções é através do processo de tradução, pois o computador...</v>
      </c>
      <c r="V64" s="17" t="str">
        <f t="shared" si="65"/>
        <v>R: cada instrução é substituída, depois o programa é convertido e executado.</v>
      </c>
      <c r="W64" s="17"/>
      <c r="X64" s="17"/>
      <c r="Y64" s="18"/>
    </row>
    <row r="65" spans="2:25" ht="15.75" customHeight="1">
      <c r="B65" s="12">
        <v>105457</v>
      </c>
      <c r="C65" s="11" t="s">
        <v>139</v>
      </c>
      <c r="D65" s="11" t="s">
        <v>140</v>
      </c>
      <c r="O65" s="11" t="str">
        <f t="shared" si="0"/>
        <v>Umadasformasdeusaroparal</v>
      </c>
      <c r="P65" s="11">
        <f t="shared" si="1"/>
        <v>92</v>
      </c>
      <c r="Q65" s="11" t="str">
        <f t="shared" si="2"/>
        <v>Umadasformasdeusaroparalelismoéexplorarcadainstruçãoindividualmente,otimizandoasoperações...</v>
      </c>
      <c r="T65" s="16">
        <f t="shared" ref="T65:V65" si="66">B65</f>
        <v>105457</v>
      </c>
      <c r="U65" s="17" t="str">
        <f t="shared" si="66"/>
        <v>Uma das formas de usar o paralelismo é explorar cada instrução individualmente, otimizando as operações...</v>
      </c>
      <c r="V65" s="17" t="str">
        <f t="shared" si="66"/>
        <v>R: é possível executar o paralelismo em nível de instrução.</v>
      </c>
      <c r="W65" s="17"/>
      <c r="X65" s="17"/>
      <c r="Y65" s="18"/>
    </row>
    <row r="66" spans="2:25" ht="15.75" customHeight="1">
      <c r="B66" s="12">
        <v>105459</v>
      </c>
      <c r="C66" s="11" t="s">
        <v>141</v>
      </c>
      <c r="D66" s="11" t="s">
        <v>142</v>
      </c>
      <c r="O66" s="11" t="str">
        <f t="shared" si="0"/>
        <v>Umainstruçãoéumaordemdad</v>
      </c>
      <c r="P66" s="11">
        <f t="shared" si="1"/>
        <v>69</v>
      </c>
      <c r="Q66" s="11" t="str">
        <f t="shared" si="2"/>
        <v>Umainstruçãoéumaordemdadaaocomputador.Afunçãodocomputadoréexecutar...</v>
      </c>
      <c r="T66" s="16">
        <f t="shared" ref="T66:V66" si="67">B66</f>
        <v>105459</v>
      </c>
      <c r="U66" s="17" t="str">
        <f t="shared" si="67"/>
        <v>Uma instrução é uma ordem dada ao computador. A função do computador é executar...</v>
      </c>
      <c r="V66" s="17" t="str">
        <f t="shared" si="67"/>
        <v>R: grupos que contêm diversas instruções. Através desses conjuntos, o programador consegue acessar e controlar o processador.</v>
      </c>
      <c r="W66" s="17"/>
      <c r="X66" s="17"/>
      <c r="Y66" s="18"/>
    </row>
    <row r="67" spans="2:25" ht="15.75" customHeight="1">
      <c r="B67" s="12">
        <v>105461</v>
      </c>
      <c r="C67" s="11" t="s">
        <v>143</v>
      </c>
      <c r="D67" s="11" t="s">
        <v>144</v>
      </c>
      <c r="O67" s="11" t="str">
        <f t="shared" si="0"/>
        <v>Umapalavraéumconjuntoden</v>
      </c>
      <c r="P67" s="11">
        <f t="shared" si="1"/>
        <v>93</v>
      </c>
      <c r="Q67" s="11" t="str">
        <f t="shared" si="2"/>
        <v>Umapalavraéumconjuntodenúmerosbinários.Emcadapalavraexistembitscomrepresentaçõesdiferentes...</v>
      </c>
      <c r="T67" s="16">
        <f t="shared" ref="T67:V67" si="68">B67</f>
        <v>105461</v>
      </c>
      <c r="U67" s="17" t="str">
        <f t="shared" si="68"/>
        <v>Uma palavra é um conjunto de números binários. Em cada palavra existem bits com representações diferentes...</v>
      </c>
      <c r="V67" s="17" t="str">
        <f t="shared" si="68"/>
        <v>R: V, F, F, V, F</v>
      </c>
      <c r="W67" s="17"/>
      <c r="X67" s="17"/>
      <c r="Y67" s="18"/>
    </row>
    <row r="68" spans="2:25" ht="15.75" customHeight="1">
      <c r="B68" s="12">
        <v>105463</v>
      </c>
      <c r="C68" s="11" t="s">
        <v>145</v>
      </c>
      <c r="D68" s="11" t="s">
        <v>146</v>
      </c>
      <c r="O68" s="11" t="str">
        <f t="shared" si="0"/>
        <v>7.Determineovalorlógicod</v>
      </c>
      <c r="P68" s="11">
        <f t="shared" si="1"/>
        <v>62</v>
      </c>
      <c r="Q68" s="11" t="str">
        <f t="shared" si="2"/>
        <v>7.DetermineovalorlógicodasproposiçõesemquePeQsão(V),ReSsão(F).</v>
      </c>
      <c r="T68" s="16">
        <f t="shared" ref="T68:V68" si="69">B68</f>
        <v>105463</v>
      </c>
      <c r="U68" s="17" t="str">
        <f t="shared" si="69"/>
        <v>7. Determine o valor lógico das proposições em que P e Q são (V), R e S são (F).</v>
      </c>
      <c r="V68" s="17" t="str">
        <f t="shared" si="69"/>
        <v>R: V-F-F-F-V</v>
      </c>
      <c r="W68" s="17"/>
      <c r="X68" s="17"/>
      <c r="Y68" s="18"/>
    </row>
    <row r="69" spans="2:25" ht="15.75" customHeight="1">
      <c r="B69" s="12">
        <v>10500000</v>
      </c>
      <c r="C69" s="11" t="s">
        <v>147</v>
      </c>
      <c r="D69" s="11" t="s">
        <v>148</v>
      </c>
      <c r="O69" s="11" t="str">
        <f t="shared" si="0"/>
        <v>Oscomputadoresqueutiliza</v>
      </c>
      <c r="P69" s="11">
        <f t="shared" si="1"/>
        <v>100</v>
      </c>
      <c r="Q69" s="11" t="str">
        <f t="shared" si="2"/>
        <v>Oscomputadoresqueutilizamatecnologiademultiprocessamentopodemutilizardoistipos:multiprocessamento...</v>
      </c>
      <c r="T69" s="16">
        <f t="shared" ref="T69:V69" si="70">B69</f>
        <v>10500000</v>
      </c>
      <c r="U69" s="17" t="str">
        <f t="shared" si="70"/>
        <v>Os computadores que utilizam a tecnologia de multiprocessamento podem utilizar dois tipos: multiprocessamento...</v>
      </c>
      <c r="V69" s="17" t="str">
        <f t="shared" si="70"/>
        <v>R: o heterogêneo possui diversos núcleos, cada um para uma ação diferente.</v>
      </c>
      <c r="W69" s="17"/>
      <c r="X69" s="17"/>
      <c r="Y69" s="18"/>
    </row>
    <row r="70" spans="2:25" ht="15.75" customHeight="1">
      <c r="B70" s="12">
        <v>10500000</v>
      </c>
      <c r="C70" s="11" t="s">
        <v>149</v>
      </c>
      <c r="D70" s="11" t="s">
        <v>150</v>
      </c>
      <c r="O70" s="11" t="str">
        <f t="shared" si="0"/>
        <v>Todaacomunicaçãodosdados</v>
      </c>
      <c r="P70" s="11">
        <f t="shared" si="1"/>
        <v>81</v>
      </c>
      <c r="Q70" s="11" t="str">
        <f t="shared" si="2"/>
        <v>Todaacomunicaçãodosdadosdocomputadoréfeitatravésdeconjuntosdelinhasqueformamos...</v>
      </c>
      <c r="T70" s="16">
        <f t="shared" ref="T70:V70" si="71">B70</f>
        <v>10500000</v>
      </c>
      <c r="U70" s="17" t="str">
        <f t="shared" si="71"/>
        <v>Toda a comunicação dos dados do computador é feita través de conjuntos de linhas que formam os...</v>
      </c>
      <c r="V70" s="17" t="str">
        <f t="shared" si="71"/>
        <v>R: I, IV e V.</v>
      </c>
      <c r="W70" s="17"/>
      <c r="X70" s="17"/>
      <c r="Y70" s="18"/>
    </row>
    <row r="71" spans="2:25" ht="15.75" customHeight="1">
      <c r="B71" s="12">
        <v>10500000</v>
      </c>
      <c r="C71" s="11" t="s">
        <v>151</v>
      </c>
      <c r="D71" s="11" t="s">
        <v>152</v>
      </c>
      <c r="O71" s="11" t="str">
        <f t="shared" si="0"/>
        <v>Asinstruçõessãobaseparaq</v>
      </c>
      <c r="P71" s="11">
        <f t="shared" si="1"/>
        <v>95</v>
      </c>
      <c r="Q71" s="11" t="str">
        <f t="shared" si="2"/>
        <v>Asinstruçõessãobaseparaqualquercomputadorfuncionar.sãoelasqueordenamoqueocomputadordevefazer...</v>
      </c>
      <c r="T71" s="16">
        <f t="shared" ref="T71:V71" si="72">B71</f>
        <v>10500000</v>
      </c>
      <c r="U71" s="17" t="str">
        <f t="shared" si="72"/>
        <v>As instruções são base para qualquer computador funcionar. são elas que ordenam o que o computador deve fazer...</v>
      </c>
      <c r="V71" s="17" t="str">
        <f t="shared" si="72"/>
        <v>R: II, III e IV.</v>
      </c>
      <c r="W71" s="17"/>
      <c r="X71" s="17"/>
      <c r="Y71" s="18"/>
    </row>
    <row r="72" spans="2:25" ht="15.75" customHeight="1">
      <c r="B72" s="12">
        <v>10500000</v>
      </c>
      <c r="C72" s="11" t="s">
        <v>153</v>
      </c>
      <c r="D72" s="11" t="s">
        <v>114</v>
      </c>
      <c r="O72" s="11" t="str">
        <f t="shared" si="0"/>
        <v>Oscomputadorestrabalhame</v>
      </c>
      <c r="P72" s="11">
        <f t="shared" si="1"/>
        <v>104</v>
      </c>
      <c r="Q72" s="11" t="str">
        <f t="shared" si="2"/>
        <v>Oscomputadorestrabalhamexecutadoprocessosdefinidospelasinstruções.Existeminstruçõescomdiversasfunções...</v>
      </c>
      <c r="T72" s="16">
        <f t="shared" ref="T72:V72" si="73">B72</f>
        <v>10500000</v>
      </c>
      <c r="U72" s="17" t="str">
        <f t="shared" si="73"/>
        <v>Os computadores trabalham executado processos definidos pelas instruções. Existem instruções com diversas funções...</v>
      </c>
      <c r="V72" s="17" t="str">
        <f t="shared" si="73"/>
        <v>R: operações de processamento realizadas pela CPU.</v>
      </c>
      <c r="W72" s="17"/>
      <c r="X72" s="17"/>
      <c r="Y72" s="18"/>
    </row>
    <row r="73" spans="2:25" ht="15.75" customHeight="1">
      <c r="B73" s="12">
        <v>10500000</v>
      </c>
      <c r="C73" s="11" t="s">
        <v>154</v>
      </c>
      <c r="D73" s="11" t="s">
        <v>155</v>
      </c>
      <c r="O73" s="11" t="str">
        <f t="shared" si="0"/>
        <v>Umadasmemóriasmaisconhec</v>
      </c>
      <c r="P73" s="11">
        <f t="shared" si="1"/>
        <v>132</v>
      </c>
      <c r="Q73" s="11" t="str">
        <f t="shared" si="2"/>
        <v>Umadasmemóriasmaisconhecidasdocomputadoréodiscorígido.Eleéconsideradoumamemóriasecundáriaeémaislentoqueasmemóriasprimárias,comoaRAM.</v>
      </c>
      <c r="T73" s="16">
        <f t="shared" ref="T73:V73" si="74">B73</f>
        <v>10500000</v>
      </c>
      <c r="U73" s="17" t="str">
        <f t="shared" si="74"/>
        <v>Uma das memórias mais conhecidas do computador é o disco rígido. Ele é considerado uma memória secundária e é mais lento que as memórias primárias,como a RAM.</v>
      </c>
      <c r="V73" s="17" t="str">
        <f t="shared" si="74"/>
        <v>R: F, V, F, V, V.</v>
      </c>
      <c r="W73" s="17"/>
      <c r="X73" s="17"/>
      <c r="Y73" s="18"/>
    </row>
    <row r="74" spans="2:25" ht="15.75" customHeight="1">
      <c r="B74" s="12">
        <v>10500000</v>
      </c>
      <c r="C74" s="22" t="s">
        <v>156</v>
      </c>
      <c r="D74" s="11" t="s">
        <v>157</v>
      </c>
      <c r="O74" s="11" t="str">
        <f t="shared" si="0"/>
        <v>Dentrodocomputadorexiste</v>
      </c>
      <c r="P74" s="11">
        <f t="shared" si="1"/>
        <v>131</v>
      </c>
      <c r="Q74" s="11" t="str">
        <f t="shared" si="2"/>
        <v>Dentrodocomputadorexistemdiversosmódulosdememóriacomtamanhosefunçõesdiferentes.UmdosmódulosmaisconhecidoséaRAM(RandomAccessMemory).</v>
      </c>
      <c r="T74" s="16">
        <f t="shared" ref="T74:V74" si="75">B74</f>
        <v>10500000</v>
      </c>
      <c r="U74" s="17" t="str">
        <f t="shared" si="75"/>
        <v>Dentro do computador existem diversos módulos de memória com tamanhos e funções diferentes. Um dos módulos mais conhecidos é a RAM (Random Access Memory).</v>
      </c>
      <c r="V74" s="17" t="str">
        <f t="shared" si="75"/>
        <v>R: é uma memória volátil que armazena informações enquanto os processos estão sendo executados.</v>
      </c>
      <c r="W74" s="17"/>
      <c r="X74" s="17"/>
      <c r="Y74" s="18"/>
    </row>
    <row r="75" spans="2:25" ht="15.75" customHeight="1">
      <c r="B75" s="12">
        <v>10500000</v>
      </c>
      <c r="C75" s="11" t="s">
        <v>158</v>
      </c>
      <c r="D75" s="11" t="s">
        <v>159</v>
      </c>
      <c r="O75" s="11" t="str">
        <f t="shared" si="0"/>
        <v>Grandesprocessamentosexi</v>
      </c>
      <c r="P75" s="11">
        <f t="shared" si="1"/>
        <v>122</v>
      </c>
      <c r="Q75" s="11" t="str">
        <f t="shared" si="2"/>
        <v>Grandesprocessamentosexigemumagrandecapacidadedehardwareesoftware.Umadasopçõesparagrandesdemandaséousodemulticomputadores.</v>
      </c>
      <c r="T75" s="16">
        <f t="shared" ref="T75:V75" si="76">B75</f>
        <v>10500000</v>
      </c>
      <c r="U75" s="17" t="str">
        <f t="shared" si="76"/>
        <v>Grandes processamentos exigem uma grande capacidade de hardware e software. Uma das opções para grandes demandas é o uso de multicomputadores.</v>
      </c>
      <c r="V75" s="17" t="str">
        <f t="shared" si="76"/>
        <v>R: diversos computadores utilizando sua memória dedicada, processadores e armazenamento, interligados via rede executando tarefas.</v>
      </c>
      <c r="W75" s="17"/>
      <c r="X75" s="17"/>
      <c r="Y75" s="18"/>
    </row>
    <row r="76" spans="2:25" ht="15.75" customHeight="1">
      <c r="B76" s="12">
        <v>10500000</v>
      </c>
      <c r="C76" s="22" t="s">
        <v>160</v>
      </c>
      <c r="D76" s="11" t="s">
        <v>161</v>
      </c>
      <c r="O76" s="11" t="str">
        <f t="shared" si="0"/>
        <v>Dentrodeumcomputadorexis</v>
      </c>
      <c r="P76" s="11">
        <f t="shared" si="1"/>
        <v>138</v>
      </c>
      <c r="Q76" s="11" t="str">
        <f t="shared" si="2"/>
        <v>Dentrodeumcomputadorexistemdiversosdispositivosconectadosporbarramentos.Umdessesdispositivoséconhecidocomoplaca-mãe,ou,eminglês:mainboard.</v>
      </c>
      <c r="T76" s="16">
        <f t="shared" ref="T76:V76" si="77">B76</f>
        <v>10500000</v>
      </c>
      <c r="U76" s="17" t="str">
        <f t="shared" si="77"/>
        <v>Dentro de um computador existem diversos dispositivos conectados por barramentos. Um desses dispositivos é conhecido como placa-mãe, ou, em inglês: mainboard.</v>
      </c>
      <c r="V76" s="17" t="str">
        <f t="shared" si="77"/>
        <v>R: agregar diversos dispositivos e distribuir a energia elétrica para eles.</v>
      </c>
      <c r="W76" s="17"/>
      <c r="X76" s="17"/>
      <c r="Y76" s="18"/>
    </row>
    <row r="77" spans="2:25" ht="15.75" customHeight="1">
      <c r="B77" s="12">
        <v>10500000</v>
      </c>
      <c r="C77" s="22" t="s">
        <v>162</v>
      </c>
      <c r="D77" s="11" t="s">
        <v>150</v>
      </c>
      <c r="O77" s="11" t="str">
        <f t="shared" si="0"/>
        <v>Computadoresfuncionamper</v>
      </c>
      <c r="P77" s="11">
        <f t="shared" si="1"/>
        <v>144</v>
      </c>
      <c r="Q77" s="11" t="str">
        <f t="shared" si="2"/>
        <v>Computadoresfuncionamperfeitamentecomseuconjuntodeitens,mastambémpodemutilizardispositivosauxiliares,chamadosdedispositivosdeentradaesaída(E/S).</v>
      </c>
      <c r="T77" s="16">
        <f t="shared" ref="T77:V77" si="78">B77</f>
        <v>10500000</v>
      </c>
      <c r="U77" s="17" t="str">
        <f t="shared" si="78"/>
        <v>Computadores funcionam perfeitamente com seu conjunto de itens, mas também podem utilizar dispositivos auxiliares, chamados de dispositivos de entrada e saída (E/S).</v>
      </c>
      <c r="V77" s="17" t="str">
        <f t="shared" si="78"/>
        <v>R: I, IV e V.</v>
      </c>
      <c r="W77" s="17"/>
      <c r="X77" s="17"/>
      <c r="Y77" s="18"/>
    </row>
    <row r="78" spans="2:25" ht="15.75" customHeight="1">
      <c r="B78" s="12">
        <v>10500000</v>
      </c>
      <c r="C78" s="11" t="s">
        <v>163</v>
      </c>
      <c r="D78" s="11" t="s">
        <v>164</v>
      </c>
      <c r="O78" s="11" t="str">
        <f t="shared" si="0"/>
        <v>Aprincipalfunçãodocomput</v>
      </c>
      <c r="P78" s="11">
        <f t="shared" si="1"/>
        <v>232</v>
      </c>
      <c r="Q78" s="11" t="str">
        <f t="shared" si="2"/>
        <v>Aprincipalfunçãodocomputadoréprocessardados,oqueéfeitonaUnidadeCentraldeProcessamento.DentrodaCPU,astarefassãoorganizadas,naqualaULAéocérebroque,defato,realizaatarefadeprocessarasinformações.OutromódulonaCPUéaUnidadedeControle,ouUC.</v>
      </c>
      <c r="T78" s="16">
        <f t="shared" ref="T78:V78" si="79">B78</f>
        <v>10500000</v>
      </c>
      <c r="U78" s="17" t="str">
        <f t="shared" si="79"/>
        <v>A principal função do computador é processar dados, o que é feito na Unidade Central de Processamento. Dentro da CPU, as tarefas são organizadas, na qual a ULA é o cérebro que, de fato, realiza a tarefa de processar as informações. Outro módulo na CPU é a Unidade de Controle, ou UC.</v>
      </c>
      <c r="V78" s="17" t="str">
        <f t="shared" si="79"/>
        <v>R: controlar a operação da CPU, buscando as informações na memória principal e enviando para a ULA.</v>
      </c>
      <c r="W78" s="17"/>
      <c r="X78" s="17"/>
      <c r="Y78" s="18"/>
    </row>
    <row r="79" spans="2:25" ht="15.75" customHeight="1">
      <c r="B79" s="12">
        <v>10500000</v>
      </c>
      <c r="C79" s="11" t="s">
        <v>165</v>
      </c>
      <c r="D79" s="11" t="s">
        <v>166</v>
      </c>
      <c r="O79" s="11" t="str">
        <f t="shared" si="0"/>
        <v>Considereaproposiçãoaseg</v>
      </c>
      <c r="P79" s="11">
        <f t="shared" si="1"/>
        <v>120</v>
      </c>
      <c r="Q79" s="11" t="str">
        <f t="shared" si="2"/>
        <v>Considereaproposiçãoaseguir:quandoPaulovaiaotrabalhodeônibusoudemetro,elesemprelevaumguarda-chuvaetambémdinheirotrocado.</v>
      </c>
      <c r="T79" s="16">
        <f t="shared" ref="T79:V79" si="80">B79</f>
        <v>10500000</v>
      </c>
      <c r="U79" s="17" t="str">
        <f t="shared" si="80"/>
        <v>Considere a proposição a seguir: quando Paulo vai ao trabalho de ônibus ou de metro, ele sempre leva um guarda-chuva e também dinheiro trocado.</v>
      </c>
      <c r="V79" s="17" t="str">
        <f t="shared" si="80"/>
        <v>R: (p v q) → (r ^ s)</v>
      </c>
      <c r="W79" s="17"/>
      <c r="X79" s="17"/>
      <c r="Y79" s="18"/>
    </row>
    <row r="80" spans="2:25" ht="15.75" customHeight="1">
      <c r="B80" s="12">
        <v>10500000</v>
      </c>
      <c r="C80" s="22" t="s">
        <v>167</v>
      </c>
      <c r="D80" s="11" t="s">
        <v>168</v>
      </c>
      <c r="O80" s="11" t="str">
        <f t="shared" si="0"/>
        <v>Leiaotrechoaseguir:
“Ote</v>
      </c>
      <c r="P80" s="11">
        <f t="shared" si="1"/>
        <v>202</v>
      </c>
      <c r="Q80" s="11" t="str">
        <f t="shared" si="2"/>
        <v>Leiaotrechoaseguir:
“OtermoRISCéaabreviaçãodeReducedInstructionSetComputer,ouComputadordeConjuntodeInstruçõesReduzidoeCISCvemdeComplex
InstructionSetComputer,ouComputadordeConjuntodeInstruçõesComplexo.”</v>
      </c>
      <c r="T80" s="16">
        <f t="shared" ref="T80:V80" si="81">B80</f>
        <v>10500000</v>
      </c>
      <c r="U80" s="17" t="str">
        <f t="shared" si="81"/>
        <v>Leia o trecho a seguir:
“O termo RISC é a abreviação de Reduced Instruction Set Computer, ou Computador de Conjunto de Instruções Reduzido e CISC vem de Complex
Instruction Set Computer, ou Computador de Conjunto de Instruções Complexo.”</v>
      </c>
      <c r="V80" s="17" t="str">
        <f t="shared" si="81"/>
        <v>R: a arquitetura RISC utiliza instruções mais simples que a arquitetura CISC.</v>
      </c>
      <c r="W80" s="17"/>
      <c r="X80" s="17"/>
      <c r="Y80" s="18"/>
    </row>
    <row r="81" spans="2:25" ht="15.75" customHeight="1">
      <c r="B81" s="12">
        <v>10500000</v>
      </c>
      <c r="C81" s="11" t="s">
        <v>169</v>
      </c>
      <c r="D81" s="11" t="s">
        <v>170</v>
      </c>
      <c r="O81" s="11" t="str">
        <f t="shared" si="0"/>
        <v>ConsiderandoasvariáveisA</v>
      </c>
      <c r="P81" s="11">
        <f t="shared" si="1"/>
        <v>119</v>
      </c>
      <c r="Q81" s="11" t="str">
        <f t="shared" si="2"/>
        <v>ConsiderandoasvariáveisA,BeC,sendoqueA=9,B=15eC=7,assinaleaopçãoqueapresentaumaexpressãoválidaparavalorlógicodeclarado.</v>
      </c>
      <c r="T81" s="16">
        <f t="shared" ref="T81:V81" si="82">B81</f>
        <v>10500000</v>
      </c>
      <c r="U81" s="17" t="str">
        <f t="shared" si="82"/>
        <v>Considerando as variáveis A, B e C, sendo que A = 9, B = 15 e C = 7, assinale a opção que apresenta uma expressão válida para valor lógico declarado.</v>
      </c>
      <c r="V81" s="17" t="str">
        <f t="shared" si="82"/>
        <v>R: –A &lt; (C – B).</v>
      </c>
      <c r="W81" s="17"/>
      <c r="X81" s="17"/>
      <c r="Y81" s="18"/>
    </row>
    <row r="82" spans="2:25" ht="15.75" customHeight="1">
      <c r="B82" s="12">
        <v>10500000</v>
      </c>
      <c r="C82" s="22" t="s">
        <v>62</v>
      </c>
      <c r="D82" s="11" t="s">
        <v>171</v>
      </c>
      <c r="E82" s="11" t="s">
        <v>172</v>
      </c>
      <c r="F82" s="11" t="s">
        <v>173</v>
      </c>
      <c r="G82" s="11" t="s">
        <v>174</v>
      </c>
      <c r="O82" s="11" t="str">
        <f t="shared" si="0"/>
        <v>Dadaaproposição,apontequ</v>
      </c>
      <c r="P82" s="11">
        <f t="shared" si="1"/>
        <v>169</v>
      </c>
      <c r="Q82" s="11" t="str">
        <f t="shared" si="2"/>
        <v>Dadaaproposição,apontequaisdasalternativasasrepresentaadequadamenteemlinguagemsimbólica.SeJoãoescreverparaVitóriaeCarlosforaoseuencontro,entãoelanãoviajaráparaoutropaís.</v>
      </c>
      <c r="T82" s="16">
        <f t="shared" ref="T82:Y82" si="83">B82</f>
        <v>10500000</v>
      </c>
      <c r="U82" s="17" t="str">
        <f t="shared" si="83"/>
        <v>Dada a proposição, aponte quais das alternativas as representa adequadamente em linguagem simbólica. Se João escrever para Vitória e Carlos for ao seu encontro, então ela não viajará para outro país.</v>
      </c>
      <c r="V82" s="17" t="str">
        <f t="shared" si="83"/>
        <v>R: J: João escrever para Vitória.</v>
      </c>
      <c r="W82" s="17" t="str">
        <f t="shared" si="83"/>
        <v>C: Carlos for ao encontro de Vitória.</v>
      </c>
      <c r="X82" s="17" t="str">
        <f t="shared" si="83"/>
        <v>V: Vitória viajará para outro país.</v>
      </c>
      <c r="Y82" s="18" t="str">
        <f t="shared" si="83"/>
        <v>A ˄ C ⟶ ¬V</v>
      </c>
    </row>
    <row r="83" spans="2:25" ht="15.75" customHeight="1">
      <c r="B83" s="12">
        <v>10500000</v>
      </c>
      <c r="C83" s="22" t="s">
        <v>175</v>
      </c>
      <c r="D83" s="11" t="s">
        <v>176</v>
      </c>
      <c r="O83" s="11" t="str">
        <f t="shared" si="0"/>
        <v>Enquantoutilizamosocompu</v>
      </c>
      <c r="P83" s="11">
        <f t="shared" si="1"/>
        <v>149</v>
      </c>
      <c r="Q83" s="11" t="str">
        <f t="shared" si="2"/>
        <v>Enquantoutilizamosocomputadorparadigitar,assistirvídeosouqualqueroutraatividade,eleestáconvertendotudodebinárioparaumalinguagemquepodemoscompreender.</v>
      </c>
      <c r="T83" s="16">
        <f t="shared" ref="T83:V83" si="84">B83</f>
        <v>10500000</v>
      </c>
      <c r="U83" s="17" t="str">
        <f t="shared" si="84"/>
        <v>Enquanto utilizamos o computador para digitar, assistir vídeos ou qualquer outra atividade, ele está convertendo tudo de binário para uma linguagem que podemos compreender.</v>
      </c>
      <c r="V83" s="17" t="str">
        <f t="shared" si="84"/>
        <v>R: igual a 100.</v>
      </c>
      <c r="W83" s="17"/>
      <c r="X83" s="17"/>
      <c r="Y83" s="18"/>
    </row>
    <row r="84" spans="2:25" ht="15.75" customHeight="1">
      <c r="B84" s="12">
        <v>10500000</v>
      </c>
      <c r="C84" s="22" t="s">
        <v>177</v>
      </c>
      <c r="D84" s="11" t="s">
        <v>178</v>
      </c>
      <c r="O84" s="11" t="str">
        <f t="shared" si="0"/>
        <v>Circuitoslógicosdigitais</v>
      </c>
      <c r="P84" s="11">
        <f t="shared" si="1"/>
        <v>164</v>
      </c>
      <c r="Q84" s="11" t="str">
        <f t="shared" si="2"/>
        <v>Circuitoslógicosdigitaispodemserbásicosoumaiscomplexos,porém,osdoisoperamatravésdemecanismosque,deacordocomsuaposição(abertoou
fechado),podemmudaroresultadodasaída.</v>
      </c>
      <c r="T84" s="16">
        <f t="shared" ref="T84:V84" si="85">B84</f>
        <v>10500000</v>
      </c>
      <c r="U84" s="17" t="str">
        <f t="shared" si="85"/>
        <v>Circuitos lógicos digitais podem ser básicos ou mais complexos, porém, os dois operam através de mecanismos que, de acordo com sua posição (aberto ou
fechado), podem mudar o resultado da saída.</v>
      </c>
      <c r="V84" s="17" t="str">
        <f t="shared" si="85"/>
        <v>R: I, III e V.</v>
      </c>
      <c r="W84" s="17"/>
      <c r="X84" s="17"/>
      <c r="Y84" s="18"/>
    </row>
    <row r="85" spans="2:25" ht="15.75" customHeight="1">
      <c r="B85" s="12">
        <v>10500000</v>
      </c>
      <c r="C85" s="22" t="s">
        <v>179</v>
      </c>
      <c r="D85" s="11" t="s">
        <v>180</v>
      </c>
      <c r="O85" s="11" t="str">
        <f t="shared" si="0"/>
        <v>Oscomputadoresnãoutiliza</v>
      </c>
      <c r="P85" s="11">
        <f t="shared" si="1"/>
        <v>158</v>
      </c>
      <c r="Q85" s="11" t="str">
        <f t="shared" si="2"/>
        <v>Oscomputadoresnãoutilizamamesmalinguagemquevemosnatela,comnúmeros,letras,códigos,imagensemuitomais.Tudoquevemosnatelafoitraduzidoparaumsistemanuméricodebase2.</v>
      </c>
      <c r="T85" s="16">
        <f t="shared" ref="T85:V85" si="86">B85</f>
        <v>10500000</v>
      </c>
      <c r="U85" s="17" t="str">
        <f t="shared" si="86"/>
        <v>Os computadores não utilizam a mesma linguagem que vemos na tela, com números, letras, códigos, imagens e muito mais. Tudo que vemos na tela foi traduzido para um sistema numérico de base 2.</v>
      </c>
      <c r="V85" s="17" t="str">
        <f t="shared" si="86"/>
        <v>R: um sistema numérico binário.</v>
      </c>
      <c r="W85" s="17"/>
      <c r="X85" s="17"/>
      <c r="Y85" s="18"/>
    </row>
    <row r="86" spans="2:25" ht="15.75" customHeight="1">
      <c r="B86" s="12">
        <v>10500000</v>
      </c>
      <c r="C86" s="11" t="s">
        <v>181</v>
      </c>
      <c r="D86" s="11" t="s">
        <v>182</v>
      </c>
      <c r="O86" s="11" t="str">
        <f t="shared" si="0"/>
        <v>Oscomputadorestêmacapaci</v>
      </c>
      <c r="P86" s="11">
        <f t="shared" si="1"/>
        <v>177</v>
      </c>
      <c r="Q86" s="11" t="str">
        <f t="shared" si="2"/>
        <v>Oscomputadorestêmacapacidadederealizartodosostiposdecálculos,dosmaissimplesaosmaiscomplexos,emaltademandaeemaltavelocidade,eparaotimizaressesprocessosutiliza-seaálgebrabooleana.</v>
      </c>
      <c r="T86" s="16">
        <f t="shared" ref="T86:V86" si="87">B86</f>
        <v>10500000</v>
      </c>
      <c r="U86" s="17" t="str">
        <f t="shared" si="87"/>
        <v>Os computadores têm a capacidade de realizar todos os tipos de cálculos, dos mais simples aos mais complexos, em alta demanda e em alta velocidade, e para otimizar esses processos utiliza-se a álgebra booleana.</v>
      </c>
      <c r="V86" s="17" t="str">
        <f t="shared" si="87"/>
        <v>R: a álgebra booleana trabalha com sistema binário, mesmo sistema utilizado pelo computador.</v>
      </c>
      <c r="W86" s="17"/>
      <c r="X86" s="17"/>
      <c r="Y86" s="18"/>
    </row>
    <row r="87" spans="2:25" ht="15.75" customHeight="1">
      <c r="B87" s="12">
        <v>10500000</v>
      </c>
      <c r="C87" s="11" t="s">
        <v>183</v>
      </c>
      <c r="D87" s="11" t="s">
        <v>184</v>
      </c>
      <c r="O87" s="11" t="str">
        <f t="shared" si="0"/>
        <v>Asportasdeumcircuitosãod</v>
      </c>
      <c r="P87" s="11">
        <f t="shared" si="1"/>
        <v>171</v>
      </c>
      <c r="Q87" s="11" t="str">
        <f t="shared" si="2"/>
        <v>Asportasdeumcircuitosãodiversas,comdiferentesfunções.Emumcircuitocomdiversasportas,oresultadonasaídadeumaportaéovalordeentradadapróxima.UmadestasportaséaportaAND,ouportaE.</v>
      </c>
      <c r="T87" s="16">
        <f t="shared" ref="T87:V87" si="88">B87</f>
        <v>10500000</v>
      </c>
      <c r="U87" s="17" t="str">
        <f t="shared" si="88"/>
        <v>As portas de um circuito são diversas, com diferentes funções. Em um circuito com diversas portas, o resultado na saída de uma porta é o valor de entrada da próxima. Uma destas portas é a porta AND, ou porta E.</v>
      </c>
      <c r="V87" s="17" t="str">
        <f t="shared" si="88"/>
        <v>R: I e V.</v>
      </c>
      <c r="W87" s="17"/>
      <c r="X87" s="17"/>
      <c r="Y87" s="18"/>
    </row>
    <row r="88" spans="2:25" ht="15.75" customHeight="1">
      <c r="B88" s="12">
        <v>10500000</v>
      </c>
      <c r="C88" s="11" t="s">
        <v>185</v>
      </c>
      <c r="D88" s="11" t="s">
        <v>186</v>
      </c>
      <c r="O88" s="11" t="str">
        <f t="shared" si="0"/>
        <v>Naaritméticabinária,ocom</v>
      </c>
      <c r="P88" s="11">
        <f t="shared" si="1"/>
        <v>148</v>
      </c>
      <c r="Q88" s="11" t="str">
        <f t="shared" si="2"/>
        <v>Naaritméticabinária,ocomplementode2consisteemprimeiroutilizarainversãodosnúmeros(complementode1)edepoisacrescentaronúmero1naprimeiraposiçãoàdireita.</v>
      </c>
      <c r="T88" s="23">
        <f t="shared" ref="T88:V88" si="89">B88</f>
        <v>10500000</v>
      </c>
      <c r="U88" s="24" t="str">
        <f t="shared" si="89"/>
        <v>Na aritmética binária, o complemento de 2 consiste em primeiro utilizar a inversão dos números (complemento de 1) e depois acrescentar o número 1 na primeira posição à direita.</v>
      </c>
      <c r="V88" s="24" t="str">
        <f t="shared" si="89"/>
        <v>R: igual a 011010.</v>
      </c>
      <c r="W88" s="24"/>
      <c r="X88" s="24"/>
      <c r="Y88" s="25"/>
    </row>
    <row r="89" spans="2:25" ht="15.75" customHeight="1"/>
    <row r="90" spans="2:25" ht="15.75" customHeight="1"/>
    <row r="91" spans="2:25" ht="15.75" customHeight="1"/>
    <row r="92" spans="2:25" ht="15.75" customHeight="1"/>
    <row r="93" spans="2:25" ht="15.75" customHeight="1"/>
    <row r="94" spans="2:25" ht="15.75" customHeight="1"/>
    <row r="95" spans="2:25" ht="15.75" customHeight="1"/>
    <row r="96" spans="2:2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Main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Dell</cp:lastModifiedBy>
  <dcterms:modified xsi:type="dcterms:W3CDTF">2022-05-02T15:44:12Z</dcterms:modified>
</cp:coreProperties>
</file>