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05" windowWidth="13395" windowHeight="6990"/>
  </bookViews>
  <sheets>
    <sheet name="Pesquisa" sheetId="1" r:id="rId1"/>
    <sheet name="Dashboard" sheetId="2" r:id="rId2"/>
  </sheets>
  <calcPr calcId="125725"/>
</workbook>
</file>

<file path=xl/calcChain.xml><?xml version="1.0" encoding="utf-8"?>
<calcChain xmlns="http://schemas.openxmlformats.org/spreadsheetml/2006/main">
  <c r="E19" i="2"/>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5"/>
  <c r="E6"/>
  <c r="E7"/>
  <c r="E8"/>
  <c r="E9"/>
  <c r="E10"/>
  <c r="E11"/>
  <c r="E12"/>
  <c r="E13"/>
  <c r="E14"/>
  <c r="E15"/>
  <c r="E16"/>
  <c r="E17"/>
  <c r="E18"/>
  <c r="E4"/>
  <c r="B10" i="1"/>
  <c r="E3" i="2"/>
  <c r="E2"/>
  <c r="D6" i="1"/>
  <c r="D3"/>
  <c r="D61" i="2" l="1"/>
  <c r="G61" s="1"/>
  <c r="D57"/>
  <c r="D53"/>
  <c r="D49"/>
  <c r="D45"/>
  <c r="G45" s="1"/>
  <c r="D41"/>
  <c r="D37"/>
  <c r="D33"/>
  <c r="D62"/>
  <c r="F62" s="1"/>
  <c r="D58"/>
  <c r="F58" s="1"/>
  <c r="D54"/>
  <c r="D50"/>
  <c r="G50" s="1"/>
  <c r="D46"/>
  <c r="G46" s="1"/>
  <c r="D42"/>
  <c r="G42" s="1"/>
  <c r="D38"/>
  <c r="D34"/>
  <c r="G34" s="1"/>
  <c r="D30"/>
  <c r="F30" s="1"/>
  <c r="D26"/>
  <c r="G26" s="1"/>
  <c r="D22"/>
  <c r="D59"/>
  <c r="D55"/>
  <c r="F55" s="1"/>
  <c r="D51"/>
  <c r="D47"/>
  <c r="G47" s="1"/>
  <c r="D43"/>
  <c r="D39"/>
  <c r="F39" s="1"/>
  <c r="D35"/>
  <c r="D31"/>
  <c r="G31" s="1"/>
  <c r="D27"/>
  <c r="D23"/>
  <c r="F23" s="1"/>
  <c r="D19"/>
  <c r="F19" s="1"/>
  <c r="D29"/>
  <c r="G29" s="1"/>
  <c r="D25"/>
  <c r="G25" s="1"/>
  <c r="D21"/>
  <c r="G21" s="1"/>
  <c r="D60"/>
  <c r="G60" s="1"/>
  <c r="D56"/>
  <c r="G56" s="1"/>
  <c r="D52"/>
  <c r="G52" s="1"/>
  <c r="D48"/>
  <c r="G48" s="1"/>
  <c r="D44"/>
  <c r="G44" s="1"/>
  <c r="D40"/>
  <c r="G40" s="1"/>
  <c r="D36"/>
  <c r="G36" s="1"/>
  <c r="D32"/>
  <c r="G32" s="1"/>
  <c r="D28"/>
  <c r="G28" s="1"/>
  <c r="D24"/>
  <c r="F24" s="1"/>
  <c r="D20"/>
  <c r="F20" s="1"/>
  <c r="G62"/>
  <c r="G59"/>
  <c r="F59"/>
  <c r="F51"/>
  <c r="G51"/>
  <c r="G43"/>
  <c r="F43"/>
  <c r="G35"/>
  <c r="F35"/>
  <c r="F31"/>
  <c r="G27"/>
  <c r="F27"/>
  <c r="G19"/>
  <c r="F56"/>
  <c r="F40"/>
  <c r="F36"/>
  <c r="G24"/>
  <c r="G57"/>
  <c r="F57"/>
  <c r="G53"/>
  <c r="F53"/>
  <c r="G49"/>
  <c r="F49"/>
  <c r="G41"/>
  <c r="F41"/>
  <c r="G37"/>
  <c r="F37"/>
  <c r="G33"/>
  <c r="F33"/>
  <c r="F29"/>
  <c r="F25"/>
  <c r="G58"/>
  <c r="F54"/>
  <c r="G54"/>
  <c r="F50"/>
  <c r="F42"/>
  <c r="G38"/>
  <c r="F38"/>
  <c r="F34"/>
  <c r="F26"/>
  <c r="G22"/>
  <c r="F22"/>
  <c r="D6"/>
  <c r="D11"/>
  <c r="D16"/>
  <c r="D12"/>
  <c r="D4"/>
  <c r="D17"/>
  <c r="D13"/>
  <c r="D9"/>
  <c r="D5"/>
  <c r="D2"/>
  <c r="F2" s="1"/>
  <c r="D15"/>
  <c r="D7"/>
  <c r="D8"/>
  <c r="D3"/>
  <c r="G3" s="1"/>
  <c r="D18"/>
  <c r="D14"/>
  <c r="D10"/>
  <c r="F52" l="1"/>
  <c r="F45"/>
  <c r="G20"/>
  <c r="F48"/>
  <c r="F46"/>
  <c r="F60"/>
  <c r="G55"/>
  <c r="F21"/>
  <c r="G30"/>
  <c r="F61"/>
  <c r="F32"/>
  <c r="G23"/>
  <c r="F44"/>
  <c r="G39"/>
  <c r="F28"/>
  <c r="F47"/>
  <c r="G5"/>
  <c r="F5"/>
  <c r="G6"/>
  <c r="F6"/>
  <c r="G18"/>
  <c r="F18"/>
  <c r="F15"/>
  <c r="G15"/>
  <c r="G13"/>
  <c r="F13"/>
  <c r="F16"/>
  <c r="G16"/>
  <c r="G14"/>
  <c r="F14"/>
  <c r="F7"/>
  <c r="G7"/>
  <c r="G9"/>
  <c r="F9"/>
  <c r="F12"/>
  <c r="G12"/>
  <c r="G10"/>
  <c r="F10"/>
  <c r="F8"/>
  <c r="G8"/>
  <c r="G17"/>
  <c r="F17"/>
  <c r="G11"/>
  <c r="F11"/>
  <c r="G4"/>
  <c r="F4"/>
  <c r="D12" i="1"/>
  <c r="D9"/>
  <c r="F3" i="2"/>
  <c r="G2"/>
</calcChain>
</file>

<file path=xl/sharedStrings.xml><?xml version="1.0" encoding="utf-8"?>
<sst xmlns="http://schemas.openxmlformats.org/spreadsheetml/2006/main" count="132" uniqueCount="128">
  <si>
    <t>código</t>
  </si>
  <si>
    <t>Descrição</t>
  </si>
  <si>
    <t>Resposta</t>
  </si>
  <si>
    <t>Resposta Correta</t>
  </si>
  <si>
    <t>Descrição da questão</t>
  </si>
  <si>
    <t>Código</t>
  </si>
  <si>
    <t>R: Switch e Roteador</t>
  </si>
  <si>
    <t>Começo da frase</t>
  </si>
  <si>
    <t>R: Rádio FM (Frequency Modulation)</t>
  </si>
  <si>
    <t>Para que exista comunicação hoje no mundo moderno é necessária uma infraestrutura complexa. Ela é composta de diversos equipamentos, que desempenham papéis distintos ...</t>
  </si>
  <si>
    <t>As ondas de transmissão possuem algumas características próprias muito comuns. Toda onda possui uma amplitude que basicamente define o ponto mais alto e o ponto mais baixo do seu sinal...</t>
  </si>
  <si>
    <t>Ainda nas topologias, quando temos diversos dispositivos interconectados entre si, sem a utilização de equipamentos intermediários, criamo</t>
  </si>
  <si>
    <t>R: Anel</t>
  </si>
  <si>
    <t>É a topologia mais utilizada em redes locais de pequena abrangência. Nela, todos os dispositivos são conectados a equipamentos centralizadores denominados concentradores. Eles são respo</t>
  </si>
  <si>
    <t>R: Estrela</t>
  </si>
  <si>
    <t>Conhecido como modelo de fato, foi implementado junto com as primeiras redes conhecidas. Seu protocolo base, o IP, é de ampla</t>
  </si>
  <si>
    <t>R: Modelo TCP/IP</t>
  </si>
  <si>
    <t>É um meio físico de transmissão muito utilizado para sistemas multiplexados, em que temos mais de um serviço transmitido no mesm</t>
  </si>
  <si>
    <t>R: Cabo Coaxial</t>
  </si>
  <si>
    <t>A informação segregada em segmentos define a sequência, ou seja, a ordem em que será montada no receptor e o tipo de conexão que será util</t>
  </si>
  <si>
    <t>R: Transporte, Rede, Enlace e Física</t>
  </si>
  <si>
    <t>É um meio físico de transmissão que não usa sinais elétricos para transmitir dados, e sim sinais luminosos. Nele, a luz se move apen</t>
  </si>
  <si>
    <t>R: Cabo de Fibra Óptica</t>
  </si>
  <si>
    <t>No topo desse modelo de camadas, temos a interação entre usuário e a máquina, que recebe as informações numa linguagem de usuário. Essas informações não conseguem ser enviadas diret</t>
  </si>
  <si>
    <t>R: 4, 2, 5, 3, 1</t>
  </si>
  <si>
    <t>A maioria dos softwares que utilizamos possuem uma linguagem própria de comunicação. Essa linguagem própria é denominada de protocolo, que consiste basicamente nas regras de comunicação entre transmissores e receptores. Os protocolos</t>
  </si>
  <si>
    <t>R: 1, 2, 3, 3, 3, 1, 1, 4</t>
  </si>
  <si>
    <t>A informação segregada em segmentos define a sequência, ou seja, a ordem em que será montada no receptor e o tipo de conexão que será utilizada, por pacotes ou por circuitos. Isso é acrescentado ao rótulo, que receberá o endereço lógico do transmissor e d</t>
  </si>
  <si>
    <t>Uma forma de comunicação naval militar que era e ainda é muito utilizada é o código Morse. Ele é muito simples, por isso, em uma situação de comunicação limitada, no caso uma emergência, é muito útil como uma forma precária de transmissão, porém ex</t>
  </si>
  <si>
    <t>R: Sinal Digital e Criptografia</t>
  </si>
  <si>
    <t>Anteriormente era muito utilizado, em sistemas computacionais, um equipamento de grande porte com grande capacidade de processamento (para a época) e que ocupava um espaço imenso nas instalações, muitas vezes do tamanho de uma sala grande. Devido ao calor gerado pelos seus compon</t>
  </si>
  <si>
    <t>R: Redes de Computadores</t>
  </si>
  <si>
    <t xml:space="preserve">Quando falamos sobre Modelo OSI, ou modelo hierárquico de camadas, devemos entender que temos uma pilha de processos necessários para entendimento da informação que é trocada entre transmissor e receptor. Nessa pilha, não é possível pular etapa, e cada uma tem sua função determinada e específica para </t>
  </si>
  <si>
    <t>R: V,V,F,F,V</t>
  </si>
  <si>
    <t>Consiste em um sinal complexo, necessário de ser interpretado, cuja forma de onda é muito semelhante a um batimento cardíaco, requer transmissores de grande porte, atinge distanc</t>
  </si>
  <si>
    <t>R: Sinal analógico e digital</t>
  </si>
  <si>
    <t>Uma das camadas do modelo OSI tem a função de traduzir, principalmente, dados entre a camada de aplicação e o formato de rede. Os dados podem ser comunicados em diferentes formatos por meio de diferentes fontes. Assim, a camada é re</t>
  </si>
  <si>
    <t>R: Camada de Apresentação</t>
  </si>
  <si>
    <t xml:space="preserve">Os modos de transmissão estão muito associados ao tipo de receptor que possuímos. Exemplificando isso de uma forma simples: em um rádio AM/FM, as informações são apenas recebidas, não há uma possibilidade de conversação com o transmissor, </t>
  </si>
  <si>
    <t>R: Simplex, Half Duplex e Full Duplex</t>
  </si>
  <si>
    <t>A camada física é responsável pela transmissão dos sinais, analógicos ou digitais. Nela temos todos os elementos físicos desta conexão, por isso o seu nome. Os elementos de conectividade básicos são as interfaces de rede, tanto nos dispositivos cliente quanto nos concentradores, sendo eles comutadores (</t>
  </si>
  <si>
    <t>R: 3,4,2,5,6,1</t>
  </si>
  <si>
    <t>Topologia vem do grego topos, "lugar", e logos, "estudo", ou seja, é um estudo do lugar. Em redes, esses lugares possuem formas e usos específicos, inclusive com equipamentos distintos. Para uma melhor otimização dos equipamentos e dos elementos de conectividade, nos primórdios das redes eram uti</t>
  </si>
  <si>
    <t>R: Barramento</t>
  </si>
  <si>
    <t xml:space="preserve">É um meio físico de transmissão muito utilizado em redes locais, em que temos uma alta concentração de usuários e uma necessidade de facilidade de instalação, manutenção e distribuição do sinal. O seu nome se deve à particularidade de possuir pares de condutores internos trançados, cuja finalidade básica é redução de paradiafonia. </t>
  </si>
  <si>
    <t>R: Cabo de Par Trançado não blindado</t>
  </si>
  <si>
    <t xml:space="preserve">Pela estrutura da OSI, a camada de enlace encontra-se posicionada entre as camadas física e de redes e são necessários dois subníveis para interagir com ambas as camadas. O subnível que interage com a camada de rede, caracterizada por </t>
  </si>
  <si>
    <t>R: LLC e MAC</t>
  </si>
  <si>
    <t>Quando os bits são transmitidos pela rede, por meio de rajadas, eles estão sujeitos a serem corrompidos por conta de problemas de interferência (bits adicionais que estão no ar e podem ser adicionados aos bits originais) ou de rede (colisões, propagações de pares distintos, perda de frames, descarte indevido d</t>
  </si>
  <si>
    <t>R: erro de rajada</t>
  </si>
  <si>
    <t>Dentre as técnicas de detecção de erros, temos a verificação de paridade, que é feita adicionando um bit extra, chamado bit de paridade aos dados, para fazer com que a quantidade de 1s seja sempre ímpar.</t>
  </si>
  <si>
    <t>R: Paridade, Checksum e CRC</t>
  </si>
  <si>
    <t>Quando é necessário disponibilizarmos algum tipo de acesso a nossa LAN através da WAN, precisamos garantir integridade e segurança do canal que será aberto entre o mundo externo (rede pública) e o mundo interno (rede privada)</t>
  </si>
  <si>
    <t>R: VPN</t>
  </si>
  <si>
    <t>R: LCP</t>
  </si>
  <si>
    <t>Os protocolos de camada de enlace trabalham sempre como se toda a comunicação realizada fosse de forma fim a fim, ou seja, entre transmissor e receptor, sem intermediários diretos. Para isso, ele utiliza normalmente o endereço de origem e de destino fixos</t>
  </si>
  <si>
    <t>A camada de enlace é uma das camadas mais importantes do modelo de referência da OSI. Sua finalidade, entre outras, é garantir, identificar e controlar o fluxo de dados. Isso pode ser feito de diversas formas, dependendo da aplicação. Para tanto, são utilizados protocolos que fazem esse trabalho. Esses protocolos pode</t>
  </si>
  <si>
    <t>R: V,F,VV,F</t>
  </si>
  <si>
    <t>O quadro Ethernet é utilizado para enviar informações de um nó para outro. Seus campos devem conter informações que orientem esses frames de modo que eles possam trafegar na rede sem erros, conhecendo sua fonte de origem e destino. Em seu datagrama</t>
  </si>
  <si>
    <t>R: V,V,F,F,F</t>
  </si>
  <si>
    <t>Uma PDU (Protocol Data Unit ou Unidade de Dados de Protocolo), é um bloco de dados que contém as informações utilizadas pelas camadas que serão transmitidas por ela para as demais camadas. As camadas costumam acrescentar sua PDU de uma camada a outra. Esse processo é denominado encapsulamento, pois ocorre quando uma camada inferior encapsula os da</t>
  </si>
  <si>
    <t>R: camada de rede</t>
  </si>
  <si>
    <t>A principal característica de uma rede metropolitana (MAN) é ter uma significativa abrangência e uma boa velocidade. Abrangência pode e deve ser entendida como a área geográfica ocupada por essa rede que, nesse caso, é do tamanho de uma</t>
  </si>
  <si>
    <t>R: Ethernet sobre PPP</t>
  </si>
  <si>
    <t>Dentro da estrutura proposta pelo modelo OSI, de forma hierárquica, cada camada consegue apenas conversar com a sua superior imediata ou com a sua inferior imediata, não sendo possível assim pular camadas.</t>
  </si>
  <si>
    <t>R: quadros</t>
  </si>
  <si>
    <t>Na camada de enlace, em uma situação que temos uma interface de rede que trabalha com protocolos base do tipo CSMA/CD (Acesso Múltiplo com Verificação de Portadora e Detecção de Colisão) interconectadas em uma rede de par trançado não</t>
  </si>
  <si>
    <t>R: uma porta Ethernet operando em Half Duplex</t>
  </si>
  <si>
    <t>O CSMA é um sistema simples no qual todos os hosts que estiverem no sistema “escutam” se a portadora está presente. Havendo “silêncio” (portadora não presente), é a hora certa para transmitir. Entretanto, se dois hosts transmitirem ao mesmo tempo, uma colisão ocorrerá e nenhum dos dois poderá transm</t>
  </si>
  <si>
    <t>R: CSMA/CD E CSMA/CA</t>
  </si>
  <si>
    <t>A camada de enlace de dados possui diversas funções, que envolvem basicamente o controle dos frames. O objetivo dessa camada é garantir que haja capacidade de receber e enviar as informações compatíveis entre transmissor, mídia, dispositivos intermediários e receptor, aplicar a janela deslizante, on</t>
  </si>
  <si>
    <t>R: controle de fluxo</t>
  </si>
  <si>
    <t>Na camada de enlace dentro do subnível MAC, temos o endereço físico atribuído ao NIC (Network Interface Card ou Placa de Interface de Rede). O endereço físico tem o objetivo de tornar u</t>
  </si>
  <si>
    <t>R: 48 bits</t>
  </si>
  <si>
    <t xml:space="preserve">Um padrão alternado de 0s e 1s tem a função de marcar o início de um frame Ethernet. Isso é necessário para que seja feita a sincronização do frame com o clock (frequência) de trabalho da rede. A esse começo de frame damos o nome de preâmbulo. Ele </t>
  </si>
  <si>
    <t>R: 10101011</t>
  </si>
  <si>
    <t>Para a detecção e correção de erros, o transmissor precisa enviar alguns bits adicionais junto com os bits de dados. Esses bits são determinados no cabeçalho da etiqueta, que é colocada no paco</t>
  </si>
  <si>
    <t>R: CRC (verificação de redundância clinica)</t>
  </si>
  <si>
    <t>R: subnível Controle Lógico de Enlace</t>
  </si>
  <si>
    <t>Considerando essas informações e o conteúdo estudado sobre o assunto, é correto afirmar que o mecanismo automático de gerenciamento de erros de solicitação repetida é fornecido pelo:</t>
  </si>
  <si>
    <t>Considerando essas informações e o conteúdo estudado sobre o assunto, é correto afirmar que todas as operações que envolvem comunicação entre o dispositivo e a mídia, propriamente dita, são fornecidos pelo:</t>
  </si>
  <si>
    <t>R: Subnível Controle  Lógico de Mídia</t>
  </si>
  <si>
    <t>De acordo com a abrangência, ou seja, a área geográfica atendida, temos tipos diferentes de redes. Elas podem ser distribuídas em áreas menores, conhecidas como locais, atendendo muitos usuários, a altas taxas de transmissão. Podem também ser distrib</t>
  </si>
  <si>
    <t>R: LAN, MAN e WAN</t>
  </si>
  <si>
    <t xml:space="preserve">Os protocolos de camada de enlace trabalham sempre como se toda a comunicação realizada fosse de forma fim a fim, ou seja, entre transmissor e receptor, sem intermediários diretos. Para isso, ele utiliza normalmente o endereço de origem e de destino fixos, e </t>
  </si>
  <si>
    <t>Quando temos dois dispositivos interligados por um enlace com uma interface de rede em cada extremidade, para que exista uma comunicação eficaz, é necessário que ambas as extremidades, transmissor e receptor, estejam com as mesmas características</t>
  </si>
  <si>
    <t>R: procedimento de interface</t>
  </si>
  <si>
    <t>Quando um quadro transporta dados do dispositivo A para o dispositivo B, também pode transportar informações de controle sobre quadros recebidos ou perdidos do dispositivo B. Quando um quadro transporta dados do dispositivo B para o dispositivo A, também pode transportar informações de controle sobre quadros re</t>
  </si>
  <si>
    <t>R: Piggybacking (“Garupa de Cavalinho)</t>
  </si>
  <si>
    <t>Muitas vezes é necessário agrupar dispositivos em uma rede, tanto para a organização e segurança, quanto para a eficiência e desempenho. Você pode fazer isso organizando os endereços desses grupos em subredes. Dentro do sistema de endereçamento IP, já são fornecidas as informações sobre parte rede e host de cada endereço, determinada pela máscara de subrede.</t>
  </si>
  <si>
    <t>R: saber se o pacote transmitido deve ser enviado para o roteador</t>
  </si>
  <si>
    <t>O modelo de referência da OSI foi instituído para padronizar a comunicação entre os dispositivos. Ele permite que dois equipamentos de fabricantes distintos se comuniquem obedecendo aos padrões das camadas. Por ser um padrão legal, normatizado</t>
  </si>
  <si>
    <t>R: fornecer entrega de ponta a ponta</t>
  </si>
  <si>
    <t>Para que exista comunicação é necessário que seja feita a resolução de endereços na rede. Endereços físicos são entendidos por dispositivos de camada de enlace, enquanto Endereços lógicos são entendidos por dispositivos de camada de rede. Todos esses endereços, físicos e lógicos, são armazenados em tabelas que fazem a resolução direta ou reversa de end</t>
  </si>
  <si>
    <t>R: resolver endereços IP para endereços MAC</t>
  </si>
  <si>
    <t>No princípio das redes, por conta da estrutura adotada para endereçamento baseada em endereços de 32 bits, a quantidade de possíveis dispositivos conectados em escala mundial era de aproximadamente 4 bilhões, quantidade inconcebível pa</t>
  </si>
  <si>
    <t>R: Tradução de endereços da Rede (NAT)</t>
  </si>
  <si>
    <t xml:space="preserve">Cada camada do modelo OSI, em razão de sua função, tem um dispositivo associado a ela. Esses dispositivos são específicos e dedicados à execução dos protocolos a eles designados. Por trabalharem em camadas distintas, seguindo a proposta do modelo OSI, </t>
  </si>
  <si>
    <t>R: Roteador</t>
  </si>
  <si>
    <t>O RIP é um protocolo de roteamento que permite trocar tabelas entre os roteadores. Essas tabelas possuem todas as rotas conhecidas pela rede, entre os roteadores até uma distância de 16 saltos. Essas tabelas são trocadas dentro de um intervalo de temp</t>
  </si>
  <si>
    <t>R: Protocolo de Informação de Roteamento</t>
  </si>
  <si>
    <t>O modelo OSI determina que as trocas de informações entre as camadas obedeçam a determinadas regras e protocolos específicos de cada camada (PDUs). Por via de regra, cada camada dá um nome especifico para as informações da sua camada, um padrão de quantidade</t>
  </si>
  <si>
    <t>R: Camada de Rede</t>
  </si>
  <si>
    <t xml:space="preserve">Como o TCP provê conexão full-duplex, em ambos os sentidos simultaneamente, o número de sequência na estação de origem controla o número de segmento enviado, e o número de ACK na estação de destino indica o próximo número esperado. </t>
  </si>
  <si>
    <t>R: Byte</t>
  </si>
  <si>
    <t xml:space="preserve">Um roteador é um dispositivo de hardware projetado para receber, analisar e mover pacotes recebidos para outra rede. Ele também pode ser usado para converter os pacotes em outra interface de rede, soltá-los e executar outras ações relacionadas </t>
  </si>
  <si>
    <t> R: I, II e III</t>
  </si>
  <si>
    <t>Um roteador é um dispositivo que analisa o conteúdo de pacotes de dados transmitidos dentro de uma ou mais redes. Os roteadores determinam se a origem e o destino estão na mesma rede ou se os dados devem ser transferidos de uma rede para outra.</t>
  </si>
  <si>
    <t>R: IP e Máscara de sub-rede</t>
  </si>
  <si>
    <t>O TTL (Time To Live) é um mecanismo usado para limitar a vida útil dos dados em uma rede. Ele é basicamente o número de saltos que um pacote viaja antes de ser descartado por um roteador. Sua contagem é feita,</t>
  </si>
  <si>
    <t>R: evitar looping de pacotes</t>
  </si>
  <si>
    <t>Um pacote IP é uma unidade de dados de comunicação de rede contendo comprimentos fixos ou variáveis. Um único pacote contém três partes: cabeçalho, corpo e trailer. Dentre estas partes, o cabeçalho e o trailer têm comprimentos fixos e o corpo variável.</t>
  </si>
  <si>
    <t>R:  F,V,V,V,V</t>
  </si>
  <si>
    <t>Os protocolos de roteamento dinâmico utilizam algoritmos específicos para determinar as melhores rotas. Esses algoritmos são complexos e se baseiam em informações como: quantidade de saltos, denominada como métrica, ou taxa de transmissão suportada pela interface utilizada pela rota, denominada como custo</t>
  </si>
  <si>
    <t>R: Estado de Enlace</t>
  </si>
  <si>
    <t>Os protocolos de roteamento facilitam a comunicação do roteador e a compreensão geral da topologia da rede. Os protocolos RIP (Routing Information Protocol) e OSPF (Open Shortest Path First) são exemplos de protocolos de roteamento dinâmico muito utilizados nas redes atuais.</t>
  </si>
  <si>
    <t>R: o RIP usa roteamento de vetor de distância e o OSPF usa roteamento de estado de enlace.</t>
  </si>
  <si>
    <t>Um teste prático muito utilizado para a verificação da conectividade entre dispositivos em uma rede é conhecido como ping. Realizar o ping, na realidade, é o envio de um frame, que possui em seu conteúdo o alfabeto completo, e um sinalizador (flag), que pode ser pedido (request) ou resposta (reply). Da origem ao destino,</t>
  </si>
  <si>
    <t>R: Protocolo de Mensagens de Controle da Internet</t>
  </si>
  <si>
    <t>Quando tratamos de roteamento, ou seja, o encaminhamento de pacotes da origem até o destino feito para que se possa definir a melhor rota, os dispositivos concentradores podem utilizar rotas estáticas, que são sempre as mesmas. Elas são definidas pelo administrador da rede</t>
  </si>
  <si>
    <t>R: OSPF</t>
  </si>
  <si>
    <t>Com a utilização de subredes, o endereçamento se torna mais eficiente, reduzindo os domínios de rede e de broadcast. Tudo o que uma máscara de subrede faz é indicar quantos bits estão sendo “emprestados” do componente host para a componente rede de um endereço IP</t>
  </si>
  <si>
    <t>R: 62</t>
  </si>
  <si>
    <t>Quando fazemos a transmissão de informações via rede, ao transformarmos o pacote em frames, eles são enviados de forma síncrona ou assíncrona, de acordo com o protocolo utilizado. De forma síncrona, garantimos que a mesma ordem que eles foram criados será a ordem que</t>
  </si>
  <si>
    <t>R: V,F,V,F,F</t>
  </si>
  <si>
    <t xml:space="preserve">Quando tratamos de endereçamento de rede, os hosts podem receber o endereço de diversas formas. Podemos atribuir pelo SO, de forma automática, através de um APIPA (Automatic Private IP Addressing), ou podemos atribuir pelo administrador da rede, de forma manual, também conhecido como estático. </t>
  </si>
  <si>
    <t>R: 169.254.x.x</t>
  </si>
  <si>
    <t>Um pacote IP</t>
  </si>
</sst>
</file>

<file path=xl/styles.xml><?xml version="1.0" encoding="utf-8"?>
<styleSheet xmlns="http://schemas.openxmlformats.org/spreadsheetml/2006/main">
  <fonts count="7">
    <font>
      <sz val="11"/>
      <color theme="1"/>
      <name val="Calibri"/>
      <family val="2"/>
      <scheme val="minor"/>
    </font>
    <font>
      <b/>
      <sz val="11"/>
      <color theme="1"/>
      <name val="Calibri"/>
      <family val="2"/>
      <scheme val="minor"/>
    </font>
    <font>
      <b/>
      <sz val="14"/>
      <color theme="1"/>
      <name val="Calibri"/>
      <family val="2"/>
      <scheme val="minor"/>
    </font>
    <font>
      <sz val="11"/>
      <color rgb="FF262626"/>
      <name val="Calibri"/>
      <family val="2"/>
      <scheme val="minor"/>
    </font>
    <font>
      <b/>
      <sz val="11"/>
      <color rgb="FF18A841"/>
      <name val="Calibri"/>
      <family val="2"/>
      <scheme val="minor"/>
    </font>
    <font>
      <b/>
      <sz val="11"/>
      <color theme="0"/>
      <name val="Calibri"/>
      <family val="2"/>
      <scheme val="minor"/>
    </font>
    <font>
      <sz val="11"/>
      <color rgb="FFFF0000"/>
      <name val="Calibri"/>
      <family val="2"/>
      <scheme val="minor"/>
    </font>
  </fonts>
  <fills count="3">
    <fill>
      <patternFill patternType="none"/>
    </fill>
    <fill>
      <patternFill patternType="gray125"/>
    </fill>
    <fill>
      <patternFill patternType="solid">
        <fgColor rgb="FF00B0F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23">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1" fillId="2" borderId="0" xfId="0" applyFont="1" applyFill="1" applyAlignment="1">
      <alignment horizontal="center" vertical="center"/>
    </xf>
    <xf numFmtId="0" fontId="0" fillId="0" borderId="1" xfId="0"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xf>
    <xf numFmtId="0" fontId="0" fillId="0" borderId="1" xfId="0" applyBorder="1" applyAlignment="1">
      <alignment horizontal="left"/>
    </xf>
    <xf numFmtId="0" fontId="4" fillId="0" borderId="0" xfId="0" applyFont="1" applyAlignment="1">
      <alignment horizontal="center" vertical="center"/>
    </xf>
    <xf numFmtId="0" fontId="0" fillId="0" borderId="1" xfId="0" applyBorder="1" applyAlignment="1">
      <alignment horizontal="left" vertical="center"/>
    </xf>
    <xf numFmtId="0" fontId="0" fillId="0" borderId="0" xfId="0" applyAlignment="1">
      <alignment horizontal="left" vertical="center" wrapText="1"/>
    </xf>
    <xf numFmtId="0" fontId="1" fillId="2" borderId="0" xfId="0" applyFont="1" applyFill="1" applyAlignment="1">
      <alignment horizontal="center" vertical="top" wrapText="1"/>
    </xf>
    <xf numFmtId="0" fontId="3" fillId="0" borderId="0" xfId="0" applyFont="1" applyAlignment="1">
      <alignment horizontal="left" vertical="top" wrapText="1"/>
    </xf>
    <xf numFmtId="0" fontId="3" fillId="0" borderId="0" xfId="0" applyFont="1" applyAlignment="1">
      <alignment horizontal="justify" vertical="top"/>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vertical="top" wrapText="1"/>
    </xf>
    <xf numFmtId="0" fontId="5" fillId="0" borderId="0" xfId="0" applyFont="1" applyFill="1" applyAlignment="1" applyProtection="1">
      <alignment horizontal="center" vertical="center"/>
      <protection hidden="1"/>
    </xf>
    <xf numFmtId="0" fontId="6" fillId="0" borderId="0" xfId="0" applyFont="1" applyAlignment="1">
      <alignment horizontal="justify" vertical="top"/>
    </xf>
    <xf numFmtId="0" fontId="1" fillId="2" borderId="0" xfId="0" applyFont="1" applyFill="1" applyAlignment="1">
      <alignment horizontal="left" vertical="top" wrapText="1"/>
    </xf>
    <xf numFmtId="0" fontId="4" fillId="0" borderId="0" xfId="0" applyFont="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E13"/>
  <sheetViews>
    <sheetView showGridLines="0" tabSelected="1" workbookViewId="0">
      <selection activeCell="B10" sqref="B10"/>
    </sheetView>
  </sheetViews>
  <sheetFormatPr defaultColWidth="0" defaultRowHeight="15" zeroHeight="1"/>
  <cols>
    <col min="1" max="1" width="2" customWidth="1"/>
    <col min="2" max="2" width="36.5703125" style="2" customWidth="1"/>
    <col min="3" max="3" width="3.42578125" customWidth="1"/>
    <col min="4" max="4" width="110.28515625" customWidth="1"/>
    <col min="5" max="5" width="9.140625" customWidth="1"/>
    <col min="6" max="16384" width="9.140625" hidden="1"/>
  </cols>
  <sheetData>
    <row r="1" spans="2:4"/>
    <row r="2" spans="2:4" ht="18.75">
      <c r="B2" s="5" t="s">
        <v>5</v>
      </c>
      <c r="D2" s="6" t="s">
        <v>1</v>
      </c>
    </row>
    <row r="3" spans="2:4">
      <c r="B3" s="4">
        <v>2</v>
      </c>
      <c r="D3" s="21" t="str">
        <f>IF(B3="","",VLOOKUP(B3,Dashboard!A:C,2))</f>
        <v>As ondas de transmissão possuem algumas características próprias muito comuns. Toda onda possui uma amplitude que basicamente define o ponto mais alto e o ponto mais baixo do seu sinal...</v>
      </c>
    </row>
    <row r="4" spans="2:4" ht="35.25" customHeight="1">
      <c r="D4" s="22"/>
    </row>
    <row r="5" spans="2:4" ht="18.75">
      <c r="D5" s="5" t="s">
        <v>2</v>
      </c>
    </row>
    <row r="6" spans="2:4">
      <c r="D6" s="7" t="str">
        <f>IF(B3="","",VLOOKUP(B3,Dashboard!A:C,3))</f>
        <v>R: Rádio FM (Frequency Modulation)</v>
      </c>
    </row>
    <row r="7" spans="2:4"/>
    <row r="8" spans="2:4" ht="18.75">
      <c r="B8" s="5" t="s">
        <v>7</v>
      </c>
      <c r="D8" s="6" t="s">
        <v>1</v>
      </c>
    </row>
    <row r="9" spans="2:4">
      <c r="B9" s="9" t="s">
        <v>127</v>
      </c>
      <c r="D9" s="21" t="str">
        <f>VLOOKUP(B11,Dashboard!D:G,3)</f>
        <v>Um pacote IP é uma unidade de dados de comunicação de rede contendo comprimentos fixos ou variáveis. Um único pacote contém três partes: cabeçalho, corpo e trailer. Dentre estas partes, o cabeçalho e o trailer têm comprimentos fixos e o corpo variável.</v>
      </c>
    </row>
    <row r="10" spans="2:4" ht="57" customHeight="1">
      <c r="B10" s="17" t="str">
        <f>SUBSTITUTE(B9," ","")</f>
        <v>UmpacoteIP</v>
      </c>
      <c r="D10" s="22"/>
    </row>
    <row r="11" spans="2:4" ht="18.75">
      <c r="B11" s="17">
        <v>1</v>
      </c>
      <c r="D11" s="5" t="s">
        <v>2</v>
      </c>
    </row>
    <row r="12" spans="2:4">
      <c r="D12" s="7" t="str">
        <f>VLOOKUP(B11,Dashboard!D:G,4)</f>
        <v>R:  F,V,V,V,V</v>
      </c>
    </row>
    <row r="13" spans="2:4" ht="14.25" hidden="1" customHeight="1"/>
  </sheetData>
  <mergeCells count="2">
    <mergeCell ref="D3:D4"/>
    <mergeCell ref="D9:D10"/>
  </mergeCells>
  <pageMargins left="0.511811024" right="0.511811024" top="0.78740157499999996" bottom="0.78740157499999996" header="0.31496062000000002" footer="0.31496062000000002"/>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A1:G62"/>
  <sheetViews>
    <sheetView topLeftCell="A49" zoomScale="70" zoomScaleNormal="70" workbookViewId="0">
      <selection activeCell="E56" sqref="E56"/>
    </sheetView>
  </sheetViews>
  <sheetFormatPr defaultRowHeight="15"/>
  <cols>
    <col min="1" max="1" width="15.7109375" style="1" customWidth="1"/>
    <col min="2" max="2" width="73" style="14" customWidth="1"/>
    <col min="3" max="3" width="56.42578125" style="15" customWidth="1"/>
    <col min="4" max="4" width="18.7109375" customWidth="1"/>
    <col min="5" max="5" width="54.28515625" style="16" customWidth="1"/>
    <col min="6" max="6" width="41.7109375" style="15" customWidth="1"/>
    <col min="7" max="7" width="37.42578125" bestFit="1" customWidth="1"/>
    <col min="8" max="8" width="16.85546875" customWidth="1"/>
    <col min="9" max="9" width="16.42578125" customWidth="1"/>
  </cols>
  <sheetData>
    <row r="1" spans="1:7" s="2" customFormat="1">
      <c r="A1" s="3" t="s">
        <v>0</v>
      </c>
      <c r="B1" s="11" t="s">
        <v>4</v>
      </c>
      <c r="C1" s="19" t="s">
        <v>3</v>
      </c>
      <c r="D1" s="3"/>
      <c r="E1" s="11"/>
      <c r="F1" s="19"/>
      <c r="G1" s="3"/>
    </row>
    <row r="2" spans="1:7" ht="75">
      <c r="A2" s="1">
        <v>1</v>
      </c>
      <c r="B2" s="12" t="s">
        <v>9</v>
      </c>
      <c r="C2" s="20" t="s">
        <v>6</v>
      </c>
      <c r="D2" s="8" t="e">
        <f>SEARCH(Pesquisa!$B$10,E2)</f>
        <v>#VALUE!</v>
      </c>
      <c r="E2" s="15" t="str">
        <f>SUBSTITUTE(B2," ","")</f>
        <v>Paraqueexistacomunicaçãohojenomundomodernoénecessáriaumainfraestruturacomplexa.Elaécompostadediversosequipamentos,quedesempenhampapéisdistintos...</v>
      </c>
      <c r="F2" s="10" t="e">
        <f>IF(D2=1,B2)</f>
        <v>#VALUE!</v>
      </c>
      <c r="G2" s="1" t="e">
        <f>IF(D2=1,C2)</f>
        <v>#VALUE!</v>
      </c>
    </row>
    <row r="3" spans="1:7" ht="60">
      <c r="A3" s="1">
        <v>2</v>
      </c>
      <c r="B3" s="13" t="s">
        <v>10</v>
      </c>
      <c r="C3" s="20" t="s">
        <v>8</v>
      </c>
      <c r="D3" s="8" t="e">
        <f>SEARCH(Pesquisa!$B$10,E3)</f>
        <v>#VALUE!</v>
      </c>
      <c r="E3" s="15" t="str">
        <f>SUBSTITUTE(B3," ","")</f>
        <v>Asondasdetransmissãopossuemalgumascaracterísticasprópriasmuitocomuns.Todaondapossuiumaamplitudequebasicamentedefineopontomaisaltoeopontomaisbaixodoseusinal...</v>
      </c>
      <c r="F3" s="15" t="e">
        <f>IF(D3=1,B3)</f>
        <v>#VALUE!</v>
      </c>
      <c r="G3" s="1" t="e">
        <f>IF(D3=1,C3)</f>
        <v>#VALUE!</v>
      </c>
    </row>
    <row r="4" spans="1:7" ht="45">
      <c r="A4" s="1">
        <v>3</v>
      </c>
      <c r="B4" s="13" t="s">
        <v>11</v>
      </c>
      <c r="C4" s="20" t="s">
        <v>12</v>
      </c>
      <c r="D4" s="8" t="e">
        <f>SEARCH(Pesquisa!$B$10,E4)</f>
        <v>#VALUE!</v>
      </c>
      <c r="E4" s="15" t="str">
        <f>SUBSTITUTE(B4," ","")</f>
        <v>Aindanastopologias,quandotemosdiversosdispositivosinterconectadosentresi,semautilizaçãodeequipamentosintermediários,criamo</v>
      </c>
      <c r="F4" s="15" t="e">
        <f>IF(D4=1,B4)</f>
        <v>#VALUE!</v>
      </c>
      <c r="G4" s="1" t="e">
        <f>IF(D4=1,C4)</f>
        <v>#VALUE!</v>
      </c>
    </row>
    <row r="5" spans="1:7" ht="60">
      <c r="A5" s="1">
        <v>4</v>
      </c>
      <c r="B5" s="13" t="s">
        <v>13</v>
      </c>
      <c r="C5" s="20" t="s">
        <v>14</v>
      </c>
      <c r="D5" s="8" t="e">
        <f>SEARCH(Pesquisa!$B$10,E5)</f>
        <v>#VALUE!</v>
      </c>
      <c r="E5" s="15" t="str">
        <f t="shared" ref="E5:E18" si="0">SUBSTITUTE(B5," ","")</f>
        <v>Éatopologiamaisutilizadaemredeslocaisdepequenaabrangência.Nela,todososdispositivossãoconectadosaequipamentoscentralizadoresdenominadosconcentradores.Elessãorespo</v>
      </c>
      <c r="F5" s="15" t="e">
        <f t="shared" ref="F5:F18" si="1">IF(D5=1,B5)</f>
        <v>#VALUE!</v>
      </c>
      <c r="G5" s="1" t="e">
        <f t="shared" ref="G5:G18" si="2">IF(D5=1,C5)</f>
        <v>#VALUE!</v>
      </c>
    </row>
    <row r="6" spans="1:7" ht="45">
      <c r="A6" s="1">
        <v>5</v>
      </c>
      <c r="B6" s="13" t="s">
        <v>15</v>
      </c>
      <c r="C6" s="20" t="s">
        <v>16</v>
      </c>
      <c r="D6" s="8" t="e">
        <f>SEARCH(Pesquisa!$B$10,E6)</f>
        <v>#VALUE!</v>
      </c>
      <c r="E6" s="15" t="str">
        <f t="shared" si="0"/>
        <v>Conhecidocomomodelodefato,foiimplementadojuntocomasprimeirasredesconhecidas.Seuprotocolobase,oIP,édeampla</v>
      </c>
      <c r="F6" s="15" t="e">
        <f t="shared" si="1"/>
        <v>#VALUE!</v>
      </c>
      <c r="G6" s="1" t="e">
        <f t="shared" si="2"/>
        <v>#VALUE!</v>
      </c>
    </row>
    <row r="7" spans="1:7" ht="45">
      <c r="A7" s="1">
        <v>6</v>
      </c>
      <c r="B7" s="13" t="s">
        <v>17</v>
      </c>
      <c r="C7" s="20" t="s">
        <v>18</v>
      </c>
      <c r="D7" s="8" t="e">
        <f>SEARCH(Pesquisa!$B$10,E7)</f>
        <v>#VALUE!</v>
      </c>
      <c r="E7" s="15" t="str">
        <f t="shared" si="0"/>
        <v>Éummeiofísicodetransmissãomuitoutilizadoparasistemasmultiplexados,emquetemosmaisdeumserviçotransmitidonomesm</v>
      </c>
      <c r="F7" s="15" t="e">
        <f t="shared" si="1"/>
        <v>#VALUE!</v>
      </c>
      <c r="G7" s="1" t="e">
        <f t="shared" si="2"/>
        <v>#VALUE!</v>
      </c>
    </row>
    <row r="8" spans="1:7" ht="45">
      <c r="A8" s="1">
        <v>7</v>
      </c>
      <c r="B8" s="13" t="s">
        <v>19</v>
      </c>
      <c r="C8" s="20" t="s">
        <v>20</v>
      </c>
      <c r="D8" s="8" t="e">
        <f>SEARCH(Pesquisa!$B$10,E8)</f>
        <v>#VALUE!</v>
      </c>
      <c r="E8" s="15" t="str">
        <f t="shared" si="0"/>
        <v>Ainformaçãosegregadaemsegmentosdefineasequência,ouseja,aordememqueserámontadanoreceptoreotipodeconexãoqueseráutil</v>
      </c>
      <c r="F8" s="15" t="e">
        <f t="shared" si="1"/>
        <v>#VALUE!</v>
      </c>
      <c r="G8" s="1" t="e">
        <f t="shared" si="2"/>
        <v>#VALUE!</v>
      </c>
    </row>
    <row r="9" spans="1:7" ht="45">
      <c r="A9" s="1">
        <v>8</v>
      </c>
      <c r="B9" s="13" t="s">
        <v>21</v>
      </c>
      <c r="C9" s="20" t="s">
        <v>22</v>
      </c>
      <c r="D9" s="8" t="e">
        <f>SEARCH(Pesquisa!$B$10,E9)</f>
        <v>#VALUE!</v>
      </c>
      <c r="E9" s="15" t="str">
        <f t="shared" si="0"/>
        <v>Éummeiofísicodetransmissãoquenãousasinaiselétricosparatransmitirdados,esimsinaisluminosos.Nele,aluzsemoveapen</v>
      </c>
      <c r="F9" s="15" t="e">
        <f t="shared" si="1"/>
        <v>#VALUE!</v>
      </c>
      <c r="G9" s="1" t="e">
        <f t="shared" si="2"/>
        <v>#VALUE!</v>
      </c>
    </row>
    <row r="10" spans="1:7" ht="60">
      <c r="A10" s="1">
        <v>9</v>
      </c>
      <c r="B10" s="13" t="s">
        <v>23</v>
      </c>
      <c r="C10" s="20" t="s">
        <v>24</v>
      </c>
      <c r="D10" s="8" t="e">
        <f>SEARCH(Pesquisa!$B$10,E10)</f>
        <v>#VALUE!</v>
      </c>
      <c r="E10" s="15" t="str">
        <f t="shared" si="0"/>
        <v>Notopodessemodelodecamadas,temosainteraçãoentreusuárioeamáquina,querecebeasinformaçõesnumalinguagemdeusuário.Essasinformaçõesnãoconseguemserenviadasdiret</v>
      </c>
      <c r="F10" s="15" t="e">
        <f t="shared" si="1"/>
        <v>#VALUE!</v>
      </c>
      <c r="G10" s="1" t="e">
        <f t="shared" si="2"/>
        <v>#VALUE!</v>
      </c>
    </row>
    <row r="11" spans="1:7" ht="60">
      <c r="A11" s="1">
        <v>10</v>
      </c>
      <c r="B11" s="13" t="s">
        <v>25</v>
      </c>
      <c r="C11" s="20" t="s">
        <v>26</v>
      </c>
      <c r="D11" s="8" t="e">
        <f>SEARCH(Pesquisa!$B$10,E11)</f>
        <v>#VALUE!</v>
      </c>
      <c r="E11" s="15" t="str">
        <f t="shared" si="0"/>
        <v>Amaioriadossoftwaresqueutilizamospossuemumalinguagemprópriadecomunicação.Essalinguagemprópriaédenominadadeprotocolo,queconsistebasicamentenasregrasdecomunicaçãoentretransmissoresereceptores.Osprotocolos</v>
      </c>
      <c r="F11" s="15" t="e">
        <f t="shared" si="1"/>
        <v>#VALUE!</v>
      </c>
      <c r="G11" s="1" t="e">
        <f t="shared" si="2"/>
        <v>#VALUE!</v>
      </c>
    </row>
    <row r="12" spans="1:7" ht="75">
      <c r="A12" s="1">
        <v>11</v>
      </c>
      <c r="B12" s="13" t="s">
        <v>27</v>
      </c>
      <c r="C12" s="20" t="s">
        <v>20</v>
      </c>
      <c r="D12" s="8" t="e">
        <f>SEARCH(Pesquisa!$B$10,E12)</f>
        <v>#VALUE!</v>
      </c>
      <c r="E12" s="15" t="str">
        <f t="shared" si="0"/>
        <v>Ainformaçãosegregadaemsegmentosdefineasequência,ouseja,aordememqueserámontadanoreceptoreotipodeconexãoqueseráutilizada,porpacotesouporcircuitos.Issoéacrescentadoaorótulo,quereceberáoendereçológicodotransmissored</v>
      </c>
      <c r="F12" s="15" t="e">
        <f t="shared" si="1"/>
        <v>#VALUE!</v>
      </c>
      <c r="G12" s="1" t="e">
        <f t="shared" si="2"/>
        <v>#VALUE!</v>
      </c>
    </row>
    <row r="13" spans="1:7" ht="75">
      <c r="A13" s="1">
        <v>12</v>
      </c>
      <c r="B13" s="13" t="s">
        <v>28</v>
      </c>
      <c r="C13" s="20" t="s">
        <v>29</v>
      </c>
      <c r="D13" s="8" t="e">
        <f>SEARCH(Pesquisa!$B$10,E13)</f>
        <v>#VALUE!</v>
      </c>
      <c r="E13" s="15" t="str">
        <f t="shared" si="0"/>
        <v>UmaformadecomunicaçãonavalmilitarqueeraeaindaémuitoutilizadaéocódigoMorse.Eleémuitosimples,porisso,emumasituaçãodecomunicaçãolimitada,nocasoumaemergência,émuitoútilcomoumaformaprecáriadetransmissão,porémex</v>
      </c>
      <c r="F13" s="15" t="e">
        <f t="shared" si="1"/>
        <v>#VALUE!</v>
      </c>
      <c r="G13" s="1" t="e">
        <f t="shared" si="2"/>
        <v>#VALUE!</v>
      </c>
    </row>
    <row r="14" spans="1:7" ht="75">
      <c r="A14" s="1">
        <v>13</v>
      </c>
      <c r="B14" s="13" t="s">
        <v>30</v>
      </c>
      <c r="C14" s="20" t="s">
        <v>31</v>
      </c>
      <c r="D14" s="8" t="e">
        <f>SEARCH(Pesquisa!$B$10,E14)</f>
        <v>#VALUE!</v>
      </c>
      <c r="E14" s="15" t="str">
        <f t="shared" si="0"/>
        <v>Anteriormenteeramuitoutilizado,emsistemascomputacionais,umequipamentodegrandeportecomgrandecapacidadedeprocessamento(paraaépoca)equeocupavaumespaçoimensonasinstalações,muitasvezesdotamanhodeumasalagrande.Devidoaocalorgeradopelosseuscompon</v>
      </c>
      <c r="F14" s="15" t="e">
        <f t="shared" si="1"/>
        <v>#VALUE!</v>
      </c>
      <c r="G14" s="1" t="e">
        <f t="shared" si="2"/>
        <v>#VALUE!</v>
      </c>
    </row>
    <row r="15" spans="1:7" ht="90">
      <c r="A15" s="1">
        <v>14</v>
      </c>
      <c r="B15" s="13" t="s">
        <v>32</v>
      </c>
      <c r="C15" s="20" t="s">
        <v>33</v>
      </c>
      <c r="D15" s="8" t="e">
        <f>SEARCH(Pesquisa!$B$10,E15)</f>
        <v>#VALUE!</v>
      </c>
      <c r="E15" s="15" t="str">
        <f t="shared" si="0"/>
        <v>QuandofalamossobreModeloOSI,oumodelohierárquicodecamadas,devemosentenderquetemosumapilhadeprocessosnecessáriosparaentendimentodainformaçãoqueétrocadaentretransmissorereceptor.Nessapilha,nãoépossívelpularetapa,ecadaumatemsuafunçãodeterminadaeespecíficapara</v>
      </c>
      <c r="F15" s="15" t="e">
        <f t="shared" si="1"/>
        <v>#VALUE!</v>
      </c>
      <c r="G15" s="1" t="e">
        <f t="shared" si="2"/>
        <v>#VALUE!</v>
      </c>
    </row>
    <row r="16" spans="1:7" ht="45">
      <c r="A16" s="1">
        <v>15</v>
      </c>
      <c r="B16" s="13" t="s">
        <v>34</v>
      </c>
      <c r="C16" s="20" t="s">
        <v>35</v>
      </c>
      <c r="D16" s="8" t="e">
        <f>SEARCH(Pesquisa!$B$10,E16)</f>
        <v>#VALUE!</v>
      </c>
      <c r="E16" s="15" t="str">
        <f t="shared" si="0"/>
        <v>Consisteemumsinalcomplexo,necessáriodeserinterpretado,cujaformadeondaémuitosemelhanteaumbatimentocardíaco,requertransmissoresdegrandeporte,atingedistanc</v>
      </c>
      <c r="F16" s="15" t="e">
        <f t="shared" si="1"/>
        <v>#VALUE!</v>
      </c>
      <c r="G16" s="1" t="e">
        <f t="shared" si="2"/>
        <v>#VALUE!</v>
      </c>
    </row>
    <row r="17" spans="1:7" ht="60">
      <c r="A17" s="1">
        <v>16</v>
      </c>
      <c r="B17" s="13" t="s">
        <v>36</v>
      </c>
      <c r="C17" s="20" t="s">
        <v>37</v>
      </c>
      <c r="D17" s="8" t="e">
        <f>SEARCH(Pesquisa!$B$10,E17)</f>
        <v>#VALUE!</v>
      </c>
      <c r="E17" s="15" t="str">
        <f t="shared" si="0"/>
        <v>UmadascamadasdomodeloOSItemafunçãodetraduzir,principalmente,dadosentreacamadadeaplicaçãoeoformatoderede.Osdadospodemsercomunicadosemdiferentesformatospormeiodediferentesfontes.Assim,acamadaére</v>
      </c>
      <c r="F17" s="15" t="e">
        <f t="shared" si="1"/>
        <v>#VALUE!</v>
      </c>
      <c r="G17" s="1" t="e">
        <f t="shared" si="2"/>
        <v>#VALUE!</v>
      </c>
    </row>
    <row r="18" spans="1:7" ht="60">
      <c r="A18" s="1">
        <v>17</v>
      </c>
      <c r="B18" s="13" t="s">
        <v>38</v>
      </c>
      <c r="C18" s="20" t="s">
        <v>39</v>
      </c>
      <c r="D18" s="8" t="e">
        <f>SEARCH(Pesquisa!$B$10,E18)</f>
        <v>#VALUE!</v>
      </c>
      <c r="E18" s="15" t="str">
        <f t="shared" si="0"/>
        <v>Osmodosdetransmissãoestãomuitoassociadosaotipodereceptorquepossuímos.Exemplificandoissodeumaformasimples:emumrádioAM/FM,asinformaçõessãoapenasrecebidas,nãoháumapossibilidadedeconversaçãocomotransmissor,</v>
      </c>
      <c r="F18" s="15" t="e">
        <f t="shared" si="1"/>
        <v>#VALUE!</v>
      </c>
      <c r="G18" s="1" t="e">
        <f t="shared" si="2"/>
        <v>#VALUE!</v>
      </c>
    </row>
    <row r="19" spans="1:7" ht="75">
      <c r="A19" s="1">
        <v>18</v>
      </c>
      <c r="B19" s="13" t="s">
        <v>40</v>
      </c>
      <c r="C19" s="20" t="s">
        <v>41</v>
      </c>
      <c r="D19" s="8" t="e">
        <f>SEARCH(Pesquisa!$B$10,E19)</f>
        <v>#VALUE!</v>
      </c>
      <c r="E19" s="15" t="str">
        <f t="shared" ref="E19:E62" si="3">SUBSTITUTE(B19," ","")</f>
        <v>Acamadafísicaéresponsávelpelatransmissãodossinais,analógicosoudigitais.Nelatemostodososelementosfísicosdestaconexão,porissooseunome.Oselementosdeconectividadebásicossãoasinterfacesderede,tantonosdispositivosclientequantonosconcentradores,sendoelescomutadores(</v>
      </c>
      <c r="F19" s="15" t="e">
        <f t="shared" ref="F19:F62" si="4">IF(D19=1,B19)</f>
        <v>#VALUE!</v>
      </c>
      <c r="G19" s="1" t="e">
        <f t="shared" ref="G19:G62" si="5">IF(D19=1,C19)</f>
        <v>#VALUE!</v>
      </c>
    </row>
    <row r="20" spans="1:7" ht="75">
      <c r="A20" s="1">
        <v>19</v>
      </c>
      <c r="B20" s="13" t="s">
        <v>42</v>
      </c>
      <c r="C20" s="20" t="s">
        <v>43</v>
      </c>
      <c r="D20" s="8" t="e">
        <f>SEARCH(Pesquisa!$B$10,E20)</f>
        <v>#VALUE!</v>
      </c>
      <c r="E20" s="15" t="str">
        <f t="shared" si="3"/>
        <v>Topologiavemdogregotopos,"lugar",elogos,"estudo",ouseja,éumestudodolugar.Emredes,esseslugarespossuemformaseusosespecíficos,inclusivecomequipamentosdistintos.Paraumamelhorotimizaçãodosequipamentosedoselementosdeconectividade,nosprimórdiosdasredeseramuti</v>
      </c>
      <c r="F20" s="15" t="e">
        <f t="shared" si="4"/>
        <v>#VALUE!</v>
      </c>
      <c r="G20" s="1" t="e">
        <f t="shared" si="5"/>
        <v>#VALUE!</v>
      </c>
    </row>
    <row r="21" spans="1:7" ht="90">
      <c r="A21" s="1">
        <v>20</v>
      </c>
      <c r="B21" s="13" t="s">
        <v>44</v>
      </c>
      <c r="C21" s="20" t="s">
        <v>45</v>
      </c>
      <c r="D21" s="8" t="e">
        <f>SEARCH(Pesquisa!$B$10,E21)</f>
        <v>#VALUE!</v>
      </c>
      <c r="E21" s="15" t="str">
        <f t="shared" si="3"/>
        <v>Éummeiofísicodetransmissãomuitoutilizadoemredeslocais,emquetemosumaaltaconcentraçãodeusuárioseumanecessidadedefacilidadedeinstalação,manutençãoedistribuiçãodosinal.Oseunomesedeveàparticularidadedepossuirparesdecondutoresinternostrançados,cujafinalidadebásicaéreduçãodeparadiafonia.</v>
      </c>
      <c r="F21" s="15" t="e">
        <f t="shared" si="4"/>
        <v>#VALUE!</v>
      </c>
      <c r="G21" s="1" t="e">
        <f t="shared" si="5"/>
        <v>#VALUE!</v>
      </c>
    </row>
    <row r="22" spans="1:7" ht="60">
      <c r="A22" s="1">
        <v>21</v>
      </c>
      <c r="B22" s="13" t="s">
        <v>46</v>
      </c>
      <c r="C22" s="20" t="s">
        <v>47</v>
      </c>
      <c r="D22" s="8" t="e">
        <f>SEARCH(Pesquisa!$B$10,E22)</f>
        <v>#VALUE!</v>
      </c>
      <c r="E22" s="15" t="str">
        <f t="shared" si="3"/>
        <v>PelaestruturadaOSI,acamadadeenlaceencontra-seposicionadaentreascamadasfísicaederedesesãonecessáriosdoissubníveisparainteragircomambasascamadas.Osubnívelqueinteragecomacamadaderede,caracterizadapor</v>
      </c>
      <c r="F22" s="15" t="e">
        <f t="shared" si="4"/>
        <v>#VALUE!</v>
      </c>
      <c r="G22" s="1" t="e">
        <f t="shared" si="5"/>
        <v>#VALUE!</v>
      </c>
    </row>
    <row r="23" spans="1:7" ht="75">
      <c r="A23" s="1">
        <v>22</v>
      </c>
      <c r="B23" s="13" t="s">
        <v>48</v>
      </c>
      <c r="C23" s="20" t="s">
        <v>49</v>
      </c>
      <c r="D23" s="8" t="e">
        <f>SEARCH(Pesquisa!$B$10,E23)</f>
        <v>#VALUE!</v>
      </c>
      <c r="E23" s="15" t="str">
        <f t="shared" si="3"/>
        <v>Quandoosbitssãotransmitidospelarede,pormeioderajadas,elesestãosujeitosaseremcorrompidosporcontadeproblemasdeinterferência(bitsadicionaisqueestãonoarepodemseradicionadosaosbitsoriginais)ouderede(colisões,propagaçõesdeparesdistintos,perdadeframes,descarteindevidod</v>
      </c>
      <c r="F23" s="15" t="e">
        <f t="shared" si="4"/>
        <v>#VALUE!</v>
      </c>
      <c r="G23" s="1" t="e">
        <f t="shared" si="5"/>
        <v>#VALUE!</v>
      </c>
    </row>
    <row r="24" spans="1:7" ht="60">
      <c r="A24" s="1">
        <v>23</v>
      </c>
      <c r="B24" s="13" t="s">
        <v>50</v>
      </c>
      <c r="C24" s="20" t="s">
        <v>51</v>
      </c>
      <c r="D24" s="8" t="e">
        <f>SEARCH(Pesquisa!$B$10,E24)</f>
        <v>#VALUE!</v>
      </c>
      <c r="E24" s="15" t="str">
        <f t="shared" si="3"/>
        <v>Dentreastécnicasdedetecçãodeerros,temosaverificaçãodeparidade,queéfeitaadicionandoumbitextra,chamadobitdeparidadeaosdados,parafazercomqueaquantidadede1ssejasempreímpar.</v>
      </c>
      <c r="F24" s="15" t="e">
        <f t="shared" si="4"/>
        <v>#VALUE!</v>
      </c>
      <c r="G24" s="1" t="e">
        <f t="shared" si="5"/>
        <v>#VALUE!</v>
      </c>
    </row>
    <row r="25" spans="1:7" ht="60">
      <c r="A25" s="1">
        <v>24</v>
      </c>
      <c r="B25" s="13" t="s">
        <v>52</v>
      </c>
      <c r="C25" s="20" t="s">
        <v>53</v>
      </c>
      <c r="D25" s="8" t="e">
        <f>SEARCH(Pesquisa!$B$10,E25)</f>
        <v>#VALUE!</v>
      </c>
      <c r="E25" s="15" t="str">
        <f t="shared" si="3"/>
        <v>QuandoénecessáriodisponibilizarmosalgumtipodeacessoanossaLANatravésdaWAN,precisamosgarantirintegridadeesegurançadocanalqueseráabertoentreomundoexterno(redepública)eomundointerno(redeprivada)</v>
      </c>
      <c r="F25" s="15" t="e">
        <f t="shared" si="4"/>
        <v>#VALUE!</v>
      </c>
      <c r="G25" s="1" t="e">
        <f t="shared" si="5"/>
        <v>#VALUE!</v>
      </c>
    </row>
    <row r="26" spans="1:7" ht="75">
      <c r="A26" s="1">
        <v>25</v>
      </c>
      <c r="B26" s="13" t="s">
        <v>55</v>
      </c>
      <c r="C26" s="20" t="s">
        <v>54</v>
      </c>
      <c r="D26" s="8" t="e">
        <f>SEARCH(Pesquisa!$B$10,E26)</f>
        <v>#VALUE!</v>
      </c>
      <c r="E26" s="15" t="str">
        <f t="shared" si="3"/>
        <v>Osprotocolosdecamadadeenlacetrabalhamsemprecomosetodaacomunicaçãorealizadafossedeformafimafim,ouseja,entretransmissorereceptor,semintermediáriosdiretos.Paraisso,eleutilizanormalmenteoendereçodeorigemededestinofixos</v>
      </c>
      <c r="F26" s="15" t="e">
        <f t="shared" si="4"/>
        <v>#VALUE!</v>
      </c>
      <c r="G26" s="1" t="e">
        <f t="shared" si="5"/>
        <v>#VALUE!</v>
      </c>
    </row>
    <row r="27" spans="1:7" ht="90">
      <c r="A27" s="1">
        <v>26</v>
      </c>
      <c r="B27" s="13" t="s">
        <v>56</v>
      </c>
      <c r="C27" s="20" t="s">
        <v>57</v>
      </c>
      <c r="D27" s="8" t="e">
        <f>SEARCH(Pesquisa!$B$10,E27)</f>
        <v>#VALUE!</v>
      </c>
      <c r="E27" s="15" t="str">
        <f t="shared" si="3"/>
        <v>AcamadadeenlaceéumadascamadasmaisimportantesdomodelodereferênciadaOSI.Suafinalidade,entreoutras,égarantir,identificarecontrolarofluxodedados.Issopodeserfeitodediversasformas,dependendodaaplicação.Paratanto,sãoutilizadosprotocolosquefazemessetrabalho.Essesprotocolospode</v>
      </c>
      <c r="F27" s="15" t="e">
        <f t="shared" si="4"/>
        <v>#VALUE!</v>
      </c>
      <c r="G27" s="1" t="e">
        <f t="shared" si="5"/>
        <v>#VALUE!</v>
      </c>
    </row>
    <row r="28" spans="1:7" ht="75">
      <c r="A28" s="1">
        <v>27</v>
      </c>
      <c r="B28" s="13" t="s">
        <v>58</v>
      </c>
      <c r="C28" s="20" t="s">
        <v>59</v>
      </c>
      <c r="D28" s="8" t="e">
        <f>SEARCH(Pesquisa!$B$10,E28)</f>
        <v>#VALUE!</v>
      </c>
      <c r="E28" s="15" t="str">
        <f t="shared" si="3"/>
        <v>OquadroEthernetéutilizadoparaenviarinformaçõesdeumnóparaoutro.Seuscamposdevemconterinformaçõesqueorientemessesframesdemodoqueelespossamtrafegarnaredesemerros,conhecendosuafontedeorigemedestino.Emseudatagrama</v>
      </c>
      <c r="F28" s="15" t="e">
        <f t="shared" si="4"/>
        <v>#VALUE!</v>
      </c>
      <c r="G28" s="1" t="e">
        <f t="shared" si="5"/>
        <v>#VALUE!</v>
      </c>
    </row>
    <row r="29" spans="1:7" ht="90">
      <c r="A29" s="1">
        <v>28</v>
      </c>
      <c r="B29" s="13" t="s">
        <v>60</v>
      </c>
      <c r="C29" s="20" t="s">
        <v>61</v>
      </c>
      <c r="D29" s="8" t="e">
        <f>SEARCH(Pesquisa!$B$10,E29)</f>
        <v>#VALUE!</v>
      </c>
      <c r="E29" s="15" t="str">
        <f t="shared" si="3"/>
        <v>UmaPDU(ProtocolDataUnitouUnidadedeDadosdeProtocolo),éumblocodedadosquecontémasinformaçõesutilizadaspelascamadasqueserãotransmitidasporelaparaasdemaiscamadas.AscamadascostumamacrescentarsuaPDUdeumacamadaaoutra.Esseprocessoédenominadoencapsulamento,poisocorrequandoumacamadainferiorencapsulaosda</v>
      </c>
      <c r="F29" s="15" t="e">
        <f t="shared" si="4"/>
        <v>#VALUE!</v>
      </c>
      <c r="G29" s="1" t="e">
        <f t="shared" si="5"/>
        <v>#VALUE!</v>
      </c>
    </row>
    <row r="30" spans="1:7" ht="60">
      <c r="A30" s="1">
        <v>29</v>
      </c>
      <c r="B30" s="13" t="s">
        <v>62</v>
      </c>
      <c r="C30" s="20" t="s">
        <v>63</v>
      </c>
      <c r="D30" s="8" t="e">
        <f>SEARCH(Pesquisa!$B$10,E30)</f>
        <v>#VALUE!</v>
      </c>
      <c r="E30" s="15" t="str">
        <f t="shared" si="3"/>
        <v>Aprincipalcaracterísticadeumaredemetropolitana(MAN)éterumasignificativaabrangênciaeumaboavelocidade.Abrangênciapodeedeveserentendidacomoaáreageográficaocupadaporessaredeque,nessecaso,édotamanhodeuma</v>
      </c>
      <c r="F30" s="15" t="e">
        <f t="shared" si="4"/>
        <v>#VALUE!</v>
      </c>
      <c r="G30" s="1" t="e">
        <f t="shared" si="5"/>
        <v>#VALUE!</v>
      </c>
    </row>
    <row r="31" spans="1:7" ht="60">
      <c r="A31" s="1">
        <v>30</v>
      </c>
      <c r="B31" s="13" t="s">
        <v>64</v>
      </c>
      <c r="C31" s="20" t="s">
        <v>65</v>
      </c>
      <c r="D31" s="8" t="e">
        <f>SEARCH(Pesquisa!$B$10,E31)</f>
        <v>#VALUE!</v>
      </c>
      <c r="E31" s="15" t="str">
        <f t="shared" si="3"/>
        <v>DentrodaestruturapropostapelomodeloOSI,deformahierárquica,cadacamadaconsegueapenasconversarcomasuasuperiorimediataoucomasuainferiorimediata,nãosendopossívelassimpularcamadas.</v>
      </c>
      <c r="F31" s="15" t="e">
        <f t="shared" si="4"/>
        <v>#VALUE!</v>
      </c>
      <c r="G31" s="1" t="e">
        <f t="shared" si="5"/>
        <v>#VALUE!</v>
      </c>
    </row>
    <row r="32" spans="1:7" ht="60">
      <c r="A32" s="1">
        <v>31</v>
      </c>
      <c r="B32" s="13" t="s">
        <v>66</v>
      </c>
      <c r="C32" s="20" t="s">
        <v>67</v>
      </c>
      <c r="D32" s="8" t="e">
        <f>SEARCH(Pesquisa!$B$10,E32)</f>
        <v>#VALUE!</v>
      </c>
      <c r="E32" s="15" t="str">
        <f t="shared" si="3"/>
        <v>Nacamadadeenlace,emumasituaçãoquetemosumainterfacederedequetrabalhacomprotocolosbasedotipoCSMA/CD(AcessoMúltiplocomVerificaçãodePortadoraeDetecçãodeColisão)interconectadasemumarededepartrançadonão</v>
      </c>
      <c r="F32" s="15" t="e">
        <f t="shared" si="4"/>
        <v>#VALUE!</v>
      </c>
      <c r="G32" s="1" t="e">
        <f t="shared" si="5"/>
        <v>#VALUE!</v>
      </c>
    </row>
    <row r="33" spans="1:7" ht="75">
      <c r="A33" s="1">
        <v>32</v>
      </c>
      <c r="B33" s="13" t="s">
        <v>68</v>
      </c>
      <c r="C33" s="20" t="s">
        <v>69</v>
      </c>
      <c r="D33" s="8" t="e">
        <f>SEARCH(Pesquisa!$B$10,E33)</f>
        <v>#VALUE!</v>
      </c>
      <c r="E33" s="15" t="str">
        <f t="shared" si="3"/>
        <v>OCSMAéumsistemasimplesnoqualtodososhostsqueestiveremnosistema“escutam”seaportadoraestápresente.Havendo“silêncio”(portadoranãopresente),éahoracertaparatransmitir.Entretanto,sedoishoststransmitiremaomesmotempo,umacolisãoocorreráenenhumdosdoispoderátransm</v>
      </c>
      <c r="F33" s="15" t="e">
        <f t="shared" si="4"/>
        <v>#VALUE!</v>
      </c>
      <c r="G33" s="1" t="e">
        <f t="shared" si="5"/>
        <v>#VALUE!</v>
      </c>
    </row>
    <row r="34" spans="1:7" ht="75">
      <c r="A34" s="1">
        <v>33</v>
      </c>
      <c r="B34" s="13" t="s">
        <v>70</v>
      </c>
      <c r="C34" s="20" t="s">
        <v>71</v>
      </c>
      <c r="D34" s="8" t="e">
        <f>SEARCH(Pesquisa!$B$10,E34)</f>
        <v>#VALUE!</v>
      </c>
      <c r="E34" s="15" t="str">
        <f t="shared" si="3"/>
        <v>Acamadadeenlacededadospossuidiversasfunções,queenvolvembasicamenteocontroledosframes.Oobjetivodessacamadaégarantirquehajacapacidadederecebereenviarasinformaçõescompatíveisentretransmissor,mídia,dispositivosintermediáriosereceptor,aplicarajaneladeslizante,on</v>
      </c>
      <c r="F34" s="15" t="e">
        <f t="shared" si="4"/>
        <v>#VALUE!</v>
      </c>
      <c r="G34" s="1" t="e">
        <f t="shared" si="5"/>
        <v>#VALUE!</v>
      </c>
    </row>
    <row r="35" spans="1:7" ht="45">
      <c r="A35" s="1">
        <v>34</v>
      </c>
      <c r="B35" s="13" t="s">
        <v>72</v>
      </c>
      <c r="C35" s="20" t="s">
        <v>73</v>
      </c>
      <c r="D35" s="8" t="e">
        <f>SEARCH(Pesquisa!$B$10,E35)</f>
        <v>#VALUE!</v>
      </c>
      <c r="E35" s="15" t="str">
        <f t="shared" si="3"/>
        <v>NacamadadeenlacedentrodosubnívelMAC,temosoendereçofísicoatribuídoaoNIC(NetworkInterfaceCardouPlacadeInterfacedeRede).Oendereçofísicotemoobjetivodetornaru</v>
      </c>
      <c r="F35" s="15" t="e">
        <f t="shared" si="4"/>
        <v>#VALUE!</v>
      </c>
      <c r="G35" s="1" t="e">
        <f t="shared" si="5"/>
        <v>#VALUE!</v>
      </c>
    </row>
    <row r="36" spans="1:7" ht="60">
      <c r="A36" s="1">
        <v>35</v>
      </c>
      <c r="B36" s="13" t="s">
        <v>74</v>
      </c>
      <c r="C36" s="20" t="s">
        <v>75</v>
      </c>
      <c r="D36" s="8" t="e">
        <f>SEARCH(Pesquisa!$B$10,E36)</f>
        <v>#VALUE!</v>
      </c>
      <c r="E36" s="15" t="str">
        <f t="shared" si="3"/>
        <v>Umpadrãoalternadode0se1stemafunçãodemarcaroiníciodeumframeEthernet.Issoénecessárioparaquesejafeitaasincronizaçãodoframecomoclock(frequência)detrabalhodarede.Aessecomeçodeframedamosonomedepreâmbulo.Ele</v>
      </c>
      <c r="F36" s="15" t="e">
        <f t="shared" si="4"/>
        <v>#VALUE!</v>
      </c>
      <c r="G36" s="1" t="e">
        <f t="shared" si="5"/>
        <v>#VALUE!</v>
      </c>
    </row>
    <row r="37" spans="1:7" ht="60">
      <c r="A37" s="1">
        <v>36</v>
      </c>
      <c r="B37" s="13" t="s">
        <v>76</v>
      </c>
      <c r="C37" s="20" t="s">
        <v>77</v>
      </c>
      <c r="D37" s="8" t="e">
        <f>SEARCH(Pesquisa!$B$10,E37)</f>
        <v>#VALUE!</v>
      </c>
      <c r="E37" s="15" t="str">
        <f t="shared" si="3"/>
        <v>Paraadetecçãoecorreçãodeerros,otransmissorprecisaenviaralgunsbitsadicionaisjuntocomosbitsdedados.Essesbitssãodeterminadosnocabeçalhodaetiqueta,queécolocadanopaco</v>
      </c>
      <c r="F37" s="15" t="e">
        <f t="shared" si="4"/>
        <v>#VALUE!</v>
      </c>
      <c r="G37" s="1" t="e">
        <f t="shared" si="5"/>
        <v>#VALUE!</v>
      </c>
    </row>
    <row r="38" spans="1:7" ht="60">
      <c r="A38" s="1">
        <v>37</v>
      </c>
      <c r="B38" s="18" t="s">
        <v>79</v>
      </c>
      <c r="C38" s="20" t="s">
        <v>78</v>
      </c>
      <c r="D38" s="8" t="e">
        <f>SEARCH(Pesquisa!$B$10,E38)</f>
        <v>#VALUE!</v>
      </c>
      <c r="E38" s="15" t="str">
        <f t="shared" si="3"/>
        <v>Considerandoessasinformaçõeseoconteúdoestudadosobreoassunto,écorretoafirmarqueomecanismoautomáticodegerenciamentodeerrosdesolicitaçãorepetidaéfornecidopelo:</v>
      </c>
      <c r="F38" s="15" t="e">
        <f t="shared" si="4"/>
        <v>#VALUE!</v>
      </c>
      <c r="G38" s="1" t="e">
        <f t="shared" si="5"/>
        <v>#VALUE!</v>
      </c>
    </row>
    <row r="39" spans="1:7" ht="60">
      <c r="A39" s="1">
        <v>38</v>
      </c>
      <c r="B39" s="18" t="s">
        <v>80</v>
      </c>
      <c r="C39" s="20" t="s">
        <v>81</v>
      </c>
      <c r="D39" s="8" t="e">
        <f>SEARCH(Pesquisa!$B$10,E39)</f>
        <v>#VALUE!</v>
      </c>
      <c r="E39" s="15" t="str">
        <f t="shared" si="3"/>
        <v>Considerandoessasinformaçõeseoconteúdoestudadosobreoassunto,écorretoafirmarquetodasasoperaçõesqueenvolvemcomunicaçãoentreodispositivoeamídia,propriamentedita,sãofornecidospelo:</v>
      </c>
      <c r="F39" s="15" t="e">
        <f t="shared" si="4"/>
        <v>#VALUE!</v>
      </c>
      <c r="G39" s="1" t="e">
        <f t="shared" si="5"/>
        <v>#VALUE!</v>
      </c>
    </row>
    <row r="40" spans="1:7" ht="75">
      <c r="A40" s="1">
        <v>39</v>
      </c>
      <c r="B40" s="13" t="s">
        <v>82</v>
      </c>
      <c r="C40" s="20" t="s">
        <v>83</v>
      </c>
      <c r="D40" s="8" t="e">
        <f>SEARCH(Pesquisa!$B$10,E40)</f>
        <v>#VALUE!</v>
      </c>
      <c r="E40" s="15" t="str">
        <f t="shared" si="3"/>
        <v>Deacordocomaabrangência,ouseja,aáreageográficaatendida,temostiposdiferentesderedes.Elaspodemserdistribuídasemáreasmenores,conhecidascomolocais,atendendomuitosusuários,aaltastaxasdetransmissão.Podemtambémserdistrib</v>
      </c>
      <c r="F40" s="15" t="e">
        <f t="shared" si="4"/>
        <v>#VALUE!</v>
      </c>
      <c r="G40" s="1" t="e">
        <f t="shared" si="5"/>
        <v>#VALUE!</v>
      </c>
    </row>
    <row r="41" spans="1:7" ht="75">
      <c r="A41" s="1">
        <v>40</v>
      </c>
      <c r="B41" s="13" t="s">
        <v>84</v>
      </c>
      <c r="C41" s="20" t="s">
        <v>54</v>
      </c>
      <c r="D41" s="8" t="e">
        <f>SEARCH(Pesquisa!$B$10,E41)</f>
        <v>#VALUE!</v>
      </c>
      <c r="E41" s="15" t="str">
        <f t="shared" si="3"/>
        <v>Osprotocolosdecamadadeenlacetrabalhamsemprecomosetodaacomunicaçãorealizadafossedeformafimafim,ouseja,entretransmissorereceptor,semintermediáriosdiretos.Paraisso,eleutilizanormalmenteoendereçodeorigemededestinofixos,e</v>
      </c>
      <c r="F41" s="15" t="e">
        <f t="shared" si="4"/>
        <v>#VALUE!</v>
      </c>
      <c r="G41" s="1" t="e">
        <f t="shared" si="5"/>
        <v>#VALUE!</v>
      </c>
    </row>
    <row r="42" spans="1:7" ht="75">
      <c r="A42" s="1">
        <v>41</v>
      </c>
      <c r="B42" s="13" t="s">
        <v>85</v>
      </c>
      <c r="C42" s="20" t="s">
        <v>86</v>
      </c>
      <c r="D42" s="8" t="e">
        <f>SEARCH(Pesquisa!$B$10,E42)</f>
        <v>#VALUE!</v>
      </c>
      <c r="E42" s="15" t="str">
        <f t="shared" si="3"/>
        <v>Quandotemosdoisdispositivosinterligadosporumenlacecomumainterfacederedeemcadaextremidade,paraqueexistaumacomunicaçãoeficaz,énecessárioqueambasasextremidades,transmissorereceptor,estejamcomasmesmascaracterísticas</v>
      </c>
      <c r="F42" s="15" t="e">
        <f t="shared" si="4"/>
        <v>#VALUE!</v>
      </c>
      <c r="G42" s="1" t="e">
        <f t="shared" si="5"/>
        <v>#VALUE!</v>
      </c>
    </row>
    <row r="43" spans="1:7" ht="90">
      <c r="A43" s="1">
        <v>42</v>
      </c>
      <c r="B43" s="13" t="s">
        <v>87</v>
      </c>
      <c r="C43" s="20" t="s">
        <v>88</v>
      </c>
      <c r="D43" s="8" t="e">
        <f>SEARCH(Pesquisa!$B$10,E43)</f>
        <v>#VALUE!</v>
      </c>
      <c r="E43" s="15" t="str">
        <f t="shared" si="3"/>
        <v>QuandoumquadrotransportadadosdodispositivoAparaodispositivoB,tambémpodetransportarinformaçõesdecontrolesobrequadrosrecebidosouperdidosdodispositivoB.QuandoumquadrotransportadadosdodispositivoBparaodispositivoA,tambémpodetransportarinformaçõesdecontrolesobrequadrosre</v>
      </c>
      <c r="F43" s="15" t="e">
        <f t="shared" si="4"/>
        <v>#VALUE!</v>
      </c>
      <c r="G43" s="1" t="e">
        <f t="shared" si="5"/>
        <v>#VALUE!</v>
      </c>
    </row>
    <row r="44" spans="1:7" ht="90">
      <c r="A44" s="1">
        <v>43</v>
      </c>
      <c r="B44" s="13" t="s">
        <v>89</v>
      </c>
      <c r="C44" s="20" t="s">
        <v>90</v>
      </c>
      <c r="D44" s="8" t="e">
        <f>SEARCH(Pesquisa!$B$10,E44)</f>
        <v>#VALUE!</v>
      </c>
      <c r="E44" s="15" t="str">
        <f t="shared" si="3"/>
        <v>Muitasvezesénecessárioagrupardispositivosemumarede,tantoparaaorganizaçãoesegurança,quantoparaaeficiênciaedesempenho.Vocêpodefazerissoorganizandoosendereçosdessesgruposemsubredes.DentrodosistemadeendereçamentoIP,jásãofornecidasasinformaçõessobreparteredeehostdecadaendereço,determinadapelamáscaradesubrede.</v>
      </c>
      <c r="F44" s="15" t="e">
        <f t="shared" si="4"/>
        <v>#VALUE!</v>
      </c>
      <c r="G44" s="1" t="e">
        <f t="shared" si="5"/>
        <v>#VALUE!</v>
      </c>
    </row>
    <row r="45" spans="1:7" ht="75">
      <c r="A45" s="1">
        <v>44</v>
      </c>
      <c r="B45" s="13" t="s">
        <v>91</v>
      </c>
      <c r="C45" s="20" t="s">
        <v>92</v>
      </c>
      <c r="D45" s="8" t="e">
        <f>SEARCH(Pesquisa!$B$10,E45)</f>
        <v>#VALUE!</v>
      </c>
      <c r="E45" s="15" t="str">
        <f t="shared" si="3"/>
        <v>OmodelodereferênciadaOSIfoiinstituídoparapadronizaracomunicaçãoentreosdispositivos.Elepermitequedoisequipamentosdefabricantesdistintossecomuniquemobedecendoaospadrõesdascamadas.Porserumpadrãolegal,normatizado</v>
      </c>
      <c r="F45" s="15" t="e">
        <f t="shared" si="4"/>
        <v>#VALUE!</v>
      </c>
      <c r="G45" s="1" t="e">
        <f t="shared" si="5"/>
        <v>#VALUE!</v>
      </c>
    </row>
    <row r="46" spans="1:7" ht="90">
      <c r="A46" s="1">
        <v>45</v>
      </c>
      <c r="B46" s="13" t="s">
        <v>93</v>
      </c>
      <c r="C46" s="20" t="s">
        <v>94</v>
      </c>
      <c r="D46" s="8" t="e">
        <f>SEARCH(Pesquisa!$B$10,E46)</f>
        <v>#VALUE!</v>
      </c>
      <c r="E46" s="15" t="str">
        <f t="shared" si="3"/>
        <v>Paraqueexistacomunicaçãoénecessárioquesejafeitaaresoluçãodeendereçosnarede.Endereçosfísicossãoentendidospordispositivosdecamadadeenlace,enquantoEndereçoslógicossãoentendidospordispositivosdecamadaderede.Todosessesendereços,físicoselógicos,sãoarmazenadosemtabelasquefazemaresoluçãodiretaoureversadeend</v>
      </c>
      <c r="F46" s="15" t="e">
        <f t="shared" si="4"/>
        <v>#VALUE!</v>
      </c>
      <c r="G46" s="1" t="e">
        <f t="shared" si="5"/>
        <v>#VALUE!</v>
      </c>
    </row>
    <row r="47" spans="1:7" ht="60">
      <c r="A47" s="1">
        <v>46</v>
      </c>
      <c r="B47" s="13" t="s">
        <v>95</v>
      </c>
      <c r="C47" s="20" t="s">
        <v>96</v>
      </c>
      <c r="D47" s="8" t="e">
        <f>SEARCH(Pesquisa!$B$10,E47)</f>
        <v>#VALUE!</v>
      </c>
      <c r="E47" s="15" t="str">
        <f t="shared" si="3"/>
        <v>Noprincípiodasredes,porcontadaestruturaadotadaparaendereçamentobaseadaemendereçosde32bits,aquantidadedepossíveisdispositivosconectadosemescalamundialeradeaproximadamente4bilhões,quantidadeinconcebívelpa</v>
      </c>
      <c r="F47" s="15" t="e">
        <f t="shared" si="4"/>
        <v>#VALUE!</v>
      </c>
      <c r="G47" s="1" t="e">
        <f t="shared" si="5"/>
        <v>#VALUE!</v>
      </c>
    </row>
    <row r="48" spans="1:7" ht="75">
      <c r="A48" s="1">
        <v>47</v>
      </c>
      <c r="B48" s="13" t="s">
        <v>97</v>
      </c>
      <c r="C48" s="20" t="s">
        <v>98</v>
      </c>
      <c r="D48" s="8" t="e">
        <f>SEARCH(Pesquisa!$B$10,E48)</f>
        <v>#VALUE!</v>
      </c>
      <c r="E48" s="15" t="str">
        <f t="shared" si="3"/>
        <v>CadacamadadomodeloOSI,emrazãodesuafunção,temumdispositivoassociadoaela.Essesdispositivossãoespecíficosededicadosàexecuçãodosprotocolosaelesdesignados.Portrabalharememcamadasdistintas,seguindoapropostadomodeloOSI,</v>
      </c>
      <c r="F48" s="15" t="e">
        <f t="shared" si="4"/>
        <v>#VALUE!</v>
      </c>
      <c r="G48" s="1" t="e">
        <f t="shared" si="5"/>
        <v>#VALUE!</v>
      </c>
    </row>
    <row r="49" spans="1:7" ht="60">
      <c r="A49" s="1">
        <v>48</v>
      </c>
      <c r="B49" s="13" t="s">
        <v>99</v>
      </c>
      <c r="C49" s="20" t="s">
        <v>100</v>
      </c>
      <c r="D49" s="8" t="e">
        <f>SEARCH(Pesquisa!$B$10,E49)</f>
        <v>#VALUE!</v>
      </c>
      <c r="E49" s="15" t="str">
        <f t="shared" si="3"/>
        <v>ORIPéumprotocoloderoteamentoquepermitetrocartabelasentreosroteadores.Essastabelaspossuemtodasasrotasconhecidaspelarede,entreosroteadoresatéumadistânciade16saltos.Essastabelassãotrocadasdentrodeumintervalodetemp</v>
      </c>
      <c r="F49" s="15" t="e">
        <f t="shared" si="4"/>
        <v>#VALUE!</v>
      </c>
      <c r="G49" s="1" t="e">
        <f t="shared" si="5"/>
        <v>#VALUE!</v>
      </c>
    </row>
    <row r="50" spans="1:7" ht="75">
      <c r="A50" s="1">
        <v>49</v>
      </c>
      <c r="B50" s="13" t="s">
        <v>101</v>
      </c>
      <c r="C50" s="20" t="s">
        <v>102</v>
      </c>
      <c r="D50" s="8" t="e">
        <f>SEARCH(Pesquisa!$B$10,E50)</f>
        <v>#VALUE!</v>
      </c>
      <c r="E50" s="15" t="str">
        <f t="shared" si="3"/>
        <v>OmodeloOSIdeterminaqueastrocasdeinformaçõesentreascamadasobedeçamadeterminadasregraseprotocolosespecíficosdecadacamada(PDUs).Porviaderegra,cadacamadadáumnomeespecificoparaasinformaçõesdasuacamada,umpadrãodequantidade</v>
      </c>
      <c r="F50" s="15" t="e">
        <f t="shared" si="4"/>
        <v>#VALUE!</v>
      </c>
      <c r="G50" s="1" t="e">
        <f t="shared" si="5"/>
        <v>#VALUE!</v>
      </c>
    </row>
    <row r="51" spans="1:7" ht="75">
      <c r="A51" s="1">
        <v>50</v>
      </c>
      <c r="B51" s="13" t="s">
        <v>103</v>
      </c>
      <c r="C51" s="20" t="s">
        <v>104</v>
      </c>
      <c r="D51" s="8" t="e">
        <f>SEARCH(Pesquisa!$B$10,E51)</f>
        <v>#VALUE!</v>
      </c>
      <c r="E51" s="15" t="str">
        <f t="shared" si="3"/>
        <v>ComooTCPprovêconexãofull-duplex,emambosossentidossimultaneamente,onúmerodesequêncianaestaçãodeorigemcontrolaonúmerodesegmentoenviado,eonúmerodeACKnaestaçãodedestinoindicaopróximonúmeroesperado.</v>
      </c>
      <c r="F51" s="15" t="e">
        <f t="shared" si="4"/>
        <v>#VALUE!</v>
      </c>
      <c r="G51" s="1" t="e">
        <f t="shared" si="5"/>
        <v>#VALUE!</v>
      </c>
    </row>
    <row r="52" spans="1:7" ht="60">
      <c r="A52" s="1">
        <v>51</v>
      </c>
      <c r="B52" s="13" t="s">
        <v>105</v>
      </c>
      <c r="C52" s="20" t="s">
        <v>106</v>
      </c>
      <c r="D52" s="8" t="e">
        <f>SEARCH(Pesquisa!$B$10,E52)</f>
        <v>#VALUE!</v>
      </c>
      <c r="E52" s="15" t="str">
        <f t="shared" si="3"/>
        <v>Umroteadoréumdispositivodehardwareprojetadoparareceber,analisaremoverpacotesrecebidosparaoutrarede.Eletambémpodeserusadoparaconverterospacotesemoutrainterfacederede,soltá-loseexecutaroutrasaçõesrelacionadas</v>
      </c>
      <c r="F52" s="15" t="e">
        <f t="shared" si="4"/>
        <v>#VALUE!</v>
      </c>
      <c r="G52" s="1" t="e">
        <f t="shared" si="5"/>
        <v>#VALUE!</v>
      </c>
    </row>
    <row r="53" spans="1:7" ht="60">
      <c r="A53" s="1">
        <v>52</v>
      </c>
      <c r="B53" s="13" t="s">
        <v>107</v>
      </c>
      <c r="C53" s="20" t="s">
        <v>108</v>
      </c>
      <c r="D53" s="8" t="e">
        <f>SEARCH(Pesquisa!$B$10,E53)</f>
        <v>#VALUE!</v>
      </c>
      <c r="E53" s="15" t="str">
        <f t="shared" si="3"/>
        <v>Umroteadoréumdispositivoqueanalisaoconteúdodepacotesdedadostransmitidosdentrodeumaoumaisredes.Osroteadoresdeterminamseaorigemeodestinoestãonamesmaredeouseosdadosdevemsertransferidosdeumaredeparaoutra.</v>
      </c>
      <c r="F53" s="15" t="e">
        <f t="shared" si="4"/>
        <v>#VALUE!</v>
      </c>
      <c r="G53" s="1" t="e">
        <f t="shared" si="5"/>
        <v>#VALUE!</v>
      </c>
    </row>
    <row r="54" spans="1:7" ht="60">
      <c r="A54" s="1">
        <v>53</v>
      </c>
      <c r="B54" s="13" t="s">
        <v>109</v>
      </c>
      <c r="C54" s="20" t="s">
        <v>110</v>
      </c>
      <c r="D54" s="8" t="e">
        <f>SEARCH(Pesquisa!$B$10,E54)</f>
        <v>#VALUE!</v>
      </c>
      <c r="E54" s="15" t="str">
        <f t="shared" si="3"/>
        <v>OTTL(TimeToLive)éummecanismousadoparalimitaravidaútildosdadosemumarede.Eleébasicamenteonúmerodesaltosqueumpacoteviajaantesdeserdescartadoporumroteador.Suacontageméfeita,</v>
      </c>
      <c r="F54" s="15" t="e">
        <f t="shared" si="4"/>
        <v>#VALUE!</v>
      </c>
      <c r="G54" s="1" t="e">
        <f t="shared" si="5"/>
        <v>#VALUE!</v>
      </c>
    </row>
    <row r="55" spans="1:7" ht="75">
      <c r="A55" s="1">
        <v>54</v>
      </c>
      <c r="B55" s="13" t="s">
        <v>111</v>
      </c>
      <c r="C55" s="20" t="s">
        <v>112</v>
      </c>
      <c r="D55" s="8">
        <f>SEARCH(Pesquisa!$B$10,E55)</f>
        <v>1</v>
      </c>
      <c r="E55" s="15" t="str">
        <f t="shared" si="3"/>
        <v>UmpacoteIPéumaunidadededadosdecomunicaçãoderedecontendocomprimentosfixosouvariáveis.Umúnicopacotecontémtrêspartes:cabeçalho,corpoetrailer.Dentreestaspartes,ocabeçalhoeotrailertêmcomprimentosfixoseocorpovariável.</v>
      </c>
      <c r="F55" s="15" t="str">
        <f t="shared" si="4"/>
        <v>Um pacote IP é uma unidade de dados de comunicação de rede contendo comprimentos fixos ou variáveis. Um único pacote contém três partes: cabeçalho, corpo e trailer. Dentre estas partes, o cabeçalho e o trailer têm comprimentos fixos e o corpo variável.</v>
      </c>
      <c r="G55" s="1" t="str">
        <f t="shared" si="5"/>
        <v>R:  F,V,V,V,V</v>
      </c>
    </row>
    <row r="56" spans="1:7" ht="90">
      <c r="A56" s="1">
        <v>55</v>
      </c>
      <c r="B56" s="13" t="s">
        <v>113</v>
      </c>
      <c r="C56" s="20" t="s">
        <v>114</v>
      </c>
      <c r="D56" s="8" t="e">
        <f>SEARCH(Pesquisa!$B$10,E56)</f>
        <v>#VALUE!</v>
      </c>
      <c r="E56" s="15" t="str">
        <f t="shared" si="3"/>
        <v>Osprotocolosderoteamentodinâmicoutilizamalgoritmosespecíficosparadeterminarasmelhoresrotas.Essesalgoritmossãocomplexosesebaseiameminformaçõescomo:quantidadedesaltos,denominadacomométrica,outaxadetransmissãosuportadapelainterfaceutilizadapelarota,denominadacomocusto</v>
      </c>
      <c r="F56" s="15" t="e">
        <f t="shared" si="4"/>
        <v>#VALUE!</v>
      </c>
      <c r="G56" s="1" t="e">
        <f t="shared" si="5"/>
        <v>#VALUE!</v>
      </c>
    </row>
    <row r="57" spans="1:7" ht="75">
      <c r="A57" s="1">
        <v>56</v>
      </c>
      <c r="B57" s="13" t="s">
        <v>115</v>
      </c>
      <c r="C57" s="20" t="s">
        <v>116</v>
      </c>
      <c r="D57" s="8" t="e">
        <f>SEARCH(Pesquisa!$B$10,E57)</f>
        <v>#VALUE!</v>
      </c>
      <c r="E57" s="15" t="str">
        <f t="shared" si="3"/>
        <v>Osprotocolosderoteamentofacilitamacomunicaçãodoroteadoreacompreensãogeraldatopologiadarede.OsprotocolosRIP(RoutingInformationProtocol)eOSPF(OpenShortestPathFirst)sãoexemplosdeprotocolosderoteamentodinâmicomuitoutilizadosnasredesatuais.</v>
      </c>
      <c r="F57" s="15" t="e">
        <f t="shared" si="4"/>
        <v>#VALUE!</v>
      </c>
      <c r="G57" s="1" t="e">
        <f t="shared" si="5"/>
        <v>#VALUE!</v>
      </c>
    </row>
    <row r="58" spans="1:7" ht="90">
      <c r="A58" s="1">
        <v>57</v>
      </c>
      <c r="B58" s="13" t="s">
        <v>117</v>
      </c>
      <c r="C58" s="20" t="s">
        <v>118</v>
      </c>
      <c r="D58" s="8" t="e">
        <f>SEARCH(Pesquisa!$B$10,E58)</f>
        <v>#VALUE!</v>
      </c>
      <c r="E58" s="15" t="str">
        <f t="shared" si="3"/>
        <v>Umtestepráticomuitoutilizadoparaaverificaçãodaconectividadeentredispositivosemumaredeéconhecidocomoping.Realizaroping,narealidade,éoenviodeumframe,quepossuiemseuconteúdooalfabetocompleto,eumsinalizador(flag),quepodeserpedido(request)ouresposta(reply).Daorigemaodestino,</v>
      </c>
      <c r="F58" s="15" t="e">
        <f t="shared" si="4"/>
        <v>#VALUE!</v>
      </c>
      <c r="G58" s="1" t="e">
        <f t="shared" si="5"/>
        <v>#VALUE!</v>
      </c>
    </row>
    <row r="59" spans="1:7" ht="75">
      <c r="A59" s="1">
        <v>58</v>
      </c>
      <c r="B59" s="13" t="s">
        <v>119</v>
      </c>
      <c r="C59" s="20" t="s">
        <v>120</v>
      </c>
      <c r="D59" s="8" t="e">
        <f>SEARCH(Pesquisa!$B$10,E59)</f>
        <v>#VALUE!</v>
      </c>
      <c r="E59" s="15" t="str">
        <f t="shared" si="3"/>
        <v>Quandotratamosderoteamento,ouseja,oencaminhamentodepacotesdaorigematéodestinofeitoparaquesepossadefiniramelhorrota,osdispositivosconcentradorespodemutilizarrotasestáticas,quesãosempreasmesmas.Elassãodefinidaspeloadministradordarede</v>
      </c>
      <c r="F59" s="15" t="e">
        <f t="shared" si="4"/>
        <v>#VALUE!</v>
      </c>
      <c r="G59" s="1" t="e">
        <f t="shared" si="5"/>
        <v>#VALUE!</v>
      </c>
    </row>
    <row r="60" spans="1:7" ht="75">
      <c r="A60" s="1">
        <v>59</v>
      </c>
      <c r="B60" s="13" t="s">
        <v>121</v>
      </c>
      <c r="C60" s="20" t="s">
        <v>122</v>
      </c>
      <c r="D60" s="8" t="e">
        <f>SEARCH(Pesquisa!$B$10,E60)</f>
        <v>#VALUE!</v>
      </c>
      <c r="E60" s="15" t="str">
        <f t="shared" si="3"/>
        <v>Comautilizaçãodesubredes,oendereçamentosetornamaiseficiente,reduzindoosdomíniosderedeedebroadcast.Tudooqueumamáscaradesubredefazéindicarquantosbitsestãosendo“emprestados”docomponentehostparaacomponenterededeumendereçoIP</v>
      </c>
      <c r="F60" s="15" t="e">
        <f t="shared" si="4"/>
        <v>#VALUE!</v>
      </c>
      <c r="G60" s="1" t="e">
        <f t="shared" si="5"/>
        <v>#VALUE!</v>
      </c>
    </row>
    <row r="61" spans="1:7" ht="75">
      <c r="A61" s="1">
        <v>60</v>
      </c>
      <c r="B61" s="13" t="s">
        <v>123</v>
      </c>
      <c r="C61" s="20" t="s">
        <v>124</v>
      </c>
      <c r="D61" s="8" t="e">
        <f>SEARCH(Pesquisa!$B$10,E61)</f>
        <v>#VALUE!</v>
      </c>
      <c r="E61" s="15" t="str">
        <f t="shared" si="3"/>
        <v>Quandofazemosatransmissãodeinformaçõesviarede,aotransformarmosopacoteemframes,elessãoenviadosdeformasíncronaouassíncrona,deacordocomoprotocoloutilizado.Deformasíncrona,garantimosqueamesmaordemqueelesforamcriadosseráaordemque</v>
      </c>
      <c r="F61" s="15" t="e">
        <f t="shared" si="4"/>
        <v>#VALUE!</v>
      </c>
      <c r="G61" s="1" t="e">
        <f t="shared" si="5"/>
        <v>#VALUE!</v>
      </c>
    </row>
    <row r="62" spans="1:7" ht="75">
      <c r="A62" s="1">
        <v>61</v>
      </c>
      <c r="B62" s="13" t="s">
        <v>125</v>
      </c>
      <c r="C62" s="20" t="s">
        <v>126</v>
      </c>
      <c r="D62" s="8" t="e">
        <f>SEARCH(Pesquisa!$B$10,E62)</f>
        <v>#VALUE!</v>
      </c>
      <c r="E62" s="15" t="str">
        <f t="shared" si="3"/>
        <v>Quandotratamosdeendereçamentoderede,oshostspodemreceberoendereçodediversasformas.PodemosatribuirpeloSO,deformaautomática,atravésdeumAPIPA(AutomaticPrivateIPAddressing),oupodemosatribuirpeloadministradordarede,deformamanual,tambémconhecidocomoestático.</v>
      </c>
      <c r="F62" s="15" t="e">
        <f t="shared" si="4"/>
        <v>#VALUE!</v>
      </c>
      <c r="G62" s="1" t="e">
        <f t="shared" si="5"/>
        <v>#VALUE!</v>
      </c>
    </row>
  </sheetData>
  <pageMargins left="0.511811024" right="0.511811024" top="0.78740157499999996" bottom="0.78740157499999996" header="0.31496062000000002" footer="0.31496062000000002"/>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Pesquisa</vt:lpstr>
      <vt:lpstr>Dashboard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cp:lastModifiedBy>
  <dcterms:created xsi:type="dcterms:W3CDTF">2022-04-25T17:43:12Z</dcterms:created>
  <dcterms:modified xsi:type="dcterms:W3CDTF">2022-05-18T16:15:17Z</dcterms:modified>
</cp:coreProperties>
</file>