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vero\OneDrive - Grupo Florida\Montserrat Cf Veterans\Montserrat CFVet18_19\"/>
    </mc:Choice>
  </mc:AlternateContent>
  <bookViews>
    <workbookView xWindow="0" yWindow="0" windowWidth="20760" windowHeight="11190" activeTab="2"/>
  </bookViews>
  <sheets>
    <sheet name="Minuts Jugats" sheetId="1" r:id="rId1"/>
    <sheet name="Gols" sheetId="3" r:id="rId2"/>
    <sheet name="Targetes" sheetId="15" r:id="rId3"/>
    <sheet name="Assis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5" l="1"/>
  <c r="O37" i="2" l="1"/>
  <c r="AA37" i="2" s="1"/>
  <c r="O36" i="2"/>
  <c r="AA36" i="2" s="1"/>
  <c r="O35" i="2"/>
  <c r="AA35" i="2" s="1"/>
  <c r="Z34" i="2"/>
  <c r="Y34" i="2"/>
  <c r="X34" i="2"/>
  <c r="W34" i="2"/>
  <c r="V34" i="2"/>
  <c r="U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O33" i="2"/>
  <c r="AA33" i="2" s="1"/>
  <c r="O32" i="2"/>
  <c r="AA32" i="2" s="1"/>
  <c r="O31" i="2"/>
  <c r="AA31" i="2" s="1"/>
  <c r="O30" i="2"/>
  <c r="AA30" i="2" s="1"/>
  <c r="O29" i="2"/>
  <c r="AA29" i="2" s="1"/>
  <c r="O28" i="2"/>
  <c r="AA28" i="2" s="1"/>
  <c r="O27" i="2"/>
  <c r="AA27" i="2" s="1"/>
  <c r="O26" i="2"/>
  <c r="AA26" i="2" s="1"/>
  <c r="O25" i="2"/>
  <c r="AA25" i="2" s="1"/>
  <c r="O24" i="2"/>
  <c r="AA24" i="2" s="1"/>
  <c r="O23" i="2"/>
  <c r="AA23" i="2" s="1"/>
  <c r="O22" i="2"/>
  <c r="AA22" i="2" s="1"/>
  <c r="O21" i="2"/>
  <c r="AA21" i="2" s="1"/>
  <c r="O20" i="2"/>
  <c r="AA20" i="2" s="1"/>
  <c r="O19" i="2"/>
  <c r="AA19" i="2" s="1"/>
  <c r="O18" i="2"/>
  <c r="AA18" i="2" s="1"/>
  <c r="O17" i="2"/>
  <c r="AA17" i="2" s="1"/>
  <c r="O16" i="2"/>
  <c r="AA16" i="2" s="1"/>
  <c r="O15" i="2"/>
  <c r="AA15" i="2" s="1"/>
  <c r="O14" i="2"/>
  <c r="AA14" i="2" s="1"/>
  <c r="O13" i="2"/>
  <c r="AA13" i="2" s="1"/>
  <c r="O12" i="2"/>
  <c r="AA12" i="2" s="1"/>
  <c r="O11" i="2"/>
  <c r="AA11" i="2" s="1"/>
  <c r="O10" i="2"/>
  <c r="AA10" i="2" s="1"/>
  <c r="O9" i="2"/>
  <c r="AA9" i="2" s="1"/>
  <c r="O8" i="2"/>
  <c r="AA8" i="2" s="1"/>
  <c r="O7" i="2"/>
  <c r="AA7" i="2" s="1"/>
  <c r="O6" i="2"/>
  <c r="AA6" i="2" s="1"/>
  <c r="O5" i="2"/>
  <c r="AA5" i="2" s="1"/>
  <c r="O4" i="2"/>
  <c r="AA4" i="2" s="1"/>
  <c r="O34" i="2" l="1"/>
  <c r="AA34" i="2"/>
  <c r="O30" i="3"/>
  <c r="E34" i="3" l="1"/>
  <c r="F34" i="3"/>
  <c r="G34" i="3"/>
  <c r="H34" i="3"/>
  <c r="I34" i="3"/>
  <c r="J34" i="3"/>
  <c r="K34" i="3"/>
  <c r="L34" i="3"/>
  <c r="M34" i="3"/>
  <c r="N34" i="3"/>
  <c r="D34" i="3"/>
  <c r="O34" i="3" l="1"/>
  <c r="O37" i="3" l="1"/>
  <c r="AA37" i="3" s="1"/>
  <c r="O36" i="3"/>
  <c r="AA36" i="3" s="1"/>
  <c r="O35" i="3"/>
  <c r="AA35" i="3" s="1"/>
  <c r="AC36" i="1"/>
  <c r="E36" i="1"/>
  <c r="F36" i="1"/>
  <c r="G36" i="1"/>
  <c r="H36" i="1"/>
  <c r="I36" i="1"/>
  <c r="J36" i="1"/>
  <c r="K36" i="1"/>
  <c r="L36" i="1"/>
  <c r="M36" i="1"/>
  <c r="N36" i="1"/>
  <c r="O36" i="1"/>
  <c r="O32" i="15"/>
  <c r="O33" i="15"/>
  <c r="O34" i="15"/>
  <c r="AA34" i="15" s="1"/>
  <c r="AA30" i="3"/>
  <c r="AA33" i="15"/>
  <c r="R36" i="1"/>
  <c r="S36" i="1"/>
  <c r="T36" i="1"/>
  <c r="U36" i="1"/>
  <c r="V36" i="1"/>
  <c r="W36" i="1"/>
  <c r="X36" i="1"/>
  <c r="Y36" i="1"/>
  <c r="Z36" i="1"/>
  <c r="AA36" i="1"/>
  <c r="Q36" i="1"/>
  <c r="P33" i="1"/>
  <c r="AB33" i="1" s="1"/>
  <c r="AD33" i="1" s="1"/>
  <c r="P34" i="1"/>
  <c r="AB34" i="1" s="1"/>
  <c r="AD34" i="1" s="1"/>
  <c r="Q36" i="15" l="1"/>
  <c r="R36" i="15"/>
  <c r="S36" i="15"/>
  <c r="T36" i="15"/>
  <c r="U36" i="15"/>
  <c r="V36" i="15"/>
  <c r="W36" i="15"/>
  <c r="X36" i="15"/>
  <c r="Y36" i="15"/>
  <c r="Z36" i="15"/>
  <c r="AA32" i="15"/>
  <c r="P35" i="1"/>
  <c r="AB35" i="1" s="1"/>
  <c r="AD35" i="1" s="1"/>
  <c r="T34" i="3" l="1"/>
  <c r="U34" i="3"/>
  <c r="V34" i="3"/>
  <c r="W34" i="3"/>
  <c r="X34" i="3"/>
  <c r="Y34" i="3"/>
  <c r="Z34" i="3"/>
  <c r="S34" i="3"/>
  <c r="Q34" i="3"/>
  <c r="R34" i="3"/>
  <c r="P34" i="3"/>
  <c r="P36" i="15" l="1"/>
  <c r="P5" i="1"/>
  <c r="AB5" i="1" s="1"/>
  <c r="AD5" i="1" s="1"/>
  <c r="P6" i="1"/>
  <c r="AB6" i="1" s="1"/>
  <c r="AD6" i="1" s="1"/>
  <c r="P7" i="1"/>
  <c r="AB7" i="1" s="1"/>
  <c r="AD7" i="1" s="1"/>
  <c r="P8" i="1"/>
  <c r="AB8" i="1" s="1"/>
  <c r="AD8" i="1" s="1"/>
  <c r="P9" i="1"/>
  <c r="AB9" i="1" s="1"/>
  <c r="AD9" i="1" s="1"/>
  <c r="P10" i="1"/>
  <c r="AB10" i="1" s="1"/>
  <c r="AD10" i="1" s="1"/>
  <c r="P11" i="1"/>
  <c r="AB11" i="1" s="1"/>
  <c r="AD11" i="1" s="1"/>
  <c r="P12" i="1"/>
  <c r="AB12" i="1" s="1"/>
  <c r="AD12" i="1" s="1"/>
  <c r="P13" i="1"/>
  <c r="AB13" i="1" s="1"/>
  <c r="AD13" i="1" s="1"/>
  <c r="P14" i="1"/>
  <c r="AB14" i="1" s="1"/>
  <c r="AD14" i="1" s="1"/>
  <c r="P15" i="1"/>
  <c r="AB15" i="1" s="1"/>
  <c r="AD15" i="1" s="1"/>
  <c r="P16" i="1"/>
  <c r="AB16" i="1" s="1"/>
  <c r="AD16" i="1" s="1"/>
  <c r="P17" i="1"/>
  <c r="AB17" i="1" s="1"/>
  <c r="AD17" i="1" s="1"/>
  <c r="P18" i="1"/>
  <c r="AB18" i="1" s="1"/>
  <c r="AD18" i="1" s="1"/>
  <c r="P19" i="1"/>
  <c r="AB19" i="1" s="1"/>
  <c r="AD19" i="1" s="1"/>
  <c r="P20" i="1"/>
  <c r="AB20" i="1" s="1"/>
  <c r="AD20" i="1" s="1"/>
  <c r="P21" i="1"/>
  <c r="AB21" i="1" s="1"/>
  <c r="AD21" i="1" s="1"/>
  <c r="P22" i="1"/>
  <c r="AB22" i="1" s="1"/>
  <c r="AD22" i="1" s="1"/>
  <c r="P23" i="1"/>
  <c r="AB23" i="1" s="1"/>
  <c r="AD23" i="1" s="1"/>
  <c r="P24" i="1"/>
  <c r="AB24" i="1" s="1"/>
  <c r="AD24" i="1" s="1"/>
  <c r="P25" i="1"/>
  <c r="AB25" i="1" s="1"/>
  <c r="AD25" i="1" s="1"/>
  <c r="P26" i="1"/>
  <c r="AB26" i="1" s="1"/>
  <c r="AD26" i="1" s="1"/>
  <c r="P27" i="1"/>
  <c r="AB27" i="1" s="1"/>
  <c r="AD27" i="1" s="1"/>
  <c r="P28" i="1"/>
  <c r="AB28" i="1" s="1"/>
  <c r="AD28" i="1" s="1"/>
  <c r="P29" i="1"/>
  <c r="AB29" i="1" s="1"/>
  <c r="AD29" i="1" s="1"/>
  <c r="P30" i="1"/>
  <c r="AB30" i="1" s="1"/>
  <c r="AD30" i="1" s="1"/>
  <c r="P31" i="1"/>
  <c r="AB31" i="1" s="1"/>
  <c r="AD31" i="1" s="1"/>
  <c r="P32" i="1"/>
  <c r="AB32" i="1" s="1"/>
  <c r="AD32" i="1" s="1"/>
  <c r="O31" i="3" l="1"/>
  <c r="AA31" i="3" s="1"/>
  <c r="O32" i="3"/>
  <c r="AA32" i="3" s="1"/>
  <c r="E36" i="15" l="1"/>
  <c r="F36" i="15"/>
  <c r="G36" i="15"/>
  <c r="H36" i="15"/>
  <c r="I36" i="15"/>
  <c r="J36" i="15"/>
  <c r="K36" i="15"/>
  <c r="L36" i="15"/>
  <c r="M36" i="15"/>
  <c r="N36" i="15"/>
  <c r="D36" i="15"/>
  <c r="O35" i="15"/>
  <c r="AA35" i="15" s="1"/>
  <c r="O31" i="15" l="1"/>
  <c r="AA31" i="15" s="1"/>
  <c r="AA30" i="15"/>
  <c r="O29" i="15"/>
  <c r="AA29" i="15" s="1"/>
  <c r="O28" i="15"/>
  <c r="AA28" i="15" s="1"/>
  <c r="O27" i="15"/>
  <c r="AA27" i="15" s="1"/>
  <c r="O26" i="15"/>
  <c r="AA26" i="15" s="1"/>
  <c r="O25" i="15"/>
  <c r="AA25" i="15" s="1"/>
  <c r="O24" i="15"/>
  <c r="AA24" i="15" s="1"/>
  <c r="O23" i="15"/>
  <c r="AA23" i="15" s="1"/>
  <c r="O22" i="15"/>
  <c r="AA22" i="15" s="1"/>
  <c r="O21" i="15"/>
  <c r="AA21" i="15" s="1"/>
  <c r="O20" i="15"/>
  <c r="AA20" i="15" s="1"/>
  <c r="O19" i="15"/>
  <c r="AA19" i="15" s="1"/>
  <c r="O18" i="15"/>
  <c r="AA18" i="15" s="1"/>
  <c r="O17" i="15"/>
  <c r="AA17" i="15" s="1"/>
  <c r="O16" i="15"/>
  <c r="AA16" i="15" s="1"/>
  <c r="O15" i="15"/>
  <c r="AA15" i="15" s="1"/>
  <c r="O14" i="15"/>
  <c r="AA14" i="15" s="1"/>
  <c r="O13" i="15"/>
  <c r="AA13" i="15" s="1"/>
  <c r="O12" i="15"/>
  <c r="AA12" i="15" s="1"/>
  <c r="O11" i="15"/>
  <c r="AA11" i="15" s="1"/>
  <c r="O10" i="15"/>
  <c r="AA10" i="15" s="1"/>
  <c r="O9" i="15"/>
  <c r="AA9" i="15" s="1"/>
  <c r="O8" i="15"/>
  <c r="AA8" i="15" s="1"/>
  <c r="O7" i="15"/>
  <c r="AA7" i="15" s="1"/>
  <c r="O6" i="15"/>
  <c r="AA6" i="15" s="1"/>
  <c r="O5" i="15"/>
  <c r="AA5" i="15" s="1"/>
  <c r="O33" i="3" l="1"/>
  <c r="AA33" i="3" s="1"/>
  <c r="O7" i="3"/>
  <c r="AA7" i="3" s="1"/>
  <c r="O8" i="3"/>
  <c r="AA8" i="3" s="1"/>
  <c r="O9" i="3"/>
  <c r="AA9" i="3" s="1"/>
  <c r="O10" i="3"/>
  <c r="AA10" i="3" s="1"/>
  <c r="O11" i="3"/>
  <c r="AA11" i="3" s="1"/>
  <c r="O12" i="3"/>
  <c r="AA12" i="3" s="1"/>
  <c r="O13" i="3"/>
  <c r="AA13" i="3" s="1"/>
  <c r="O14" i="3"/>
  <c r="AA14" i="3" s="1"/>
  <c r="O15" i="3"/>
  <c r="AA15" i="3" s="1"/>
  <c r="O16" i="3"/>
  <c r="AA16" i="3" s="1"/>
  <c r="O17" i="3"/>
  <c r="AA17" i="3" s="1"/>
  <c r="O18" i="3"/>
  <c r="AA18" i="3" s="1"/>
  <c r="O19" i="3"/>
  <c r="AA19" i="3" s="1"/>
  <c r="O20" i="3"/>
  <c r="AA20" i="3" s="1"/>
  <c r="O21" i="3"/>
  <c r="AA21" i="3" s="1"/>
  <c r="O22" i="3"/>
  <c r="AA22" i="3" s="1"/>
  <c r="O23" i="3"/>
  <c r="AA23" i="3" s="1"/>
  <c r="O24" i="3"/>
  <c r="AA24" i="3" s="1"/>
  <c r="O25" i="3"/>
  <c r="AA25" i="3" s="1"/>
  <c r="O26" i="3"/>
  <c r="AA26" i="3" s="1"/>
  <c r="O27" i="3"/>
  <c r="AA27" i="3" s="1"/>
  <c r="O28" i="3"/>
  <c r="AA28" i="3" s="1"/>
  <c r="O29" i="3"/>
  <c r="AA29" i="3" s="1"/>
  <c r="O5" i="3"/>
  <c r="AA5" i="3" s="1"/>
  <c r="O6" i="3"/>
  <c r="AA6" i="3" s="1"/>
  <c r="O4" i="3"/>
  <c r="AA4" i="3" s="1"/>
  <c r="P4" i="1"/>
  <c r="P36" i="1" l="1"/>
  <c r="AB4" i="1"/>
  <c r="O4" i="15"/>
  <c r="AA4" i="15" s="1"/>
  <c r="O36" i="15" l="1"/>
  <c r="AA36" i="15" s="1"/>
  <c r="AB36" i="1"/>
  <c r="AD4" i="1"/>
  <c r="AA34" i="3"/>
</calcChain>
</file>

<file path=xl/sharedStrings.xml><?xml version="1.0" encoding="utf-8"?>
<sst xmlns="http://schemas.openxmlformats.org/spreadsheetml/2006/main" count="512" uniqueCount="119">
  <si>
    <t>Montserrat CF Veterans</t>
  </si>
  <si>
    <t>*</t>
  </si>
  <si>
    <t>Minuts jugats</t>
  </si>
  <si>
    <t>Nom i cognoms</t>
  </si>
  <si>
    <t>Malnom</t>
  </si>
  <si>
    <t>Total1a volta</t>
  </si>
  <si>
    <t>Andrés Santamaria</t>
  </si>
  <si>
    <t>Andrés - Santa</t>
  </si>
  <si>
    <t>Jose Luís Pérez</t>
  </si>
  <si>
    <t>Pasti</t>
  </si>
  <si>
    <t>Albert Maria</t>
  </si>
  <si>
    <t>Català</t>
  </si>
  <si>
    <t>Abraham Cerveró</t>
  </si>
  <si>
    <t>Abraham</t>
  </si>
  <si>
    <t>Carlos Prats</t>
  </si>
  <si>
    <t>Xarli</t>
  </si>
  <si>
    <t xml:space="preserve">Juan Vicente </t>
  </si>
  <si>
    <t>Juanvi</t>
  </si>
  <si>
    <t>Francesc Torres</t>
  </si>
  <si>
    <t>Torte</t>
  </si>
  <si>
    <t>Ruben Joaquín</t>
  </si>
  <si>
    <t>Xifli</t>
  </si>
  <si>
    <t>Manuel Santainés</t>
  </si>
  <si>
    <t>Uete</t>
  </si>
  <si>
    <t>Julio Prats</t>
  </si>
  <si>
    <t>Julio</t>
  </si>
  <si>
    <t>Vicente Prats</t>
  </si>
  <si>
    <t>Cento</t>
  </si>
  <si>
    <t>Francisco Alemany</t>
  </si>
  <si>
    <t>Paco Mama</t>
  </si>
  <si>
    <t>José Bribón</t>
  </si>
  <si>
    <t>Bribón</t>
  </si>
  <si>
    <t>Ruben Moreno</t>
  </si>
  <si>
    <t>Flare</t>
  </si>
  <si>
    <t>José Navarro</t>
  </si>
  <si>
    <t>Albalero</t>
  </si>
  <si>
    <t>Gabriel Guzmán</t>
  </si>
  <si>
    <t>Gabi</t>
  </si>
  <si>
    <t>Josep Guillem</t>
  </si>
  <si>
    <t>Josep</t>
  </si>
  <si>
    <t>Rafael Cerveró</t>
  </si>
  <si>
    <t>Rai</t>
  </si>
  <si>
    <t>Raúl Gomera</t>
  </si>
  <si>
    <t>Goma</t>
  </si>
  <si>
    <t>Óscar Campos</t>
  </si>
  <si>
    <t>Parralo</t>
  </si>
  <si>
    <t>Óscar Pecero</t>
  </si>
  <si>
    <t>Óscar</t>
  </si>
  <si>
    <t>Juanjo Martínez</t>
  </si>
  <si>
    <t>Tramvia</t>
  </si>
  <si>
    <t>Jorge Campos Castellar</t>
  </si>
  <si>
    <t>Raúl Gijón</t>
  </si>
  <si>
    <t>Raúl</t>
  </si>
  <si>
    <t>Juan Manuel García</t>
  </si>
  <si>
    <t>Juanma</t>
  </si>
  <si>
    <t>Bañuls Roca Enrique</t>
  </si>
  <si>
    <t>Kike</t>
  </si>
  <si>
    <t>Amador Vilar</t>
  </si>
  <si>
    <t>Xato</t>
  </si>
  <si>
    <t>Navarro Galán</t>
  </si>
  <si>
    <t>Gallo</t>
  </si>
  <si>
    <t>Miguel Veses Rodrigo</t>
  </si>
  <si>
    <t>Miguel</t>
  </si>
  <si>
    <t>Blasco Artuto</t>
  </si>
  <si>
    <t>Arturo</t>
  </si>
  <si>
    <t>Francisco</t>
  </si>
  <si>
    <t>José Nvarro</t>
  </si>
  <si>
    <t>Gabriel Guzmán</t>
  </si>
  <si>
    <t>Jordi</t>
  </si>
  <si>
    <t>Paco</t>
  </si>
  <si>
    <t>Juan Iranzo</t>
  </si>
  <si>
    <t>Grecosport</t>
  </si>
  <si>
    <t>Paterna</t>
  </si>
  <si>
    <t>Juan</t>
  </si>
  <si>
    <t>1a volta</t>
  </si>
  <si>
    <t xml:space="preserve">Juanma </t>
  </si>
  <si>
    <t>Total</t>
  </si>
  <si>
    <t xml:space="preserve">Andrés </t>
  </si>
  <si>
    <t>Jordi -</t>
  </si>
  <si>
    <t>Luiso</t>
  </si>
  <si>
    <t>Laguna</t>
  </si>
  <si>
    <t>Arocas</t>
  </si>
  <si>
    <t>Marcos Arocas</t>
  </si>
  <si>
    <t xml:space="preserve">Juanma Laguna </t>
  </si>
  <si>
    <t>Luís Herrerías</t>
  </si>
  <si>
    <t>gols</t>
  </si>
  <si>
    <t>Partits</t>
  </si>
  <si>
    <t>Óscar Penella</t>
  </si>
  <si>
    <t>Penella</t>
  </si>
  <si>
    <t>Juan Esteve</t>
  </si>
  <si>
    <t>Mañano</t>
  </si>
  <si>
    <t>CD Malilla</t>
  </si>
  <si>
    <t>EstivellaCf</t>
  </si>
  <si>
    <t xml:space="preserve">Jordi </t>
  </si>
  <si>
    <t>Oliva Sala</t>
  </si>
  <si>
    <t>Germán</t>
  </si>
  <si>
    <t>Madramany</t>
  </si>
  <si>
    <t>Madra</t>
  </si>
  <si>
    <t>Ángel Clemente</t>
  </si>
  <si>
    <t>Fenoll</t>
  </si>
  <si>
    <t>Blasco Casas</t>
  </si>
  <si>
    <t>Dem</t>
  </si>
  <si>
    <t>Por</t>
  </si>
  <si>
    <t>Cen</t>
  </si>
  <si>
    <t>Def</t>
  </si>
  <si>
    <t>At</t>
  </si>
  <si>
    <t>Dav</t>
  </si>
  <si>
    <t>Vicent Cardona</t>
  </si>
  <si>
    <t>Cardona</t>
  </si>
  <si>
    <t>Ext</t>
  </si>
  <si>
    <t>Lat</t>
  </si>
  <si>
    <t>Malvarrosa</t>
  </si>
  <si>
    <t>Casanova</t>
  </si>
  <si>
    <t>Biensa</t>
  </si>
  <si>
    <t>Junior</t>
  </si>
  <si>
    <t>Utd</t>
  </si>
  <si>
    <t>Schenieder</t>
  </si>
  <si>
    <t>Hamb</t>
  </si>
  <si>
    <t>Roges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</si>
</sst>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8" borderId="0" xfId="0" applyFill="1"/>
    <xf numFmtId="0" fontId="1" fillId="9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/>
    <xf numFmtId="0" fontId="0" fillId="11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quotePrefix="1" applyFill="1" applyBorder="1" applyAlignment="1">
      <alignment horizontal="center" vertical="center"/>
    </xf>
    <xf numFmtId="0" fontId="0" fillId="4" borderId="0" xfId="0" applyFill="1"/>
    <xf numFmtId="0" fontId="0" fillId="15" borderId="1" xfId="0" applyFill="1" applyBorder="1" applyAlignment="1">
      <alignment horizontal="center" vertic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4" xfId="0" applyFont="1" applyFill="1" applyBorder="1"/>
    <xf numFmtId="0" fontId="1" fillId="16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2" xfId="0" applyFont="1" applyFill="1" applyBorder="1"/>
    <xf numFmtId="0" fontId="1" fillId="0" borderId="1" xfId="0" applyFont="1" applyBorder="1" applyAlignment="1">
      <alignment horizontal="center"/>
    </xf>
    <xf numFmtId="0" fontId="0" fillId="14" borderId="0" xfId="0" applyFill="1"/>
    <xf numFmtId="0" fontId="6" fillId="14" borderId="1" xfId="0" applyFont="1" applyFill="1" applyBorder="1" applyAlignment="1">
      <alignment horizontal="center"/>
    </xf>
    <xf numFmtId="0" fontId="8" fillId="14" borderId="2" xfId="0" applyFont="1" applyFill="1" applyBorder="1"/>
    <xf numFmtId="1" fontId="6" fillId="14" borderId="1" xfId="0" applyNumberFormat="1" applyFont="1" applyFill="1" applyBorder="1" applyAlignment="1">
      <alignment horizontal="center"/>
    </xf>
    <xf numFmtId="0" fontId="1" fillId="14" borderId="0" xfId="0" applyFont="1" applyFill="1"/>
    <xf numFmtId="0" fontId="9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0" fillId="2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Golejadors Montserrat CF Veterans 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2000">
                <a:solidFill>
                  <a:sysClr val="windowText" lastClr="000000"/>
                </a:solidFill>
              </a:rPr>
              <a:t>Temporada 17/18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Gols!$AC$5:$AC$32</c:f>
              <c:numCache>
                <c:formatCode>General</c:formatCode>
                <c:ptCount val="28"/>
              </c:numCache>
            </c:numRef>
          </c:cat>
          <c:val>
            <c:numRef>
              <c:f>Gols!$AD$5:$AD$32</c:f>
              <c:numCache>
                <c:formatCode>General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16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19</c:v>
                </c:pt>
                <c:pt idx="27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0362696"/>
        <c:axId val="330363088"/>
      </c:barChart>
      <c:catAx>
        <c:axId val="33036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0363088"/>
        <c:crosses val="autoZero"/>
        <c:auto val="1"/>
        <c:lblAlgn val="ctr"/>
        <c:lblOffset val="100"/>
        <c:noMultiLvlLbl val="0"/>
      </c:catAx>
      <c:valAx>
        <c:axId val="330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036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37</xdr:row>
      <xdr:rowOff>47625</xdr:rowOff>
    </xdr:from>
    <xdr:to>
      <xdr:col>26</xdr:col>
      <xdr:colOff>365124</xdr:colOff>
      <xdr:row>74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zoomScale="80" zoomScaleNormal="80" workbookViewId="0">
      <selection activeCell="X7" sqref="X7"/>
    </sheetView>
  </sheetViews>
  <sheetFormatPr baseColWidth="10" defaultColWidth="11.42578125" defaultRowHeight="15" x14ac:dyDescent="0.25"/>
  <cols>
    <col min="1" max="1" width="6.42578125" customWidth="1"/>
    <col min="2" max="2" width="20.5703125" customWidth="1"/>
    <col min="3" max="3" width="12.85546875" customWidth="1"/>
    <col min="4" max="4" width="8.140625" customWidth="1"/>
    <col min="5" max="5" width="9.85546875" customWidth="1"/>
    <col min="6" max="6" width="8.28515625" customWidth="1"/>
    <col min="7" max="7" width="6.85546875" customWidth="1"/>
    <col min="8" max="9" width="5.7109375" customWidth="1"/>
    <col min="10" max="10" width="7.140625" customWidth="1"/>
    <col min="11" max="11" width="5.7109375" style="16" customWidth="1"/>
    <col min="12" max="14" width="5.7109375" customWidth="1"/>
    <col min="15" max="15" width="6.5703125" customWidth="1"/>
    <col min="16" max="16" width="8.42578125" style="39" customWidth="1"/>
    <col min="17" max="17" width="5.7109375" style="34" customWidth="1"/>
    <col min="18" max="18" width="5.7109375" customWidth="1"/>
    <col min="19" max="19" width="5.7109375" style="34" customWidth="1"/>
    <col min="20" max="27" width="5.7109375" customWidth="1"/>
    <col min="28" max="28" width="16" customWidth="1"/>
  </cols>
  <sheetData>
    <row r="1" spans="1:35" ht="26.25" x14ac:dyDescent="0.25">
      <c r="A1" s="1"/>
      <c r="B1" s="1"/>
      <c r="C1" s="76" t="s">
        <v>0</v>
      </c>
      <c r="D1" s="77"/>
      <c r="E1" s="77"/>
      <c r="F1" s="78"/>
      <c r="G1" s="1"/>
      <c r="H1" s="1"/>
      <c r="I1" s="1"/>
      <c r="J1" s="1"/>
      <c r="K1" s="20" t="s">
        <v>1</v>
      </c>
      <c r="L1" s="1"/>
      <c r="M1" s="1"/>
      <c r="N1" s="1"/>
      <c r="O1" s="1"/>
      <c r="P1" s="38"/>
      <c r="Q1" s="5"/>
      <c r="R1" s="1"/>
      <c r="S1" s="5"/>
      <c r="T1" s="1"/>
      <c r="U1" s="1"/>
      <c r="V1" s="1"/>
      <c r="W1" s="1"/>
      <c r="X1" s="1"/>
    </row>
    <row r="2" spans="1:35" x14ac:dyDescent="0.25">
      <c r="A2" s="75" t="s">
        <v>2</v>
      </c>
      <c r="B2" s="75"/>
      <c r="C2" s="11"/>
      <c r="D2" s="62"/>
      <c r="E2" s="12" t="s">
        <v>91</v>
      </c>
      <c r="F2" s="13" t="s">
        <v>92</v>
      </c>
      <c r="G2" s="14" t="s">
        <v>71</v>
      </c>
      <c r="H2" s="13" t="s">
        <v>111</v>
      </c>
      <c r="I2" s="14" t="s">
        <v>72</v>
      </c>
      <c r="J2" s="17" t="s">
        <v>112</v>
      </c>
      <c r="K2" s="21" t="s">
        <v>113</v>
      </c>
      <c r="L2" s="17" t="s">
        <v>114</v>
      </c>
      <c r="M2" s="23" t="s">
        <v>115</v>
      </c>
      <c r="N2" s="17" t="s">
        <v>116</v>
      </c>
      <c r="O2" s="14" t="s">
        <v>117</v>
      </c>
      <c r="P2" s="36"/>
      <c r="Q2" s="12" t="s">
        <v>91</v>
      </c>
      <c r="R2" s="13" t="s">
        <v>92</v>
      </c>
      <c r="S2" s="14" t="s">
        <v>71</v>
      </c>
      <c r="T2" s="13" t="s">
        <v>111</v>
      </c>
      <c r="U2" s="14" t="s">
        <v>72</v>
      </c>
      <c r="V2" s="17" t="s">
        <v>112</v>
      </c>
      <c r="W2" s="21" t="s">
        <v>113</v>
      </c>
      <c r="X2" s="17" t="s">
        <v>114</v>
      </c>
      <c r="Y2" s="23" t="s">
        <v>115</v>
      </c>
      <c r="Z2" s="17" t="s">
        <v>116</v>
      </c>
      <c r="AA2" s="14" t="s">
        <v>117</v>
      </c>
      <c r="AB2" s="37" t="s">
        <v>76</v>
      </c>
      <c r="AC2" s="44" t="s">
        <v>86</v>
      </c>
    </row>
    <row r="3" spans="1:35" x14ac:dyDescent="0.25">
      <c r="A3" s="11"/>
      <c r="B3" s="11" t="s">
        <v>3</v>
      </c>
      <c r="C3" s="11" t="s">
        <v>4</v>
      </c>
      <c r="D3" s="62" t="s">
        <v>101</v>
      </c>
      <c r="E3" s="42">
        <v>1</v>
      </c>
      <c r="F3" s="68">
        <v>2</v>
      </c>
      <c r="G3" s="32">
        <v>3</v>
      </c>
      <c r="H3" s="32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  <c r="O3" s="32">
        <v>11</v>
      </c>
      <c r="P3" s="43" t="s">
        <v>5</v>
      </c>
      <c r="Q3" s="32">
        <v>12</v>
      </c>
      <c r="R3" s="32">
        <v>13</v>
      </c>
      <c r="S3" s="32">
        <v>14</v>
      </c>
      <c r="T3" s="32">
        <v>15</v>
      </c>
      <c r="U3" s="32">
        <v>16</v>
      </c>
      <c r="V3" s="32">
        <v>17</v>
      </c>
      <c r="W3" s="32">
        <v>18</v>
      </c>
      <c r="X3" s="32">
        <v>19</v>
      </c>
      <c r="Y3" s="32">
        <v>20</v>
      </c>
      <c r="Z3" s="32">
        <v>21</v>
      </c>
      <c r="AA3" s="32">
        <v>22</v>
      </c>
      <c r="AB3" s="37"/>
      <c r="AC3" s="44"/>
    </row>
    <row r="4" spans="1:35" ht="18.75" x14ac:dyDescent="0.25">
      <c r="A4" s="1">
        <v>1</v>
      </c>
      <c r="B4" s="1" t="s">
        <v>6</v>
      </c>
      <c r="C4" s="1" t="s">
        <v>77</v>
      </c>
      <c r="D4" s="1" t="s">
        <v>102</v>
      </c>
      <c r="E4" s="6">
        <v>90</v>
      </c>
      <c r="F4" s="7">
        <v>90</v>
      </c>
      <c r="G4" s="6">
        <v>90</v>
      </c>
      <c r="H4" s="7">
        <v>90</v>
      </c>
      <c r="I4" s="6"/>
      <c r="J4" s="18">
        <v>0</v>
      </c>
      <c r="K4" s="22">
        <v>90</v>
      </c>
      <c r="L4" s="18">
        <v>90</v>
      </c>
      <c r="M4" s="24">
        <v>90</v>
      </c>
      <c r="N4" s="18">
        <v>90</v>
      </c>
      <c r="O4" s="6">
        <v>90</v>
      </c>
      <c r="P4" s="37">
        <f t="shared" ref="P4:P35" si="0">SUM(E4:O4)</f>
        <v>810</v>
      </c>
      <c r="Q4" s="7">
        <v>90</v>
      </c>
      <c r="R4" s="6">
        <v>0</v>
      </c>
      <c r="S4" s="7">
        <v>90</v>
      </c>
      <c r="T4" s="30">
        <v>90</v>
      </c>
      <c r="U4" s="30">
        <v>90</v>
      </c>
      <c r="V4" s="30">
        <v>90</v>
      </c>
      <c r="W4" s="30">
        <v>90</v>
      </c>
      <c r="X4" s="30"/>
      <c r="Y4" s="30"/>
      <c r="Z4" s="30"/>
      <c r="AA4" s="30"/>
      <c r="AB4" s="52">
        <f t="shared" ref="AB4:AB35" si="1">SUM(Q4:AA4)+P4</f>
        <v>1350</v>
      </c>
      <c r="AC4" s="15"/>
      <c r="AD4" s="55" t="e">
        <f>AB4/AC4</f>
        <v>#DIV/0!</v>
      </c>
      <c r="AE4" s="1" t="s">
        <v>6</v>
      </c>
      <c r="AF4" s="1" t="s">
        <v>77</v>
      </c>
      <c r="AG4" s="52">
        <v>2330</v>
      </c>
      <c r="AH4" s="15">
        <v>29</v>
      </c>
      <c r="AI4" s="55">
        <v>80.34482758620689</v>
      </c>
    </row>
    <row r="5" spans="1:35" ht="18.75" x14ac:dyDescent="0.25">
      <c r="A5" s="1">
        <v>2</v>
      </c>
      <c r="B5" s="1" t="s">
        <v>8</v>
      </c>
      <c r="C5" s="1" t="s">
        <v>9</v>
      </c>
      <c r="D5" s="1" t="s">
        <v>109</v>
      </c>
      <c r="E5" s="6">
        <v>0</v>
      </c>
      <c r="F5" s="7">
        <v>0</v>
      </c>
      <c r="G5" s="6">
        <v>0</v>
      </c>
      <c r="H5" s="7">
        <v>0</v>
      </c>
      <c r="I5" s="6"/>
      <c r="J5" s="18">
        <v>0</v>
      </c>
      <c r="K5" s="22">
        <v>0</v>
      </c>
      <c r="L5" s="18">
        <v>0</v>
      </c>
      <c r="M5" s="24">
        <v>0</v>
      </c>
      <c r="N5" s="18">
        <v>0</v>
      </c>
      <c r="O5" s="6">
        <v>0</v>
      </c>
      <c r="P5" s="37">
        <f t="shared" si="0"/>
        <v>0</v>
      </c>
      <c r="Q5" s="7">
        <v>0</v>
      </c>
      <c r="R5" s="6">
        <v>0</v>
      </c>
      <c r="S5" s="7">
        <v>0</v>
      </c>
      <c r="T5" s="30">
        <v>0</v>
      </c>
      <c r="U5" s="30">
        <v>0</v>
      </c>
      <c r="V5" s="30">
        <v>0</v>
      </c>
      <c r="W5" s="30">
        <v>0</v>
      </c>
      <c r="X5" s="30"/>
      <c r="Y5" s="30"/>
      <c r="Z5" s="30"/>
      <c r="AA5" s="30"/>
      <c r="AB5" s="53">
        <f t="shared" si="1"/>
        <v>0</v>
      </c>
      <c r="AC5" s="44"/>
      <c r="AD5" s="55" t="e">
        <f t="shared" ref="AD5:AD35" si="2">AB5/AC5</f>
        <v>#DIV/0!</v>
      </c>
      <c r="AE5" s="1" t="s">
        <v>8</v>
      </c>
      <c r="AF5" s="1" t="s">
        <v>9</v>
      </c>
      <c r="AG5" s="53">
        <v>1010</v>
      </c>
      <c r="AH5" s="47">
        <v>17</v>
      </c>
      <c r="AI5" s="55">
        <v>59.411764705882355</v>
      </c>
    </row>
    <row r="6" spans="1:35" ht="18.75" x14ac:dyDescent="0.25">
      <c r="A6" s="1">
        <v>3</v>
      </c>
      <c r="B6" s="1" t="s">
        <v>10</v>
      </c>
      <c r="C6" s="1" t="s">
        <v>11</v>
      </c>
      <c r="D6" s="1" t="s">
        <v>110</v>
      </c>
      <c r="E6" s="6">
        <v>0</v>
      </c>
      <c r="F6" s="7">
        <v>0</v>
      </c>
      <c r="G6" s="6">
        <v>0</v>
      </c>
      <c r="H6" s="7">
        <v>45</v>
      </c>
      <c r="I6" s="6"/>
      <c r="J6" s="18">
        <v>0</v>
      </c>
      <c r="K6" s="22">
        <v>0</v>
      </c>
      <c r="L6" s="18">
        <v>0</v>
      </c>
      <c r="M6" s="24">
        <v>45</v>
      </c>
      <c r="N6" s="18">
        <v>90</v>
      </c>
      <c r="O6" s="6">
        <v>0</v>
      </c>
      <c r="P6" s="37">
        <f t="shared" si="0"/>
        <v>180</v>
      </c>
      <c r="Q6" s="7">
        <v>0</v>
      </c>
      <c r="R6" s="6">
        <v>0</v>
      </c>
      <c r="S6" s="7">
        <v>0</v>
      </c>
      <c r="T6" s="30">
        <v>0</v>
      </c>
      <c r="U6" s="30">
        <v>40</v>
      </c>
      <c r="V6" s="30">
        <v>10</v>
      </c>
      <c r="W6" s="30">
        <v>55</v>
      </c>
      <c r="X6" s="30"/>
      <c r="Y6" s="30"/>
      <c r="Z6" s="30"/>
      <c r="AA6" s="30"/>
      <c r="AB6" s="51">
        <f t="shared" si="1"/>
        <v>285</v>
      </c>
      <c r="AC6" s="44"/>
      <c r="AD6" s="55" t="e">
        <f t="shared" si="2"/>
        <v>#DIV/0!</v>
      </c>
      <c r="AE6" s="1" t="s">
        <v>10</v>
      </c>
      <c r="AF6" s="1" t="s">
        <v>11</v>
      </c>
      <c r="AG6" s="51">
        <v>1100</v>
      </c>
      <c r="AH6" s="47">
        <v>18</v>
      </c>
      <c r="AI6" s="55">
        <v>61.111111111111114</v>
      </c>
    </row>
    <row r="7" spans="1:35" ht="18.75" x14ac:dyDescent="0.25">
      <c r="A7" s="1">
        <v>4</v>
      </c>
      <c r="B7" s="1" t="s">
        <v>12</v>
      </c>
      <c r="C7" s="1" t="s">
        <v>13</v>
      </c>
      <c r="D7" s="1" t="s">
        <v>103</v>
      </c>
      <c r="E7" s="6">
        <v>0</v>
      </c>
      <c r="F7" s="7">
        <v>0</v>
      </c>
      <c r="G7" s="6">
        <v>45</v>
      </c>
      <c r="H7" s="7">
        <v>40</v>
      </c>
      <c r="I7" s="6"/>
      <c r="J7" s="18">
        <v>45</v>
      </c>
      <c r="K7" s="22">
        <v>0</v>
      </c>
      <c r="L7" s="18">
        <v>60</v>
      </c>
      <c r="M7" s="24">
        <v>35</v>
      </c>
      <c r="N7" s="18">
        <v>55</v>
      </c>
      <c r="O7" s="6">
        <v>55</v>
      </c>
      <c r="P7" s="37">
        <f t="shared" si="0"/>
        <v>335</v>
      </c>
      <c r="Q7" s="7">
        <v>0</v>
      </c>
      <c r="R7" s="6">
        <v>0</v>
      </c>
      <c r="S7" s="7">
        <v>0</v>
      </c>
      <c r="T7" s="30">
        <v>0</v>
      </c>
      <c r="U7" s="30">
        <v>90</v>
      </c>
      <c r="V7" s="30">
        <v>0</v>
      </c>
      <c r="W7" s="30">
        <v>90</v>
      </c>
      <c r="X7" s="30"/>
      <c r="Y7" s="30"/>
      <c r="Z7" s="30"/>
      <c r="AA7" s="30"/>
      <c r="AB7" s="53">
        <f t="shared" si="1"/>
        <v>515</v>
      </c>
      <c r="AC7" s="44"/>
      <c r="AD7" s="55" t="e">
        <f t="shared" si="2"/>
        <v>#DIV/0!</v>
      </c>
      <c r="AE7" s="1" t="s">
        <v>12</v>
      </c>
      <c r="AF7" s="1" t="s">
        <v>13</v>
      </c>
      <c r="AG7" s="53">
        <v>1700</v>
      </c>
      <c r="AH7" s="47">
        <v>24</v>
      </c>
      <c r="AI7" s="55">
        <v>70.833333333333329</v>
      </c>
    </row>
    <row r="8" spans="1:35" ht="18.75" x14ac:dyDescent="0.25">
      <c r="A8" s="1">
        <v>5</v>
      </c>
      <c r="B8" s="1" t="s">
        <v>14</v>
      </c>
      <c r="C8" s="1" t="s">
        <v>15</v>
      </c>
      <c r="D8" s="1" t="s">
        <v>104</v>
      </c>
      <c r="E8" s="6">
        <v>90</v>
      </c>
      <c r="F8" s="7">
        <v>0</v>
      </c>
      <c r="G8" s="6">
        <v>90</v>
      </c>
      <c r="H8" s="7">
        <v>90</v>
      </c>
      <c r="I8" s="6"/>
      <c r="J8" s="18">
        <v>90</v>
      </c>
      <c r="K8" s="22">
        <v>0</v>
      </c>
      <c r="L8" s="18">
        <v>90</v>
      </c>
      <c r="M8" s="24">
        <v>90</v>
      </c>
      <c r="N8" s="18">
        <v>90</v>
      </c>
      <c r="O8" s="6">
        <v>90</v>
      </c>
      <c r="P8" s="37">
        <f t="shared" si="0"/>
        <v>720</v>
      </c>
      <c r="Q8" s="7">
        <v>90</v>
      </c>
      <c r="R8" s="6">
        <v>90</v>
      </c>
      <c r="S8" s="7">
        <v>90</v>
      </c>
      <c r="T8" s="30">
        <v>35</v>
      </c>
      <c r="U8" s="30">
        <v>90</v>
      </c>
      <c r="V8" s="30">
        <v>90</v>
      </c>
      <c r="W8" s="30">
        <v>90</v>
      </c>
      <c r="X8" s="30"/>
      <c r="Y8" s="30"/>
      <c r="Z8" s="30"/>
      <c r="AA8" s="30"/>
      <c r="AB8" s="52">
        <f t="shared" si="1"/>
        <v>1295</v>
      </c>
      <c r="AC8" s="15"/>
      <c r="AD8" s="55" t="e">
        <f t="shared" si="2"/>
        <v>#DIV/0!</v>
      </c>
      <c r="AE8" s="1" t="s">
        <v>14</v>
      </c>
      <c r="AF8" s="1" t="s">
        <v>15</v>
      </c>
      <c r="AG8" s="52">
        <v>2610</v>
      </c>
      <c r="AH8" s="15">
        <v>29</v>
      </c>
      <c r="AI8" s="55">
        <v>90</v>
      </c>
    </row>
    <row r="9" spans="1:35" ht="18.75" x14ac:dyDescent="0.25">
      <c r="A9" s="1">
        <v>6</v>
      </c>
      <c r="B9" s="1" t="s">
        <v>16</v>
      </c>
      <c r="C9" s="1" t="s">
        <v>17</v>
      </c>
      <c r="D9" s="1" t="s">
        <v>103</v>
      </c>
      <c r="E9" s="6">
        <v>55</v>
      </c>
      <c r="F9" s="7">
        <v>0</v>
      </c>
      <c r="G9" s="6">
        <v>0</v>
      </c>
      <c r="H9" s="7">
        <v>0</v>
      </c>
      <c r="I9" s="6"/>
      <c r="J9" s="18">
        <v>45</v>
      </c>
      <c r="K9" s="22">
        <v>45</v>
      </c>
      <c r="L9" s="18">
        <v>55</v>
      </c>
      <c r="M9" s="24">
        <v>55</v>
      </c>
      <c r="N9" s="18">
        <v>35</v>
      </c>
      <c r="O9" s="6">
        <v>0</v>
      </c>
      <c r="P9" s="37">
        <f t="shared" si="0"/>
        <v>290</v>
      </c>
      <c r="Q9" s="7">
        <v>90</v>
      </c>
      <c r="R9" s="6">
        <v>90</v>
      </c>
      <c r="S9" s="7">
        <v>90</v>
      </c>
      <c r="T9" s="30">
        <v>35</v>
      </c>
      <c r="U9" s="30">
        <v>0</v>
      </c>
      <c r="V9" s="30">
        <v>90</v>
      </c>
      <c r="W9" s="30">
        <v>0</v>
      </c>
      <c r="X9" s="30"/>
      <c r="Y9" s="30"/>
      <c r="Z9" s="30"/>
      <c r="AA9" s="30"/>
      <c r="AB9" s="53">
        <f t="shared" si="1"/>
        <v>685</v>
      </c>
      <c r="AC9" s="44"/>
      <c r="AD9" s="55" t="e">
        <f t="shared" si="2"/>
        <v>#DIV/0!</v>
      </c>
      <c r="AE9" s="1" t="s">
        <v>16</v>
      </c>
      <c r="AF9" s="1" t="s">
        <v>17</v>
      </c>
      <c r="AG9" s="53">
        <v>1680</v>
      </c>
      <c r="AH9" s="47">
        <v>25</v>
      </c>
      <c r="AI9" s="55">
        <v>67.2</v>
      </c>
    </row>
    <row r="10" spans="1:35" ht="18.75" x14ac:dyDescent="0.25">
      <c r="A10" s="1">
        <v>7</v>
      </c>
      <c r="B10" s="1" t="s">
        <v>18</v>
      </c>
      <c r="C10" s="1" t="s">
        <v>19</v>
      </c>
      <c r="D10" s="1" t="s">
        <v>109</v>
      </c>
      <c r="E10" s="6">
        <v>90</v>
      </c>
      <c r="F10" s="7">
        <v>0</v>
      </c>
      <c r="G10" s="6">
        <v>0</v>
      </c>
      <c r="H10" s="7">
        <v>65</v>
      </c>
      <c r="I10" s="6"/>
      <c r="J10" s="18">
        <v>70</v>
      </c>
      <c r="K10" s="22">
        <v>45</v>
      </c>
      <c r="L10" s="18">
        <v>35</v>
      </c>
      <c r="M10" s="24">
        <v>0</v>
      </c>
      <c r="N10" s="18">
        <v>0</v>
      </c>
      <c r="O10" s="6">
        <v>0</v>
      </c>
      <c r="P10" s="37">
        <f t="shared" si="0"/>
        <v>305</v>
      </c>
      <c r="Q10" s="7">
        <v>90</v>
      </c>
      <c r="R10" s="6">
        <v>70</v>
      </c>
      <c r="S10" s="7">
        <v>45</v>
      </c>
      <c r="T10" s="30">
        <v>45</v>
      </c>
      <c r="U10" s="30">
        <v>45</v>
      </c>
      <c r="V10" s="30">
        <v>75</v>
      </c>
      <c r="W10" s="30">
        <v>45</v>
      </c>
      <c r="X10" s="30"/>
      <c r="Y10" s="30"/>
      <c r="Z10" s="30"/>
      <c r="AA10" s="30"/>
      <c r="AB10" s="51">
        <f t="shared" si="1"/>
        <v>720</v>
      </c>
      <c r="AC10" s="44"/>
      <c r="AD10" s="55" t="e">
        <f t="shared" si="2"/>
        <v>#DIV/0!</v>
      </c>
      <c r="AE10" s="1" t="s">
        <v>18</v>
      </c>
      <c r="AF10" s="1" t="s">
        <v>19</v>
      </c>
      <c r="AG10" s="51">
        <v>1215</v>
      </c>
      <c r="AH10" s="47">
        <v>17</v>
      </c>
      <c r="AI10" s="55">
        <v>71.470588235294116</v>
      </c>
    </row>
    <row r="11" spans="1:35" ht="18.75" x14ac:dyDescent="0.25">
      <c r="A11" s="1">
        <v>8</v>
      </c>
      <c r="B11" s="1" t="s">
        <v>20</v>
      </c>
      <c r="C11" s="1" t="s">
        <v>21</v>
      </c>
      <c r="D11" s="1" t="s">
        <v>103</v>
      </c>
      <c r="E11" s="6">
        <v>0</v>
      </c>
      <c r="F11" s="7">
        <v>45</v>
      </c>
      <c r="G11" s="6">
        <v>45</v>
      </c>
      <c r="H11" s="7">
        <v>45</v>
      </c>
      <c r="I11" s="6"/>
      <c r="J11" s="18">
        <v>35</v>
      </c>
      <c r="K11" s="22">
        <v>60</v>
      </c>
      <c r="L11" s="18">
        <v>35</v>
      </c>
      <c r="M11" s="24">
        <v>55</v>
      </c>
      <c r="N11" s="18">
        <v>55</v>
      </c>
      <c r="O11" s="6">
        <v>60</v>
      </c>
      <c r="P11" s="37">
        <f t="shared" si="0"/>
        <v>435</v>
      </c>
      <c r="Q11" s="7">
        <v>25</v>
      </c>
      <c r="R11" s="6">
        <v>0</v>
      </c>
      <c r="S11" s="7">
        <v>0</v>
      </c>
      <c r="T11" s="30">
        <v>0</v>
      </c>
      <c r="U11" s="30">
        <v>0</v>
      </c>
      <c r="V11" s="30">
        <v>0</v>
      </c>
      <c r="W11" s="30">
        <v>0</v>
      </c>
      <c r="X11" s="30"/>
      <c r="Y11" s="30"/>
      <c r="Z11" s="30"/>
      <c r="AA11" s="30"/>
      <c r="AB11" s="49">
        <f t="shared" si="1"/>
        <v>460</v>
      </c>
      <c r="AC11" s="44"/>
      <c r="AD11" s="55" t="e">
        <f t="shared" si="2"/>
        <v>#DIV/0!</v>
      </c>
      <c r="AE11" s="1" t="s">
        <v>20</v>
      </c>
      <c r="AF11" s="1" t="s">
        <v>21</v>
      </c>
      <c r="AG11" s="49">
        <v>440</v>
      </c>
      <c r="AH11" s="47">
        <v>9</v>
      </c>
      <c r="AI11" s="55">
        <v>48.888888888888886</v>
      </c>
    </row>
    <row r="12" spans="1:35" ht="18.75" x14ac:dyDescent="0.25">
      <c r="A12" s="1">
        <v>9</v>
      </c>
      <c r="B12" s="1" t="s">
        <v>87</v>
      </c>
      <c r="C12" s="1" t="s">
        <v>88</v>
      </c>
      <c r="D12" s="1" t="s">
        <v>105</v>
      </c>
      <c r="E12" s="6">
        <v>0</v>
      </c>
      <c r="F12" s="7">
        <v>40</v>
      </c>
      <c r="G12" s="6">
        <v>55</v>
      </c>
      <c r="H12" s="7">
        <v>25</v>
      </c>
      <c r="I12" s="6"/>
      <c r="J12" s="8">
        <v>90</v>
      </c>
      <c r="K12" s="22">
        <v>55</v>
      </c>
      <c r="L12" s="18">
        <v>0</v>
      </c>
      <c r="M12" s="24">
        <v>0</v>
      </c>
      <c r="N12" s="18">
        <v>0</v>
      </c>
      <c r="O12" s="6">
        <v>0</v>
      </c>
      <c r="P12" s="37">
        <f t="shared" si="0"/>
        <v>265</v>
      </c>
      <c r="Q12" s="7">
        <v>45</v>
      </c>
      <c r="R12" s="6">
        <v>90</v>
      </c>
      <c r="S12" s="7">
        <v>25</v>
      </c>
      <c r="T12" s="30">
        <v>60</v>
      </c>
      <c r="U12" s="30">
        <v>0</v>
      </c>
      <c r="V12" s="30">
        <v>45</v>
      </c>
      <c r="W12" s="30">
        <v>0</v>
      </c>
      <c r="X12" s="30"/>
      <c r="Y12" s="30"/>
      <c r="Z12" s="30"/>
      <c r="AA12" s="30"/>
      <c r="AB12" s="50">
        <f t="shared" si="1"/>
        <v>530</v>
      </c>
      <c r="AC12" s="44"/>
      <c r="AD12" s="55" t="e">
        <f t="shared" si="2"/>
        <v>#DIV/0!</v>
      </c>
      <c r="AE12" s="1" t="s">
        <v>22</v>
      </c>
      <c r="AF12" s="1" t="s">
        <v>23</v>
      </c>
      <c r="AG12" s="50">
        <v>545</v>
      </c>
      <c r="AH12" s="47">
        <v>8</v>
      </c>
      <c r="AI12" s="55">
        <v>68.125</v>
      </c>
    </row>
    <row r="13" spans="1:35" ht="18.75" x14ac:dyDescent="0.25">
      <c r="A13" s="1">
        <v>10</v>
      </c>
      <c r="B13" s="1" t="s">
        <v>24</v>
      </c>
      <c r="C13" s="1" t="s">
        <v>25</v>
      </c>
      <c r="D13" s="1" t="s">
        <v>109</v>
      </c>
      <c r="E13" s="6">
        <v>55</v>
      </c>
      <c r="F13" s="7">
        <v>90</v>
      </c>
      <c r="G13" s="6">
        <v>0</v>
      </c>
      <c r="H13" s="7">
        <v>0</v>
      </c>
      <c r="I13" s="6"/>
      <c r="J13" s="18">
        <v>65</v>
      </c>
      <c r="K13" s="22">
        <v>65</v>
      </c>
      <c r="L13" s="18">
        <v>80</v>
      </c>
      <c r="M13" s="24">
        <v>45</v>
      </c>
      <c r="N13" s="18">
        <v>60</v>
      </c>
      <c r="O13" s="6">
        <v>90</v>
      </c>
      <c r="P13" s="37">
        <f t="shared" si="0"/>
        <v>550</v>
      </c>
      <c r="Q13" s="7">
        <v>45</v>
      </c>
      <c r="R13" s="6">
        <v>65</v>
      </c>
      <c r="S13" s="7">
        <v>75</v>
      </c>
      <c r="T13" s="30">
        <v>0</v>
      </c>
      <c r="U13" s="30">
        <v>55</v>
      </c>
      <c r="V13" s="30">
        <v>45</v>
      </c>
      <c r="W13" s="30">
        <v>90</v>
      </c>
      <c r="X13" s="30"/>
      <c r="Y13" s="30"/>
      <c r="Z13" s="30"/>
      <c r="AA13" s="30"/>
      <c r="AB13" s="52">
        <f t="shared" si="1"/>
        <v>925</v>
      </c>
      <c r="AC13" s="15"/>
      <c r="AD13" s="55" t="e">
        <f t="shared" si="2"/>
        <v>#DIV/0!</v>
      </c>
      <c r="AE13" s="1" t="s">
        <v>24</v>
      </c>
      <c r="AF13" s="1" t="s">
        <v>25</v>
      </c>
      <c r="AG13" s="52">
        <v>2275</v>
      </c>
      <c r="AH13" s="15">
        <v>30</v>
      </c>
      <c r="AI13" s="55">
        <v>75.833333333333329</v>
      </c>
    </row>
    <row r="14" spans="1:35" ht="18.75" x14ac:dyDescent="0.25">
      <c r="A14" s="1">
        <v>11</v>
      </c>
      <c r="B14" s="1" t="s">
        <v>26</v>
      </c>
      <c r="C14" s="1" t="s">
        <v>27</v>
      </c>
      <c r="D14" s="1" t="s">
        <v>105</v>
      </c>
      <c r="E14" s="6">
        <v>0</v>
      </c>
      <c r="F14" s="7">
        <v>45</v>
      </c>
      <c r="G14" s="6">
        <v>45</v>
      </c>
      <c r="H14" s="7">
        <v>0</v>
      </c>
      <c r="I14" s="6"/>
      <c r="J14" s="18">
        <v>0</v>
      </c>
      <c r="K14" s="22">
        <v>15</v>
      </c>
      <c r="L14" s="18">
        <v>0</v>
      </c>
      <c r="M14" s="24">
        <v>0</v>
      </c>
      <c r="N14" s="18">
        <v>0</v>
      </c>
      <c r="O14" s="6">
        <v>0</v>
      </c>
      <c r="P14" s="37">
        <f t="shared" si="0"/>
        <v>105</v>
      </c>
      <c r="Q14" s="7">
        <v>0</v>
      </c>
      <c r="R14" s="6">
        <v>0</v>
      </c>
      <c r="S14" s="7">
        <v>0</v>
      </c>
      <c r="T14" s="30">
        <v>30</v>
      </c>
      <c r="U14" s="30">
        <v>30</v>
      </c>
      <c r="V14" s="30">
        <v>0</v>
      </c>
      <c r="W14" s="30">
        <v>45</v>
      </c>
      <c r="X14" s="30"/>
      <c r="Y14" s="30"/>
      <c r="Z14" s="30"/>
      <c r="AA14" s="30"/>
      <c r="AB14" s="51">
        <f t="shared" si="1"/>
        <v>210</v>
      </c>
      <c r="AC14" s="44"/>
      <c r="AD14" s="55" t="e">
        <f t="shared" si="2"/>
        <v>#DIV/0!</v>
      </c>
      <c r="AE14" s="1" t="s">
        <v>26</v>
      </c>
      <c r="AF14" s="1" t="s">
        <v>27</v>
      </c>
      <c r="AG14" s="51">
        <v>1355</v>
      </c>
      <c r="AH14" s="47">
        <v>20</v>
      </c>
      <c r="AI14" s="55">
        <v>67.75</v>
      </c>
    </row>
    <row r="15" spans="1:35" ht="18.75" x14ac:dyDescent="0.25">
      <c r="A15" s="1">
        <v>12</v>
      </c>
      <c r="B15" s="1" t="s">
        <v>28</v>
      </c>
      <c r="C15" s="1" t="s">
        <v>69</v>
      </c>
      <c r="D15" s="1" t="s">
        <v>110</v>
      </c>
      <c r="E15" s="6">
        <v>45</v>
      </c>
      <c r="F15" s="7">
        <v>45</v>
      </c>
      <c r="G15" s="6">
        <v>0</v>
      </c>
      <c r="H15" s="7">
        <v>0</v>
      </c>
      <c r="I15" s="6"/>
      <c r="J15" s="18">
        <v>0</v>
      </c>
      <c r="K15" s="22">
        <v>45</v>
      </c>
      <c r="L15" s="18">
        <v>0</v>
      </c>
      <c r="M15" s="24">
        <v>0</v>
      </c>
      <c r="N15" s="18">
        <v>0</v>
      </c>
      <c r="O15" s="6">
        <v>0</v>
      </c>
      <c r="P15" s="37">
        <f t="shared" si="0"/>
        <v>135</v>
      </c>
      <c r="Q15" s="7">
        <v>0</v>
      </c>
      <c r="R15" s="6">
        <v>0</v>
      </c>
      <c r="S15" s="7">
        <v>0</v>
      </c>
      <c r="T15" s="30">
        <v>0</v>
      </c>
      <c r="U15" s="30">
        <v>0</v>
      </c>
      <c r="V15" s="30">
        <v>0</v>
      </c>
      <c r="W15" s="30">
        <v>0</v>
      </c>
      <c r="X15" s="30"/>
      <c r="Y15" s="30"/>
      <c r="Z15" s="30"/>
      <c r="AA15" s="30"/>
      <c r="AB15" s="49">
        <f t="shared" si="1"/>
        <v>135</v>
      </c>
      <c r="AC15" s="44"/>
      <c r="AD15" s="55" t="e">
        <f t="shared" si="2"/>
        <v>#DIV/0!</v>
      </c>
      <c r="AE15" s="1" t="s">
        <v>28</v>
      </c>
      <c r="AF15" s="1" t="s">
        <v>69</v>
      </c>
      <c r="AG15" s="49">
        <v>440</v>
      </c>
      <c r="AH15" s="47">
        <v>9</v>
      </c>
      <c r="AI15" s="55">
        <v>48.888888888888886</v>
      </c>
    </row>
    <row r="16" spans="1:35" ht="18.75" x14ac:dyDescent="0.25">
      <c r="A16" s="1">
        <v>13</v>
      </c>
      <c r="B16" s="4" t="s">
        <v>100</v>
      </c>
      <c r="C16" s="4" t="s">
        <v>64</v>
      </c>
      <c r="D16" s="4" t="s">
        <v>102</v>
      </c>
      <c r="E16" s="6">
        <v>0</v>
      </c>
      <c r="F16" s="7">
        <v>0</v>
      </c>
      <c r="G16" s="6">
        <v>0</v>
      </c>
      <c r="H16" s="7">
        <v>0</v>
      </c>
      <c r="I16" s="6"/>
      <c r="J16" s="18">
        <v>0</v>
      </c>
      <c r="K16" s="22">
        <v>0</v>
      </c>
      <c r="L16" s="18">
        <v>0</v>
      </c>
      <c r="M16" s="24">
        <v>0</v>
      </c>
      <c r="N16" s="18">
        <v>0</v>
      </c>
      <c r="O16" s="6">
        <v>0</v>
      </c>
      <c r="P16" s="37">
        <f t="shared" si="0"/>
        <v>0</v>
      </c>
      <c r="Q16" s="7">
        <v>0</v>
      </c>
      <c r="R16" s="6">
        <v>0</v>
      </c>
      <c r="S16" s="7">
        <v>0</v>
      </c>
      <c r="T16" s="30">
        <v>0</v>
      </c>
      <c r="U16" s="30">
        <v>0</v>
      </c>
      <c r="V16" s="30">
        <v>0</v>
      </c>
      <c r="W16" s="30">
        <v>0</v>
      </c>
      <c r="X16" s="30"/>
      <c r="Y16" s="30"/>
      <c r="Z16" s="30"/>
      <c r="AA16" s="30"/>
      <c r="AB16" s="50">
        <f t="shared" si="1"/>
        <v>0</v>
      </c>
      <c r="AC16" s="44"/>
      <c r="AD16" s="55" t="e">
        <f t="shared" si="2"/>
        <v>#DIV/0!</v>
      </c>
      <c r="AE16" s="1" t="s">
        <v>30</v>
      </c>
      <c r="AF16" s="1" t="s">
        <v>31</v>
      </c>
      <c r="AG16" s="50">
        <v>535</v>
      </c>
      <c r="AH16" s="47">
        <v>13</v>
      </c>
      <c r="AI16" s="55">
        <v>41.153846153846153</v>
      </c>
    </row>
    <row r="17" spans="1:35" ht="18.75" x14ac:dyDescent="0.25">
      <c r="A17" s="1">
        <v>14</v>
      </c>
      <c r="B17" s="1" t="s">
        <v>89</v>
      </c>
      <c r="C17" s="1" t="s">
        <v>90</v>
      </c>
      <c r="D17" s="1" t="s">
        <v>106</v>
      </c>
      <c r="E17" s="6">
        <v>30</v>
      </c>
      <c r="F17" s="7">
        <v>45</v>
      </c>
      <c r="G17" s="6">
        <v>45</v>
      </c>
      <c r="H17" s="7">
        <v>20</v>
      </c>
      <c r="I17" s="6"/>
      <c r="J17" s="18">
        <v>45</v>
      </c>
      <c r="K17" s="22">
        <v>35</v>
      </c>
      <c r="L17" s="18">
        <v>10</v>
      </c>
      <c r="M17" s="24">
        <v>45</v>
      </c>
      <c r="N17" s="18">
        <v>90</v>
      </c>
      <c r="O17" s="6"/>
      <c r="P17" s="37">
        <f t="shared" si="0"/>
        <v>365</v>
      </c>
      <c r="Q17" s="7">
        <v>45</v>
      </c>
      <c r="R17" s="6">
        <v>5</v>
      </c>
      <c r="S17" s="7">
        <v>60</v>
      </c>
      <c r="T17" s="30">
        <v>35</v>
      </c>
      <c r="U17" s="30">
        <v>60</v>
      </c>
      <c r="V17" s="30">
        <v>30</v>
      </c>
      <c r="W17" s="30">
        <v>0</v>
      </c>
      <c r="X17" s="30"/>
      <c r="Y17" s="30"/>
      <c r="Z17" s="30"/>
      <c r="AA17" s="30"/>
      <c r="AB17" s="50">
        <f t="shared" si="1"/>
        <v>600</v>
      </c>
      <c r="AC17" s="44"/>
      <c r="AD17" s="55" t="e">
        <f t="shared" si="2"/>
        <v>#DIV/0!</v>
      </c>
      <c r="AE17" s="1" t="s">
        <v>32</v>
      </c>
      <c r="AF17" s="1" t="s">
        <v>33</v>
      </c>
      <c r="AG17" s="50">
        <v>575</v>
      </c>
      <c r="AH17" s="47">
        <v>10</v>
      </c>
      <c r="AI17" s="55">
        <v>57.5</v>
      </c>
    </row>
    <row r="18" spans="1:35" ht="18.75" x14ac:dyDescent="0.25">
      <c r="A18" s="1">
        <v>15</v>
      </c>
      <c r="B18" s="1" t="s">
        <v>34</v>
      </c>
      <c r="C18" s="1" t="s">
        <v>35</v>
      </c>
      <c r="D18" s="1" t="s">
        <v>104</v>
      </c>
      <c r="E18" s="6">
        <v>0</v>
      </c>
      <c r="F18" s="7">
        <v>0</v>
      </c>
      <c r="G18" s="6">
        <v>0</v>
      </c>
      <c r="H18" s="7">
        <v>0</v>
      </c>
      <c r="I18" s="6"/>
      <c r="J18" s="18">
        <v>0</v>
      </c>
      <c r="K18" s="22">
        <v>90</v>
      </c>
      <c r="L18" s="18">
        <v>0</v>
      </c>
      <c r="M18" s="24">
        <v>0</v>
      </c>
      <c r="N18" s="18">
        <v>0</v>
      </c>
      <c r="O18" s="6">
        <v>0</v>
      </c>
      <c r="P18" s="37">
        <f t="shared" si="0"/>
        <v>90</v>
      </c>
      <c r="Q18" s="7">
        <v>0</v>
      </c>
      <c r="R18" s="6">
        <v>0</v>
      </c>
      <c r="S18" s="7">
        <v>0</v>
      </c>
      <c r="T18" s="30">
        <v>90</v>
      </c>
      <c r="U18" s="30">
        <v>0</v>
      </c>
      <c r="V18" s="30">
        <v>0</v>
      </c>
      <c r="W18" s="30">
        <v>0</v>
      </c>
      <c r="X18" s="30"/>
      <c r="Y18" s="30"/>
      <c r="Z18" s="30"/>
      <c r="AA18" s="30"/>
      <c r="AB18" s="49">
        <f t="shared" si="1"/>
        <v>180</v>
      </c>
      <c r="AC18" s="44"/>
      <c r="AD18" s="55" t="e">
        <f t="shared" si="2"/>
        <v>#DIV/0!</v>
      </c>
      <c r="AE18" s="1" t="s">
        <v>34</v>
      </c>
      <c r="AF18" s="1" t="s">
        <v>35</v>
      </c>
      <c r="AG18" s="49">
        <v>405</v>
      </c>
      <c r="AH18" s="47">
        <v>8</v>
      </c>
      <c r="AI18" s="55">
        <v>50.625</v>
      </c>
    </row>
    <row r="19" spans="1:35" ht="18.75" x14ac:dyDescent="0.25">
      <c r="A19" s="1">
        <v>16</v>
      </c>
      <c r="B19" s="1" t="s">
        <v>36</v>
      </c>
      <c r="C19" s="1" t="s">
        <v>37</v>
      </c>
      <c r="D19" s="1" t="s">
        <v>103</v>
      </c>
      <c r="E19" s="6">
        <v>0</v>
      </c>
      <c r="F19" s="7">
        <v>0</v>
      </c>
      <c r="G19" s="6">
        <v>0</v>
      </c>
      <c r="H19" s="7">
        <v>90</v>
      </c>
      <c r="I19" s="6"/>
      <c r="J19" s="18">
        <v>45</v>
      </c>
      <c r="K19" s="22">
        <v>60</v>
      </c>
      <c r="L19" s="18">
        <v>0</v>
      </c>
      <c r="M19" s="24">
        <v>45</v>
      </c>
      <c r="N19" s="18">
        <v>40</v>
      </c>
      <c r="O19" s="6">
        <v>0</v>
      </c>
      <c r="P19" s="37">
        <f t="shared" si="0"/>
        <v>280</v>
      </c>
      <c r="Q19" s="7">
        <v>0</v>
      </c>
      <c r="R19" s="6">
        <v>65</v>
      </c>
      <c r="S19" s="7">
        <v>0</v>
      </c>
      <c r="T19" s="30">
        <v>35</v>
      </c>
      <c r="U19" s="30">
        <v>45</v>
      </c>
      <c r="V19" s="30">
        <v>45</v>
      </c>
      <c r="W19" s="30">
        <v>0</v>
      </c>
      <c r="X19" s="30"/>
      <c r="Y19" s="30"/>
      <c r="Z19" s="30"/>
      <c r="AA19" s="30"/>
      <c r="AB19" s="53">
        <f t="shared" si="1"/>
        <v>470</v>
      </c>
      <c r="AC19" s="32"/>
      <c r="AD19" s="55" t="e">
        <f t="shared" si="2"/>
        <v>#DIV/0!</v>
      </c>
      <c r="AE19" s="1" t="s">
        <v>36</v>
      </c>
      <c r="AF19" s="1" t="s">
        <v>37</v>
      </c>
      <c r="AG19" s="53">
        <v>1970</v>
      </c>
      <c r="AH19" s="32">
        <v>26</v>
      </c>
      <c r="AI19" s="55">
        <v>75.769230769230774</v>
      </c>
    </row>
    <row r="20" spans="1:35" ht="18.75" x14ac:dyDescent="0.25">
      <c r="A20" s="1">
        <v>17</v>
      </c>
      <c r="B20" s="1" t="s">
        <v>38</v>
      </c>
      <c r="C20" s="1" t="s">
        <v>39</v>
      </c>
      <c r="D20" s="1" t="s">
        <v>104</v>
      </c>
      <c r="E20" s="6">
        <v>0</v>
      </c>
      <c r="F20" s="7">
        <v>0</v>
      </c>
      <c r="G20" s="6">
        <v>0</v>
      </c>
      <c r="H20" s="7">
        <v>50</v>
      </c>
      <c r="I20" s="6"/>
      <c r="J20" s="18">
        <v>0</v>
      </c>
      <c r="K20" s="22">
        <v>45</v>
      </c>
      <c r="L20" s="18">
        <v>20</v>
      </c>
      <c r="M20" s="24">
        <v>0</v>
      </c>
      <c r="N20" s="18">
        <v>0</v>
      </c>
      <c r="O20" s="6">
        <v>0</v>
      </c>
      <c r="P20" s="37">
        <f t="shared" si="0"/>
        <v>115</v>
      </c>
      <c r="Q20" s="7">
        <v>0</v>
      </c>
      <c r="R20" s="6">
        <v>0</v>
      </c>
      <c r="S20" s="7">
        <v>0</v>
      </c>
      <c r="T20" s="30">
        <v>55</v>
      </c>
      <c r="U20" s="30">
        <v>0</v>
      </c>
      <c r="V20" s="30">
        <v>0</v>
      </c>
      <c r="W20" s="30">
        <v>0</v>
      </c>
      <c r="X20" s="30"/>
      <c r="Y20" s="30"/>
      <c r="Z20" s="30"/>
      <c r="AA20" s="30"/>
      <c r="AB20" s="49">
        <f t="shared" si="1"/>
        <v>170</v>
      </c>
      <c r="AC20" s="44"/>
      <c r="AD20" s="55" t="e">
        <f t="shared" si="2"/>
        <v>#DIV/0!</v>
      </c>
      <c r="AE20" s="1" t="s">
        <v>38</v>
      </c>
      <c r="AF20" s="1" t="s">
        <v>39</v>
      </c>
      <c r="AG20" s="49">
        <v>755</v>
      </c>
      <c r="AH20" s="47">
        <v>15</v>
      </c>
      <c r="AI20" s="55">
        <v>50.333333333333336</v>
      </c>
    </row>
    <row r="21" spans="1:35" ht="18.75" x14ac:dyDescent="0.25">
      <c r="A21" s="1">
        <v>18</v>
      </c>
      <c r="B21" s="1" t="s">
        <v>40</v>
      </c>
      <c r="C21" s="1" t="s">
        <v>41</v>
      </c>
      <c r="D21" s="1" t="s">
        <v>105</v>
      </c>
      <c r="E21" s="6">
        <v>45</v>
      </c>
      <c r="F21" s="7">
        <v>35</v>
      </c>
      <c r="G21" s="6">
        <v>35</v>
      </c>
      <c r="H21" s="7">
        <v>70</v>
      </c>
      <c r="I21" s="6"/>
      <c r="J21" s="18">
        <v>20</v>
      </c>
      <c r="K21" s="22">
        <v>45</v>
      </c>
      <c r="L21" s="18">
        <v>0</v>
      </c>
      <c r="M21" s="24">
        <v>20</v>
      </c>
      <c r="N21" s="18">
        <v>0</v>
      </c>
      <c r="O21" s="6">
        <v>0</v>
      </c>
      <c r="P21" s="37">
        <f t="shared" si="0"/>
        <v>270</v>
      </c>
      <c r="Q21" s="7">
        <v>15</v>
      </c>
      <c r="R21" s="6">
        <v>45</v>
      </c>
      <c r="S21" s="7">
        <v>15</v>
      </c>
      <c r="T21" s="30">
        <v>55</v>
      </c>
      <c r="U21" s="30">
        <v>40</v>
      </c>
      <c r="V21" s="30">
        <v>45</v>
      </c>
      <c r="W21" s="30">
        <v>45</v>
      </c>
      <c r="X21" s="30"/>
      <c r="Y21" s="30"/>
      <c r="Z21" s="30"/>
      <c r="AA21" s="30"/>
      <c r="AB21" s="50">
        <f t="shared" si="1"/>
        <v>530</v>
      </c>
      <c r="AC21" s="44"/>
      <c r="AD21" s="55" t="e">
        <f t="shared" si="2"/>
        <v>#DIV/0!</v>
      </c>
      <c r="AE21" s="1" t="s">
        <v>40</v>
      </c>
      <c r="AF21" s="1" t="s">
        <v>41</v>
      </c>
      <c r="AG21" s="50">
        <v>960</v>
      </c>
      <c r="AH21" s="47">
        <v>24</v>
      </c>
      <c r="AI21" s="55">
        <v>40</v>
      </c>
    </row>
    <row r="22" spans="1:35" ht="18.75" x14ac:dyDescent="0.25">
      <c r="A22" s="1">
        <v>19</v>
      </c>
      <c r="B22" s="1" t="s">
        <v>42</v>
      </c>
      <c r="C22" s="1" t="s">
        <v>43</v>
      </c>
      <c r="D22" s="1" t="s">
        <v>103</v>
      </c>
      <c r="E22" s="6">
        <v>35</v>
      </c>
      <c r="F22" s="7">
        <v>90</v>
      </c>
      <c r="G22" s="6">
        <v>55</v>
      </c>
      <c r="H22" s="7">
        <v>45</v>
      </c>
      <c r="I22" s="6"/>
      <c r="J22" s="18">
        <v>45</v>
      </c>
      <c r="K22" s="22">
        <v>90</v>
      </c>
      <c r="L22" s="72">
        <v>70</v>
      </c>
      <c r="M22" s="24">
        <v>0</v>
      </c>
      <c r="N22" s="18">
        <v>40</v>
      </c>
      <c r="O22" s="6">
        <v>90</v>
      </c>
      <c r="P22" s="37">
        <f t="shared" si="0"/>
        <v>560</v>
      </c>
      <c r="Q22" s="7">
        <v>65</v>
      </c>
      <c r="R22" s="6">
        <v>90</v>
      </c>
      <c r="S22" s="7">
        <v>30</v>
      </c>
      <c r="T22" s="30">
        <v>90</v>
      </c>
      <c r="U22" s="30">
        <v>90</v>
      </c>
      <c r="V22" s="30">
        <v>60</v>
      </c>
      <c r="W22" s="30">
        <v>90</v>
      </c>
      <c r="X22" s="30"/>
      <c r="Y22" s="30"/>
      <c r="Z22" s="30"/>
      <c r="AA22" s="30"/>
      <c r="AB22" s="53">
        <f t="shared" si="1"/>
        <v>1075</v>
      </c>
      <c r="AC22" s="44"/>
      <c r="AD22" s="55" t="e">
        <f t="shared" si="2"/>
        <v>#DIV/0!</v>
      </c>
      <c r="AE22" s="1" t="s">
        <v>42</v>
      </c>
      <c r="AF22" s="1" t="s">
        <v>43</v>
      </c>
      <c r="AG22" s="53">
        <v>1725</v>
      </c>
      <c r="AH22" s="47">
        <v>22</v>
      </c>
      <c r="AI22" s="55">
        <v>78.409090909090907</v>
      </c>
    </row>
    <row r="23" spans="1:35" ht="18.75" x14ac:dyDescent="0.25">
      <c r="A23" s="1">
        <v>20</v>
      </c>
      <c r="B23" s="1" t="s">
        <v>94</v>
      </c>
      <c r="C23" s="1" t="s">
        <v>95</v>
      </c>
      <c r="D23" s="1" t="s">
        <v>105</v>
      </c>
      <c r="E23" s="6">
        <v>20</v>
      </c>
      <c r="F23" s="7">
        <v>20</v>
      </c>
      <c r="G23" s="6">
        <v>0</v>
      </c>
      <c r="H23" s="7">
        <v>0</v>
      </c>
      <c r="I23" s="6"/>
      <c r="J23" s="18">
        <v>0</v>
      </c>
      <c r="K23" s="22">
        <v>25</v>
      </c>
      <c r="L23" s="18">
        <v>30</v>
      </c>
      <c r="M23" s="24">
        <v>30</v>
      </c>
      <c r="N23" s="18">
        <v>0</v>
      </c>
      <c r="O23" s="6">
        <v>0</v>
      </c>
      <c r="P23" s="37">
        <f t="shared" si="0"/>
        <v>125</v>
      </c>
      <c r="Q23" s="7">
        <v>0</v>
      </c>
      <c r="R23" s="6">
        <v>25</v>
      </c>
      <c r="S23" s="7">
        <v>0</v>
      </c>
      <c r="T23" s="30">
        <v>0</v>
      </c>
      <c r="U23" s="30">
        <v>0</v>
      </c>
      <c r="V23" s="30">
        <v>0</v>
      </c>
      <c r="W23" s="30">
        <v>0</v>
      </c>
      <c r="X23" s="30"/>
      <c r="Y23" s="30"/>
      <c r="Z23" s="30"/>
      <c r="AA23" s="30"/>
      <c r="AB23" s="49">
        <f t="shared" si="1"/>
        <v>150</v>
      </c>
      <c r="AC23" s="44"/>
      <c r="AD23" s="55" t="e">
        <f t="shared" si="2"/>
        <v>#DIV/0!</v>
      </c>
      <c r="AE23" s="1" t="s">
        <v>44</v>
      </c>
      <c r="AF23" s="1" t="s">
        <v>45</v>
      </c>
      <c r="AG23" s="49">
        <v>90</v>
      </c>
      <c r="AH23" s="47">
        <v>2</v>
      </c>
      <c r="AI23" s="55">
        <v>45</v>
      </c>
    </row>
    <row r="24" spans="1:35" ht="18.75" x14ac:dyDescent="0.25">
      <c r="A24" s="1">
        <v>21</v>
      </c>
      <c r="B24" s="1" t="s">
        <v>46</v>
      </c>
      <c r="C24" s="1" t="s">
        <v>47</v>
      </c>
      <c r="D24" s="1" t="s">
        <v>110</v>
      </c>
      <c r="E24" s="6">
        <v>0</v>
      </c>
      <c r="F24" s="7">
        <v>0</v>
      </c>
      <c r="G24" s="6">
        <v>90</v>
      </c>
      <c r="H24" s="7">
        <v>30</v>
      </c>
      <c r="I24" s="6"/>
      <c r="J24" s="18">
        <v>90</v>
      </c>
      <c r="K24" s="22">
        <v>45</v>
      </c>
      <c r="L24" s="18">
        <v>55</v>
      </c>
      <c r="M24" s="24">
        <v>70</v>
      </c>
      <c r="N24" s="18">
        <v>35</v>
      </c>
      <c r="O24" s="6">
        <v>70</v>
      </c>
      <c r="P24" s="37">
        <f t="shared" si="0"/>
        <v>485</v>
      </c>
      <c r="Q24" s="7">
        <v>90</v>
      </c>
      <c r="R24" s="6">
        <v>80</v>
      </c>
      <c r="S24" s="7">
        <v>90</v>
      </c>
      <c r="T24" s="30">
        <v>0</v>
      </c>
      <c r="U24" s="30">
        <v>50</v>
      </c>
      <c r="V24" s="30">
        <v>30</v>
      </c>
      <c r="W24" s="30">
        <v>0</v>
      </c>
      <c r="X24" s="30"/>
      <c r="Y24" s="30"/>
      <c r="Z24" s="30"/>
      <c r="AA24" s="30"/>
      <c r="AB24" s="51">
        <f t="shared" si="1"/>
        <v>825</v>
      </c>
      <c r="AC24" s="44"/>
      <c r="AD24" s="55" t="e">
        <f t="shared" si="2"/>
        <v>#DIV/0!</v>
      </c>
      <c r="AE24" s="1" t="s">
        <v>46</v>
      </c>
      <c r="AF24" s="1" t="s">
        <v>47</v>
      </c>
      <c r="AG24" s="51">
        <v>1195</v>
      </c>
      <c r="AH24" s="47">
        <v>16</v>
      </c>
      <c r="AI24" s="55">
        <v>74.6875</v>
      </c>
    </row>
    <row r="25" spans="1:35" ht="18.75" x14ac:dyDescent="0.25">
      <c r="A25" s="1">
        <v>22</v>
      </c>
      <c r="B25" s="1" t="s">
        <v>48</v>
      </c>
      <c r="C25" s="1" t="s">
        <v>49</v>
      </c>
      <c r="D25" s="1" t="s">
        <v>105</v>
      </c>
      <c r="E25" s="6">
        <v>70</v>
      </c>
      <c r="F25" s="7">
        <v>35</v>
      </c>
      <c r="G25" s="6">
        <v>35</v>
      </c>
      <c r="H25" s="7">
        <v>0</v>
      </c>
      <c r="I25" s="6"/>
      <c r="J25" s="19">
        <v>0</v>
      </c>
      <c r="K25" s="22">
        <v>0</v>
      </c>
      <c r="L25" s="18">
        <v>20</v>
      </c>
      <c r="M25" s="24">
        <v>90</v>
      </c>
      <c r="N25" s="18">
        <v>50</v>
      </c>
      <c r="O25" s="6">
        <v>30</v>
      </c>
      <c r="P25" s="37">
        <f t="shared" si="0"/>
        <v>330</v>
      </c>
      <c r="Q25" s="7">
        <v>45</v>
      </c>
      <c r="R25" s="6">
        <v>35</v>
      </c>
      <c r="S25" s="7">
        <v>45</v>
      </c>
      <c r="T25" s="30">
        <v>55</v>
      </c>
      <c r="U25" s="30">
        <v>45</v>
      </c>
      <c r="V25" s="33">
        <v>15</v>
      </c>
      <c r="W25" s="30">
        <v>90</v>
      </c>
      <c r="X25" s="30"/>
      <c r="Y25" s="30"/>
      <c r="Z25" s="30"/>
      <c r="AA25" s="30"/>
      <c r="AB25" s="51">
        <f t="shared" si="1"/>
        <v>660</v>
      </c>
      <c r="AC25" s="44"/>
      <c r="AD25" s="55" t="e">
        <f t="shared" si="2"/>
        <v>#DIV/0!</v>
      </c>
      <c r="AE25" s="1" t="s">
        <v>48</v>
      </c>
      <c r="AF25" s="1" t="s">
        <v>49</v>
      </c>
      <c r="AG25" s="51">
        <v>1145</v>
      </c>
      <c r="AH25" s="47">
        <v>20</v>
      </c>
      <c r="AI25" s="55">
        <v>57.25</v>
      </c>
    </row>
    <row r="26" spans="1:35" ht="18.75" x14ac:dyDescent="0.25">
      <c r="A26" s="1">
        <v>23</v>
      </c>
      <c r="B26" s="1" t="s">
        <v>50</v>
      </c>
      <c r="C26" s="1" t="s">
        <v>93</v>
      </c>
      <c r="D26" s="1" t="s">
        <v>104</v>
      </c>
      <c r="E26" s="6">
        <v>45</v>
      </c>
      <c r="F26" s="7">
        <v>90</v>
      </c>
      <c r="G26" s="6">
        <v>90</v>
      </c>
      <c r="H26" s="7">
        <v>90</v>
      </c>
      <c r="I26" s="6"/>
      <c r="J26" s="18">
        <v>90</v>
      </c>
      <c r="K26" s="22">
        <v>0</v>
      </c>
      <c r="L26" s="18">
        <v>70</v>
      </c>
      <c r="M26" s="24">
        <v>0</v>
      </c>
      <c r="N26" s="18">
        <v>90</v>
      </c>
      <c r="O26" s="6">
        <v>90</v>
      </c>
      <c r="P26" s="37">
        <f t="shared" si="0"/>
        <v>655</v>
      </c>
      <c r="Q26" s="7">
        <v>35</v>
      </c>
      <c r="R26" s="6">
        <v>90</v>
      </c>
      <c r="S26" s="7">
        <v>90</v>
      </c>
      <c r="T26" s="30">
        <v>90</v>
      </c>
      <c r="U26" s="30">
        <v>50</v>
      </c>
      <c r="V26" s="30">
        <v>90</v>
      </c>
      <c r="W26" s="30">
        <v>45</v>
      </c>
      <c r="X26" s="30"/>
      <c r="Y26" s="30"/>
      <c r="Z26" s="30"/>
      <c r="AA26" s="30"/>
      <c r="AB26" s="53">
        <f t="shared" si="1"/>
        <v>1145</v>
      </c>
      <c r="AC26" s="32"/>
      <c r="AD26" s="55" t="e">
        <f t="shared" si="2"/>
        <v>#DIV/0!</v>
      </c>
      <c r="AE26" s="1" t="s">
        <v>50</v>
      </c>
      <c r="AF26" s="1" t="s">
        <v>78</v>
      </c>
      <c r="AG26" s="53">
        <v>1900</v>
      </c>
      <c r="AH26" s="32">
        <v>25</v>
      </c>
      <c r="AI26" s="55">
        <v>76</v>
      </c>
    </row>
    <row r="27" spans="1:35" ht="18.75" x14ac:dyDescent="0.25">
      <c r="A27" s="1">
        <v>24</v>
      </c>
      <c r="B27" s="1" t="s">
        <v>51</v>
      </c>
      <c r="C27" s="1" t="s">
        <v>52</v>
      </c>
      <c r="D27" s="1" t="s">
        <v>110</v>
      </c>
      <c r="E27" s="6">
        <v>30</v>
      </c>
      <c r="F27" s="7">
        <v>45</v>
      </c>
      <c r="G27" s="6">
        <v>0</v>
      </c>
      <c r="H27" s="7">
        <v>0</v>
      </c>
      <c r="I27" s="6"/>
      <c r="J27" s="18">
        <v>0</v>
      </c>
      <c r="K27" s="22">
        <v>0</v>
      </c>
      <c r="L27" s="18">
        <v>0</v>
      </c>
      <c r="M27" s="24">
        <v>0</v>
      </c>
      <c r="N27" s="18">
        <v>0</v>
      </c>
      <c r="O27" s="6">
        <v>0</v>
      </c>
      <c r="P27" s="37">
        <f t="shared" si="0"/>
        <v>75</v>
      </c>
      <c r="Q27" s="7">
        <v>0</v>
      </c>
      <c r="R27" s="6">
        <v>0</v>
      </c>
      <c r="S27" s="7">
        <v>0</v>
      </c>
      <c r="T27" s="30">
        <v>0</v>
      </c>
      <c r="U27" s="30">
        <v>0</v>
      </c>
      <c r="V27" s="30">
        <v>0</v>
      </c>
      <c r="W27" s="30">
        <v>0</v>
      </c>
      <c r="X27" s="30"/>
      <c r="Y27" s="30"/>
      <c r="Z27" s="30"/>
      <c r="AA27" s="30"/>
      <c r="AB27" s="50">
        <f t="shared" si="1"/>
        <v>75</v>
      </c>
      <c r="AC27" s="44"/>
      <c r="AD27" s="55" t="e">
        <f t="shared" si="2"/>
        <v>#DIV/0!</v>
      </c>
      <c r="AE27" s="1" t="s">
        <v>51</v>
      </c>
      <c r="AF27" s="1" t="s">
        <v>52</v>
      </c>
      <c r="AG27" s="50">
        <v>740</v>
      </c>
      <c r="AH27" s="47">
        <v>13</v>
      </c>
      <c r="AI27" s="55">
        <v>56.92307692307692</v>
      </c>
    </row>
    <row r="28" spans="1:35" ht="18.75" x14ac:dyDescent="0.25">
      <c r="A28" s="1">
        <v>25</v>
      </c>
      <c r="B28" s="1" t="s">
        <v>53</v>
      </c>
      <c r="C28" s="1" t="s">
        <v>54</v>
      </c>
      <c r="D28" s="1" t="s">
        <v>109</v>
      </c>
      <c r="E28" s="6">
        <v>0</v>
      </c>
      <c r="F28" s="7">
        <v>0</v>
      </c>
      <c r="G28" s="6">
        <v>0</v>
      </c>
      <c r="H28" s="7">
        <v>0</v>
      </c>
      <c r="I28" s="6"/>
      <c r="J28" s="18">
        <v>0</v>
      </c>
      <c r="K28" s="22">
        <v>0</v>
      </c>
      <c r="L28" s="18">
        <v>0</v>
      </c>
      <c r="M28" s="24">
        <v>0</v>
      </c>
      <c r="N28" s="18">
        <v>0</v>
      </c>
      <c r="O28" s="6">
        <v>0</v>
      </c>
      <c r="P28" s="37">
        <f t="shared" si="0"/>
        <v>0</v>
      </c>
      <c r="Q28" s="7">
        <v>0</v>
      </c>
      <c r="R28" s="6">
        <v>0</v>
      </c>
      <c r="S28" s="7">
        <v>0</v>
      </c>
      <c r="T28" s="30">
        <v>0</v>
      </c>
      <c r="U28" s="30">
        <v>0</v>
      </c>
      <c r="V28" s="30">
        <v>0</v>
      </c>
      <c r="W28" s="30">
        <v>0</v>
      </c>
      <c r="X28" s="30"/>
      <c r="Y28" s="30"/>
      <c r="Z28" s="30"/>
      <c r="AA28" s="30"/>
      <c r="AB28" s="49">
        <f t="shared" si="1"/>
        <v>0</v>
      </c>
      <c r="AC28" s="44"/>
      <c r="AD28" s="55" t="e">
        <f t="shared" si="2"/>
        <v>#DIV/0!</v>
      </c>
      <c r="AE28" s="1" t="s">
        <v>53</v>
      </c>
      <c r="AF28" s="1" t="s">
        <v>54</v>
      </c>
      <c r="AG28" s="49">
        <v>500</v>
      </c>
      <c r="AH28" s="47">
        <v>11</v>
      </c>
      <c r="AI28" s="55">
        <v>45.454545454545453</v>
      </c>
    </row>
    <row r="29" spans="1:35" ht="18.75" x14ac:dyDescent="0.25">
      <c r="A29" s="1">
        <v>26</v>
      </c>
      <c r="B29" s="1" t="s">
        <v>96</v>
      </c>
      <c r="C29" s="1" t="s">
        <v>97</v>
      </c>
      <c r="D29" s="1" t="s">
        <v>104</v>
      </c>
      <c r="E29" s="6">
        <v>90</v>
      </c>
      <c r="F29" s="7">
        <v>90</v>
      </c>
      <c r="G29" s="6">
        <v>30</v>
      </c>
      <c r="H29" s="7">
        <v>0</v>
      </c>
      <c r="I29" s="6"/>
      <c r="J29" s="18">
        <v>60</v>
      </c>
      <c r="K29" s="22">
        <v>90</v>
      </c>
      <c r="L29" s="18">
        <v>90</v>
      </c>
      <c r="M29" s="24">
        <v>90</v>
      </c>
      <c r="N29" s="18">
        <v>0</v>
      </c>
      <c r="O29" s="6">
        <v>90</v>
      </c>
      <c r="P29" s="37">
        <f t="shared" si="0"/>
        <v>630</v>
      </c>
      <c r="Q29" s="7">
        <v>90</v>
      </c>
      <c r="R29" s="6">
        <v>25</v>
      </c>
      <c r="S29" s="7">
        <v>0</v>
      </c>
      <c r="T29" s="30">
        <v>0</v>
      </c>
      <c r="U29" s="30">
        <v>0</v>
      </c>
      <c r="V29" s="30">
        <v>0</v>
      </c>
      <c r="W29" s="30">
        <v>0</v>
      </c>
      <c r="X29" s="30"/>
      <c r="Y29" s="30"/>
      <c r="Z29" s="30"/>
      <c r="AA29" s="30"/>
      <c r="AB29" s="49">
        <f t="shared" si="1"/>
        <v>745</v>
      </c>
      <c r="AC29" s="44"/>
      <c r="AD29" s="55" t="e">
        <f t="shared" si="2"/>
        <v>#DIV/0!</v>
      </c>
      <c r="AE29" s="1" t="s">
        <v>55</v>
      </c>
      <c r="AF29" s="1" t="s">
        <v>56</v>
      </c>
      <c r="AG29" s="49">
        <v>345</v>
      </c>
      <c r="AH29" s="47">
        <v>6</v>
      </c>
      <c r="AI29" s="55">
        <v>57.5</v>
      </c>
    </row>
    <row r="30" spans="1:35" ht="18.75" x14ac:dyDescent="0.25">
      <c r="A30" s="4">
        <v>28</v>
      </c>
      <c r="B30" s="4" t="s">
        <v>98</v>
      </c>
      <c r="C30" s="4" t="s">
        <v>99</v>
      </c>
      <c r="D30" s="4" t="s">
        <v>105</v>
      </c>
      <c r="E30" s="6">
        <v>35</v>
      </c>
      <c r="F30" s="7">
        <v>45</v>
      </c>
      <c r="G30" s="6">
        <v>90</v>
      </c>
      <c r="H30" s="7">
        <v>90</v>
      </c>
      <c r="I30" s="6"/>
      <c r="J30" s="18">
        <v>45</v>
      </c>
      <c r="K30" s="22">
        <v>0</v>
      </c>
      <c r="L30" s="18">
        <v>80</v>
      </c>
      <c r="M30" s="24">
        <v>60</v>
      </c>
      <c r="N30" s="18">
        <v>50</v>
      </c>
      <c r="O30" s="6">
        <v>75</v>
      </c>
      <c r="P30" s="37">
        <f t="shared" si="0"/>
        <v>570</v>
      </c>
      <c r="Q30" s="7">
        <v>90</v>
      </c>
      <c r="R30" s="6">
        <v>45</v>
      </c>
      <c r="S30" s="7">
        <v>90</v>
      </c>
      <c r="T30" s="30">
        <v>45</v>
      </c>
      <c r="U30" s="30">
        <v>45</v>
      </c>
      <c r="V30" s="30">
        <v>60</v>
      </c>
      <c r="W30" s="30">
        <v>45</v>
      </c>
      <c r="X30" s="30"/>
      <c r="Y30" s="30"/>
      <c r="Z30" s="30"/>
      <c r="AA30" s="30"/>
      <c r="AB30" s="49">
        <f t="shared" si="1"/>
        <v>990</v>
      </c>
      <c r="AC30" s="44"/>
      <c r="AD30" s="55" t="e">
        <f t="shared" si="2"/>
        <v>#DIV/0!</v>
      </c>
      <c r="AE30" s="4" t="s">
        <v>59</v>
      </c>
      <c r="AF30" s="4" t="s">
        <v>60</v>
      </c>
      <c r="AG30" s="49">
        <v>335</v>
      </c>
      <c r="AH30" s="47">
        <v>9</v>
      </c>
      <c r="AI30" s="55">
        <v>37.222222222222221</v>
      </c>
    </row>
    <row r="31" spans="1:35" ht="18.75" x14ac:dyDescent="0.25">
      <c r="A31" s="1">
        <v>29</v>
      </c>
      <c r="B31" s="1" t="s">
        <v>83</v>
      </c>
      <c r="C31" s="1" t="s">
        <v>80</v>
      </c>
      <c r="D31" s="1" t="s">
        <v>104</v>
      </c>
      <c r="E31" s="6">
        <v>60</v>
      </c>
      <c r="F31" s="7">
        <v>60</v>
      </c>
      <c r="G31" s="6">
        <v>60</v>
      </c>
      <c r="H31" s="7">
        <v>60</v>
      </c>
      <c r="I31" s="6"/>
      <c r="J31" s="18">
        <v>25</v>
      </c>
      <c r="K31" s="22">
        <v>0</v>
      </c>
      <c r="L31" s="18">
        <v>0</v>
      </c>
      <c r="M31" s="24">
        <v>90</v>
      </c>
      <c r="N31" s="18">
        <v>60</v>
      </c>
      <c r="O31" s="6">
        <v>40</v>
      </c>
      <c r="P31" s="37">
        <f t="shared" si="0"/>
        <v>455</v>
      </c>
      <c r="Q31" s="7">
        <v>55</v>
      </c>
      <c r="R31" s="6">
        <v>15</v>
      </c>
      <c r="S31" s="7">
        <v>65</v>
      </c>
      <c r="T31" s="30">
        <v>90</v>
      </c>
      <c r="U31" s="30">
        <v>40</v>
      </c>
      <c r="V31" s="30">
        <v>80</v>
      </c>
      <c r="W31" s="30">
        <v>90</v>
      </c>
      <c r="X31" s="30"/>
      <c r="Y31" s="30"/>
      <c r="Z31" s="30"/>
      <c r="AA31" s="30"/>
      <c r="AB31" s="49">
        <f t="shared" si="1"/>
        <v>890</v>
      </c>
      <c r="AC31" s="44"/>
      <c r="AD31" s="55" t="e">
        <f t="shared" si="2"/>
        <v>#DIV/0!</v>
      </c>
      <c r="AE31" s="1" t="s">
        <v>61</v>
      </c>
      <c r="AF31" s="1" t="s">
        <v>62</v>
      </c>
      <c r="AG31" s="49">
        <v>230</v>
      </c>
      <c r="AH31" s="47">
        <v>4</v>
      </c>
      <c r="AI31" s="55">
        <v>57.5</v>
      </c>
    </row>
    <row r="32" spans="1:35" ht="18.75" x14ac:dyDescent="0.25">
      <c r="A32" s="1">
        <v>30</v>
      </c>
      <c r="B32" s="4" t="s">
        <v>107</v>
      </c>
      <c r="C32" s="4" t="s">
        <v>108</v>
      </c>
      <c r="D32" s="4" t="s">
        <v>103</v>
      </c>
      <c r="E32" s="6">
        <v>90</v>
      </c>
      <c r="F32" s="7">
        <v>70</v>
      </c>
      <c r="G32" s="6">
        <v>90</v>
      </c>
      <c r="H32" s="7">
        <v>45</v>
      </c>
      <c r="I32" s="6"/>
      <c r="J32" s="18">
        <v>90</v>
      </c>
      <c r="K32" s="22">
        <v>0</v>
      </c>
      <c r="L32" s="18">
        <v>90</v>
      </c>
      <c r="M32" s="24">
        <v>35</v>
      </c>
      <c r="N32" s="18">
        <v>35</v>
      </c>
      <c r="O32" s="6">
        <v>90</v>
      </c>
      <c r="P32" s="37">
        <f t="shared" si="0"/>
        <v>635</v>
      </c>
      <c r="Q32" s="7">
        <v>0</v>
      </c>
      <c r="R32" s="6">
        <v>85</v>
      </c>
      <c r="S32" s="7">
        <v>90</v>
      </c>
      <c r="T32" s="30">
        <v>55</v>
      </c>
      <c r="U32" s="30">
        <v>90</v>
      </c>
      <c r="V32" s="30">
        <v>90</v>
      </c>
      <c r="W32" s="30">
        <v>45</v>
      </c>
      <c r="X32" s="30"/>
      <c r="Y32" s="30"/>
      <c r="Z32" s="30"/>
      <c r="AA32" s="30"/>
      <c r="AB32" s="50">
        <f t="shared" si="1"/>
        <v>1090</v>
      </c>
      <c r="AC32" s="44"/>
      <c r="AD32" s="55" t="e">
        <f t="shared" si="2"/>
        <v>#DIV/0!</v>
      </c>
      <c r="AE32" s="1" t="s">
        <v>70</v>
      </c>
      <c r="AF32" s="1" t="s">
        <v>73</v>
      </c>
      <c r="AG32" s="50">
        <v>715</v>
      </c>
      <c r="AH32" s="47">
        <v>11</v>
      </c>
      <c r="AI32" s="55">
        <v>65</v>
      </c>
    </row>
    <row r="33" spans="1:35" ht="18.75" x14ac:dyDescent="0.25">
      <c r="A33" s="1">
        <v>32</v>
      </c>
      <c r="B33" s="1" t="s">
        <v>84</v>
      </c>
      <c r="C33" s="1" t="s">
        <v>79</v>
      </c>
      <c r="D33" s="1" t="s">
        <v>103</v>
      </c>
      <c r="E33" s="6">
        <v>0</v>
      </c>
      <c r="F33" s="7">
        <v>0</v>
      </c>
      <c r="G33" s="6">
        <v>0</v>
      </c>
      <c r="H33" s="6">
        <v>0</v>
      </c>
      <c r="I33" s="6"/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7">
        <f t="shared" si="0"/>
        <v>0</v>
      </c>
      <c r="Q33" s="6">
        <v>0</v>
      </c>
      <c r="R33" s="6">
        <v>0</v>
      </c>
      <c r="S33" s="6">
        <v>0</v>
      </c>
      <c r="T33" s="30">
        <v>0</v>
      </c>
      <c r="U33" s="30">
        <v>0</v>
      </c>
      <c r="V33" s="30">
        <v>0</v>
      </c>
      <c r="W33" s="30">
        <v>0</v>
      </c>
      <c r="X33" s="30"/>
      <c r="Y33" s="30"/>
      <c r="Z33" s="30"/>
      <c r="AA33" s="30"/>
      <c r="AB33" s="49">
        <f t="shared" si="1"/>
        <v>0</v>
      </c>
      <c r="AC33" s="44"/>
      <c r="AD33" s="55" t="e">
        <f t="shared" si="2"/>
        <v>#DIV/0!</v>
      </c>
      <c r="AE33" s="1" t="s">
        <v>84</v>
      </c>
      <c r="AF33" s="1" t="s">
        <v>79</v>
      </c>
      <c r="AG33" s="49">
        <v>245</v>
      </c>
      <c r="AH33" s="47">
        <v>5</v>
      </c>
      <c r="AI33" s="55">
        <v>49</v>
      </c>
    </row>
    <row r="34" spans="1:35" ht="18.75" x14ac:dyDescent="0.25">
      <c r="A34" s="1">
        <v>33</v>
      </c>
      <c r="B34" s="1" t="s">
        <v>82</v>
      </c>
      <c r="C34" s="1" t="s">
        <v>81</v>
      </c>
      <c r="D34" s="1" t="s">
        <v>103</v>
      </c>
      <c r="E34" s="6">
        <v>0</v>
      </c>
      <c r="F34" s="7">
        <v>0</v>
      </c>
      <c r="G34" s="6">
        <v>0</v>
      </c>
      <c r="H34" s="6">
        <v>0</v>
      </c>
      <c r="I34" s="6"/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37">
        <f t="shared" si="0"/>
        <v>0</v>
      </c>
      <c r="Q34" s="6">
        <v>0</v>
      </c>
      <c r="R34" s="6">
        <v>0</v>
      </c>
      <c r="S34" s="6">
        <v>0</v>
      </c>
      <c r="T34" s="30">
        <v>0</v>
      </c>
      <c r="U34" s="30">
        <v>0</v>
      </c>
      <c r="V34" s="30">
        <v>0</v>
      </c>
      <c r="W34" s="30">
        <v>35</v>
      </c>
      <c r="X34" s="30"/>
      <c r="Y34" s="30"/>
      <c r="Z34" s="30"/>
      <c r="AA34" s="30"/>
      <c r="AB34" s="49">
        <f t="shared" si="1"/>
        <v>35</v>
      </c>
      <c r="AC34" s="44"/>
      <c r="AD34" s="55" t="e">
        <f t="shared" si="2"/>
        <v>#DIV/0!</v>
      </c>
      <c r="AE34" s="1" t="s">
        <v>82</v>
      </c>
      <c r="AF34" s="1" t="s">
        <v>81</v>
      </c>
      <c r="AG34" s="49">
        <v>45</v>
      </c>
      <c r="AH34" s="47">
        <v>1</v>
      </c>
      <c r="AI34" s="55">
        <v>45</v>
      </c>
    </row>
    <row r="35" spans="1:35" ht="18.75" x14ac:dyDescent="0.25">
      <c r="A35" s="4"/>
      <c r="B35" s="4"/>
      <c r="C35" s="4"/>
      <c r="D35" s="4"/>
      <c r="E35" s="6"/>
      <c r="F35" s="7"/>
      <c r="G35" s="6"/>
      <c r="H35" s="7"/>
      <c r="I35" s="6"/>
      <c r="J35" s="18"/>
      <c r="K35" s="22"/>
      <c r="L35" s="18"/>
      <c r="M35" s="24"/>
      <c r="N35" s="18"/>
      <c r="O35" s="6"/>
      <c r="P35" s="37">
        <f t="shared" si="0"/>
        <v>0</v>
      </c>
      <c r="Q35" s="7"/>
      <c r="R35" s="6"/>
      <c r="S35" s="7"/>
      <c r="T35" s="30"/>
      <c r="U35" s="30"/>
      <c r="V35" s="30"/>
      <c r="W35" s="30"/>
      <c r="X35" s="30"/>
      <c r="Y35" s="30"/>
      <c r="Z35" s="30"/>
      <c r="AA35" s="30"/>
      <c r="AB35" s="49">
        <f t="shared" si="1"/>
        <v>0</v>
      </c>
      <c r="AC35" s="44"/>
      <c r="AD35" s="55" t="e">
        <f t="shared" si="2"/>
        <v>#DIV/0!</v>
      </c>
      <c r="AE35" s="4" t="s">
        <v>63</v>
      </c>
      <c r="AF35" s="4" t="s">
        <v>64</v>
      </c>
      <c r="AG35" s="49">
        <v>105</v>
      </c>
      <c r="AH35" s="47">
        <v>2</v>
      </c>
      <c r="AI35" s="55">
        <v>52.5</v>
      </c>
    </row>
    <row r="36" spans="1:35" x14ac:dyDescent="0.25">
      <c r="E36" s="34">
        <f t="shared" ref="E36:AA36" si="3">SUM(E4:E35)</f>
        <v>975</v>
      </c>
      <c r="F36" s="34">
        <f t="shared" si="3"/>
        <v>980</v>
      </c>
      <c r="G36" s="34">
        <f t="shared" si="3"/>
        <v>990</v>
      </c>
      <c r="H36" s="34">
        <f t="shared" si="3"/>
        <v>990</v>
      </c>
      <c r="I36" s="34">
        <f t="shared" si="3"/>
        <v>0</v>
      </c>
      <c r="J36" s="34">
        <f t="shared" si="3"/>
        <v>995</v>
      </c>
      <c r="K36" s="34">
        <f t="shared" si="3"/>
        <v>945</v>
      </c>
      <c r="L36" s="34">
        <f t="shared" si="3"/>
        <v>980</v>
      </c>
      <c r="M36" s="34">
        <f t="shared" si="3"/>
        <v>990</v>
      </c>
      <c r="N36" s="34">
        <f t="shared" si="3"/>
        <v>965</v>
      </c>
      <c r="O36" s="34">
        <f t="shared" si="3"/>
        <v>960</v>
      </c>
      <c r="P36" s="34">
        <f t="shared" si="3"/>
        <v>9770</v>
      </c>
      <c r="Q36" s="34">
        <f t="shared" si="3"/>
        <v>1005</v>
      </c>
      <c r="R36" s="34">
        <f t="shared" si="3"/>
        <v>1010</v>
      </c>
      <c r="S36" s="34">
        <f t="shared" si="3"/>
        <v>990</v>
      </c>
      <c r="T36" s="34">
        <f t="shared" si="3"/>
        <v>990</v>
      </c>
      <c r="U36" s="34">
        <f t="shared" si="3"/>
        <v>995</v>
      </c>
      <c r="V36" s="34">
        <f t="shared" si="3"/>
        <v>990</v>
      </c>
      <c r="W36" s="34">
        <f t="shared" si="3"/>
        <v>990</v>
      </c>
      <c r="X36" s="34">
        <f t="shared" si="3"/>
        <v>0</v>
      </c>
      <c r="Y36" s="34">
        <f t="shared" si="3"/>
        <v>0</v>
      </c>
      <c r="Z36" s="34">
        <f t="shared" si="3"/>
        <v>0</v>
      </c>
      <c r="AA36" s="34">
        <f t="shared" si="3"/>
        <v>0</v>
      </c>
      <c r="AB36" s="34">
        <f>SUM(AB4:AB35)</f>
        <v>16740</v>
      </c>
      <c r="AC36" s="56" t="e">
        <f>AVERAGE(AC4:AC35)</f>
        <v>#DIV/0!</v>
      </c>
    </row>
    <row r="38" spans="1:35" x14ac:dyDescent="0.25">
      <c r="J38" s="63"/>
      <c r="K38" s="63"/>
      <c r="L38" s="63"/>
      <c r="M38" s="63"/>
      <c r="N38" s="63"/>
      <c r="O38" s="63"/>
      <c r="P38" s="67"/>
      <c r="Q38" s="63"/>
      <c r="R38" s="63"/>
      <c r="S38" s="63"/>
      <c r="T38" s="63"/>
    </row>
    <row r="39" spans="1:35" x14ac:dyDescent="0.25">
      <c r="J39" s="63"/>
      <c r="K39" s="63"/>
      <c r="L39" s="63"/>
      <c r="M39" s="63"/>
      <c r="N39" s="63"/>
      <c r="O39" s="63"/>
      <c r="P39" s="67"/>
      <c r="Q39" s="63"/>
      <c r="R39" s="63"/>
      <c r="S39" s="63"/>
      <c r="T39" s="63"/>
    </row>
    <row r="40" spans="1:35" ht="15.75" x14ac:dyDescent="0.25">
      <c r="B40" s="63"/>
      <c r="C40" s="64"/>
      <c r="D40" s="64"/>
      <c r="E40" s="64"/>
      <c r="F40" s="64"/>
      <c r="J40" s="63"/>
      <c r="K40" s="63"/>
      <c r="L40" s="63"/>
      <c r="M40" s="63"/>
      <c r="N40" s="63"/>
      <c r="O40" s="63"/>
      <c r="P40" s="67"/>
      <c r="Q40" s="63"/>
      <c r="R40" s="63"/>
      <c r="S40" s="63"/>
      <c r="T40" s="63"/>
    </row>
    <row r="41" spans="1:35" ht="21" x14ac:dyDescent="0.35">
      <c r="B41" s="65"/>
      <c r="C41" s="59"/>
      <c r="D41" s="59"/>
      <c r="E41" s="59"/>
      <c r="F41" s="66"/>
      <c r="J41" s="63"/>
      <c r="K41" s="63"/>
      <c r="L41" s="63"/>
      <c r="M41" s="63"/>
      <c r="N41" s="63"/>
      <c r="O41" s="63"/>
      <c r="P41" s="67"/>
      <c r="Q41" s="63"/>
      <c r="R41" s="63"/>
      <c r="S41" s="63"/>
      <c r="T41" s="63"/>
    </row>
    <row r="42" spans="1:35" ht="21" x14ac:dyDescent="0.35">
      <c r="B42" s="65"/>
      <c r="C42" s="59"/>
      <c r="D42" s="59"/>
      <c r="E42" s="64"/>
      <c r="F42" s="66"/>
      <c r="J42" s="63"/>
      <c r="K42" s="63"/>
      <c r="L42" s="63"/>
      <c r="M42" s="63"/>
      <c r="N42" s="63"/>
      <c r="O42" s="63"/>
      <c r="P42" s="67"/>
      <c r="Q42" s="63"/>
      <c r="R42" s="63"/>
      <c r="S42" s="63"/>
      <c r="T42" s="63"/>
    </row>
    <row r="43" spans="1:35" ht="21" x14ac:dyDescent="0.35">
      <c r="B43" s="65"/>
      <c r="C43" s="59"/>
      <c r="D43" s="59"/>
      <c r="E43" s="64"/>
      <c r="F43" s="66"/>
      <c r="J43" s="63"/>
      <c r="K43" s="63"/>
      <c r="L43" s="63"/>
      <c r="M43" s="63"/>
      <c r="N43" s="63"/>
      <c r="O43" s="63"/>
      <c r="P43" s="67"/>
      <c r="Q43" s="63"/>
      <c r="R43" s="63"/>
      <c r="S43" s="63"/>
      <c r="T43" s="63"/>
    </row>
    <row r="44" spans="1:35" ht="21" x14ac:dyDescent="0.35">
      <c r="B44" s="65"/>
      <c r="C44" s="59"/>
      <c r="D44" s="59"/>
      <c r="E44" s="64"/>
      <c r="F44" s="66"/>
      <c r="J44" s="63"/>
      <c r="K44" s="63"/>
      <c r="L44" s="63"/>
      <c r="M44" s="63"/>
      <c r="N44" s="63"/>
      <c r="O44" s="63"/>
      <c r="P44" s="67"/>
      <c r="Q44" s="63"/>
      <c r="R44" s="63"/>
      <c r="S44" s="63"/>
      <c r="T44" s="63"/>
    </row>
    <row r="45" spans="1:35" ht="21" x14ac:dyDescent="0.35">
      <c r="B45" s="65"/>
      <c r="C45" s="59"/>
      <c r="D45" s="59"/>
      <c r="E45" s="59"/>
      <c r="F45" s="66"/>
      <c r="J45" s="63"/>
      <c r="K45" s="63"/>
      <c r="L45" s="63"/>
      <c r="M45" s="63"/>
      <c r="N45" s="63"/>
      <c r="O45" s="63"/>
      <c r="P45" s="67"/>
      <c r="Q45" s="63"/>
      <c r="R45" s="63"/>
      <c r="S45" s="63"/>
      <c r="T45" s="63"/>
    </row>
    <row r="46" spans="1:35" ht="21" x14ac:dyDescent="0.35">
      <c r="B46" s="65"/>
      <c r="C46" s="59"/>
      <c r="D46" s="59"/>
      <c r="E46" s="64"/>
      <c r="F46" s="66"/>
      <c r="J46" s="63"/>
      <c r="K46" s="63"/>
      <c r="L46" s="63"/>
      <c r="M46" s="63"/>
      <c r="N46" s="63"/>
      <c r="O46" s="63"/>
      <c r="P46" s="67"/>
      <c r="Q46" s="63"/>
      <c r="R46" s="63"/>
      <c r="S46" s="63"/>
      <c r="T46" s="63"/>
    </row>
    <row r="47" spans="1:35" ht="21" x14ac:dyDescent="0.35">
      <c r="B47" s="65"/>
      <c r="C47" s="59"/>
      <c r="D47" s="59"/>
      <c r="E47" s="64"/>
      <c r="F47" s="66"/>
      <c r="J47" s="63"/>
      <c r="K47" s="63"/>
      <c r="L47" s="63"/>
      <c r="M47" s="63"/>
      <c r="N47" s="63"/>
      <c r="O47" s="63"/>
      <c r="P47" s="67"/>
      <c r="Q47" s="63"/>
      <c r="R47" s="63"/>
      <c r="S47" s="63"/>
      <c r="T47" s="63"/>
    </row>
    <row r="48" spans="1:35" ht="21" x14ac:dyDescent="0.35">
      <c r="B48" s="65"/>
      <c r="C48" s="59"/>
      <c r="D48" s="59"/>
      <c r="E48" s="64"/>
      <c r="F48" s="66"/>
      <c r="J48" s="63"/>
      <c r="K48" s="63"/>
      <c r="L48" s="63"/>
      <c r="M48" s="63"/>
      <c r="N48" s="63"/>
      <c r="O48" s="63"/>
      <c r="P48" s="67"/>
      <c r="Q48" s="63"/>
      <c r="R48" s="63"/>
      <c r="S48" s="63"/>
      <c r="T48" s="63"/>
    </row>
    <row r="49" spans="2:20" ht="21" x14ac:dyDescent="0.35">
      <c r="B49" s="65"/>
      <c r="C49" s="59"/>
      <c r="D49" s="59"/>
      <c r="E49" s="64"/>
      <c r="F49" s="66"/>
      <c r="J49" s="63"/>
      <c r="K49" s="63"/>
      <c r="L49" s="63"/>
      <c r="M49" s="63"/>
      <c r="N49" s="63"/>
      <c r="O49" s="63"/>
      <c r="P49" s="67"/>
      <c r="Q49" s="63"/>
      <c r="R49" s="63"/>
      <c r="S49" s="63"/>
      <c r="T49" s="63"/>
    </row>
    <row r="50" spans="2:20" ht="21" x14ac:dyDescent="0.35">
      <c r="B50" s="65"/>
      <c r="C50" s="59"/>
      <c r="D50" s="59"/>
      <c r="E50" s="59"/>
      <c r="F50" s="66"/>
      <c r="J50" s="63"/>
      <c r="K50" s="63"/>
      <c r="L50" s="63"/>
      <c r="M50" s="63"/>
      <c r="N50" s="63"/>
      <c r="O50" s="63"/>
      <c r="P50" s="67"/>
      <c r="Q50" s="63"/>
      <c r="R50" s="63"/>
      <c r="S50" s="63"/>
      <c r="T50" s="63"/>
    </row>
    <row r="51" spans="2:20" ht="21" x14ac:dyDescent="0.35">
      <c r="B51" s="65"/>
      <c r="C51" s="59"/>
      <c r="D51" s="59"/>
      <c r="E51" s="64"/>
      <c r="F51" s="66"/>
      <c r="J51" s="63"/>
      <c r="K51" s="63"/>
      <c r="L51" s="63"/>
      <c r="M51" s="63"/>
      <c r="N51" s="63"/>
      <c r="O51" s="63"/>
      <c r="P51" s="67"/>
      <c r="Q51" s="63"/>
      <c r="R51" s="63"/>
      <c r="S51" s="63"/>
      <c r="T51" s="63"/>
    </row>
    <row r="52" spans="2:20" ht="21" x14ac:dyDescent="0.35">
      <c r="B52" s="65"/>
      <c r="C52" s="59"/>
      <c r="D52" s="59"/>
      <c r="E52" s="64"/>
      <c r="F52" s="66"/>
      <c r="J52" s="63"/>
      <c r="K52" s="63"/>
      <c r="L52" s="63"/>
      <c r="M52" s="63"/>
      <c r="N52" s="63"/>
      <c r="O52" s="63"/>
      <c r="P52" s="67"/>
      <c r="Q52" s="63"/>
      <c r="R52" s="63"/>
      <c r="S52" s="63"/>
      <c r="T52" s="63"/>
    </row>
    <row r="53" spans="2:20" ht="21" x14ac:dyDescent="0.35">
      <c r="B53" s="65"/>
      <c r="C53" s="59"/>
      <c r="D53" s="59"/>
      <c r="E53" s="64"/>
      <c r="F53" s="66"/>
      <c r="J53" s="63"/>
      <c r="K53" s="63"/>
      <c r="L53" s="63"/>
      <c r="M53" s="63"/>
      <c r="N53" s="63"/>
      <c r="O53" s="63"/>
      <c r="P53" s="67"/>
      <c r="Q53" s="63"/>
      <c r="R53" s="63"/>
      <c r="S53" s="63"/>
      <c r="T53" s="63"/>
    </row>
    <row r="54" spans="2:20" ht="21" x14ac:dyDescent="0.35">
      <c r="B54" s="65"/>
      <c r="C54" s="59"/>
      <c r="D54" s="59"/>
      <c r="E54" s="64"/>
      <c r="F54" s="66"/>
      <c r="J54" s="63"/>
      <c r="K54" s="63"/>
      <c r="L54" s="63"/>
      <c r="M54" s="63"/>
      <c r="N54" s="63"/>
      <c r="O54" s="63"/>
      <c r="P54" s="67"/>
      <c r="Q54" s="63"/>
      <c r="R54" s="63"/>
      <c r="S54" s="63"/>
      <c r="T54" s="63"/>
    </row>
    <row r="55" spans="2:20" ht="21" x14ac:dyDescent="0.35">
      <c r="B55" s="65"/>
      <c r="C55" s="59"/>
      <c r="D55" s="59"/>
      <c r="E55" s="64"/>
      <c r="F55" s="66"/>
      <c r="J55" s="63"/>
      <c r="K55" s="63"/>
      <c r="L55" s="63"/>
      <c r="M55" s="63"/>
      <c r="N55" s="63"/>
      <c r="O55" s="63"/>
      <c r="P55" s="67"/>
      <c r="Q55" s="63"/>
      <c r="R55" s="63"/>
      <c r="S55" s="63"/>
      <c r="T55" s="63"/>
    </row>
    <row r="56" spans="2:20" ht="21" x14ac:dyDescent="0.35">
      <c r="B56" s="65"/>
      <c r="C56" s="59"/>
      <c r="D56" s="59"/>
      <c r="E56" s="59"/>
      <c r="F56" s="66"/>
      <c r="J56" s="63"/>
      <c r="K56" s="63"/>
      <c r="L56" s="63"/>
      <c r="M56" s="63"/>
      <c r="N56" s="63"/>
      <c r="O56" s="63"/>
      <c r="P56" s="67"/>
      <c r="Q56" s="63"/>
      <c r="R56" s="63"/>
      <c r="S56" s="63"/>
      <c r="T56" s="63"/>
    </row>
    <row r="57" spans="2:20" ht="21" x14ac:dyDescent="0.35">
      <c r="B57" s="65"/>
      <c r="C57" s="59"/>
      <c r="D57" s="59"/>
      <c r="E57" s="64"/>
      <c r="F57" s="66"/>
      <c r="J57" s="63"/>
      <c r="K57" s="63"/>
      <c r="L57" s="63"/>
      <c r="M57" s="63"/>
      <c r="N57" s="63"/>
      <c r="O57" s="63"/>
      <c r="P57" s="67"/>
      <c r="Q57" s="63"/>
      <c r="R57" s="63"/>
      <c r="S57" s="63"/>
      <c r="T57" s="63"/>
    </row>
    <row r="58" spans="2:20" ht="21" x14ac:dyDescent="0.35">
      <c r="B58" s="65"/>
      <c r="C58" s="59"/>
      <c r="D58" s="59"/>
      <c r="E58" s="64"/>
      <c r="F58" s="66"/>
      <c r="J58" s="63"/>
      <c r="K58" s="63"/>
      <c r="L58" s="63"/>
      <c r="M58" s="63"/>
      <c r="N58" s="63"/>
      <c r="O58" s="63"/>
      <c r="P58" s="67"/>
      <c r="Q58" s="63"/>
      <c r="R58" s="63"/>
      <c r="S58" s="63"/>
      <c r="T58" s="63"/>
    </row>
    <row r="59" spans="2:20" ht="21" x14ac:dyDescent="0.35">
      <c r="B59" s="65"/>
      <c r="C59" s="59"/>
      <c r="D59" s="59"/>
      <c r="E59" s="64"/>
      <c r="F59" s="66"/>
      <c r="J59" s="63"/>
      <c r="K59" s="63"/>
      <c r="L59" s="63"/>
      <c r="M59" s="63"/>
      <c r="N59" s="63"/>
      <c r="O59" s="63"/>
      <c r="P59" s="67"/>
      <c r="Q59" s="63"/>
      <c r="R59" s="63"/>
      <c r="S59" s="63"/>
      <c r="T59" s="63"/>
    </row>
    <row r="60" spans="2:20" ht="21" x14ac:dyDescent="0.35">
      <c r="B60" s="65"/>
      <c r="C60" s="59"/>
      <c r="D60" s="59"/>
      <c r="E60" s="64"/>
      <c r="F60" s="66"/>
      <c r="J60" s="63"/>
      <c r="K60" s="63"/>
      <c r="L60" s="63"/>
      <c r="M60" s="63"/>
      <c r="N60" s="63"/>
      <c r="O60" s="63"/>
      <c r="P60" s="67"/>
      <c r="Q60" s="63"/>
      <c r="R60" s="63"/>
      <c r="S60" s="63"/>
      <c r="T60" s="63"/>
    </row>
    <row r="61" spans="2:20" ht="21" x14ac:dyDescent="0.35">
      <c r="B61" s="65"/>
      <c r="C61" s="59"/>
      <c r="D61" s="59"/>
      <c r="E61" s="64"/>
      <c r="F61" s="66"/>
      <c r="J61" s="63"/>
      <c r="K61" s="63"/>
      <c r="L61" s="63"/>
      <c r="M61" s="63"/>
      <c r="N61" s="63"/>
      <c r="O61" s="63"/>
      <c r="P61" s="67"/>
      <c r="Q61" s="63"/>
      <c r="R61" s="63"/>
      <c r="S61" s="63"/>
      <c r="T61" s="63"/>
    </row>
    <row r="62" spans="2:20" ht="21" x14ac:dyDescent="0.35">
      <c r="B62" s="65"/>
      <c r="C62" s="59"/>
      <c r="D62" s="59"/>
      <c r="E62" s="64"/>
      <c r="F62" s="66"/>
      <c r="J62" s="63"/>
      <c r="K62" s="63"/>
      <c r="L62" s="63"/>
      <c r="M62" s="63"/>
      <c r="N62" s="63"/>
      <c r="O62" s="63"/>
      <c r="P62" s="67"/>
      <c r="Q62" s="63"/>
      <c r="R62" s="63"/>
      <c r="S62" s="63"/>
      <c r="T62" s="63"/>
    </row>
    <row r="63" spans="2:20" ht="21" x14ac:dyDescent="0.35">
      <c r="B63" s="65"/>
      <c r="C63" s="59"/>
      <c r="D63" s="59"/>
      <c r="E63" s="59"/>
      <c r="F63" s="66"/>
      <c r="J63" s="63"/>
      <c r="K63" s="63"/>
      <c r="L63" s="63"/>
      <c r="M63" s="63"/>
      <c r="N63" s="63"/>
      <c r="O63" s="63"/>
      <c r="P63" s="67"/>
      <c r="Q63" s="63"/>
      <c r="R63" s="63"/>
      <c r="S63" s="63"/>
      <c r="T63" s="63"/>
    </row>
    <row r="64" spans="2:20" ht="21" x14ac:dyDescent="0.35">
      <c r="B64" s="65"/>
      <c r="C64" s="59"/>
      <c r="D64" s="59"/>
      <c r="E64" s="64"/>
      <c r="F64" s="66"/>
      <c r="J64" s="63"/>
      <c r="K64" s="63"/>
      <c r="L64" s="63"/>
      <c r="M64" s="63"/>
      <c r="N64" s="63"/>
      <c r="O64" s="63"/>
      <c r="P64" s="67"/>
      <c r="Q64" s="63"/>
      <c r="R64" s="63"/>
      <c r="S64" s="63"/>
      <c r="T64" s="63"/>
    </row>
    <row r="65" spans="2:20" ht="21" x14ac:dyDescent="0.35">
      <c r="B65" s="65"/>
      <c r="C65" s="59"/>
      <c r="D65" s="59"/>
      <c r="E65" s="64"/>
      <c r="F65" s="66"/>
      <c r="J65" s="63"/>
      <c r="K65" s="63"/>
      <c r="L65" s="63"/>
      <c r="M65" s="63"/>
      <c r="N65" s="63"/>
      <c r="O65" s="63"/>
      <c r="P65" s="67"/>
      <c r="Q65" s="63"/>
      <c r="R65" s="63"/>
      <c r="S65" s="63"/>
      <c r="T65" s="63"/>
    </row>
    <row r="66" spans="2:20" ht="21" x14ac:dyDescent="0.35">
      <c r="B66" s="65"/>
      <c r="C66" s="59"/>
      <c r="D66" s="59"/>
      <c r="E66" s="64"/>
      <c r="F66" s="66"/>
      <c r="J66" s="63"/>
      <c r="K66" s="63"/>
      <c r="L66" s="63"/>
      <c r="M66" s="63"/>
      <c r="N66" s="63"/>
      <c r="O66" s="63"/>
      <c r="P66" s="67"/>
      <c r="Q66" s="63"/>
      <c r="R66" s="63"/>
      <c r="S66" s="63"/>
      <c r="T66" s="63"/>
    </row>
    <row r="67" spans="2:20" ht="21" x14ac:dyDescent="0.35">
      <c r="B67" s="65"/>
      <c r="C67" s="59"/>
      <c r="D67" s="59"/>
      <c r="E67" s="64"/>
      <c r="F67" s="66"/>
      <c r="J67" s="63"/>
      <c r="K67" s="63"/>
      <c r="L67" s="63"/>
      <c r="M67" s="63"/>
      <c r="N67" s="63"/>
      <c r="O67" s="63"/>
      <c r="P67" s="67"/>
      <c r="Q67" s="63"/>
      <c r="R67" s="63"/>
      <c r="S67" s="63"/>
      <c r="T67" s="63"/>
    </row>
    <row r="68" spans="2:20" ht="21" x14ac:dyDescent="0.35">
      <c r="B68" s="65"/>
      <c r="C68" s="59"/>
      <c r="D68" s="59"/>
      <c r="E68" s="64"/>
      <c r="F68" s="66"/>
      <c r="J68" s="63"/>
      <c r="K68" s="63"/>
      <c r="L68" s="63"/>
      <c r="M68" s="63"/>
      <c r="N68" s="63"/>
      <c r="O68" s="63"/>
      <c r="P68" s="67"/>
      <c r="Q68" s="63"/>
      <c r="R68" s="63"/>
      <c r="S68" s="63"/>
      <c r="T68" s="63"/>
    </row>
    <row r="69" spans="2:20" ht="21" x14ac:dyDescent="0.35">
      <c r="B69" s="65"/>
      <c r="C69" s="59"/>
      <c r="D69" s="59"/>
      <c r="E69" s="64"/>
      <c r="F69" s="66"/>
    </row>
    <row r="70" spans="2:20" ht="21" x14ac:dyDescent="0.35">
      <c r="B70" s="65"/>
      <c r="C70" s="59"/>
      <c r="D70" s="59"/>
      <c r="E70" s="64"/>
      <c r="F70" s="66"/>
    </row>
    <row r="71" spans="2:20" ht="21" x14ac:dyDescent="0.35">
      <c r="B71" s="65"/>
      <c r="C71" s="59"/>
      <c r="D71" s="59"/>
      <c r="E71" s="64"/>
      <c r="F71" s="66"/>
    </row>
    <row r="72" spans="2:20" ht="21" x14ac:dyDescent="0.35">
      <c r="B72" s="65"/>
      <c r="C72" s="59"/>
      <c r="D72" s="59"/>
      <c r="E72" s="64"/>
      <c r="F72" s="66"/>
    </row>
    <row r="73" spans="2:20" ht="21" x14ac:dyDescent="0.35">
      <c r="B73" s="65"/>
      <c r="C73" s="59"/>
      <c r="D73" s="59"/>
      <c r="E73" s="64"/>
      <c r="F73" s="66"/>
    </row>
    <row r="74" spans="2:20" ht="21" x14ac:dyDescent="0.35">
      <c r="B74" s="65"/>
      <c r="C74" s="59"/>
      <c r="D74" s="59"/>
      <c r="E74" s="64"/>
      <c r="F74" s="66"/>
    </row>
  </sheetData>
  <mergeCells count="2">
    <mergeCell ref="A2:B2"/>
    <mergeCell ref="C1:F1"/>
  </mergeCells>
  <conditionalFormatting sqref="C41:D7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:AG3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A14" zoomScale="90" zoomScaleNormal="90" workbookViewId="0">
      <selection activeCell="V35" sqref="V35"/>
    </sheetView>
  </sheetViews>
  <sheetFormatPr baseColWidth="10" defaultColWidth="11.42578125" defaultRowHeight="15" x14ac:dyDescent="0.25"/>
  <cols>
    <col min="1" max="1" width="6.42578125" customWidth="1"/>
    <col min="2" max="2" width="20.5703125" customWidth="1"/>
    <col min="3" max="3" width="19" customWidth="1"/>
    <col min="4" max="14" width="5.7109375" customWidth="1"/>
    <col min="15" max="15" width="7" customWidth="1"/>
    <col min="16" max="26" width="5.7109375" customWidth="1"/>
    <col min="27" max="27" width="7" customWidth="1"/>
  </cols>
  <sheetData>
    <row r="1" spans="1:30" x14ac:dyDescent="0.25">
      <c r="A1" s="1"/>
      <c r="B1" s="1"/>
      <c r="C1" s="79" t="s">
        <v>0</v>
      </c>
      <c r="D1" s="80"/>
      <c r="E1" s="81"/>
      <c r="F1" s="1"/>
      <c r="G1" s="1"/>
      <c r="H1" s="1"/>
      <c r="I1" s="1"/>
      <c r="J1" s="1"/>
      <c r="K1" s="1"/>
      <c r="L1" s="1"/>
      <c r="M1" s="1"/>
      <c r="N1" s="1"/>
      <c r="O1" s="3"/>
      <c r="P1" s="80"/>
      <c r="Q1" s="81"/>
      <c r="R1" s="1"/>
      <c r="S1" s="1"/>
      <c r="T1" s="1"/>
      <c r="U1" s="1"/>
      <c r="V1" s="1"/>
      <c r="W1" s="1"/>
      <c r="X1" s="1"/>
      <c r="Y1" s="1"/>
      <c r="Z1" s="1"/>
      <c r="AA1" s="3"/>
    </row>
    <row r="2" spans="1:30" x14ac:dyDescent="0.25">
      <c r="A2" s="82" t="s">
        <v>85</v>
      </c>
      <c r="B2" s="82"/>
      <c r="C2" s="2"/>
      <c r="D2" s="12" t="s">
        <v>91</v>
      </c>
      <c r="E2" s="13" t="s">
        <v>92</v>
      </c>
      <c r="F2" s="14" t="s">
        <v>71</v>
      </c>
      <c r="G2" s="13" t="s">
        <v>111</v>
      </c>
      <c r="H2" s="14" t="s">
        <v>72</v>
      </c>
      <c r="I2" s="17" t="s">
        <v>112</v>
      </c>
      <c r="J2" s="21" t="s">
        <v>113</v>
      </c>
      <c r="K2" s="17" t="s">
        <v>114</v>
      </c>
      <c r="L2" s="23" t="s">
        <v>115</v>
      </c>
      <c r="M2" s="17" t="s">
        <v>116</v>
      </c>
      <c r="N2" s="14" t="s">
        <v>117</v>
      </c>
      <c r="P2" s="12" t="s">
        <v>91</v>
      </c>
      <c r="Q2" s="13" t="s">
        <v>92</v>
      </c>
      <c r="R2" s="14" t="s">
        <v>71</v>
      </c>
      <c r="S2" s="13" t="s">
        <v>111</v>
      </c>
      <c r="T2" s="14" t="s">
        <v>72</v>
      </c>
      <c r="U2" s="17" t="s">
        <v>112</v>
      </c>
      <c r="V2" s="21" t="s">
        <v>113</v>
      </c>
      <c r="W2" s="17" t="s">
        <v>114</v>
      </c>
      <c r="X2" s="23" t="s">
        <v>115</v>
      </c>
      <c r="Y2" s="17" t="s">
        <v>116</v>
      </c>
      <c r="Z2" s="14" t="s">
        <v>117</v>
      </c>
    </row>
    <row r="3" spans="1:30" x14ac:dyDescent="0.25">
      <c r="A3" s="2"/>
      <c r="B3" s="2"/>
      <c r="C3" s="2"/>
      <c r="D3" s="69">
        <v>1</v>
      </c>
      <c r="E3" s="8">
        <v>2</v>
      </c>
      <c r="F3" s="69">
        <v>3</v>
      </c>
      <c r="G3" s="69">
        <v>4</v>
      </c>
      <c r="H3" s="69">
        <v>5</v>
      </c>
      <c r="I3" s="69">
        <v>6</v>
      </c>
      <c r="J3" s="69">
        <v>7</v>
      </c>
      <c r="K3" s="8">
        <v>8</v>
      </c>
      <c r="L3" s="69">
        <v>9</v>
      </c>
      <c r="M3" s="69">
        <v>10</v>
      </c>
      <c r="N3" s="8">
        <v>11</v>
      </c>
      <c r="O3" s="40" t="s">
        <v>74</v>
      </c>
      <c r="P3" s="69">
        <v>1</v>
      </c>
      <c r="Q3" s="69">
        <v>2</v>
      </c>
      <c r="R3" s="69">
        <v>3</v>
      </c>
      <c r="S3" s="69">
        <v>4</v>
      </c>
      <c r="T3" s="69">
        <v>5</v>
      </c>
      <c r="U3" s="69">
        <v>6</v>
      </c>
      <c r="V3" s="69">
        <v>7</v>
      </c>
      <c r="W3" s="30">
        <v>8</v>
      </c>
      <c r="X3" s="30">
        <v>9</v>
      </c>
      <c r="Y3" s="30">
        <v>10</v>
      </c>
      <c r="Z3" s="30">
        <v>11</v>
      </c>
      <c r="AA3" s="26" t="s">
        <v>5</v>
      </c>
    </row>
    <row r="4" spans="1:30" ht="15.75" x14ac:dyDescent="0.25">
      <c r="A4" s="1">
        <v>1</v>
      </c>
      <c r="B4" s="1" t="s">
        <v>6</v>
      </c>
      <c r="C4" s="1" t="s">
        <v>77</v>
      </c>
      <c r="D4" s="6"/>
      <c r="E4" s="6"/>
      <c r="F4" s="6"/>
      <c r="G4" s="6"/>
      <c r="H4" s="6"/>
      <c r="I4" s="6"/>
      <c r="J4" s="30"/>
      <c r="K4" s="30"/>
      <c r="L4" s="30"/>
      <c r="M4" s="30"/>
      <c r="N4" s="30"/>
      <c r="O4" s="41">
        <f t="shared" ref="O4:O30" si="0">SUM(D4:N4)</f>
        <v>0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45">
        <f t="shared" ref="AA4:AA33" si="1">SUM(P4:Z4)+O4</f>
        <v>0</v>
      </c>
      <c r="AB4" s="1"/>
      <c r="AC4" s="1"/>
    </row>
    <row r="5" spans="1:30" ht="15.75" x14ac:dyDescent="0.25">
      <c r="A5" s="1">
        <v>2</v>
      </c>
      <c r="B5" s="1" t="s">
        <v>8</v>
      </c>
      <c r="C5" s="1" t="s">
        <v>9</v>
      </c>
      <c r="D5" s="6"/>
      <c r="E5" s="6"/>
      <c r="F5" s="6"/>
      <c r="G5" s="6"/>
      <c r="H5" s="6"/>
      <c r="I5" s="6"/>
      <c r="J5" s="30"/>
      <c r="K5" s="30"/>
      <c r="L5" s="30"/>
      <c r="M5" s="30"/>
      <c r="N5" s="30"/>
      <c r="O5" s="41">
        <f t="shared" si="0"/>
        <v>0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45">
        <f t="shared" si="1"/>
        <v>0</v>
      </c>
      <c r="AB5" s="1"/>
      <c r="AC5" s="1"/>
      <c r="AD5">
        <v>3</v>
      </c>
    </row>
    <row r="6" spans="1:30" ht="15.75" x14ac:dyDescent="0.25">
      <c r="A6" s="1">
        <v>3</v>
      </c>
      <c r="B6" s="1" t="s">
        <v>10</v>
      </c>
      <c r="C6" s="1" t="s">
        <v>11</v>
      </c>
      <c r="D6" s="6"/>
      <c r="E6" s="6"/>
      <c r="F6" s="6"/>
      <c r="G6" s="6"/>
      <c r="H6" s="6"/>
      <c r="I6" s="6"/>
      <c r="J6" s="30"/>
      <c r="K6" s="30"/>
      <c r="L6" s="30"/>
      <c r="M6" s="30"/>
      <c r="N6" s="30"/>
      <c r="O6" s="41">
        <f t="shared" si="0"/>
        <v>0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45">
        <f t="shared" si="1"/>
        <v>0</v>
      </c>
      <c r="AB6" s="1"/>
      <c r="AC6" s="1"/>
      <c r="AD6">
        <v>1</v>
      </c>
    </row>
    <row r="7" spans="1:30" ht="15.75" x14ac:dyDescent="0.25">
      <c r="A7" s="1">
        <v>4</v>
      </c>
      <c r="B7" s="1" t="s">
        <v>12</v>
      </c>
      <c r="C7" s="1" t="s">
        <v>13</v>
      </c>
      <c r="D7" s="6"/>
      <c r="E7" s="6"/>
      <c r="F7" s="6"/>
      <c r="G7" s="6"/>
      <c r="H7" s="6"/>
      <c r="I7" s="6"/>
      <c r="J7" s="30"/>
      <c r="K7" s="30"/>
      <c r="L7" s="30"/>
      <c r="M7" s="30">
        <v>1</v>
      </c>
      <c r="N7" s="30"/>
      <c r="O7" s="41">
        <f t="shared" si="0"/>
        <v>1</v>
      </c>
      <c r="P7" s="30"/>
      <c r="Q7" s="30"/>
      <c r="R7" s="30"/>
      <c r="S7" s="30"/>
      <c r="T7" s="30"/>
      <c r="U7" s="30"/>
      <c r="V7" s="30">
        <v>1</v>
      </c>
      <c r="W7" s="30"/>
      <c r="X7" s="30"/>
      <c r="Y7" s="30"/>
      <c r="Z7" s="30"/>
      <c r="AA7" s="45">
        <f t="shared" si="1"/>
        <v>2</v>
      </c>
      <c r="AB7" s="1"/>
      <c r="AC7" s="1"/>
      <c r="AD7">
        <v>2</v>
      </c>
    </row>
    <row r="8" spans="1:30" ht="15.75" x14ac:dyDescent="0.25">
      <c r="A8" s="1">
        <v>5</v>
      </c>
      <c r="B8" s="1" t="s">
        <v>14</v>
      </c>
      <c r="C8" s="1" t="s">
        <v>15</v>
      </c>
      <c r="D8" s="6"/>
      <c r="E8" s="6"/>
      <c r="F8" s="6"/>
      <c r="G8" s="6"/>
      <c r="H8" s="6"/>
      <c r="I8" s="6"/>
      <c r="J8" s="30"/>
      <c r="K8" s="30"/>
      <c r="L8" s="30"/>
      <c r="M8" s="30"/>
      <c r="N8" s="30"/>
      <c r="O8" s="41">
        <f t="shared" si="0"/>
        <v>0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45">
        <f t="shared" si="1"/>
        <v>0</v>
      </c>
      <c r="AB8" s="1"/>
      <c r="AC8" s="1"/>
      <c r="AD8">
        <v>0</v>
      </c>
    </row>
    <row r="9" spans="1:30" ht="15.75" x14ac:dyDescent="0.25">
      <c r="A9" s="1">
        <v>6</v>
      </c>
      <c r="B9" s="1" t="s">
        <v>16</v>
      </c>
      <c r="C9" s="1" t="s">
        <v>17</v>
      </c>
      <c r="D9" s="6"/>
      <c r="E9" s="6"/>
      <c r="F9" s="6"/>
      <c r="G9" s="6"/>
      <c r="H9" s="6"/>
      <c r="I9" s="6"/>
      <c r="J9" s="30">
        <v>1</v>
      </c>
      <c r="K9" s="30"/>
      <c r="L9" s="30"/>
      <c r="M9" s="30"/>
      <c r="N9" s="30"/>
      <c r="O9" s="41">
        <f t="shared" si="0"/>
        <v>1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45">
        <f t="shared" si="1"/>
        <v>1</v>
      </c>
      <c r="AB9" s="1"/>
      <c r="AC9" s="1"/>
      <c r="AD9">
        <v>1</v>
      </c>
    </row>
    <row r="10" spans="1:30" ht="15.75" x14ac:dyDescent="0.25">
      <c r="A10" s="1">
        <v>7</v>
      </c>
      <c r="B10" s="1" t="s">
        <v>18</v>
      </c>
      <c r="C10" s="1" t="s">
        <v>19</v>
      </c>
      <c r="D10" s="6">
        <v>1</v>
      </c>
      <c r="E10" s="6"/>
      <c r="F10" s="6"/>
      <c r="G10" s="6">
        <v>2</v>
      </c>
      <c r="H10" s="6"/>
      <c r="I10" s="6">
        <v>1</v>
      </c>
      <c r="J10" s="30"/>
      <c r="K10" s="30">
        <v>1</v>
      </c>
      <c r="L10" s="30"/>
      <c r="M10" s="30"/>
      <c r="N10" s="30"/>
      <c r="O10" s="41">
        <f t="shared" si="0"/>
        <v>5</v>
      </c>
      <c r="P10" s="30">
        <v>1</v>
      </c>
      <c r="Q10" s="30"/>
      <c r="R10" s="30"/>
      <c r="S10" s="30">
        <v>1</v>
      </c>
      <c r="T10" s="30"/>
      <c r="U10" s="30"/>
      <c r="V10" s="30">
        <v>1</v>
      </c>
      <c r="W10" s="30"/>
      <c r="X10" s="30"/>
      <c r="Y10" s="30"/>
      <c r="Z10" s="30"/>
      <c r="AA10" s="45">
        <f t="shared" si="1"/>
        <v>8</v>
      </c>
      <c r="AB10" s="1"/>
      <c r="AC10" s="1"/>
      <c r="AD10">
        <v>10</v>
      </c>
    </row>
    <row r="11" spans="1:30" ht="15.75" x14ac:dyDescent="0.25">
      <c r="A11" s="1">
        <v>8</v>
      </c>
      <c r="B11" s="1" t="s">
        <v>20</v>
      </c>
      <c r="C11" s="1" t="s">
        <v>21</v>
      </c>
      <c r="D11" s="25"/>
      <c r="E11" s="6"/>
      <c r="F11" s="6"/>
      <c r="G11" s="6"/>
      <c r="H11" s="6"/>
      <c r="I11" s="6"/>
      <c r="J11" s="30"/>
      <c r="K11" s="30"/>
      <c r="L11" s="30"/>
      <c r="M11" s="30"/>
      <c r="N11" s="30"/>
      <c r="O11" s="41">
        <f t="shared" si="0"/>
        <v>0</v>
      </c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45">
        <f t="shared" si="1"/>
        <v>0</v>
      </c>
      <c r="AB11" s="1"/>
      <c r="AC11" s="1"/>
      <c r="AD11">
        <v>4</v>
      </c>
    </row>
    <row r="12" spans="1:30" ht="15.75" x14ac:dyDescent="0.25">
      <c r="A12" s="1">
        <v>9</v>
      </c>
      <c r="B12" s="1" t="s">
        <v>87</v>
      </c>
      <c r="C12" s="1" t="s">
        <v>88</v>
      </c>
      <c r="D12" s="6"/>
      <c r="E12" s="6"/>
      <c r="F12" s="6">
        <v>1</v>
      </c>
      <c r="G12" s="6"/>
      <c r="H12" s="6"/>
      <c r="I12" s="6"/>
      <c r="J12" s="30">
        <v>1</v>
      </c>
      <c r="K12" s="30"/>
      <c r="L12" s="30"/>
      <c r="M12" s="30"/>
      <c r="N12" s="30"/>
      <c r="O12" s="41">
        <f t="shared" si="0"/>
        <v>2</v>
      </c>
      <c r="P12" s="31"/>
      <c r="Q12" s="30"/>
      <c r="R12" s="30"/>
      <c r="S12" s="30">
        <v>1</v>
      </c>
      <c r="T12" s="30"/>
      <c r="U12" s="30"/>
      <c r="V12" s="30"/>
      <c r="W12" s="30"/>
      <c r="X12" s="30"/>
      <c r="Y12" s="30"/>
      <c r="Z12" s="30"/>
      <c r="AA12" s="45">
        <f t="shared" si="1"/>
        <v>3</v>
      </c>
      <c r="AB12" s="1"/>
      <c r="AC12" s="1"/>
      <c r="AD12">
        <v>5</v>
      </c>
    </row>
    <row r="13" spans="1:30" ht="15.75" x14ac:dyDescent="0.25">
      <c r="A13" s="1">
        <v>10</v>
      </c>
      <c r="B13" s="1" t="s">
        <v>24</v>
      </c>
      <c r="C13" s="1" t="s">
        <v>25</v>
      </c>
      <c r="D13" s="6">
        <v>1</v>
      </c>
      <c r="E13" s="6"/>
      <c r="F13" s="6"/>
      <c r="G13" s="6"/>
      <c r="H13" s="6"/>
      <c r="I13" s="6"/>
      <c r="J13" s="30">
        <v>1</v>
      </c>
      <c r="K13" s="30">
        <v>1</v>
      </c>
      <c r="L13" s="30">
        <v>1</v>
      </c>
      <c r="M13" s="30"/>
      <c r="N13" s="30">
        <v>1</v>
      </c>
      <c r="O13" s="41">
        <f t="shared" si="0"/>
        <v>5</v>
      </c>
      <c r="P13" s="31"/>
      <c r="Q13" s="30"/>
      <c r="R13" s="30"/>
      <c r="S13" s="30"/>
      <c r="T13" s="30">
        <v>2</v>
      </c>
      <c r="U13" s="30"/>
      <c r="V13" s="30"/>
      <c r="W13" s="30"/>
      <c r="X13" s="30"/>
      <c r="Y13" s="30"/>
      <c r="Z13" s="30"/>
      <c r="AA13" s="45">
        <f t="shared" si="1"/>
        <v>7</v>
      </c>
      <c r="AB13" s="1"/>
      <c r="AC13" s="1"/>
      <c r="AD13">
        <v>12</v>
      </c>
    </row>
    <row r="14" spans="1:30" ht="15.75" x14ac:dyDescent="0.25">
      <c r="A14" s="1">
        <v>11</v>
      </c>
      <c r="B14" s="1" t="s">
        <v>26</v>
      </c>
      <c r="C14" s="1" t="s">
        <v>27</v>
      </c>
      <c r="D14" s="6"/>
      <c r="E14" s="6"/>
      <c r="F14" s="6"/>
      <c r="G14" s="6"/>
      <c r="H14" s="6"/>
      <c r="I14" s="6"/>
      <c r="J14" s="30"/>
      <c r="K14" s="30"/>
      <c r="L14" s="30"/>
      <c r="M14" s="30"/>
      <c r="N14" s="30"/>
      <c r="O14" s="41">
        <f t="shared" si="0"/>
        <v>0</v>
      </c>
      <c r="P14" s="30"/>
      <c r="Q14" s="30"/>
      <c r="R14" s="30"/>
      <c r="S14" s="30"/>
      <c r="T14" s="30"/>
      <c r="U14" s="30"/>
      <c r="V14" s="30">
        <v>2</v>
      </c>
      <c r="W14" s="30"/>
      <c r="X14" s="30"/>
      <c r="Y14" s="30"/>
      <c r="Z14" s="30"/>
      <c r="AA14" s="45">
        <f t="shared" si="1"/>
        <v>2</v>
      </c>
      <c r="AB14" s="1"/>
      <c r="AC14" s="1"/>
      <c r="AD14">
        <v>16</v>
      </c>
    </row>
    <row r="15" spans="1:30" ht="15.75" x14ac:dyDescent="0.25">
      <c r="A15" s="1">
        <v>12</v>
      </c>
      <c r="B15" s="1" t="s">
        <v>28</v>
      </c>
      <c r="C15" s="1" t="s">
        <v>69</v>
      </c>
      <c r="D15" s="6">
        <v>1</v>
      </c>
      <c r="E15" s="6"/>
      <c r="F15" s="6"/>
      <c r="G15" s="6"/>
      <c r="H15" s="6"/>
      <c r="I15" s="6"/>
      <c r="J15" s="30"/>
      <c r="K15" s="30"/>
      <c r="L15" s="30"/>
      <c r="M15" s="30"/>
      <c r="N15" s="30"/>
      <c r="O15" s="41">
        <f t="shared" si="0"/>
        <v>1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45">
        <f t="shared" si="1"/>
        <v>1</v>
      </c>
      <c r="AB15" s="1"/>
      <c r="AC15" s="1"/>
      <c r="AD15">
        <v>0</v>
      </c>
    </row>
    <row r="16" spans="1:30" ht="15.75" x14ac:dyDescent="0.25">
      <c r="A16" s="1">
        <v>13</v>
      </c>
      <c r="B16" s="4" t="s">
        <v>100</v>
      </c>
      <c r="C16" s="4" t="s">
        <v>64</v>
      </c>
      <c r="D16" s="6"/>
      <c r="E16" s="6"/>
      <c r="F16" s="6"/>
      <c r="G16" s="6"/>
      <c r="H16" s="6"/>
      <c r="I16" s="6"/>
      <c r="J16" s="30"/>
      <c r="K16" s="30"/>
      <c r="L16" s="30"/>
      <c r="M16" s="30"/>
      <c r="N16" s="30"/>
      <c r="O16" s="41">
        <f t="shared" si="0"/>
        <v>0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45">
        <f t="shared" si="1"/>
        <v>0</v>
      </c>
      <c r="AB16" s="1"/>
      <c r="AC16" s="1"/>
      <c r="AD16">
        <v>2</v>
      </c>
    </row>
    <row r="17" spans="1:30" ht="15.75" x14ac:dyDescent="0.25">
      <c r="A17" s="1">
        <v>14</v>
      </c>
      <c r="B17" s="1" t="s">
        <v>89</v>
      </c>
      <c r="C17" s="1" t="s">
        <v>90</v>
      </c>
      <c r="D17" s="6">
        <v>1</v>
      </c>
      <c r="E17" s="6"/>
      <c r="F17" s="6"/>
      <c r="G17" s="6"/>
      <c r="H17" s="6"/>
      <c r="I17" s="6"/>
      <c r="J17" s="30">
        <v>1</v>
      </c>
      <c r="K17" s="30"/>
      <c r="L17" s="30">
        <v>2</v>
      </c>
      <c r="M17" s="30">
        <v>2</v>
      </c>
      <c r="N17" s="30"/>
      <c r="O17" s="41">
        <f t="shared" si="0"/>
        <v>6</v>
      </c>
      <c r="P17" s="30"/>
      <c r="Q17" s="30"/>
      <c r="R17" s="30">
        <v>1</v>
      </c>
      <c r="S17" s="30">
        <v>1</v>
      </c>
      <c r="T17" s="30">
        <v>1</v>
      </c>
      <c r="U17" s="30"/>
      <c r="V17" s="30"/>
      <c r="W17" s="30"/>
      <c r="X17" s="30"/>
      <c r="Y17" s="30"/>
      <c r="Z17" s="30"/>
      <c r="AA17" s="45">
        <f t="shared" si="1"/>
        <v>9</v>
      </c>
      <c r="AB17" s="1"/>
      <c r="AC17" s="1"/>
      <c r="AD17">
        <v>4</v>
      </c>
    </row>
    <row r="18" spans="1:30" ht="15.75" x14ac:dyDescent="0.25">
      <c r="A18" s="1">
        <v>15</v>
      </c>
      <c r="B18" s="1" t="s">
        <v>34</v>
      </c>
      <c r="C18" s="1" t="s">
        <v>35</v>
      </c>
      <c r="D18" s="6"/>
      <c r="E18" s="6"/>
      <c r="F18" s="6"/>
      <c r="G18" s="6"/>
      <c r="H18" s="6"/>
      <c r="I18" s="6"/>
      <c r="J18" s="30"/>
      <c r="K18" s="30"/>
      <c r="L18" s="30"/>
      <c r="M18" s="30"/>
      <c r="N18" s="30"/>
      <c r="O18" s="41">
        <f t="shared" si="0"/>
        <v>0</v>
      </c>
      <c r="P18" s="30"/>
      <c r="Q18" s="30"/>
      <c r="R18" s="30"/>
      <c r="S18" s="30">
        <v>1</v>
      </c>
      <c r="T18" s="30"/>
      <c r="U18" s="30"/>
      <c r="V18" s="30"/>
      <c r="W18" s="30"/>
      <c r="X18" s="30"/>
      <c r="Y18" s="30"/>
      <c r="Z18" s="30"/>
      <c r="AA18" s="45">
        <f t="shared" si="1"/>
        <v>1</v>
      </c>
      <c r="AB18" s="1"/>
      <c r="AC18" s="1"/>
      <c r="AD18">
        <v>1</v>
      </c>
    </row>
    <row r="19" spans="1:30" ht="15.75" x14ac:dyDescent="0.25">
      <c r="A19" s="1">
        <v>16</v>
      </c>
      <c r="B19" s="1" t="s">
        <v>36</v>
      </c>
      <c r="C19" s="1" t="s">
        <v>37</v>
      </c>
      <c r="D19" s="6"/>
      <c r="E19" s="6"/>
      <c r="F19" s="6"/>
      <c r="G19" s="6">
        <v>1</v>
      </c>
      <c r="H19" s="6"/>
      <c r="I19" s="6"/>
      <c r="J19" s="30"/>
      <c r="K19" s="30"/>
      <c r="L19" s="30">
        <v>1</v>
      </c>
      <c r="M19" s="30">
        <v>2</v>
      </c>
      <c r="N19" s="30"/>
      <c r="O19" s="41">
        <f t="shared" si="0"/>
        <v>4</v>
      </c>
      <c r="P19" s="30"/>
      <c r="Q19" s="30"/>
      <c r="R19" s="30"/>
      <c r="S19" s="30"/>
      <c r="T19" s="30"/>
      <c r="U19" s="30">
        <v>1</v>
      </c>
      <c r="V19" s="30"/>
      <c r="W19" s="30"/>
      <c r="X19" s="30"/>
      <c r="Y19" s="30"/>
      <c r="Z19" s="30"/>
      <c r="AA19" s="45">
        <f t="shared" si="1"/>
        <v>5</v>
      </c>
      <c r="AB19" s="1"/>
      <c r="AC19" s="1"/>
      <c r="AD19">
        <v>8</v>
      </c>
    </row>
    <row r="20" spans="1:30" ht="15.75" x14ac:dyDescent="0.25">
      <c r="A20" s="1">
        <v>17</v>
      </c>
      <c r="B20" s="1" t="s">
        <v>38</v>
      </c>
      <c r="C20" s="1" t="s">
        <v>39</v>
      </c>
      <c r="D20" s="6"/>
      <c r="E20" s="6"/>
      <c r="F20" s="6"/>
      <c r="G20" s="6"/>
      <c r="H20" s="6"/>
      <c r="I20" s="6"/>
      <c r="J20" s="30">
        <v>1</v>
      </c>
      <c r="K20" s="30"/>
      <c r="L20" s="30"/>
      <c r="M20" s="30"/>
      <c r="N20" s="30"/>
      <c r="O20" s="41">
        <f t="shared" si="0"/>
        <v>1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45">
        <f t="shared" si="1"/>
        <v>1</v>
      </c>
      <c r="AB20" s="1"/>
      <c r="AC20" s="1"/>
      <c r="AD20">
        <v>1</v>
      </c>
    </row>
    <row r="21" spans="1:30" ht="15.75" x14ac:dyDescent="0.25">
      <c r="A21" s="1">
        <v>18</v>
      </c>
      <c r="B21" s="1" t="s">
        <v>40</v>
      </c>
      <c r="C21" s="1" t="s">
        <v>41</v>
      </c>
      <c r="D21" s="6"/>
      <c r="E21" s="6"/>
      <c r="F21" s="6">
        <v>1</v>
      </c>
      <c r="G21" s="6"/>
      <c r="H21" s="6"/>
      <c r="I21" s="6">
        <v>1</v>
      </c>
      <c r="J21" s="30"/>
      <c r="K21" s="30"/>
      <c r="L21" s="30">
        <v>1</v>
      </c>
      <c r="M21" s="30"/>
      <c r="N21" s="30"/>
      <c r="O21" s="41">
        <f t="shared" si="0"/>
        <v>3</v>
      </c>
      <c r="P21" s="30">
        <v>1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45">
        <f t="shared" si="1"/>
        <v>4</v>
      </c>
      <c r="AB21" s="1"/>
      <c r="AC21" s="1"/>
      <c r="AD21">
        <v>8</v>
      </c>
    </row>
    <row r="22" spans="1:30" ht="15.75" x14ac:dyDescent="0.25">
      <c r="A22" s="1">
        <v>19</v>
      </c>
      <c r="B22" s="1" t="s">
        <v>42</v>
      </c>
      <c r="C22" s="1" t="s">
        <v>43</v>
      </c>
      <c r="D22" s="6"/>
      <c r="E22" s="6"/>
      <c r="F22" s="6">
        <v>1</v>
      </c>
      <c r="G22" s="6"/>
      <c r="H22" s="6"/>
      <c r="I22" s="6"/>
      <c r="J22" s="30"/>
      <c r="K22" s="30"/>
      <c r="L22" s="30"/>
      <c r="M22" s="30"/>
      <c r="N22" s="30"/>
      <c r="O22" s="41">
        <f t="shared" si="0"/>
        <v>1</v>
      </c>
      <c r="P22" s="30"/>
      <c r="Q22" s="30"/>
      <c r="R22" s="30"/>
      <c r="S22" s="30">
        <v>1</v>
      </c>
      <c r="T22" s="30"/>
      <c r="U22" s="30"/>
      <c r="V22" s="30"/>
      <c r="W22" s="30"/>
      <c r="X22" s="30"/>
      <c r="Y22" s="30"/>
      <c r="Z22" s="30"/>
      <c r="AA22" s="45">
        <f t="shared" si="1"/>
        <v>2</v>
      </c>
      <c r="AB22" s="1"/>
      <c r="AC22" s="1"/>
      <c r="AD22">
        <v>2</v>
      </c>
    </row>
    <row r="23" spans="1:30" ht="15.75" x14ac:dyDescent="0.25">
      <c r="A23" s="1">
        <v>20</v>
      </c>
      <c r="B23" s="1" t="s">
        <v>94</v>
      </c>
      <c r="C23" s="1" t="s">
        <v>95</v>
      </c>
      <c r="D23" s="6">
        <v>1</v>
      </c>
      <c r="E23" s="6"/>
      <c r="F23" s="6"/>
      <c r="G23" s="6"/>
      <c r="H23" s="6"/>
      <c r="I23" s="6"/>
      <c r="J23" s="30"/>
      <c r="K23" s="30"/>
      <c r="L23" s="30">
        <v>1</v>
      </c>
      <c r="M23" s="30"/>
      <c r="N23" s="30"/>
      <c r="O23" s="41">
        <f t="shared" si="0"/>
        <v>2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45">
        <f t="shared" si="1"/>
        <v>2</v>
      </c>
      <c r="AB23" s="1"/>
      <c r="AC23" s="1"/>
      <c r="AD23">
        <v>0</v>
      </c>
    </row>
    <row r="24" spans="1:30" ht="15.75" x14ac:dyDescent="0.25">
      <c r="A24" s="1">
        <v>21</v>
      </c>
      <c r="B24" s="1" t="s">
        <v>46</v>
      </c>
      <c r="C24" s="1" t="s">
        <v>47</v>
      </c>
      <c r="D24" s="6"/>
      <c r="E24" s="6"/>
      <c r="F24" s="6"/>
      <c r="G24" s="6"/>
      <c r="H24" s="6"/>
      <c r="I24" s="6"/>
      <c r="J24" s="30"/>
      <c r="K24" s="30"/>
      <c r="L24" s="30"/>
      <c r="M24" s="30"/>
      <c r="N24" s="30"/>
      <c r="O24" s="41">
        <f t="shared" si="0"/>
        <v>0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45">
        <f t="shared" si="1"/>
        <v>0</v>
      </c>
      <c r="AB24" s="1"/>
      <c r="AC24" s="1"/>
      <c r="AD24">
        <v>1</v>
      </c>
    </row>
    <row r="25" spans="1:30" ht="15.75" x14ac:dyDescent="0.25">
      <c r="A25" s="1">
        <v>22</v>
      </c>
      <c r="B25" s="1" t="s">
        <v>48</v>
      </c>
      <c r="C25" s="1" t="s">
        <v>49</v>
      </c>
      <c r="D25" s="6"/>
      <c r="E25" s="6"/>
      <c r="F25" s="6"/>
      <c r="G25" s="6"/>
      <c r="H25" s="6"/>
      <c r="I25" s="6"/>
      <c r="J25" s="30"/>
      <c r="K25" s="30"/>
      <c r="L25" s="30">
        <v>1</v>
      </c>
      <c r="M25" s="30"/>
      <c r="N25" s="30"/>
      <c r="O25" s="41">
        <f t="shared" si="0"/>
        <v>1</v>
      </c>
      <c r="P25" s="30">
        <v>1</v>
      </c>
      <c r="Q25" s="30"/>
      <c r="R25" s="30"/>
      <c r="S25" s="30">
        <v>2</v>
      </c>
      <c r="T25" s="30"/>
      <c r="U25" s="30"/>
      <c r="V25" s="30"/>
      <c r="W25" s="30"/>
      <c r="X25" s="30"/>
      <c r="Y25" s="30"/>
      <c r="Z25" s="30"/>
      <c r="AA25" s="45">
        <f t="shared" si="1"/>
        <v>4</v>
      </c>
      <c r="AB25" s="1"/>
      <c r="AC25" s="1"/>
      <c r="AD25">
        <v>9</v>
      </c>
    </row>
    <row r="26" spans="1:30" ht="15.75" x14ac:dyDescent="0.25">
      <c r="A26" s="1">
        <v>23</v>
      </c>
      <c r="B26" s="1" t="s">
        <v>50</v>
      </c>
      <c r="C26" s="1" t="s">
        <v>93</v>
      </c>
      <c r="D26" s="6"/>
      <c r="E26" s="6"/>
      <c r="F26" s="6"/>
      <c r="G26" s="6"/>
      <c r="H26" s="6"/>
      <c r="I26" s="6"/>
      <c r="J26" s="30"/>
      <c r="K26" s="30"/>
      <c r="L26" s="30"/>
      <c r="M26" s="30"/>
      <c r="N26" s="30"/>
      <c r="O26" s="41">
        <f t="shared" si="0"/>
        <v>0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45">
        <f t="shared" si="1"/>
        <v>0</v>
      </c>
      <c r="AB26" s="1"/>
      <c r="AC26" s="1"/>
      <c r="AD26">
        <v>0</v>
      </c>
    </row>
    <row r="27" spans="1:30" ht="15.75" x14ac:dyDescent="0.25">
      <c r="A27" s="1">
        <v>24</v>
      </c>
      <c r="B27" s="1" t="s">
        <v>51</v>
      </c>
      <c r="C27" s="1" t="s">
        <v>52</v>
      </c>
      <c r="D27" s="6"/>
      <c r="E27" s="6"/>
      <c r="F27" s="6"/>
      <c r="G27" s="6"/>
      <c r="H27" s="6"/>
      <c r="I27" s="6"/>
      <c r="J27" s="30"/>
      <c r="K27" s="30"/>
      <c r="L27" s="30"/>
      <c r="M27" s="30"/>
      <c r="N27" s="30"/>
      <c r="O27" s="41">
        <f t="shared" si="0"/>
        <v>0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45">
        <f t="shared" si="1"/>
        <v>0</v>
      </c>
      <c r="AB27" s="1"/>
      <c r="AC27" s="1"/>
      <c r="AD27">
        <v>2</v>
      </c>
    </row>
    <row r="28" spans="1:30" ht="15.75" x14ac:dyDescent="0.25">
      <c r="A28" s="1">
        <v>25</v>
      </c>
      <c r="B28" s="1" t="s">
        <v>53</v>
      </c>
      <c r="C28" s="1" t="s">
        <v>54</v>
      </c>
      <c r="D28" s="6"/>
      <c r="E28" s="6"/>
      <c r="F28" s="6"/>
      <c r="G28" s="6"/>
      <c r="H28" s="6"/>
      <c r="I28" s="6"/>
      <c r="J28" s="30"/>
      <c r="K28" s="30"/>
      <c r="L28" s="30"/>
      <c r="M28" s="30"/>
      <c r="N28" s="30"/>
      <c r="O28" s="41">
        <f t="shared" si="0"/>
        <v>0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45">
        <f t="shared" si="1"/>
        <v>0</v>
      </c>
      <c r="AB28" s="1"/>
      <c r="AC28" s="1"/>
      <c r="AD28">
        <v>0</v>
      </c>
    </row>
    <row r="29" spans="1:30" ht="15.75" x14ac:dyDescent="0.25">
      <c r="A29" s="1">
        <v>26</v>
      </c>
      <c r="B29" s="1" t="s">
        <v>96</v>
      </c>
      <c r="C29" s="1" t="s">
        <v>97</v>
      </c>
      <c r="D29" s="6"/>
      <c r="E29" s="6">
        <v>1</v>
      </c>
      <c r="F29" s="6"/>
      <c r="G29" s="6"/>
      <c r="H29" s="6"/>
      <c r="I29" s="6"/>
      <c r="J29" s="30"/>
      <c r="K29" s="30"/>
      <c r="L29" s="30">
        <v>1</v>
      </c>
      <c r="M29" s="30"/>
      <c r="N29" s="30"/>
      <c r="O29" s="41">
        <f t="shared" si="0"/>
        <v>2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45">
        <f t="shared" si="1"/>
        <v>2</v>
      </c>
      <c r="AB29" s="4"/>
      <c r="AC29" s="4"/>
      <c r="AD29">
        <v>0</v>
      </c>
    </row>
    <row r="30" spans="1:30" ht="15.75" x14ac:dyDescent="0.25">
      <c r="A30" s="4">
        <v>28</v>
      </c>
      <c r="B30" s="4" t="s">
        <v>98</v>
      </c>
      <c r="C30" s="4" t="s">
        <v>99</v>
      </c>
      <c r="D30" s="6">
        <v>1</v>
      </c>
      <c r="E30" s="6"/>
      <c r="F30" s="6">
        <v>2</v>
      </c>
      <c r="G30" s="6">
        <v>1</v>
      </c>
      <c r="H30" s="6"/>
      <c r="I30" s="6">
        <v>1</v>
      </c>
      <c r="J30" s="30"/>
      <c r="K30" s="30"/>
      <c r="L30" s="30"/>
      <c r="M30" s="30"/>
      <c r="N30" s="30">
        <v>1</v>
      </c>
      <c r="O30" s="41">
        <f t="shared" si="0"/>
        <v>6</v>
      </c>
      <c r="P30" s="30"/>
      <c r="Q30" s="30">
        <v>1</v>
      </c>
      <c r="R30" s="30">
        <v>2</v>
      </c>
      <c r="S30" s="30">
        <v>1</v>
      </c>
      <c r="T30" s="30">
        <v>1</v>
      </c>
      <c r="U30" s="30"/>
      <c r="V30" s="30"/>
      <c r="W30" s="30"/>
      <c r="X30" s="30"/>
      <c r="Y30" s="30"/>
      <c r="Z30" s="30"/>
      <c r="AA30" s="45">
        <f t="shared" si="1"/>
        <v>11</v>
      </c>
      <c r="AB30" s="4"/>
      <c r="AC30" s="4"/>
      <c r="AD30">
        <v>1</v>
      </c>
    </row>
    <row r="31" spans="1:30" ht="15.75" x14ac:dyDescent="0.25">
      <c r="A31" s="1">
        <v>29</v>
      </c>
      <c r="B31" s="1" t="s">
        <v>83</v>
      </c>
      <c r="C31" s="1" t="s">
        <v>80</v>
      </c>
      <c r="D31" s="6"/>
      <c r="E31" s="6"/>
      <c r="F31" s="6"/>
      <c r="G31" s="6"/>
      <c r="H31" s="6"/>
      <c r="I31" s="6"/>
      <c r="J31" s="30"/>
      <c r="K31" s="30"/>
      <c r="L31" s="30"/>
      <c r="M31" s="30"/>
      <c r="N31" s="30"/>
      <c r="O31" s="41">
        <f t="shared" ref="O31:O37" si="2">SUM(D31:N31)</f>
        <v>0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45">
        <f t="shared" si="1"/>
        <v>0</v>
      </c>
      <c r="AB31" s="4"/>
      <c r="AC31" s="4"/>
      <c r="AD31">
        <v>19</v>
      </c>
    </row>
    <row r="32" spans="1:30" ht="15.75" x14ac:dyDescent="0.25">
      <c r="A32" s="1">
        <v>30</v>
      </c>
      <c r="B32" s="4" t="s">
        <v>107</v>
      </c>
      <c r="C32" s="4" t="s">
        <v>108</v>
      </c>
      <c r="D32" s="6">
        <v>1</v>
      </c>
      <c r="E32" s="6">
        <v>1</v>
      </c>
      <c r="F32" s="6">
        <v>2</v>
      </c>
      <c r="G32" s="6"/>
      <c r="H32" s="6"/>
      <c r="I32" s="6">
        <v>1</v>
      </c>
      <c r="J32" s="30"/>
      <c r="K32" s="30"/>
      <c r="L32" s="30"/>
      <c r="M32" s="30"/>
      <c r="N32" s="30"/>
      <c r="O32" s="41">
        <f t="shared" si="2"/>
        <v>5</v>
      </c>
      <c r="P32" s="30"/>
      <c r="Q32" s="30"/>
      <c r="R32" s="30"/>
      <c r="S32" s="30"/>
      <c r="T32" s="30">
        <v>1</v>
      </c>
      <c r="U32" s="30"/>
      <c r="V32" s="30"/>
      <c r="W32" s="30"/>
      <c r="X32" s="30"/>
      <c r="Y32" s="30"/>
      <c r="Z32" s="30"/>
      <c r="AA32" s="45">
        <f t="shared" si="1"/>
        <v>6</v>
      </c>
      <c r="AB32" s="1"/>
      <c r="AC32" s="1"/>
      <c r="AD32">
        <v>3</v>
      </c>
    </row>
    <row r="33" spans="1:27" ht="15.75" x14ac:dyDescent="0.25">
      <c r="A33" s="1">
        <v>31</v>
      </c>
      <c r="B33" s="1" t="s">
        <v>84</v>
      </c>
      <c r="C33" s="1" t="s">
        <v>79</v>
      </c>
      <c r="D33" s="6"/>
      <c r="E33" s="6"/>
      <c r="F33" s="6"/>
      <c r="G33" s="6"/>
      <c r="H33" s="6"/>
      <c r="I33" s="6"/>
      <c r="J33" s="30"/>
      <c r="K33" s="30"/>
      <c r="L33" s="30"/>
      <c r="M33" s="30"/>
      <c r="N33" s="30"/>
      <c r="O33" s="41">
        <f t="shared" si="2"/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45">
        <f t="shared" si="1"/>
        <v>0</v>
      </c>
    </row>
    <row r="34" spans="1:27" ht="15.75" x14ac:dyDescent="0.25">
      <c r="A34" s="1">
        <v>32</v>
      </c>
      <c r="B34" s="1"/>
      <c r="C34" s="1"/>
      <c r="D34" s="10">
        <f t="shared" ref="D34:N34" si="3">SUM(D4:D33)</f>
        <v>7</v>
      </c>
      <c r="E34" s="10">
        <f t="shared" si="3"/>
        <v>2</v>
      </c>
      <c r="F34" s="10">
        <f t="shared" si="3"/>
        <v>7</v>
      </c>
      <c r="G34" s="10">
        <f t="shared" si="3"/>
        <v>4</v>
      </c>
      <c r="H34" s="10">
        <f t="shared" si="3"/>
        <v>0</v>
      </c>
      <c r="I34" s="10">
        <f t="shared" si="3"/>
        <v>4</v>
      </c>
      <c r="J34" s="10">
        <f t="shared" si="3"/>
        <v>5</v>
      </c>
      <c r="K34" s="10">
        <f t="shared" si="3"/>
        <v>2</v>
      </c>
      <c r="L34" s="10">
        <f t="shared" si="3"/>
        <v>8</v>
      </c>
      <c r="M34" s="10">
        <f t="shared" si="3"/>
        <v>5</v>
      </c>
      <c r="N34" s="10">
        <f t="shared" si="3"/>
        <v>2</v>
      </c>
      <c r="O34" s="10">
        <f t="shared" si="2"/>
        <v>46</v>
      </c>
      <c r="P34" s="10">
        <f>SUM(P7:P33)</f>
        <v>3</v>
      </c>
      <c r="Q34" s="10">
        <f>SUM(Q4:Q33)</f>
        <v>1</v>
      </c>
      <c r="R34" s="10">
        <f>SUM(R3:R33)</f>
        <v>6</v>
      </c>
      <c r="S34" s="10">
        <f>SUM(S4:S33)</f>
        <v>8</v>
      </c>
      <c r="T34" s="10">
        <f t="shared" ref="T34:AA34" si="4">SUM(T4:T33)</f>
        <v>5</v>
      </c>
      <c r="U34" s="10">
        <f t="shared" si="4"/>
        <v>1</v>
      </c>
      <c r="V34" s="10">
        <f t="shared" si="4"/>
        <v>4</v>
      </c>
      <c r="W34" s="10">
        <f t="shared" si="4"/>
        <v>0</v>
      </c>
      <c r="X34" s="10">
        <f t="shared" si="4"/>
        <v>0</v>
      </c>
      <c r="Y34" s="10">
        <f t="shared" si="4"/>
        <v>0</v>
      </c>
      <c r="Z34" s="10">
        <f t="shared" si="4"/>
        <v>0</v>
      </c>
      <c r="AA34" s="46">
        <f t="shared" si="4"/>
        <v>71</v>
      </c>
    </row>
    <row r="35" spans="1:27" ht="15.75" x14ac:dyDescent="0.25">
      <c r="A35" s="1"/>
      <c r="B35" s="1"/>
      <c r="C35" s="1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41">
        <f t="shared" si="2"/>
        <v>0</v>
      </c>
      <c r="P35" s="28"/>
      <c r="Q35" s="28"/>
      <c r="R35" s="28"/>
      <c r="S35" s="28"/>
      <c r="T35" s="28"/>
      <c r="U35" s="8"/>
      <c r="V35" s="28"/>
      <c r="W35" s="8"/>
      <c r="X35" s="28"/>
      <c r="Y35" s="28"/>
      <c r="Z35" s="28"/>
      <c r="AA35" s="45">
        <f>SUM(P35:Z35)+O35</f>
        <v>0</v>
      </c>
    </row>
    <row r="36" spans="1:27" ht="15.75" x14ac:dyDescent="0.25">
      <c r="A36" s="4"/>
      <c r="B36" s="4" t="s">
        <v>88</v>
      </c>
      <c r="C36" s="4"/>
      <c r="D36" s="28"/>
      <c r="E36" s="28"/>
      <c r="F36" s="28"/>
      <c r="G36" s="28"/>
      <c r="H36" s="28">
        <v>0</v>
      </c>
      <c r="I36" s="28"/>
      <c r="J36" s="28"/>
      <c r="K36" s="28"/>
      <c r="L36" s="28"/>
      <c r="M36" s="28"/>
      <c r="N36" s="28"/>
      <c r="O36" s="41">
        <f t="shared" si="2"/>
        <v>0</v>
      </c>
      <c r="P36" s="28"/>
      <c r="Q36" s="28">
        <v>0</v>
      </c>
      <c r="R36" s="28"/>
      <c r="S36" s="28"/>
      <c r="T36" s="28"/>
      <c r="U36" s="28"/>
      <c r="V36" s="28"/>
      <c r="W36" s="28"/>
      <c r="X36" s="28"/>
      <c r="Y36" s="28"/>
      <c r="Z36" s="28"/>
      <c r="AA36" s="45">
        <f>SUM(P36:Z36)+O36</f>
        <v>0</v>
      </c>
    </row>
    <row r="37" spans="1:27" ht="15.75" x14ac:dyDescent="0.25">
      <c r="A37" s="1">
        <v>1</v>
      </c>
      <c r="B37" s="1" t="s">
        <v>6</v>
      </c>
      <c r="C37" s="1" t="s">
        <v>7</v>
      </c>
      <c r="D37" s="28">
        <v>1</v>
      </c>
      <c r="E37" s="28">
        <v>2</v>
      </c>
      <c r="F37" s="28">
        <v>1</v>
      </c>
      <c r="G37" s="28">
        <v>0</v>
      </c>
      <c r="H37" s="28"/>
      <c r="I37" s="28"/>
      <c r="J37" s="28">
        <v>1</v>
      </c>
      <c r="K37" s="28">
        <v>2</v>
      </c>
      <c r="L37" s="28">
        <v>0</v>
      </c>
      <c r="M37" s="28">
        <v>1</v>
      </c>
      <c r="N37" s="28">
        <v>2</v>
      </c>
      <c r="O37" s="41">
        <f t="shared" si="2"/>
        <v>10</v>
      </c>
      <c r="P37" s="28">
        <v>0</v>
      </c>
      <c r="Q37" s="28"/>
      <c r="R37" s="28">
        <v>1</v>
      </c>
      <c r="S37" s="28">
        <v>0</v>
      </c>
      <c r="T37" s="28">
        <v>1</v>
      </c>
      <c r="U37" s="28">
        <v>0</v>
      </c>
      <c r="V37" s="28">
        <v>2</v>
      </c>
      <c r="W37" s="28"/>
      <c r="X37" s="28"/>
      <c r="Y37" s="28"/>
      <c r="Z37" s="28"/>
      <c r="AA37" s="45">
        <f>SUM(P37:Z37)+O37</f>
        <v>14</v>
      </c>
    </row>
  </sheetData>
  <mergeCells count="3">
    <mergeCell ref="C1:E1"/>
    <mergeCell ref="A2:B2"/>
    <mergeCell ref="P1:Q1"/>
  </mergeCells>
  <conditionalFormatting sqref="AA5:AC3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{42E47B26-861D-4193-8A84-C78DB94BC555}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E47B26-861D-4193-8A84-C78DB94BC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AA5:AC32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zoomScale="60" zoomScaleNormal="60" workbookViewId="0">
      <selection activeCell="T9" sqref="T9"/>
    </sheetView>
  </sheetViews>
  <sheetFormatPr baseColWidth="10" defaultColWidth="5.7109375" defaultRowHeight="15" x14ac:dyDescent="0.25"/>
  <cols>
    <col min="2" max="2" width="24.5703125" customWidth="1"/>
    <col min="3" max="3" width="11.5703125" customWidth="1"/>
    <col min="30" max="30" width="17.85546875" customWidth="1"/>
    <col min="33" max="33" width="8.28515625" customWidth="1"/>
  </cols>
  <sheetData>
    <row r="1" spans="1:33" x14ac:dyDescent="0.25">
      <c r="A1" s="1"/>
      <c r="B1" s="1"/>
      <c r="C1" s="79" t="s">
        <v>0</v>
      </c>
      <c r="D1" s="80"/>
      <c r="E1" s="8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  <c r="V1" s="1"/>
      <c r="W1" s="1"/>
    </row>
    <row r="2" spans="1:33" x14ac:dyDescent="0.25">
      <c r="A2" s="82" t="s">
        <v>2</v>
      </c>
      <c r="B2" s="82"/>
      <c r="C2" s="29"/>
      <c r="D2" s="12" t="s">
        <v>91</v>
      </c>
      <c r="E2" s="13" t="s">
        <v>92</v>
      </c>
      <c r="F2" s="14" t="s">
        <v>71</v>
      </c>
      <c r="G2" s="13" t="s">
        <v>111</v>
      </c>
      <c r="H2" s="14" t="s">
        <v>72</v>
      </c>
      <c r="I2" s="17" t="s">
        <v>112</v>
      </c>
      <c r="J2" s="21" t="s">
        <v>113</v>
      </c>
      <c r="K2" s="17" t="s">
        <v>114</v>
      </c>
      <c r="L2" s="23" t="s">
        <v>115</v>
      </c>
      <c r="M2" s="17" t="s">
        <v>116</v>
      </c>
      <c r="N2" s="14" t="s">
        <v>117</v>
      </c>
      <c r="P2" s="12" t="s">
        <v>91</v>
      </c>
      <c r="Q2" s="13" t="s">
        <v>92</v>
      </c>
      <c r="R2" s="14" t="s">
        <v>71</v>
      </c>
      <c r="S2" s="13" t="s">
        <v>111</v>
      </c>
      <c r="T2" s="14" t="s">
        <v>72</v>
      </c>
      <c r="U2" s="17" t="s">
        <v>112</v>
      </c>
      <c r="V2" s="21" t="s">
        <v>113</v>
      </c>
      <c r="W2" s="17" t="s">
        <v>114</v>
      </c>
      <c r="X2" s="23" t="s">
        <v>115</v>
      </c>
      <c r="Y2" s="17" t="s">
        <v>116</v>
      </c>
      <c r="Z2" s="14" t="s">
        <v>117</v>
      </c>
    </row>
    <row r="3" spans="1:33" x14ac:dyDescent="0.25">
      <c r="A3" s="29"/>
      <c r="B3" s="29"/>
      <c r="C3" s="29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0">
        <v>8</v>
      </c>
      <c r="L3" s="30">
        <v>9</v>
      </c>
      <c r="M3" s="30">
        <v>10</v>
      </c>
      <c r="N3" s="30">
        <v>11</v>
      </c>
      <c r="O3" s="26" t="s">
        <v>5</v>
      </c>
      <c r="P3" s="30">
        <v>1</v>
      </c>
      <c r="Q3" s="30">
        <v>2</v>
      </c>
      <c r="R3" s="30">
        <v>3</v>
      </c>
      <c r="S3" s="30">
        <v>4</v>
      </c>
      <c r="T3" s="30">
        <v>5</v>
      </c>
      <c r="U3" s="30">
        <v>6</v>
      </c>
      <c r="V3" s="30">
        <v>7</v>
      </c>
      <c r="W3" s="30">
        <v>8</v>
      </c>
      <c r="X3" s="30">
        <v>9</v>
      </c>
      <c r="Y3" s="30">
        <v>10</v>
      </c>
      <c r="Z3" s="9">
        <v>11</v>
      </c>
      <c r="AA3" s="26" t="s">
        <v>76</v>
      </c>
      <c r="AB3" t="s">
        <v>118</v>
      </c>
    </row>
    <row r="4" spans="1:33" ht="21" x14ac:dyDescent="0.35">
      <c r="A4" s="1">
        <v>1</v>
      </c>
      <c r="B4" s="70" t="s">
        <v>6</v>
      </c>
      <c r="C4" s="70" t="s">
        <v>77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27">
        <f t="shared" ref="O4:O35" si="0">SUM(D4:N4)</f>
        <v>0</v>
      </c>
      <c r="P4" s="30"/>
      <c r="Q4" s="30"/>
      <c r="R4" s="30"/>
      <c r="S4" s="30"/>
      <c r="T4" s="30"/>
      <c r="U4" s="30"/>
      <c r="V4" s="8">
        <v>1</v>
      </c>
      <c r="W4" s="30"/>
      <c r="X4" s="30"/>
      <c r="Y4" s="30"/>
      <c r="Z4" s="30"/>
      <c r="AA4" s="27">
        <f t="shared" ref="AA4:AA36" si="1">SUM(O4:Z4)</f>
        <v>1</v>
      </c>
      <c r="AD4" s="60"/>
      <c r="AE4" s="30"/>
      <c r="AF4" s="57"/>
      <c r="AG4" s="54"/>
    </row>
    <row r="5" spans="1:33" ht="21" x14ac:dyDescent="0.35">
      <c r="A5" s="1">
        <v>2</v>
      </c>
      <c r="B5" s="70" t="s">
        <v>8</v>
      </c>
      <c r="C5" s="70" t="s">
        <v>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7">
        <f t="shared" si="0"/>
        <v>0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27">
        <f t="shared" si="1"/>
        <v>0</v>
      </c>
      <c r="AD5" s="60"/>
      <c r="AE5" s="30"/>
      <c r="AF5" s="58"/>
      <c r="AG5" s="54"/>
    </row>
    <row r="6" spans="1:33" ht="21" x14ac:dyDescent="0.35">
      <c r="A6" s="1">
        <v>3</v>
      </c>
      <c r="B6" s="70" t="s">
        <v>10</v>
      </c>
      <c r="C6" s="70" t="s">
        <v>11</v>
      </c>
      <c r="D6" s="30"/>
      <c r="E6" s="30"/>
      <c r="F6" s="30"/>
      <c r="G6" s="30"/>
      <c r="H6" s="30"/>
      <c r="I6" s="30"/>
      <c r="J6" s="30"/>
      <c r="K6" s="30"/>
      <c r="L6" s="8">
        <v>1</v>
      </c>
      <c r="M6" s="8">
        <v>1</v>
      </c>
      <c r="N6" s="30"/>
      <c r="O6" s="27">
        <f t="shared" si="0"/>
        <v>2</v>
      </c>
      <c r="P6" s="30"/>
      <c r="Q6" s="30"/>
      <c r="R6" s="30"/>
      <c r="S6" s="30"/>
      <c r="T6" s="30"/>
      <c r="U6" s="30"/>
      <c r="V6" s="8">
        <v>1</v>
      </c>
      <c r="W6" s="30"/>
      <c r="X6" s="30"/>
      <c r="Y6" s="30"/>
      <c r="Z6" s="30"/>
      <c r="AA6" s="27">
        <f t="shared" si="1"/>
        <v>3</v>
      </c>
      <c r="AB6">
        <v>1</v>
      </c>
      <c r="AD6" s="60"/>
      <c r="AE6" s="30"/>
      <c r="AF6" s="58"/>
      <c r="AG6" s="54"/>
    </row>
    <row r="7" spans="1:33" ht="21" x14ac:dyDescent="0.35">
      <c r="A7" s="1">
        <v>4</v>
      </c>
      <c r="B7" s="70" t="s">
        <v>12</v>
      </c>
      <c r="C7" s="70" t="s">
        <v>13</v>
      </c>
      <c r="D7" s="30"/>
      <c r="E7" s="30"/>
      <c r="F7" s="30"/>
      <c r="G7" s="30"/>
      <c r="H7" s="30"/>
      <c r="I7" s="8">
        <v>1</v>
      </c>
      <c r="J7" s="30"/>
      <c r="K7" s="8">
        <v>1</v>
      </c>
      <c r="L7" s="30"/>
      <c r="M7" s="30"/>
      <c r="N7" s="30"/>
      <c r="O7" s="27">
        <f t="shared" si="0"/>
        <v>2</v>
      </c>
      <c r="P7" s="30"/>
      <c r="Q7" s="30"/>
      <c r="R7" s="30"/>
      <c r="S7" s="30"/>
      <c r="T7" s="30"/>
      <c r="U7" s="30"/>
      <c r="V7" s="8">
        <v>1</v>
      </c>
      <c r="W7" s="30"/>
      <c r="X7" s="30"/>
      <c r="Y7" s="30"/>
      <c r="Z7" s="30"/>
      <c r="AA7" s="27">
        <f t="shared" si="1"/>
        <v>3</v>
      </c>
      <c r="AD7" s="60"/>
      <c r="AE7" s="30"/>
      <c r="AF7" s="58"/>
      <c r="AG7" s="54"/>
    </row>
    <row r="8" spans="1:33" ht="21" x14ac:dyDescent="0.35">
      <c r="A8" s="1">
        <v>5</v>
      </c>
      <c r="B8" s="70" t="s">
        <v>14</v>
      </c>
      <c r="C8" s="70" t="s">
        <v>15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27">
        <f t="shared" si="0"/>
        <v>0</v>
      </c>
      <c r="P8" s="30"/>
      <c r="Q8" s="8">
        <v>1</v>
      </c>
      <c r="R8" s="30"/>
      <c r="S8" s="30"/>
      <c r="T8" s="30"/>
      <c r="U8" s="30"/>
      <c r="V8" s="30"/>
      <c r="W8" s="30"/>
      <c r="X8" s="30"/>
      <c r="Y8" s="30"/>
      <c r="Z8" s="30"/>
      <c r="AA8" s="27">
        <f t="shared" si="1"/>
        <v>1</v>
      </c>
      <c r="AD8" s="60"/>
      <c r="AE8" s="30"/>
      <c r="AF8" s="57"/>
      <c r="AG8" s="54"/>
    </row>
    <row r="9" spans="1:33" ht="21" x14ac:dyDescent="0.35">
      <c r="A9" s="1">
        <v>6</v>
      </c>
      <c r="B9" s="70" t="s">
        <v>16</v>
      </c>
      <c r="C9" s="70" t="s">
        <v>17</v>
      </c>
      <c r="D9" s="30"/>
      <c r="E9" s="30"/>
      <c r="F9" s="30"/>
      <c r="G9" s="30"/>
      <c r="H9" s="30"/>
      <c r="I9" s="8">
        <v>1</v>
      </c>
      <c r="J9" s="30"/>
      <c r="K9" s="8">
        <v>1</v>
      </c>
      <c r="L9" s="30"/>
      <c r="M9" s="30"/>
      <c r="N9" s="30"/>
      <c r="O9" s="27">
        <f t="shared" si="0"/>
        <v>2</v>
      </c>
      <c r="P9" s="30"/>
      <c r="Q9" s="30"/>
      <c r="R9" s="8">
        <v>1</v>
      </c>
      <c r="S9" s="30"/>
      <c r="T9" s="30"/>
      <c r="U9" s="8">
        <v>1</v>
      </c>
      <c r="V9" s="30"/>
      <c r="W9" s="30"/>
      <c r="X9" s="30"/>
      <c r="Y9" s="30"/>
      <c r="Z9" s="30"/>
      <c r="AA9" s="27">
        <f t="shared" si="1"/>
        <v>4</v>
      </c>
      <c r="AD9" s="60"/>
      <c r="AE9" s="30"/>
      <c r="AF9" s="58"/>
      <c r="AG9" s="54"/>
    </row>
    <row r="10" spans="1:33" ht="21" x14ac:dyDescent="0.35">
      <c r="A10" s="1">
        <v>7</v>
      </c>
      <c r="B10" s="70" t="s">
        <v>18</v>
      </c>
      <c r="C10" s="70" t="s">
        <v>19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27">
        <f t="shared" si="0"/>
        <v>0</v>
      </c>
      <c r="P10" s="30"/>
      <c r="Q10" s="30"/>
      <c r="R10" s="30"/>
      <c r="S10" s="30"/>
      <c r="T10" s="8">
        <v>1</v>
      </c>
      <c r="U10" s="30"/>
      <c r="V10" s="30"/>
      <c r="W10" s="30"/>
      <c r="X10" s="30"/>
      <c r="Y10" s="30"/>
      <c r="Z10" s="30"/>
      <c r="AA10" s="27">
        <f t="shared" si="1"/>
        <v>1</v>
      </c>
      <c r="AD10" s="60"/>
      <c r="AE10" s="30"/>
      <c r="AF10" s="58"/>
      <c r="AG10" s="54"/>
    </row>
    <row r="11" spans="1:33" ht="21" x14ac:dyDescent="0.35">
      <c r="A11" s="1">
        <v>8</v>
      </c>
      <c r="B11" s="70" t="s">
        <v>20</v>
      </c>
      <c r="C11" s="70" t="s">
        <v>21</v>
      </c>
      <c r="D11" s="31"/>
      <c r="E11" s="30"/>
      <c r="F11" s="30"/>
      <c r="G11" s="30"/>
      <c r="H11" s="30"/>
      <c r="I11" s="30"/>
      <c r="J11" s="30"/>
      <c r="K11" s="8">
        <v>1</v>
      </c>
      <c r="L11" s="8">
        <v>1</v>
      </c>
      <c r="M11" s="30"/>
      <c r="N11" s="8">
        <v>1</v>
      </c>
      <c r="O11" s="27">
        <f t="shared" si="0"/>
        <v>3</v>
      </c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27">
        <f t="shared" si="1"/>
        <v>3</v>
      </c>
      <c r="AD11" s="60"/>
      <c r="AE11" s="30"/>
      <c r="AF11" s="58"/>
      <c r="AG11" s="54"/>
    </row>
    <row r="12" spans="1:33" ht="21" x14ac:dyDescent="0.35">
      <c r="A12" s="1">
        <v>9</v>
      </c>
      <c r="B12" s="70" t="s">
        <v>87</v>
      </c>
      <c r="C12" s="70" t="s">
        <v>88</v>
      </c>
      <c r="D12" s="30"/>
      <c r="E12" s="30"/>
      <c r="F12" s="30"/>
      <c r="G12" s="30"/>
      <c r="H12" s="30"/>
      <c r="I12" s="30"/>
      <c r="J12" s="8">
        <v>2</v>
      </c>
      <c r="K12" s="30"/>
      <c r="L12" s="30"/>
      <c r="M12" s="30"/>
      <c r="N12" s="30"/>
      <c r="O12" s="27">
        <f t="shared" si="0"/>
        <v>2</v>
      </c>
      <c r="P12" s="8">
        <v>1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27">
        <f t="shared" si="1"/>
        <v>3</v>
      </c>
      <c r="AD12" s="60"/>
      <c r="AE12" s="30"/>
      <c r="AF12" s="58"/>
      <c r="AG12" s="54"/>
    </row>
    <row r="13" spans="1:33" ht="21" x14ac:dyDescent="0.35">
      <c r="A13" s="1">
        <v>10</v>
      </c>
      <c r="B13" s="70" t="s">
        <v>24</v>
      </c>
      <c r="C13" s="70" t="s">
        <v>25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27">
        <f t="shared" si="0"/>
        <v>0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27">
        <f t="shared" si="1"/>
        <v>0</v>
      </c>
      <c r="AD13" s="60"/>
      <c r="AE13" s="30"/>
      <c r="AF13" s="57"/>
      <c r="AG13" s="54"/>
    </row>
    <row r="14" spans="1:33" ht="21" x14ac:dyDescent="0.35">
      <c r="A14" s="1">
        <v>11</v>
      </c>
      <c r="B14" s="70" t="s">
        <v>26</v>
      </c>
      <c r="C14" s="70" t="s">
        <v>27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7">
        <f t="shared" si="0"/>
        <v>0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27">
        <f t="shared" si="1"/>
        <v>0</v>
      </c>
      <c r="AD14" s="60"/>
      <c r="AE14" s="30"/>
      <c r="AF14" s="58"/>
      <c r="AG14" s="54"/>
    </row>
    <row r="15" spans="1:33" ht="21" x14ac:dyDescent="0.35">
      <c r="A15" s="1">
        <v>12</v>
      </c>
      <c r="B15" s="70" t="s">
        <v>28</v>
      </c>
      <c r="C15" s="70" t="s">
        <v>69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27">
        <f t="shared" si="0"/>
        <v>0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7">
        <f t="shared" si="1"/>
        <v>0</v>
      </c>
      <c r="AD15" s="60"/>
      <c r="AE15" s="30"/>
      <c r="AF15" s="58"/>
      <c r="AG15" s="54"/>
    </row>
    <row r="16" spans="1:33" ht="21" x14ac:dyDescent="0.35">
      <c r="A16" s="1">
        <v>13</v>
      </c>
      <c r="B16" s="71" t="s">
        <v>100</v>
      </c>
      <c r="C16" s="71" t="s">
        <v>64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7">
        <f t="shared" si="0"/>
        <v>0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7">
        <f t="shared" si="1"/>
        <v>0</v>
      </c>
      <c r="AD16" s="60"/>
      <c r="AE16" s="30"/>
      <c r="AF16" s="58"/>
      <c r="AG16" s="54"/>
    </row>
    <row r="17" spans="1:33" ht="21" x14ac:dyDescent="0.35">
      <c r="A17" s="1">
        <v>14</v>
      </c>
      <c r="B17" s="70" t="s">
        <v>89</v>
      </c>
      <c r="C17" s="70" t="s">
        <v>90</v>
      </c>
      <c r="D17" s="30"/>
      <c r="E17" s="8">
        <v>1</v>
      </c>
      <c r="F17" s="30"/>
      <c r="G17" s="30"/>
      <c r="H17" s="30"/>
      <c r="I17" s="30"/>
      <c r="J17" s="30"/>
      <c r="K17" s="30"/>
      <c r="L17" s="30"/>
      <c r="M17" s="30"/>
      <c r="N17" s="30"/>
      <c r="O17" s="27">
        <f t="shared" si="0"/>
        <v>1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7">
        <f t="shared" si="1"/>
        <v>1</v>
      </c>
      <c r="AD17" s="60"/>
      <c r="AE17" s="30"/>
      <c r="AF17" s="58"/>
      <c r="AG17" s="54"/>
    </row>
    <row r="18" spans="1:33" ht="21" x14ac:dyDescent="0.35">
      <c r="A18" s="1">
        <v>15</v>
      </c>
      <c r="B18" s="70" t="s">
        <v>34</v>
      </c>
      <c r="C18" s="70" t="s">
        <v>35</v>
      </c>
      <c r="D18" s="30"/>
      <c r="E18" s="30"/>
      <c r="F18" s="30"/>
      <c r="G18" s="30"/>
      <c r="H18" s="30"/>
      <c r="I18" s="30"/>
      <c r="J18" s="8">
        <v>1</v>
      </c>
      <c r="K18" s="30"/>
      <c r="L18" s="30"/>
      <c r="M18" s="30"/>
      <c r="N18" s="30"/>
      <c r="O18" s="27">
        <f t="shared" si="0"/>
        <v>1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7">
        <f t="shared" si="1"/>
        <v>1</v>
      </c>
      <c r="AD18" s="60"/>
      <c r="AE18" s="30"/>
      <c r="AF18" s="58"/>
      <c r="AG18" s="54"/>
    </row>
    <row r="19" spans="1:33" ht="21" x14ac:dyDescent="0.35">
      <c r="A19" s="1">
        <v>16</v>
      </c>
      <c r="B19" s="70" t="s">
        <v>36</v>
      </c>
      <c r="C19" s="70" t="s">
        <v>37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7">
        <f t="shared" si="0"/>
        <v>0</v>
      </c>
      <c r="P19" s="30"/>
      <c r="Q19" s="8">
        <v>1</v>
      </c>
      <c r="R19" s="30"/>
      <c r="S19" s="30"/>
      <c r="T19" s="30"/>
      <c r="U19" s="30"/>
      <c r="V19" s="30"/>
      <c r="W19" s="30"/>
      <c r="X19" s="30"/>
      <c r="Y19" s="30"/>
      <c r="Z19" s="30"/>
      <c r="AA19" s="27">
        <f t="shared" si="1"/>
        <v>1</v>
      </c>
      <c r="AD19" s="60"/>
      <c r="AE19" s="30"/>
      <c r="AF19" s="59"/>
      <c r="AG19" s="54"/>
    </row>
    <row r="20" spans="1:33" ht="21" x14ac:dyDescent="0.35">
      <c r="A20" s="1">
        <v>17</v>
      </c>
      <c r="B20" s="70" t="s">
        <v>38</v>
      </c>
      <c r="C20" s="70" t="s">
        <v>39</v>
      </c>
      <c r="D20" s="30"/>
      <c r="E20" s="30"/>
      <c r="F20" s="30"/>
      <c r="G20" s="30"/>
      <c r="H20" s="30"/>
      <c r="I20" s="30"/>
      <c r="J20" s="30"/>
      <c r="K20" s="8">
        <v>1</v>
      </c>
      <c r="L20" s="30"/>
      <c r="M20" s="30"/>
      <c r="N20" s="30"/>
      <c r="O20" s="27">
        <f t="shared" si="0"/>
        <v>1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27">
        <f t="shared" si="1"/>
        <v>1</v>
      </c>
      <c r="AD20" s="60"/>
      <c r="AE20" s="30"/>
      <c r="AF20" s="58"/>
      <c r="AG20" s="54"/>
    </row>
    <row r="21" spans="1:33" ht="21" x14ac:dyDescent="0.35">
      <c r="A21" s="1">
        <v>18</v>
      </c>
      <c r="B21" s="70" t="s">
        <v>40</v>
      </c>
      <c r="C21" s="70" t="s">
        <v>41</v>
      </c>
      <c r="D21" s="30"/>
      <c r="E21" s="30"/>
      <c r="F21" s="30"/>
      <c r="G21" s="30"/>
      <c r="H21" s="30"/>
      <c r="I21" s="8">
        <v>1</v>
      </c>
      <c r="J21" s="30"/>
      <c r="K21" s="30"/>
      <c r="L21" s="30"/>
      <c r="M21" s="30"/>
      <c r="N21" s="30"/>
      <c r="O21" s="27">
        <f t="shared" si="0"/>
        <v>1</v>
      </c>
      <c r="P21" s="8">
        <v>1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27">
        <f t="shared" si="1"/>
        <v>2</v>
      </c>
      <c r="AD21" s="60"/>
      <c r="AE21" s="30"/>
      <c r="AF21" s="58"/>
      <c r="AG21" s="54"/>
    </row>
    <row r="22" spans="1:33" ht="21" x14ac:dyDescent="0.35">
      <c r="A22" s="1">
        <v>19</v>
      </c>
      <c r="B22" s="70" t="s">
        <v>42</v>
      </c>
      <c r="C22" s="70" t="s">
        <v>43</v>
      </c>
      <c r="D22" s="30"/>
      <c r="E22" s="30"/>
      <c r="F22" s="30"/>
      <c r="G22" s="30"/>
      <c r="H22" s="30"/>
      <c r="I22" s="8">
        <v>1</v>
      </c>
      <c r="J22" s="30"/>
      <c r="K22" s="8">
        <v>1</v>
      </c>
      <c r="L22" s="30"/>
      <c r="M22" s="30"/>
      <c r="N22" s="8">
        <v>1</v>
      </c>
      <c r="O22" s="8">
        <f t="shared" si="0"/>
        <v>3</v>
      </c>
      <c r="P22" s="30"/>
      <c r="Q22" s="30"/>
      <c r="R22" s="8">
        <v>1</v>
      </c>
      <c r="S22" s="30"/>
      <c r="T22" s="30"/>
      <c r="U22" s="30"/>
      <c r="V22" s="30"/>
      <c r="W22" s="30"/>
      <c r="X22" s="30"/>
      <c r="Y22" s="30"/>
      <c r="Z22" s="30"/>
      <c r="AA22" s="27">
        <f t="shared" si="1"/>
        <v>4</v>
      </c>
      <c r="AB22" s="73">
        <v>1</v>
      </c>
      <c r="AD22" s="60"/>
      <c r="AE22" s="30"/>
      <c r="AF22" s="58"/>
      <c r="AG22" s="54"/>
    </row>
    <row r="23" spans="1:33" ht="21" x14ac:dyDescent="0.35">
      <c r="A23" s="1">
        <v>20</v>
      </c>
      <c r="B23" s="70" t="s">
        <v>94</v>
      </c>
      <c r="C23" s="70" t="s">
        <v>95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7">
        <f t="shared" si="0"/>
        <v>0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27">
        <f t="shared" si="1"/>
        <v>0</v>
      </c>
      <c r="AD23" s="60"/>
      <c r="AE23" s="30"/>
      <c r="AF23" s="58"/>
      <c r="AG23" s="54"/>
    </row>
    <row r="24" spans="1:33" ht="21" x14ac:dyDescent="0.35">
      <c r="A24" s="1">
        <v>21</v>
      </c>
      <c r="B24" s="70" t="s">
        <v>46</v>
      </c>
      <c r="C24" s="70" t="s">
        <v>47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8">
        <v>1</v>
      </c>
      <c r="O24" s="27">
        <f t="shared" si="0"/>
        <v>1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7">
        <f t="shared" si="1"/>
        <v>1</v>
      </c>
      <c r="AD24" s="60"/>
      <c r="AE24" s="30"/>
      <c r="AF24" s="58"/>
      <c r="AG24" s="54"/>
    </row>
    <row r="25" spans="1:33" ht="21" x14ac:dyDescent="0.35">
      <c r="A25" s="1">
        <v>22</v>
      </c>
      <c r="B25" s="70" t="s">
        <v>48</v>
      </c>
      <c r="C25" s="70" t="s">
        <v>49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7">
        <f t="shared" si="0"/>
        <v>0</v>
      </c>
      <c r="P25" s="8">
        <v>1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27">
        <f t="shared" si="1"/>
        <v>1</v>
      </c>
      <c r="AD25" s="60"/>
      <c r="AE25" s="30"/>
      <c r="AF25" s="58"/>
      <c r="AG25" s="54"/>
    </row>
    <row r="26" spans="1:33" ht="21" x14ac:dyDescent="0.35">
      <c r="A26" s="1">
        <v>23</v>
      </c>
      <c r="B26" s="70" t="s">
        <v>50</v>
      </c>
      <c r="C26" s="70" t="s">
        <v>93</v>
      </c>
      <c r="D26" s="8">
        <v>1</v>
      </c>
      <c r="E26" s="30"/>
      <c r="F26" s="30"/>
      <c r="G26" s="30"/>
      <c r="H26" s="30"/>
      <c r="I26" s="8">
        <v>1</v>
      </c>
      <c r="J26" s="30"/>
      <c r="K26" s="30"/>
      <c r="L26" s="30"/>
      <c r="M26" s="30"/>
      <c r="N26" s="8">
        <v>1</v>
      </c>
      <c r="O26" s="27">
        <f t="shared" si="0"/>
        <v>3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27">
        <f t="shared" si="1"/>
        <v>3</v>
      </c>
      <c r="AD26" s="60"/>
      <c r="AE26" s="30"/>
      <c r="AF26" s="59"/>
      <c r="AG26" s="54"/>
    </row>
    <row r="27" spans="1:33" ht="21" x14ac:dyDescent="0.35">
      <c r="A27" s="1">
        <v>24</v>
      </c>
      <c r="B27" s="70" t="s">
        <v>51</v>
      </c>
      <c r="C27" s="70" t="s">
        <v>52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7">
        <f t="shared" si="0"/>
        <v>0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27">
        <f t="shared" si="1"/>
        <v>0</v>
      </c>
      <c r="AD27" s="60"/>
      <c r="AE27" s="30"/>
      <c r="AF27" s="58"/>
      <c r="AG27" s="54"/>
    </row>
    <row r="28" spans="1:33" ht="21" x14ac:dyDescent="0.35">
      <c r="A28" s="1">
        <v>25</v>
      </c>
      <c r="B28" s="70" t="s">
        <v>53</v>
      </c>
      <c r="C28" s="70" t="s">
        <v>54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27">
        <f t="shared" si="0"/>
        <v>0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27">
        <f t="shared" si="1"/>
        <v>0</v>
      </c>
      <c r="AD28" s="60"/>
      <c r="AE28" s="30"/>
      <c r="AF28" s="58"/>
      <c r="AG28" s="54"/>
    </row>
    <row r="29" spans="1:33" ht="21" x14ac:dyDescent="0.35">
      <c r="A29" s="1">
        <v>26</v>
      </c>
      <c r="B29" s="70" t="s">
        <v>96</v>
      </c>
      <c r="C29" s="70" t="s">
        <v>97</v>
      </c>
      <c r="D29" s="30"/>
      <c r="E29" s="8">
        <v>1</v>
      </c>
      <c r="F29" s="30"/>
      <c r="G29" s="30"/>
      <c r="H29" s="30"/>
      <c r="I29" s="8">
        <v>1</v>
      </c>
      <c r="J29" s="30"/>
      <c r="K29" s="30"/>
      <c r="L29" s="30"/>
      <c r="M29" s="30"/>
      <c r="N29" s="30"/>
      <c r="O29" s="27">
        <f t="shared" si="0"/>
        <v>2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27">
        <f t="shared" si="1"/>
        <v>2</v>
      </c>
      <c r="AD29" s="60"/>
      <c r="AE29" s="30"/>
      <c r="AF29" s="58"/>
      <c r="AG29" s="54"/>
    </row>
    <row r="30" spans="1:33" ht="21" x14ac:dyDescent="0.35">
      <c r="A30" s="4">
        <v>28</v>
      </c>
      <c r="B30" s="71" t="s">
        <v>98</v>
      </c>
      <c r="C30" s="71" t="s">
        <v>99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8">
        <v>1</v>
      </c>
      <c r="O30" s="27">
        <f t="shared" si="0"/>
        <v>1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27">
        <f t="shared" si="1"/>
        <v>1</v>
      </c>
      <c r="AD30" s="61"/>
      <c r="AE30" s="30"/>
      <c r="AF30" s="58"/>
      <c r="AG30" s="54"/>
    </row>
    <row r="31" spans="1:33" ht="21" x14ac:dyDescent="0.35">
      <c r="A31" s="1">
        <v>29</v>
      </c>
      <c r="B31" s="70" t="s">
        <v>83</v>
      </c>
      <c r="C31" s="70" t="s">
        <v>80</v>
      </c>
      <c r="D31" s="30"/>
      <c r="E31" s="8">
        <v>1</v>
      </c>
      <c r="F31" s="30"/>
      <c r="G31" s="8">
        <v>1</v>
      </c>
      <c r="H31" s="30"/>
      <c r="I31" s="30"/>
      <c r="J31" s="30"/>
      <c r="K31" s="30"/>
      <c r="L31" s="30"/>
      <c r="M31" s="30"/>
      <c r="N31" s="30"/>
      <c r="O31" s="27">
        <f t="shared" si="0"/>
        <v>2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27">
        <f t="shared" si="1"/>
        <v>2</v>
      </c>
      <c r="AD31" s="60"/>
      <c r="AE31" s="30"/>
      <c r="AF31" s="58"/>
      <c r="AG31" s="54"/>
    </row>
    <row r="32" spans="1:33" ht="21" x14ac:dyDescent="0.35">
      <c r="A32" s="1">
        <v>30</v>
      </c>
      <c r="B32" s="71" t="s">
        <v>107</v>
      </c>
      <c r="C32" s="71" t="s">
        <v>108</v>
      </c>
      <c r="D32" s="8">
        <v>1</v>
      </c>
      <c r="E32" s="30"/>
      <c r="F32" s="30"/>
      <c r="G32" s="30"/>
      <c r="H32" s="30"/>
      <c r="I32" s="30"/>
      <c r="J32" s="30"/>
      <c r="K32" s="8">
        <v>1</v>
      </c>
      <c r="L32" s="30"/>
      <c r="M32" s="30"/>
      <c r="N32" s="8">
        <v>1</v>
      </c>
      <c r="O32" s="27">
        <f t="shared" si="0"/>
        <v>3</v>
      </c>
      <c r="P32" s="30"/>
      <c r="Q32" s="8">
        <v>1</v>
      </c>
      <c r="R32" s="30"/>
      <c r="S32" s="30"/>
      <c r="T32" s="30"/>
      <c r="U32" s="30"/>
      <c r="V32" s="30"/>
      <c r="W32" s="30"/>
      <c r="X32" s="30"/>
      <c r="Y32" s="30"/>
      <c r="Z32" s="30"/>
      <c r="AA32" s="27">
        <f t="shared" si="1"/>
        <v>4</v>
      </c>
      <c r="AD32" s="60"/>
      <c r="AE32" s="30"/>
      <c r="AF32" s="58"/>
      <c r="AG32" s="54"/>
    </row>
    <row r="33" spans="1:33" ht="21" x14ac:dyDescent="0.35">
      <c r="A33" s="1">
        <v>31</v>
      </c>
      <c r="B33" s="1" t="s">
        <v>82</v>
      </c>
      <c r="C33" s="1" t="s">
        <v>81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27">
        <f t="shared" si="0"/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27">
        <f t="shared" si="1"/>
        <v>0</v>
      </c>
      <c r="AD33" s="60"/>
      <c r="AE33" s="30"/>
      <c r="AF33" s="58"/>
      <c r="AG33" s="54"/>
    </row>
    <row r="34" spans="1:33" ht="21" x14ac:dyDescent="0.35">
      <c r="A34" s="1">
        <v>32</v>
      </c>
      <c r="B34" s="70" t="s">
        <v>84</v>
      </c>
      <c r="C34" s="70" t="s">
        <v>79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27">
        <f t="shared" si="0"/>
        <v>0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27">
        <f t="shared" si="1"/>
        <v>0</v>
      </c>
      <c r="AD34" s="60"/>
      <c r="AE34" s="30"/>
      <c r="AF34" s="58"/>
      <c r="AG34" s="54"/>
    </row>
    <row r="35" spans="1:33" ht="21" x14ac:dyDescent="0.35">
      <c r="A35" s="1">
        <v>33</v>
      </c>
      <c r="B35" s="1"/>
      <c r="C35" s="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27">
        <f t="shared" si="0"/>
        <v>0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27">
        <f t="shared" si="1"/>
        <v>0</v>
      </c>
      <c r="AD35" s="60"/>
      <c r="AE35" s="30"/>
      <c r="AF35" s="58"/>
      <c r="AG35" s="54"/>
    </row>
    <row r="36" spans="1:33" ht="21" x14ac:dyDescent="0.35">
      <c r="D36" s="10">
        <f t="shared" ref="D36:P36" si="2">SUM(D4:D35)</f>
        <v>2</v>
      </c>
      <c r="E36" s="10">
        <f t="shared" si="2"/>
        <v>3</v>
      </c>
      <c r="F36" s="10">
        <f t="shared" si="2"/>
        <v>0</v>
      </c>
      <c r="G36" s="10">
        <f t="shared" si="2"/>
        <v>1</v>
      </c>
      <c r="H36" s="10">
        <f t="shared" si="2"/>
        <v>0</v>
      </c>
      <c r="I36" s="10">
        <f t="shared" si="2"/>
        <v>6</v>
      </c>
      <c r="J36" s="10">
        <f t="shared" si="2"/>
        <v>3</v>
      </c>
      <c r="K36" s="10">
        <f t="shared" si="2"/>
        <v>6</v>
      </c>
      <c r="L36" s="10">
        <f t="shared" si="2"/>
        <v>2</v>
      </c>
      <c r="M36" s="10">
        <f t="shared" si="2"/>
        <v>1</v>
      </c>
      <c r="N36" s="10">
        <f t="shared" si="2"/>
        <v>6</v>
      </c>
      <c r="O36" s="10">
        <f t="shared" si="2"/>
        <v>30</v>
      </c>
      <c r="P36" s="10">
        <f t="shared" si="2"/>
        <v>3</v>
      </c>
      <c r="Q36" s="10">
        <f t="shared" ref="Q36:Z36" si="3">SUM(Q4:Q35)</f>
        <v>3</v>
      </c>
      <c r="R36" s="10">
        <f t="shared" si="3"/>
        <v>2</v>
      </c>
      <c r="S36" s="10">
        <f t="shared" si="3"/>
        <v>0</v>
      </c>
      <c r="T36" s="10">
        <f t="shared" si="3"/>
        <v>1</v>
      </c>
      <c r="U36" s="10">
        <f t="shared" si="3"/>
        <v>1</v>
      </c>
      <c r="V36" s="10">
        <f t="shared" si="3"/>
        <v>3</v>
      </c>
      <c r="W36" s="10">
        <f t="shared" si="3"/>
        <v>0</v>
      </c>
      <c r="X36" s="10">
        <f t="shared" si="3"/>
        <v>0</v>
      </c>
      <c r="Y36" s="10">
        <f t="shared" si="3"/>
        <v>0</v>
      </c>
      <c r="Z36" s="10">
        <f t="shared" si="3"/>
        <v>0</v>
      </c>
      <c r="AA36" s="27">
        <f t="shared" si="1"/>
        <v>43</v>
      </c>
      <c r="AD36" s="61"/>
      <c r="AE36" s="48"/>
      <c r="AF36" s="58"/>
    </row>
  </sheetData>
  <mergeCells count="2">
    <mergeCell ref="C1:E1"/>
    <mergeCell ref="A2:B2"/>
  </mergeCells>
  <conditionalFormatting sqref="AE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3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:AF3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D36:N36 O36:Q3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zoomScale="90" zoomScaleNormal="90" workbookViewId="0">
      <selection activeCell="E15" sqref="E15"/>
    </sheetView>
  </sheetViews>
  <sheetFormatPr baseColWidth="10" defaultColWidth="11.42578125" defaultRowHeight="15" x14ac:dyDescent="0.25"/>
  <cols>
    <col min="1" max="1" width="6.42578125" customWidth="1"/>
    <col min="2" max="2" width="20.5703125" customWidth="1"/>
    <col min="3" max="3" width="19" customWidth="1"/>
    <col min="4" max="14" width="5.7109375" customWidth="1"/>
    <col min="15" max="15" width="7" customWidth="1"/>
    <col min="16" max="26" width="5.7109375" customWidth="1"/>
    <col min="27" max="27" width="7" customWidth="1"/>
  </cols>
  <sheetData>
    <row r="1" spans="1:30" x14ac:dyDescent="0.25">
      <c r="A1" s="1"/>
      <c r="B1" s="1"/>
      <c r="C1" s="79" t="s">
        <v>0</v>
      </c>
      <c r="D1" s="80"/>
      <c r="E1" s="81"/>
      <c r="F1" s="1"/>
      <c r="G1" s="1"/>
      <c r="H1" s="1"/>
      <c r="I1" s="1"/>
      <c r="J1" s="1"/>
      <c r="K1" s="1"/>
      <c r="L1" s="1"/>
      <c r="M1" s="1"/>
      <c r="N1" s="1"/>
      <c r="O1" s="3"/>
      <c r="P1" s="80"/>
      <c r="Q1" s="81"/>
      <c r="R1" s="1"/>
      <c r="S1" s="1"/>
      <c r="T1" s="1"/>
      <c r="U1" s="1"/>
      <c r="V1" s="1"/>
      <c r="W1" s="1"/>
      <c r="X1" s="1"/>
      <c r="Y1" s="1"/>
      <c r="Z1" s="1"/>
      <c r="AA1" s="3"/>
    </row>
    <row r="2" spans="1:30" x14ac:dyDescent="0.25">
      <c r="A2" s="82" t="s">
        <v>85</v>
      </c>
      <c r="B2" s="82"/>
      <c r="C2" s="74"/>
      <c r="D2" s="12" t="s">
        <v>91</v>
      </c>
      <c r="E2" s="13" t="s">
        <v>92</v>
      </c>
      <c r="F2" s="14" t="s">
        <v>71</v>
      </c>
      <c r="G2" s="13" t="s">
        <v>111</v>
      </c>
      <c r="H2" s="14" t="s">
        <v>72</v>
      </c>
      <c r="I2" s="17" t="s">
        <v>112</v>
      </c>
      <c r="J2" s="21" t="s">
        <v>113</v>
      </c>
      <c r="K2" s="17" t="s">
        <v>114</v>
      </c>
      <c r="L2" s="23" t="s">
        <v>115</v>
      </c>
      <c r="M2" s="17" t="s">
        <v>116</v>
      </c>
      <c r="N2" s="14" t="s">
        <v>117</v>
      </c>
      <c r="P2" s="12" t="s">
        <v>91</v>
      </c>
      <c r="Q2" s="13" t="s">
        <v>92</v>
      </c>
      <c r="R2" s="14" t="s">
        <v>71</v>
      </c>
      <c r="S2" s="13" t="s">
        <v>111</v>
      </c>
      <c r="T2" s="14" t="s">
        <v>72</v>
      </c>
      <c r="U2" s="17" t="s">
        <v>112</v>
      </c>
      <c r="V2" s="21" t="s">
        <v>113</v>
      </c>
      <c r="W2" s="17" t="s">
        <v>114</v>
      </c>
      <c r="X2" s="23" t="s">
        <v>115</v>
      </c>
      <c r="Y2" s="17" t="s">
        <v>116</v>
      </c>
      <c r="Z2" s="14" t="s">
        <v>117</v>
      </c>
    </row>
    <row r="3" spans="1:30" x14ac:dyDescent="0.25">
      <c r="A3" s="74"/>
      <c r="B3" s="74"/>
      <c r="C3" s="74"/>
      <c r="D3" s="69">
        <v>1</v>
      </c>
      <c r="E3" s="8">
        <v>2</v>
      </c>
      <c r="F3" s="69">
        <v>3</v>
      </c>
      <c r="G3" s="35">
        <v>4</v>
      </c>
      <c r="H3" s="35">
        <v>5</v>
      </c>
      <c r="I3" s="35">
        <v>6</v>
      </c>
      <c r="J3" s="35">
        <v>7</v>
      </c>
      <c r="K3" s="35">
        <v>8</v>
      </c>
      <c r="L3" s="35">
        <v>9</v>
      </c>
      <c r="M3" s="35">
        <v>10</v>
      </c>
      <c r="N3" s="35">
        <v>11</v>
      </c>
      <c r="O3" s="40" t="s">
        <v>74</v>
      </c>
      <c r="P3" s="35">
        <v>1</v>
      </c>
      <c r="Q3" s="35">
        <v>2</v>
      </c>
      <c r="R3" s="30">
        <v>3</v>
      </c>
      <c r="S3" s="30">
        <v>4</v>
      </c>
      <c r="T3" s="30">
        <v>5</v>
      </c>
      <c r="U3" s="30">
        <v>6</v>
      </c>
      <c r="V3" s="30">
        <v>7</v>
      </c>
      <c r="W3" s="30">
        <v>8</v>
      </c>
      <c r="X3" s="30">
        <v>9</v>
      </c>
      <c r="Y3" s="30">
        <v>10</v>
      </c>
      <c r="Z3" s="30">
        <v>11</v>
      </c>
      <c r="AA3" s="26" t="s">
        <v>5</v>
      </c>
    </row>
    <row r="4" spans="1:30" ht="15.75" x14ac:dyDescent="0.25">
      <c r="A4" s="1">
        <v>1</v>
      </c>
      <c r="B4" s="1" t="s">
        <v>6</v>
      </c>
      <c r="C4" s="1" t="s">
        <v>77</v>
      </c>
      <c r="D4" s="6"/>
      <c r="E4" s="6"/>
      <c r="F4" s="6"/>
      <c r="G4" s="6"/>
      <c r="H4" s="6"/>
      <c r="I4" s="6"/>
      <c r="J4" s="30"/>
      <c r="K4" s="30"/>
      <c r="L4" s="30"/>
      <c r="M4" s="30"/>
      <c r="N4" s="30"/>
      <c r="O4" s="41">
        <f t="shared" ref="O4:O30" si="0">SUM(D4:N4)</f>
        <v>0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45">
        <f t="shared" ref="AA4:AA33" si="1">SUM(P4:Z4)+O4</f>
        <v>0</v>
      </c>
      <c r="AB4" s="1" t="s">
        <v>6</v>
      </c>
      <c r="AC4" s="1" t="s">
        <v>7</v>
      </c>
    </row>
    <row r="5" spans="1:30" ht="15.75" x14ac:dyDescent="0.25">
      <c r="A5" s="1">
        <v>2</v>
      </c>
      <c r="B5" s="1" t="s">
        <v>8</v>
      </c>
      <c r="C5" s="1" t="s">
        <v>9</v>
      </c>
      <c r="D5" s="6"/>
      <c r="E5" s="6"/>
      <c r="F5" s="6"/>
      <c r="G5" s="6"/>
      <c r="H5" s="6"/>
      <c r="I5" s="6"/>
      <c r="J5" s="30"/>
      <c r="K5" s="30"/>
      <c r="L5" s="30"/>
      <c r="M5" s="30"/>
      <c r="N5" s="30"/>
      <c r="O5" s="41">
        <f t="shared" si="0"/>
        <v>0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45">
        <f t="shared" si="1"/>
        <v>0</v>
      </c>
      <c r="AB5" s="1" t="s">
        <v>8</v>
      </c>
      <c r="AC5" s="1" t="s">
        <v>9</v>
      </c>
      <c r="AD5">
        <v>3</v>
      </c>
    </row>
    <row r="6" spans="1:30" ht="15.75" x14ac:dyDescent="0.25">
      <c r="A6" s="1">
        <v>3</v>
      </c>
      <c r="B6" s="1" t="s">
        <v>10</v>
      </c>
      <c r="C6" s="1" t="s">
        <v>11</v>
      </c>
      <c r="D6" s="6"/>
      <c r="E6" s="6"/>
      <c r="F6" s="6"/>
      <c r="G6" s="6"/>
      <c r="H6" s="6"/>
      <c r="I6" s="6"/>
      <c r="J6" s="30"/>
      <c r="K6" s="30"/>
      <c r="L6" s="30"/>
      <c r="M6" s="30"/>
      <c r="N6" s="30"/>
      <c r="O6" s="41">
        <f t="shared" si="0"/>
        <v>0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45">
        <f t="shared" si="1"/>
        <v>0</v>
      </c>
      <c r="AB6" s="1" t="s">
        <v>10</v>
      </c>
      <c r="AC6" s="1" t="s">
        <v>11</v>
      </c>
      <c r="AD6">
        <v>1</v>
      </c>
    </row>
    <row r="7" spans="1:30" ht="15.75" x14ac:dyDescent="0.25">
      <c r="A7" s="1">
        <v>4</v>
      </c>
      <c r="B7" s="1" t="s">
        <v>12</v>
      </c>
      <c r="C7" s="1" t="s">
        <v>13</v>
      </c>
      <c r="D7" s="6"/>
      <c r="E7" s="6"/>
      <c r="F7" s="6"/>
      <c r="G7" s="6"/>
      <c r="H7" s="6"/>
      <c r="I7" s="6"/>
      <c r="J7" s="30"/>
      <c r="K7" s="30"/>
      <c r="L7" s="30"/>
      <c r="M7" s="30"/>
      <c r="N7" s="30"/>
      <c r="O7" s="41">
        <f t="shared" si="0"/>
        <v>0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45">
        <f t="shared" si="1"/>
        <v>0</v>
      </c>
      <c r="AB7" s="1" t="s">
        <v>12</v>
      </c>
      <c r="AC7" s="1" t="s">
        <v>13</v>
      </c>
      <c r="AD7">
        <v>2</v>
      </c>
    </row>
    <row r="8" spans="1:30" ht="15.75" x14ac:dyDescent="0.25">
      <c r="A8" s="1">
        <v>5</v>
      </c>
      <c r="B8" s="1" t="s">
        <v>14</v>
      </c>
      <c r="C8" s="1" t="s">
        <v>15</v>
      </c>
      <c r="D8" s="6"/>
      <c r="E8" s="6"/>
      <c r="F8" s="6"/>
      <c r="G8" s="6"/>
      <c r="H8" s="6"/>
      <c r="I8" s="6"/>
      <c r="J8" s="30"/>
      <c r="K8" s="30"/>
      <c r="L8" s="30"/>
      <c r="M8" s="30"/>
      <c r="N8" s="30"/>
      <c r="O8" s="41">
        <f t="shared" si="0"/>
        <v>0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45">
        <f t="shared" si="1"/>
        <v>0</v>
      </c>
      <c r="AB8" s="1" t="s">
        <v>14</v>
      </c>
      <c r="AC8" s="1" t="s">
        <v>15</v>
      </c>
      <c r="AD8">
        <v>0</v>
      </c>
    </row>
    <row r="9" spans="1:30" ht="15.75" x14ac:dyDescent="0.25">
      <c r="A9" s="1">
        <v>6</v>
      </c>
      <c r="B9" s="1" t="s">
        <v>16</v>
      </c>
      <c r="C9" s="1" t="s">
        <v>17</v>
      </c>
      <c r="D9" s="6"/>
      <c r="E9" s="6"/>
      <c r="F9" s="6"/>
      <c r="G9" s="6"/>
      <c r="H9" s="6"/>
      <c r="I9" s="6"/>
      <c r="J9" s="30"/>
      <c r="K9" s="30"/>
      <c r="L9" s="30"/>
      <c r="M9" s="30"/>
      <c r="N9" s="30"/>
      <c r="O9" s="41">
        <f t="shared" si="0"/>
        <v>0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45">
        <f t="shared" si="1"/>
        <v>0</v>
      </c>
      <c r="AB9" s="1" t="s">
        <v>20</v>
      </c>
      <c r="AC9" s="1" t="s">
        <v>21</v>
      </c>
      <c r="AD9">
        <v>1</v>
      </c>
    </row>
    <row r="10" spans="1:30" ht="15.75" x14ac:dyDescent="0.25">
      <c r="A10" s="1">
        <v>7</v>
      </c>
      <c r="B10" s="1" t="s">
        <v>18</v>
      </c>
      <c r="C10" s="1" t="s">
        <v>19</v>
      </c>
      <c r="D10" s="6"/>
      <c r="E10" s="6"/>
      <c r="F10" s="6"/>
      <c r="G10" s="6"/>
      <c r="H10" s="6"/>
      <c r="I10" s="6"/>
      <c r="J10" s="30"/>
      <c r="K10" s="30"/>
      <c r="L10" s="30"/>
      <c r="M10" s="30"/>
      <c r="N10" s="30"/>
      <c r="O10" s="41">
        <f t="shared" si="0"/>
        <v>0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45">
        <f t="shared" si="1"/>
        <v>0</v>
      </c>
      <c r="AB10" s="1" t="s">
        <v>18</v>
      </c>
      <c r="AC10" s="1" t="s">
        <v>19</v>
      </c>
      <c r="AD10">
        <v>10</v>
      </c>
    </row>
    <row r="11" spans="1:30" ht="15.75" x14ac:dyDescent="0.25">
      <c r="A11" s="1">
        <v>8</v>
      </c>
      <c r="B11" s="1" t="s">
        <v>20</v>
      </c>
      <c r="C11" s="1" t="s">
        <v>21</v>
      </c>
      <c r="D11" s="25"/>
      <c r="E11" s="6"/>
      <c r="F11" s="6"/>
      <c r="G11" s="6"/>
      <c r="H11" s="6"/>
      <c r="I11" s="6"/>
      <c r="J11" s="30"/>
      <c r="K11" s="30"/>
      <c r="L11" s="30"/>
      <c r="M11" s="30"/>
      <c r="N11" s="30"/>
      <c r="O11" s="41">
        <f t="shared" si="0"/>
        <v>0</v>
      </c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45">
        <f t="shared" si="1"/>
        <v>0</v>
      </c>
      <c r="AB11" s="1" t="s">
        <v>16</v>
      </c>
      <c r="AC11" s="1" t="s">
        <v>17</v>
      </c>
      <c r="AD11">
        <v>4</v>
      </c>
    </row>
    <row r="12" spans="1:30" ht="15.75" x14ac:dyDescent="0.25">
      <c r="A12" s="1">
        <v>9</v>
      </c>
      <c r="B12" s="1" t="s">
        <v>87</v>
      </c>
      <c r="C12" s="1" t="s">
        <v>88</v>
      </c>
      <c r="D12" s="6"/>
      <c r="E12" s="6"/>
      <c r="F12" s="6"/>
      <c r="G12" s="6"/>
      <c r="H12" s="6"/>
      <c r="I12" s="6"/>
      <c r="J12" s="30"/>
      <c r="K12" s="30"/>
      <c r="L12" s="30"/>
      <c r="M12" s="30"/>
      <c r="N12" s="30"/>
      <c r="O12" s="41">
        <f t="shared" si="0"/>
        <v>0</v>
      </c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45">
        <f t="shared" si="1"/>
        <v>0</v>
      </c>
      <c r="AB12" s="1" t="s">
        <v>22</v>
      </c>
      <c r="AC12" s="1" t="s">
        <v>23</v>
      </c>
      <c r="AD12">
        <v>5</v>
      </c>
    </row>
    <row r="13" spans="1:30" ht="15.75" x14ac:dyDescent="0.25">
      <c r="A13" s="1">
        <v>10</v>
      </c>
      <c r="B13" s="1" t="s">
        <v>24</v>
      </c>
      <c r="C13" s="1" t="s">
        <v>25</v>
      </c>
      <c r="D13" s="6"/>
      <c r="E13" s="6"/>
      <c r="F13" s="6"/>
      <c r="G13" s="6"/>
      <c r="H13" s="6"/>
      <c r="I13" s="6"/>
      <c r="J13" s="30"/>
      <c r="K13" s="30"/>
      <c r="L13" s="30"/>
      <c r="M13" s="30"/>
      <c r="N13" s="30"/>
      <c r="O13" s="41">
        <f t="shared" si="0"/>
        <v>0</v>
      </c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45">
        <f t="shared" si="1"/>
        <v>0</v>
      </c>
      <c r="AB13" s="1" t="s">
        <v>24</v>
      </c>
      <c r="AC13" s="1" t="s">
        <v>25</v>
      </c>
      <c r="AD13">
        <v>12</v>
      </c>
    </row>
    <row r="14" spans="1:30" ht="15.75" x14ac:dyDescent="0.25">
      <c r="A14" s="1">
        <v>11</v>
      </c>
      <c r="B14" s="1" t="s">
        <v>26</v>
      </c>
      <c r="C14" s="1" t="s">
        <v>27</v>
      </c>
      <c r="D14" s="6"/>
      <c r="E14" s="6"/>
      <c r="F14" s="6"/>
      <c r="G14" s="6"/>
      <c r="H14" s="6"/>
      <c r="I14" s="6"/>
      <c r="J14" s="30"/>
      <c r="K14" s="30"/>
      <c r="L14" s="30"/>
      <c r="M14" s="30"/>
      <c r="N14" s="30"/>
      <c r="O14" s="41">
        <f t="shared" si="0"/>
        <v>0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45">
        <f t="shared" si="1"/>
        <v>0</v>
      </c>
      <c r="AB14" s="1" t="s">
        <v>26</v>
      </c>
      <c r="AC14" s="1" t="s">
        <v>27</v>
      </c>
      <c r="AD14">
        <v>16</v>
      </c>
    </row>
    <row r="15" spans="1:30" ht="15.75" x14ac:dyDescent="0.25">
      <c r="A15" s="1">
        <v>12</v>
      </c>
      <c r="B15" s="1" t="s">
        <v>28</v>
      </c>
      <c r="C15" s="1" t="s">
        <v>69</v>
      </c>
      <c r="D15" s="6"/>
      <c r="E15" s="6"/>
      <c r="F15" s="6"/>
      <c r="G15" s="6"/>
      <c r="H15" s="6"/>
      <c r="I15" s="6"/>
      <c r="J15" s="30"/>
      <c r="K15" s="30"/>
      <c r="L15" s="30"/>
      <c r="M15" s="30"/>
      <c r="N15" s="30"/>
      <c r="O15" s="41">
        <f t="shared" si="0"/>
        <v>0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45">
        <f t="shared" si="1"/>
        <v>0</v>
      </c>
      <c r="AB15" s="1" t="s">
        <v>65</v>
      </c>
      <c r="AC15" s="1" t="s">
        <v>29</v>
      </c>
      <c r="AD15">
        <v>0</v>
      </c>
    </row>
    <row r="16" spans="1:30" ht="15.75" x14ac:dyDescent="0.25">
      <c r="A16" s="1">
        <v>13</v>
      </c>
      <c r="B16" s="4" t="s">
        <v>100</v>
      </c>
      <c r="C16" s="4" t="s">
        <v>64</v>
      </c>
      <c r="D16" s="6"/>
      <c r="E16" s="6"/>
      <c r="F16" s="6"/>
      <c r="G16" s="6"/>
      <c r="H16" s="6"/>
      <c r="I16" s="6"/>
      <c r="J16" s="30"/>
      <c r="K16" s="30"/>
      <c r="L16" s="30"/>
      <c r="M16" s="30"/>
      <c r="N16" s="30"/>
      <c r="O16" s="41">
        <f t="shared" si="0"/>
        <v>0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45">
        <f t="shared" si="1"/>
        <v>0</v>
      </c>
      <c r="AB16" s="1" t="s">
        <v>30</v>
      </c>
      <c r="AC16" s="1" t="s">
        <v>31</v>
      </c>
      <c r="AD16">
        <v>2</v>
      </c>
    </row>
    <row r="17" spans="1:30" ht="15.75" x14ac:dyDescent="0.25">
      <c r="A17" s="1">
        <v>14</v>
      </c>
      <c r="B17" s="1" t="s">
        <v>89</v>
      </c>
      <c r="C17" s="1" t="s">
        <v>90</v>
      </c>
      <c r="D17" s="6"/>
      <c r="E17" s="6"/>
      <c r="F17" s="6"/>
      <c r="G17" s="6"/>
      <c r="H17" s="6"/>
      <c r="I17" s="6"/>
      <c r="J17" s="30"/>
      <c r="K17" s="30"/>
      <c r="L17" s="30"/>
      <c r="M17" s="30"/>
      <c r="N17" s="30"/>
      <c r="O17" s="41">
        <f t="shared" si="0"/>
        <v>0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45">
        <f t="shared" si="1"/>
        <v>0</v>
      </c>
      <c r="AB17" s="1" t="s">
        <v>32</v>
      </c>
      <c r="AC17" s="1" t="s">
        <v>33</v>
      </c>
      <c r="AD17">
        <v>4</v>
      </c>
    </row>
    <row r="18" spans="1:30" ht="15.75" x14ac:dyDescent="0.25">
      <c r="A18" s="1">
        <v>15</v>
      </c>
      <c r="B18" s="1" t="s">
        <v>34</v>
      </c>
      <c r="C18" s="1" t="s">
        <v>35</v>
      </c>
      <c r="D18" s="6"/>
      <c r="E18" s="6"/>
      <c r="F18" s="6"/>
      <c r="G18" s="6"/>
      <c r="H18" s="6"/>
      <c r="I18" s="6"/>
      <c r="J18" s="30"/>
      <c r="K18" s="30"/>
      <c r="L18" s="30"/>
      <c r="M18" s="30"/>
      <c r="N18" s="30"/>
      <c r="O18" s="41">
        <f t="shared" si="0"/>
        <v>0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45">
        <f t="shared" si="1"/>
        <v>0</v>
      </c>
      <c r="AB18" s="1" t="s">
        <v>66</v>
      </c>
      <c r="AC18" s="1" t="s">
        <v>35</v>
      </c>
      <c r="AD18">
        <v>1</v>
      </c>
    </row>
    <row r="19" spans="1:30" ht="15.75" x14ac:dyDescent="0.25">
      <c r="A19" s="1">
        <v>16</v>
      </c>
      <c r="B19" s="1" t="s">
        <v>36</v>
      </c>
      <c r="C19" s="1" t="s">
        <v>37</v>
      </c>
      <c r="D19" s="6"/>
      <c r="E19" s="6"/>
      <c r="F19" s="6"/>
      <c r="G19" s="6"/>
      <c r="H19" s="6"/>
      <c r="I19" s="6"/>
      <c r="J19" s="30"/>
      <c r="K19" s="30"/>
      <c r="L19" s="30"/>
      <c r="M19" s="30"/>
      <c r="N19" s="30"/>
      <c r="O19" s="41">
        <f t="shared" si="0"/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45">
        <f t="shared" si="1"/>
        <v>0</v>
      </c>
      <c r="AB19" s="1" t="s">
        <v>67</v>
      </c>
      <c r="AC19" s="1" t="s">
        <v>37</v>
      </c>
      <c r="AD19">
        <v>8</v>
      </c>
    </row>
    <row r="20" spans="1:30" ht="15.75" x14ac:dyDescent="0.25">
      <c r="A20" s="1">
        <v>17</v>
      </c>
      <c r="B20" s="1" t="s">
        <v>38</v>
      </c>
      <c r="C20" s="1" t="s">
        <v>39</v>
      </c>
      <c r="D20" s="6"/>
      <c r="E20" s="6"/>
      <c r="F20" s="6"/>
      <c r="G20" s="6"/>
      <c r="H20" s="6"/>
      <c r="I20" s="6"/>
      <c r="J20" s="30"/>
      <c r="K20" s="30"/>
      <c r="L20" s="30"/>
      <c r="M20" s="30"/>
      <c r="N20" s="30"/>
      <c r="O20" s="41">
        <f t="shared" si="0"/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45">
        <f t="shared" si="1"/>
        <v>0</v>
      </c>
      <c r="AB20" s="1" t="s">
        <v>38</v>
      </c>
      <c r="AC20" s="1" t="s">
        <v>39</v>
      </c>
      <c r="AD20">
        <v>1</v>
      </c>
    </row>
    <row r="21" spans="1:30" ht="15.75" x14ac:dyDescent="0.25">
      <c r="A21" s="1">
        <v>18</v>
      </c>
      <c r="B21" s="1" t="s">
        <v>40</v>
      </c>
      <c r="C21" s="1" t="s">
        <v>41</v>
      </c>
      <c r="D21" s="6"/>
      <c r="E21" s="6"/>
      <c r="F21" s="6"/>
      <c r="G21" s="6"/>
      <c r="H21" s="6"/>
      <c r="I21" s="6"/>
      <c r="J21" s="30"/>
      <c r="K21" s="30"/>
      <c r="L21" s="30"/>
      <c r="M21" s="30"/>
      <c r="N21" s="30"/>
      <c r="O21" s="41">
        <f t="shared" si="0"/>
        <v>0</v>
      </c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45">
        <f t="shared" si="1"/>
        <v>0</v>
      </c>
      <c r="AB21" s="1" t="s">
        <v>40</v>
      </c>
      <c r="AC21" s="1" t="s">
        <v>41</v>
      </c>
      <c r="AD21">
        <v>8</v>
      </c>
    </row>
    <row r="22" spans="1:30" ht="15.75" x14ac:dyDescent="0.25">
      <c r="A22" s="1">
        <v>19</v>
      </c>
      <c r="B22" s="1" t="s">
        <v>42</v>
      </c>
      <c r="C22" s="1" t="s">
        <v>43</v>
      </c>
      <c r="D22" s="6"/>
      <c r="E22" s="6"/>
      <c r="F22" s="6"/>
      <c r="G22" s="6"/>
      <c r="H22" s="6"/>
      <c r="I22" s="6"/>
      <c r="J22" s="30"/>
      <c r="K22" s="30"/>
      <c r="L22" s="30"/>
      <c r="M22" s="30"/>
      <c r="N22" s="30"/>
      <c r="O22" s="41">
        <f t="shared" si="0"/>
        <v>0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45">
        <f t="shared" si="1"/>
        <v>0</v>
      </c>
      <c r="AB22" s="1" t="s">
        <v>42</v>
      </c>
      <c r="AC22" s="1" t="s">
        <v>43</v>
      </c>
      <c r="AD22">
        <v>2</v>
      </c>
    </row>
    <row r="23" spans="1:30" ht="15.75" x14ac:dyDescent="0.25">
      <c r="A23" s="1">
        <v>20</v>
      </c>
      <c r="B23" s="1" t="s">
        <v>94</v>
      </c>
      <c r="C23" s="1" t="s">
        <v>95</v>
      </c>
      <c r="D23" s="6"/>
      <c r="E23" s="6"/>
      <c r="F23" s="6"/>
      <c r="G23" s="6"/>
      <c r="H23" s="6"/>
      <c r="I23" s="6"/>
      <c r="J23" s="30"/>
      <c r="K23" s="30"/>
      <c r="L23" s="30"/>
      <c r="M23" s="30"/>
      <c r="N23" s="30"/>
      <c r="O23" s="41">
        <f t="shared" si="0"/>
        <v>0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45">
        <f t="shared" si="1"/>
        <v>0</v>
      </c>
      <c r="AB23" s="1" t="s">
        <v>44</v>
      </c>
      <c r="AC23" s="1" t="s">
        <v>45</v>
      </c>
      <c r="AD23">
        <v>0</v>
      </c>
    </row>
    <row r="24" spans="1:30" ht="15.75" x14ac:dyDescent="0.25">
      <c r="A24" s="1">
        <v>21</v>
      </c>
      <c r="B24" s="1" t="s">
        <v>46</v>
      </c>
      <c r="C24" s="1" t="s">
        <v>47</v>
      </c>
      <c r="D24" s="6"/>
      <c r="E24" s="6"/>
      <c r="F24" s="6"/>
      <c r="G24" s="6"/>
      <c r="H24" s="6"/>
      <c r="I24" s="6"/>
      <c r="J24" s="30"/>
      <c r="K24" s="30"/>
      <c r="L24" s="30"/>
      <c r="M24" s="30"/>
      <c r="N24" s="30"/>
      <c r="O24" s="41">
        <f t="shared" si="0"/>
        <v>0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45">
        <f t="shared" si="1"/>
        <v>0</v>
      </c>
      <c r="AB24" s="1" t="s">
        <v>46</v>
      </c>
      <c r="AC24" s="1" t="s">
        <v>47</v>
      </c>
      <c r="AD24">
        <v>1</v>
      </c>
    </row>
    <row r="25" spans="1:30" ht="15.75" x14ac:dyDescent="0.25">
      <c r="A25" s="1">
        <v>22</v>
      </c>
      <c r="B25" s="1" t="s">
        <v>48</v>
      </c>
      <c r="C25" s="1" t="s">
        <v>49</v>
      </c>
      <c r="D25" s="6"/>
      <c r="E25" s="6"/>
      <c r="F25" s="6"/>
      <c r="G25" s="6"/>
      <c r="H25" s="6"/>
      <c r="I25" s="6"/>
      <c r="J25" s="30"/>
      <c r="K25" s="30"/>
      <c r="L25" s="30"/>
      <c r="M25" s="30"/>
      <c r="N25" s="30"/>
      <c r="O25" s="41">
        <f t="shared" si="0"/>
        <v>0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45">
        <f t="shared" si="1"/>
        <v>0</v>
      </c>
      <c r="AB25" s="1" t="s">
        <v>48</v>
      </c>
      <c r="AC25" s="1" t="s">
        <v>49</v>
      </c>
      <c r="AD25">
        <v>9</v>
      </c>
    </row>
    <row r="26" spans="1:30" ht="15.75" x14ac:dyDescent="0.25">
      <c r="A26" s="1">
        <v>23</v>
      </c>
      <c r="B26" s="1" t="s">
        <v>50</v>
      </c>
      <c r="C26" s="1" t="s">
        <v>93</v>
      </c>
      <c r="D26" s="6"/>
      <c r="E26" s="6"/>
      <c r="F26" s="6"/>
      <c r="G26" s="6"/>
      <c r="H26" s="6"/>
      <c r="I26" s="6"/>
      <c r="J26" s="30"/>
      <c r="K26" s="30"/>
      <c r="L26" s="30"/>
      <c r="M26" s="30"/>
      <c r="N26" s="30"/>
      <c r="O26" s="41">
        <f t="shared" si="0"/>
        <v>0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45">
        <f t="shared" si="1"/>
        <v>0</v>
      </c>
      <c r="AB26" s="1" t="s">
        <v>50</v>
      </c>
      <c r="AC26" s="1" t="s">
        <v>68</v>
      </c>
      <c r="AD26">
        <v>0</v>
      </c>
    </row>
    <row r="27" spans="1:30" ht="15.75" x14ac:dyDescent="0.25">
      <c r="A27" s="1">
        <v>24</v>
      </c>
      <c r="B27" s="1" t="s">
        <v>51</v>
      </c>
      <c r="C27" s="1" t="s">
        <v>52</v>
      </c>
      <c r="D27" s="6"/>
      <c r="E27" s="6"/>
      <c r="F27" s="6"/>
      <c r="G27" s="6"/>
      <c r="H27" s="6"/>
      <c r="I27" s="6"/>
      <c r="J27" s="30"/>
      <c r="K27" s="30"/>
      <c r="L27" s="30"/>
      <c r="M27" s="30"/>
      <c r="N27" s="30"/>
      <c r="O27" s="41">
        <f t="shared" si="0"/>
        <v>0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45">
        <f t="shared" si="1"/>
        <v>0</v>
      </c>
      <c r="AB27" s="1" t="s">
        <v>53</v>
      </c>
      <c r="AC27" s="1" t="s">
        <v>54</v>
      </c>
      <c r="AD27">
        <v>2</v>
      </c>
    </row>
    <row r="28" spans="1:30" ht="15.75" x14ac:dyDescent="0.25">
      <c r="A28" s="1">
        <v>25</v>
      </c>
      <c r="B28" s="1" t="s">
        <v>53</v>
      </c>
      <c r="C28" s="1" t="s">
        <v>54</v>
      </c>
      <c r="D28" s="6"/>
      <c r="E28" s="6"/>
      <c r="F28" s="6"/>
      <c r="G28" s="6"/>
      <c r="H28" s="6"/>
      <c r="I28" s="6"/>
      <c r="J28" s="30"/>
      <c r="K28" s="30"/>
      <c r="L28" s="30"/>
      <c r="M28" s="30"/>
      <c r="N28" s="30"/>
      <c r="O28" s="41">
        <f t="shared" si="0"/>
        <v>0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45">
        <f t="shared" si="1"/>
        <v>0</v>
      </c>
      <c r="AB28" s="1" t="s">
        <v>55</v>
      </c>
      <c r="AC28" s="1" t="s">
        <v>56</v>
      </c>
      <c r="AD28">
        <v>0</v>
      </c>
    </row>
    <row r="29" spans="1:30" ht="15.75" x14ac:dyDescent="0.25">
      <c r="A29" s="1">
        <v>26</v>
      </c>
      <c r="B29" s="1" t="s">
        <v>96</v>
      </c>
      <c r="C29" s="1" t="s">
        <v>97</v>
      </c>
      <c r="D29" s="6"/>
      <c r="E29" s="6"/>
      <c r="F29" s="6"/>
      <c r="G29" s="6"/>
      <c r="H29" s="6"/>
      <c r="I29" s="6"/>
      <c r="J29" s="30"/>
      <c r="K29" s="30"/>
      <c r="L29" s="30"/>
      <c r="M29" s="30"/>
      <c r="N29" s="30"/>
      <c r="O29" s="41">
        <f t="shared" si="0"/>
        <v>0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45">
        <f t="shared" si="1"/>
        <v>0</v>
      </c>
      <c r="AB29" s="4" t="s">
        <v>57</v>
      </c>
      <c r="AC29" s="4" t="s">
        <v>58</v>
      </c>
      <c r="AD29">
        <v>0</v>
      </c>
    </row>
    <row r="30" spans="1:30" ht="15.75" x14ac:dyDescent="0.25">
      <c r="A30" s="4">
        <v>28</v>
      </c>
      <c r="B30" s="4" t="s">
        <v>98</v>
      </c>
      <c r="C30" s="4" t="s">
        <v>99</v>
      </c>
      <c r="D30" s="6"/>
      <c r="E30" s="6"/>
      <c r="F30" s="6"/>
      <c r="G30" s="6"/>
      <c r="H30" s="6"/>
      <c r="I30" s="6"/>
      <c r="J30" s="30"/>
      <c r="K30" s="30"/>
      <c r="L30" s="30"/>
      <c r="M30" s="30"/>
      <c r="N30" s="30"/>
      <c r="O30" s="41">
        <f t="shared" si="0"/>
        <v>0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45">
        <f t="shared" si="1"/>
        <v>0</v>
      </c>
      <c r="AB30" s="4" t="s">
        <v>75</v>
      </c>
      <c r="AC30" s="4" t="s">
        <v>80</v>
      </c>
      <c r="AD30">
        <v>1</v>
      </c>
    </row>
    <row r="31" spans="1:30" ht="15.75" x14ac:dyDescent="0.25">
      <c r="A31" s="1">
        <v>29</v>
      </c>
      <c r="B31" s="1" t="s">
        <v>83</v>
      </c>
      <c r="C31" s="1" t="s">
        <v>80</v>
      </c>
      <c r="D31" s="6"/>
      <c r="E31" s="6"/>
      <c r="F31" s="6"/>
      <c r="G31" s="6"/>
      <c r="H31" s="6"/>
      <c r="I31" s="6"/>
      <c r="J31" s="30"/>
      <c r="K31" s="30"/>
      <c r="L31" s="30"/>
      <c r="M31" s="30"/>
      <c r="N31" s="30"/>
      <c r="O31" s="41">
        <f t="shared" ref="O31:O37" si="2">SUM(D31:N31)</f>
        <v>0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45">
        <f t="shared" si="1"/>
        <v>0</v>
      </c>
      <c r="AB31" s="4" t="s">
        <v>70</v>
      </c>
      <c r="AC31" s="4" t="s">
        <v>73</v>
      </c>
      <c r="AD31">
        <v>19</v>
      </c>
    </row>
    <row r="32" spans="1:30" ht="15.75" x14ac:dyDescent="0.25">
      <c r="A32" s="1">
        <v>30</v>
      </c>
      <c r="B32" s="4" t="s">
        <v>107</v>
      </c>
      <c r="C32" s="4" t="s">
        <v>108</v>
      </c>
      <c r="D32" s="6"/>
      <c r="E32" s="6"/>
      <c r="F32" s="6"/>
      <c r="G32" s="6"/>
      <c r="H32" s="6"/>
      <c r="I32" s="6"/>
      <c r="J32" s="30"/>
      <c r="K32" s="30"/>
      <c r="L32" s="30"/>
      <c r="M32" s="30"/>
      <c r="N32" s="30"/>
      <c r="O32" s="41">
        <f t="shared" si="2"/>
        <v>0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45">
        <f t="shared" si="1"/>
        <v>0</v>
      </c>
      <c r="AB32" s="1" t="s">
        <v>61</v>
      </c>
      <c r="AC32" s="1" t="s">
        <v>62</v>
      </c>
      <c r="AD32">
        <v>3</v>
      </c>
    </row>
    <row r="33" spans="1:27" ht="15.75" x14ac:dyDescent="0.25">
      <c r="A33" s="1">
        <v>31</v>
      </c>
      <c r="B33" s="1" t="s">
        <v>84</v>
      </c>
      <c r="C33" s="1" t="s">
        <v>79</v>
      </c>
      <c r="D33" s="6"/>
      <c r="E33" s="6"/>
      <c r="F33" s="6"/>
      <c r="G33" s="6"/>
      <c r="H33" s="6"/>
      <c r="I33" s="6"/>
      <c r="J33" s="30"/>
      <c r="K33" s="30"/>
      <c r="L33" s="30"/>
      <c r="M33" s="30"/>
      <c r="N33" s="30"/>
      <c r="O33" s="41">
        <f t="shared" si="2"/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45">
        <f t="shared" si="1"/>
        <v>0</v>
      </c>
    </row>
    <row r="34" spans="1:27" ht="15.75" x14ac:dyDescent="0.25">
      <c r="A34" s="1">
        <v>32</v>
      </c>
      <c r="B34" s="1"/>
      <c r="C34" s="1"/>
      <c r="D34" s="10">
        <f t="shared" ref="D34:N34" si="3">SUM(D4:D33)</f>
        <v>0</v>
      </c>
      <c r="E34" s="10">
        <f t="shared" si="3"/>
        <v>0</v>
      </c>
      <c r="F34" s="10">
        <f t="shared" si="3"/>
        <v>0</v>
      </c>
      <c r="G34" s="10">
        <f t="shared" si="3"/>
        <v>0</v>
      </c>
      <c r="H34" s="10">
        <f t="shared" si="3"/>
        <v>0</v>
      </c>
      <c r="I34" s="10">
        <f t="shared" si="3"/>
        <v>0</v>
      </c>
      <c r="J34" s="10">
        <f t="shared" si="3"/>
        <v>0</v>
      </c>
      <c r="K34" s="10">
        <f t="shared" si="3"/>
        <v>0</v>
      </c>
      <c r="L34" s="10">
        <f t="shared" si="3"/>
        <v>0</v>
      </c>
      <c r="M34" s="10">
        <f t="shared" si="3"/>
        <v>0</v>
      </c>
      <c r="N34" s="10">
        <f t="shared" si="3"/>
        <v>0</v>
      </c>
      <c r="O34" s="10">
        <f t="shared" si="2"/>
        <v>0</v>
      </c>
      <c r="P34" s="10">
        <f>SUM(P7:P33)</f>
        <v>0</v>
      </c>
      <c r="Q34" s="10">
        <f>SUM(Q4:Q33)</f>
        <v>0</v>
      </c>
      <c r="R34" s="10">
        <f>SUM(R3:R33)</f>
        <v>3</v>
      </c>
      <c r="S34" s="10">
        <f>SUM(S4:S33)</f>
        <v>0</v>
      </c>
      <c r="T34" s="10">
        <f t="shared" ref="T34:AA34" si="4">SUM(T4:T33)</f>
        <v>0</v>
      </c>
      <c r="U34" s="10">
        <f t="shared" si="4"/>
        <v>0</v>
      </c>
      <c r="V34" s="10">
        <f t="shared" si="4"/>
        <v>0</v>
      </c>
      <c r="W34" s="10">
        <f t="shared" si="4"/>
        <v>0</v>
      </c>
      <c r="X34" s="10">
        <f t="shared" si="4"/>
        <v>0</v>
      </c>
      <c r="Y34" s="10">
        <f t="shared" si="4"/>
        <v>0</v>
      </c>
      <c r="Z34" s="10">
        <f t="shared" si="4"/>
        <v>0</v>
      </c>
      <c r="AA34" s="46">
        <f t="shared" si="4"/>
        <v>0</v>
      </c>
    </row>
    <row r="35" spans="1:27" ht="15.75" x14ac:dyDescent="0.25">
      <c r="A35" s="1"/>
      <c r="B35" s="1"/>
      <c r="C35" s="1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41">
        <f t="shared" si="2"/>
        <v>0</v>
      </c>
      <c r="P35" s="28"/>
      <c r="Q35" s="28"/>
      <c r="R35" s="28"/>
      <c r="S35" s="28"/>
      <c r="T35" s="28"/>
      <c r="U35" s="8"/>
      <c r="V35" s="28"/>
      <c r="W35" s="8"/>
      <c r="X35" s="28"/>
      <c r="Y35" s="28"/>
      <c r="Z35" s="28"/>
      <c r="AA35" s="45">
        <f>SUM(P35:Z35)+O35</f>
        <v>0</v>
      </c>
    </row>
    <row r="36" spans="1:27" ht="15.75" x14ac:dyDescent="0.25">
      <c r="A36" s="4"/>
      <c r="B36" s="4"/>
      <c r="C36" s="4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41">
        <f t="shared" si="2"/>
        <v>0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45">
        <f>SUM(P36:Z36)+O36</f>
        <v>0</v>
      </c>
    </row>
    <row r="37" spans="1:27" ht="15.75" x14ac:dyDescent="0.25">
      <c r="A37" s="1">
        <v>1</v>
      </c>
      <c r="B37" s="1" t="s">
        <v>6</v>
      </c>
      <c r="C37" s="1" t="s">
        <v>7</v>
      </c>
      <c r="D37" s="28">
        <v>1</v>
      </c>
      <c r="E37" s="28">
        <v>2</v>
      </c>
      <c r="F37" s="28">
        <v>1</v>
      </c>
      <c r="G37" s="28"/>
      <c r="H37" s="28"/>
      <c r="I37" s="28"/>
      <c r="J37" s="28"/>
      <c r="K37" s="28"/>
      <c r="L37" s="28"/>
      <c r="M37" s="28"/>
      <c r="N37" s="28"/>
      <c r="O37" s="41">
        <f t="shared" si="2"/>
        <v>4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45">
        <f>SUM(P37:Z37)+O37</f>
        <v>4</v>
      </c>
    </row>
  </sheetData>
  <mergeCells count="3">
    <mergeCell ref="C1:E1"/>
    <mergeCell ref="P1:Q1"/>
    <mergeCell ref="A2:B2"/>
  </mergeCells>
  <conditionalFormatting sqref="AA5:AC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{959EDA31-EAF9-42FE-A43F-2B7E3A2BD7DE}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9EDA31-EAF9-42FE-A43F-2B7E3A2BD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AA5:AC32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Minuts Jugats</vt:lpstr>
      <vt:lpstr>Gols</vt:lpstr>
      <vt:lpstr>Targetes</vt:lpstr>
      <vt:lpstr>Assist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Abraham Cervero</dc:creator>
  <cp:keywords/>
  <dc:description/>
  <cp:lastModifiedBy>Abraham Cervero Carrascosa</cp:lastModifiedBy>
  <cp:revision/>
  <cp:lastPrinted>2018-05-29T21:56:29Z</cp:lastPrinted>
  <dcterms:created xsi:type="dcterms:W3CDTF">2017-10-10T13:08:27Z</dcterms:created>
  <dcterms:modified xsi:type="dcterms:W3CDTF">2019-02-09T11:04:40Z</dcterms:modified>
  <cp:category/>
  <cp:contentStatus/>
</cp:coreProperties>
</file>