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8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9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10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Benchs\Bench_py-loop\Evaluation\Structured_Grid\"/>
    </mc:Choice>
  </mc:AlternateContent>
  <xr:revisionPtr revIDLastSave="0" documentId="8_{8E775A4F-0340-4AC3-98F9-9A140DC03C50}" xr6:coauthVersionLast="47" xr6:coauthVersionMax="47" xr10:uidLastSave="{00000000-0000-0000-0000-000000000000}"/>
  <bookViews>
    <workbookView xWindow="28680" yWindow="-120" windowWidth="29040" windowHeight="15720" tabRatio="748" firstSheet="1" activeTab="9" xr2:uid="{3BB41F9D-0BB3-4FC4-952D-A48197C80458}"/>
  </bookViews>
  <sheets>
    <sheet name="particlefilter_naive" sheetId="10" r:id="rId1"/>
    <sheet name="particlefilter_float" sheetId="11" r:id="rId2"/>
    <sheet name="Hotspot64" sheetId="12" r:id="rId3"/>
    <sheet name="Hotspot512" sheetId="19" r:id="rId4"/>
    <sheet name="Hotspot1024" sheetId="20" r:id="rId5"/>
    <sheet name="Hotspot3D" sheetId="13" r:id="rId6"/>
    <sheet name="heartwall" sheetId="14" r:id="rId7"/>
    <sheet name="srad_v1" sheetId="15" r:id="rId8"/>
    <sheet name="srad_v2" sheetId="16" r:id="rId9"/>
    <sheet name="leukocyte" sheetId="21" r:id="rId10"/>
    <sheet name="myocyte" sheetId="18" r:id="rId11"/>
  </sheets>
  <externalReferences>
    <externalReference r:id="rId12"/>
    <externalReference r:id="rId13"/>
  </externalReferenc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1" l="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AZ8" i="21" s="1"/>
  <c r="C48" i="21"/>
  <c r="BD8" i="21" s="1"/>
  <c r="B48" i="21"/>
  <c r="Q47" i="21"/>
  <c r="P47" i="21"/>
  <c r="O47" i="21"/>
  <c r="N47" i="21"/>
  <c r="M47" i="21"/>
  <c r="L47" i="21"/>
  <c r="K47" i="21"/>
  <c r="J47" i="21"/>
  <c r="I47" i="21"/>
  <c r="BL7" i="21" s="1"/>
  <c r="H47" i="21"/>
  <c r="G47" i="21"/>
  <c r="F47" i="21"/>
  <c r="E47" i="21"/>
  <c r="D47" i="21"/>
  <c r="C47" i="21"/>
  <c r="BD7" i="21" s="1"/>
  <c r="B47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AY8" i="21" s="1"/>
  <c r="C38" i="21"/>
  <c r="BC8" i="21" s="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28" i="21"/>
  <c r="P28" i="21"/>
  <c r="O28" i="21"/>
  <c r="N28" i="21"/>
  <c r="M28" i="21"/>
  <c r="L28" i="21"/>
  <c r="K28" i="21"/>
  <c r="J28" i="21"/>
  <c r="I28" i="21"/>
  <c r="BJ8" i="21" s="1"/>
  <c r="H28" i="21"/>
  <c r="G28" i="21"/>
  <c r="F28" i="21"/>
  <c r="E28" i="21"/>
  <c r="AX8" i="21" s="1"/>
  <c r="D28" i="21"/>
  <c r="AT8" i="21" s="1"/>
  <c r="C28" i="21"/>
  <c r="BB8" i="21" s="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AX7" i="21" s="1"/>
  <c r="D27" i="21"/>
  <c r="C27" i="21"/>
  <c r="BB7" i="21" s="1"/>
  <c r="B27" i="21"/>
  <c r="BL8" i="21"/>
  <c r="BK8" i="21"/>
  <c r="AU8" i="21"/>
  <c r="Q8" i="21"/>
  <c r="P8" i="21"/>
  <c r="O8" i="21"/>
  <c r="N8" i="21"/>
  <c r="M8" i="21"/>
  <c r="L8" i="21"/>
  <c r="K8" i="21"/>
  <c r="J8" i="21"/>
  <c r="I8" i="21"/>
  <c r="BI8" i="21" s="1"/>
  <c r="H8" i="21"/>
  <c r="G8" i="21"/>
  <c r="F8" i="21"/>
  <c r="E8" i="21"/>
  <c r="AW8" i="21" s="1"/>
  <c r="D8" i="21"/>
  <c r="AS8" i="21" s="1"/>
  <c r="C8" i="21"/>
  <c r="BA8" i="21" s="1"/>
  <c r="B8" i="21"/>
  <c r="BK7" i="21"/>
  <c r="BJ7" i="21"/>
  <c r="BC7" i="21"/>
  <c r="AZ7" i="21"/>
  <c r="AY7" i="21"/>
  <c r="AV7" i="21"/>
  <c r="AU7" i="21"/>
  <c r="AT7" i="21"/>
  <c r="AS7" i="21"/>
  <c r="Q7" i="21"/>
  <c r="P7" i="21"/>
  <c r="O7" i="21"/>
  <c r="N7" i="21"/>
  <c r="M7" i="21"/>
  <c r="L7" i="21"/>
  <c r="K7" i="21"/>
  <c r="J7" i="21"/>
  <c r="I7" i="21"/>
  <c r="BI7" i="21" s="1"/>
  <c r="H7" i="21"/>
  <c r="G7" i="21"/>
  <c r="F7" i="21"/>
  <c r="E7" i="21"/>
  <c r="AW7" i="21" s="1"/>
  <c r="D7" i="21"/>
  <c r="C7" i="21"/>
  <c r="BA7" i="21" s="1"/>
  <c r="B7" i="21"/>
  <c r="AV8" i="21" l="1"/>
  <c r="N18" i="15" l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K18" i="14"/>
  <c r="J18" i="14"/>
  <c r="I18" i="14"/>
  <c r="H18" i="14"/>
  <c r="G18" i="14"/>
  <c r="F18" i="14"/>
  <c r="E18" i="14"/>
  <c r="D18" i="14"/>
  <c r="C18" i="14"/>
  <c r="B18" i="14"/>
  <c r="K17" i="14"/>
  <c r="J17" i="14"/>
  <c r="I17" i="14"/>
  <c r="H17" i="14"/>
  <c r="G17" i="14"/>
  <c r="F17" i="14"/>
  <c r="E17" i="14"/>
  <c r="D17" i="14"/>
  <c r="C17" i="14"/>
  <c r="B17" i="14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8" i="19"/>
  <c r="H18" i="19"/>
  <c r="G18" i="19"/>
  <c r="F18" i="19"/>
  <c r="E18" i="19"/>
  <c r="D18" i="19"/>
  <c r="C18" i="19"/>
  <c r="B18" i="19"/>
  <c r="I17" i="19"/>
  <c r="H17" i="19"/>
  <c r="G17" i="19"/>
  <c r="F17" i="19"/>
  <c r="E17" i="19"/>
  <c r="D17" i="19"/>
  <c r="C17" i="19"/>
  <c r="B17" i="19"/>
  <c r="I18" i="12" l="1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AS7" i="19"/>
  <c r="BL8" i="18"/>
  <c r="BL7" i="18"/>
  <c r="BK8" i="18"/>
  <c r="BK7" i="18"/>
  <c r="BJ8" i="18"/>
  <c r="BJ7" i="18"/>
  <c r="BI8" i="18"/>
  <c r="BI7" i="18"/>
  <c r="BD8" i="18"/>
  <c r="BD7" i="18"/>
  <c r="BC8" i="18"/>
  <c r="BC7" i="18"/>
  <c r="BB8" i="18"/>
  <c r="BB7" i="18"/>
  <c r="BA8" i="18"/>
  <c r="BA7" i="18"/>
  <c r="AZ8" i="18"/>
  <c r="AZ7" i="18"/>
  <c r="AY8" i="18"/>
  <c r="AY7" i="18"/>
  <c r="AX8" i="18"/>
  <c r="AX7" i="18"/>
  <c r="AW7" i="18"/>
  <c r="AW8" i="18"/>
  <c r="AV8" i="18"/>
  <c r="AV7" i="18"/>
  <c r="AU8" i="18"/>
  <c r="AU7" i="18"/>
  <c r="AT8" i="18"/>
  <c r="AT7" i="18"/>
  <c r="AS8" i="18"/>
  <c r="AS7" i="18"/>
  <c r="I48" i="20"/>
  <c r="BL8" i="20" s="1"/>
  <c r="I47" i="20"/>
  <c r="BL7" i="20" s="1"/>
  <c r="I48" i="12"/>
  <c r="BL8" i="12" s="1"/>
  <c r="I47" i="12"/>
  <c r="BL7" i="12" s="1"/>
  <c r="I38" i="20"/>
  <c r="BK8" i="20" s="1"/>
  <c r="I37" i="20"/>
  <c r="BK7" i="20" s="1"/>
  <c r="I38" i="12"/>
  <c r="BK8" i="12" s="1"/>
  <c r="I37" i="12"/>
  <c r="BK7" i="12" s="1"/>
  <c r="I28" i="20"/>
  <c r="BJ8" i="20" s="1"/>
  <c r="I27" i="20"/>
  <c r="BJ7" i="20" s="1"/>
  <c r="I28" i="12"/>
  <c r="BJ8" i="12" s="1"/>
  <c r="I27" i="12"/>
  <c r="BJ7" i="12" s="1"/>
  <c r="I8" i="12"/>
  <c r="BI8" i="12" s="1"/>
  <c r="I7" i="12"/>
  <c r="BI7" i="12" s="1"/>
  <c r="I8" i="20"/>
  <c r="BI8" i="20" s="1"/>
  <c r="I7" i="20"/>
  <c r="BI7" i="20" s="1"/>
  <c r="H48" i="20"/>
  <c r="G48" i="20"/>
  <c r="F48" i="20"/>
  <c r="E48" i="20"/>
  <c r="D48" i="20"/>
  <c r="AV8" i="20" s="1"/>
  <c r="C48" i="20"/>
  <c r="BD8" i="20" s="1"/>
  <c r="B48" i="20"/>
  <c r="H47" i="20"/>
  <c r="G47" i="20"/>
  <c r="F47" i="20"/>
  <c r="E47" i="20"/>
  <c r="D47" i="20"/>
  <c r="AV7" i="20" s="1"/>
  <c r="C47" i="20"/>
  <c r="BD7" i="20" s="1"/>
  <c r="B47" i="20"/>
  <c r="H38" i="20"/>
  <c r="G38" i="20"/>
  <c r="F38" i="20"/>
  <c r="E38" i="20"/>
  <c r="D38" i="20"/>
  <c r="AY8" i="20" s="1"/>
  <c r="C38" i="20"/>
  <c r="BC8" i="20" s="1"/>
  <c r="B38" i="20"/>
  <c r="H37" i="20"/>
  <c r="G37" i="20"/>
  <c r="F37" i="20"/>
  <c r="E37" i="20"/>
  <c r="D37" i="20"/>
  <c r="AY7" i="20" s="1"/>
  <c r="C37" i="20"/>
  <c r="BC7" i="20" s="1"/>
  <c r="B37" i="20"/>
  <c r="H28" i="20"/>
  <c r="G28" i="20"/>
  <c r="F28" i="20"/>
  <c r="E28" i="20"/>
  <c r="AX8" i="20" s="1"/>
  <c r="D28" i="20"/>
  <c r="AT8" i="20" s="1"/>
  <c r="C28" i="20"/>
  <c r="BB8" i="20" s="1"/>
  <c r="B28" i="20"/>
  <c r="H27" i="20"/>
  <c r="G27" i="20"/>
  <c r="F27" i="20"/>
  <c r="E27" i="20"/>
  <c r="AX7" i="20" s="1"/>
  <c r="D27" i="20"/>
  <c r="AT7" i="20" s="1"/>
  <c r="C27" i="20"/>
  <c r="BB7" i="20" s="1"/>
  <c r="B27" i="20"/>
  <c r="H8" i="20"/>
  <c r="G8" i="20"/>
  <c r="F8" i="20"/>
  <c r="E8" i="20"/>
  <c r="AW8" i="20" s="1"/>
  <c r="D8" i="20"/>
  <c r="AS8" i="20" s="1"/>
  <c r="C8" i="20"/>
  <c r="BA8" i="20" s="1"/>
  <c r="B8" i="20"/>
  <c r="H7" i="20"/>
  <c r="G7" i="20"/>
  <c r="F7" i="20"/>
  <c r="E7" i="20"/>
  <c r="AW7" i="20" s="1"/>
  <c r="D7" i="20"/>
  <c r="AS7" i="20" s="1"/>
  <c r="C7" i="20"/>
  <c r="BA7" i="20" s="1"/>
  <c r="B7" i="20"/>
  <c r="I48" i="19"/>
  <c r="BL8" i="19" s="1"/>
  <c r="H48" i="19"/>
  <c r="G48" i="19"/>
  <c r="F48" i="19"/>
  <c r="E48" i="19"/>
  <c r="D48" i="19"/>
  <c r="AV8" i="19" s="1"/>
  <c r="C48" i="19"/>
  <c r="BD8" i="19" s="1"/>
  <c r="B48" i="19"/>
  <c r="I47" i="19"/>
  <c r="BL7" i="19" s="1"/>
  <c r="H47" i="19"/>
  <c r="G47" i="19"/>
  <c r="F47" i="19"/>
  <c r="E47" i="19"/>
  <c r="D47" i="19"/>
  <c r="AV7" i="19" s="1"/>
  <c r="C47" i="19"/>
  <c r="BD7" i="19" s="1"/>
  <c r="B47" i="19"/>
  <c r="I38" i="19"/>
  <c r="BK8" i="19" s="1"/>
  <c r="H38" i="19"/>
  <c r="G38" i="19"/>
  <c r="F38" i="19"/>
  <c r="E38" i="19"/>
  <c r="D38" i="19"/>
  <c r="AY8" i="19" s="1"/>
  <c r="C38" i="19"/>
  <c r="BC8" i="19" s="1"/>
  <c r="B38" i="19"/>
  <c r="I37" i="19"/>
  <c r="BK7" i="19" s="1"/>
  <c r="H37" i="19"/>
  <c r="G37" i="19"/>
  <c r="F37" i="19"/>
  <c r="E37" i="19"/>
  <c r="D37" i="19"/>
  <c r="AY7" i="19" s="1"/>
  <c r="C37" i="19"/>
  <c r="BC7" i="19" s="1"/>
  <c r="B37" i="19"/>
  <c r="I28" i="19"/>
  <c r="BJ8" i="19" s="1"/>
  <c r="H28" i="19"/>
  <c r="G28" i="19"/>
  <c r="F28" i="19"/>
  <c r="E28" i="19"/>
  <c r="AX8" i="19" s="1"/>
  <c r="D28" i="19"/>
  <c r="AT8" i="19" s="1"/>
  <c r="C28" i="19"/>
  <c r="BB8" i="19" s="1"/>
  <c r="B28" i="19"/>
  <c r="I27" i="19"/>
  <c r="BJ7" i="19" s="1"/>
  <c r="H27" i="19"/>
  <c r="G27" i="19"/>
  <c r="F27" i="19"/>
  <c r="E27" i="19"/>
  <c r="AX7" i="19" s="1"/>
  <c r="D27" i="19"/>
  <c r="AT7" i="19" s="1"/>
  <c r="C27" i="19"/>
  <c r="BB7" i="19" s="1"/>
  <c r="B27" i="19"/>
  <c r="I8" i="19"/>
  <c r="BI8" i="19" s="1"/>
  <c r="H8" i="19"/>
  <c r="G8" i="19"/>
  <c r="F8" i="19"/>
  <c r="E8" i="19"/>
  <c r="AW8" i="19" s="1"/>
  <c r="D8" i="19"/>
  <c r="AS8" i="19" s="1"/>
  <c r="C8" i="19"/>
  <c r="BA8" i="19" s="1"/>
  <c r="B8" i="19"/>
  <c r="I7" i="19"/>
  <c r="BI7" i="19" s="1"/>
  <c r="H7" i="19"/>
  <c r="G7" i="19"/>
  <c r="F7" i="19"/>
  <c r="E7" i="19"/>
  <c r="AW7" i="19" s="1"/>
  <c r="D7" i="19"/>
  <c r="C7" i="19"/>
  <c r="BA7" i="19" s="1"/>
  <c r="B7" i="19"/>
  <c r="AU8" i="20" l="1"/>
  <c r="AZ8" i="20"/>
  <c r="AU7" i="20"/>
  <c r="AZ7" i="20"/>
  <c r="AZ7" i="19"/>
  <c r="AZ8" i="19"/>
  <c r="AU8" i="19"/>
  <c r="AU7" i="19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I38" i="18" l="1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18" i="18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I8" i="18"/>
  <c r="H8" i="18"/>
  <c r="G8" i="18"/>
  <c r="F8" i="18"/>
  <c r="E8" i="18"/>
  <c r="D8" i="18"/>
  <c r="C8" i="18"/>
  <c r="B8" i="18"/>
  <c r="I7" i="18"/>
  <c r="H7" i="18"/>
  <c r="G7" i="18"/>
  <c r="F7" i="18"/>
  <c r="E7" i="18"/>
  <c r="D7" i="18"/>
  <c r="C7" i="18"/>
  <c r="B7" i="18"/>
  <c r="E38" i="16"/>
  <c r="E37" i="16"/>
  <c r="E28" i="16"/>
  <c r="E27" i="16"/>
  <c r="E18" i="16"/>
  <c r="E17" i="16"/>
  <c r="E8" i="16"/>
  <c r="E7" i="16"/>
  <c r="K48" i="14"/>
  <c r="K47" i="14"/>
  <c r="K38" i="16"/>
  <c r="J38" i="16"/>
  <c r="I38" i="16"/>
  <c r="H38" i="16"/>
  <c r="G38" i="16"/>
  <c r="F38" i="16"/>
  <c r="D38" i="16"/>
  <c r="C38" i="16"/>
  <c r="B38" i="16"/>
  <c r="K37" i="16"/>
  <c r="J37" i="16"/>
  <c r="I37" i="16"/>
  <c r="H37" i="16"/>
  <c r="G37" i="16"/>
  <c r="F37" i="16"/>
  <c r="D37" i="16"/>
  <c r="C37" i="16"/>
  <c r="B37" i="16"/>
  <c r="K28" i="16"/>
  <c r="J28" i="16"/>
  <c r="I28" i="16"/>
  <c r="H28" i="16"/>
  <c r="G28" i="16"/>
  <c r="F28" i="16"/>
  <c r="D28" i="16"/>
  <c r="C28" i="16"/>
  <c r="B28" i="16"/>
  <c r="K27" i="16"/>
  <c r="J27" i="16"/>
  <c r="I27" i="16"/>
  <c r="H27" i="16"/>
  <c r="G27" i="16"/>
  <c r="F27" i="16"/>
  <c r="D27" i="16"/>
  <c r="C27" i="16"/>
  <c r="B27" i="16"/>
  <c r="K18" i="16"/>
  <c r="J18" i="16"/>
  <c r="I18" i="16"/>
  <c r="H18" i="16"/>
  <c r="G18" i="16"/>
  <c r="F18" i="16"/>
  <c r="D18" i="16"/>
  <c r="C18" i="16"/>
  <c r="B18" i="16"/>
  <c r="K17" i="16"/>
  <c r="J17" i="16"/>
  <c r="I17" i="16"/>
  <c r="H17" i="16"/>
  <c r="G17" i="16"/>
  <c r="F17" i="16"/>
  <c r="D17" i="16"/>
  <c r="C17" i="16"/>
  <c r="B17" i="16"/>
  <c r="K8" i="16"/>
  <c r="J8" i="16"/>
  <c r="I8" i="16"/>
  <c r="H8" i="16"/>
  <c r="G8" i="16"/>
  <c r="F8" i="16"/>
  <c r="D8" i="16"/>
  <c r="C8" i="16"/>
  <c r="B8" i="16"/>
  <c r="K7" i="16"/>
  <c r="J7" i="16"/>
  <c r="I7" i="16"/>
  <c r="H7" i="16"/>
  <c r="G7" i="16"/>
  <c r="F7" i="16"/>
  <c r="D7" i="16"/>
  <c r="C7" i="16"/>
  <c r="B7" i="16"/>
  <c r="J48" i="14"/>
  <c r="I48" i="14"/>
  <c r="BL8" i="14" s="1"/>
  <c r="H48" i="14"/>
  <c r="G48" i="14"/>
  <c r="F48" i="14"/>
  <c r="E48" i="14"/>
  <c r="D48" i="14"/>
  <c r="C48" i="14"/>
  <c r="BD8" i="14" s="1"/>
  <c r="B48" i="14"/>
  <c r="J47" i="14"/>
  <c r="I47" i="14"/>
  <c r="BL7" i="14" s="1"/>
  <c r="H47" i="14"/>
  <c r="G47" i="14"/>
  <c r="F47" i="14"/>
  <c r="E47" i="14"/>
  <c r="D47" i="14"/>
  <c r="C47" i="14"/>
  <c r="BD7" i="14" s="1"/>
  <c r="B47" i="14"/>
  <c r="K38" i="14"/>
  <c r="J38" i="14"/>
  <c r="I38" i="14"/>
  <c r="BK8" i="14" s="1"/>
  <c r="H38" i="14"/>
  <c r="G38" i="14"/>
  <c r="F38" i="14"/>
  <c r="E38" i="14"/>
  <c r="D38" i="14"/>
  <c r="C38" i="14"/>
  <c r="BC8" i="14" s="1"/>
  <c r="B38" i="14"/>
  <c r="K37" i="14"/>
  <c r="J37" i="14"/>
  <c r="I37" i="14"/>
  <c r="BK7" i="14" s="1"/>
  <c r="H37" i="14"/>
  <c r="G37" i="14"/>
  <c r="F37" i="14"/>
  <c r="E37" i="14"/>
  <c r="D37" i="14"/>
  <c r="C37" i="14"/>
  <c r="BC7" i="14" s="1"/>
  <c r="B37" i="14"/>
  <c r="K28" i="14"/>
  <c r="J28" i="14"/>
  <c r="I28" i="14"/>
  <c r="BJ8" i="14" s="1"/>
  <c r="H28" i="14"/>
  <c r="G28" i="14"/>
  <c r="F28" i="14"/>
  <c r="E28" i="14"/>
  <c r="AX8" i="14" s="1"/>
  <c r="D28" i="14"/>
  <c r="AT8" i="14" s="1"/>
  <c r="C28" i="14"/>
  <c r="BB8" i="14" s="1"/>
  <c r="B28" i="14"/>
  <c r="K27" i="14"/>
  <c r="J27" i="14"/>
  <c r="I27" i="14"/>
  <c r="BJ7" i="14" s="1"/>
  <c r="H27" i="14"/>
  <c r="G27" i="14"/>
  <c r="F27" i="14"/>
  <c r="E27" i="14"/>
  <c r="AX7" i="14" s="1"/>
  <c r="D27" i="14"/>
  <c r="AT7" i="14" s="1"/>
  <c r="C27" i="14"/>
  <c r="BB7" i="14" s="1"/>
  <c r="B27" i="14"/>
  <c r="N48" i="15"/>
  <c r="M48" i="15"/>
  <c r="L48" i="15"/>
  <c r="K48" i="15"/>
  <c r="J48" i="15"/>
  <c r="I48" i="15"/>
  <c r="BL8" i="15" s="1"/>
  <c r="H48" i="15"/>
  <c r="G48" i="15"/>
  <c r="F48" i="15"/>
  <c r="E48" i="15"/>
  <c r="D48" i="15"/>
  <c r="C48" i="15"/>
  <c r="BD8" i="15" s="1"/>
  <c r="B48" i="15"/>
  <c r="N47" i="15"/>
  <c r="M47" i="15"/>
  <c r="L47" i="15"/>
  <c r="K47" i="15"/>
  <c r="J47" i="15"/>
  <c r="I47" i="15"/>
  <c r="BL7" i="15" s="1"/>
  <c r="H47" i="15"/>
  <c r="G47" i="15"/>
  <c r="F47" i="15"/>
  <c r="E47" i="15"/>
  <c r="D47" i="15"/>
  <c r="C47" i="15"/>
  <c r="BD7" i="15" s="1"/>
  <c r="B47" i="15"/>
  <c r="N38" i="15"/>
  <c r="M38" i="15"/>
  <c r="L38" i="15"/>
  <c r="K38" i="15"/>
  <c r="J38" i="15"/>
  <c r="I38" i="15"/>
  <c r="BK8" i="15" s="1"/>
  <c r="H38" i="15"/>
  <c r="G38" i="15"/>
  <c r="F38" i="15"/>
  <c r="E38" i="15"/>
  <c r="D38" i="15"/>
  <c r="C38" i="15"/>
  <c r="BC8" i="15" s="1"/>
  <c r="B38" i="15"/>
  <c r="N37" i="15"/>
  <c r="M37" i="15"/>
  <c r="L37" i="15"/>
  <c r="K37" i="15"/>
  <c r="J37" i="15"/>
  <c r="I37" i="15"/>
  <c r="BK7" i="15" s="1"/>
  <c r="H37" i="15"/>
  <c r="G37" i="15"/>
  <c r="F37" i="15"/>
  <c r="E37" i="15"/>
  <c r="D37" i="15"/>
  <c r="C37" i="15"/>
  <c r="BC7" i="15" s="1"/>
  <c r="B37" i="15"/>
  <c r="N28" i="15"/>
  <c r="M28" i="15"/>
  <c r="L28" i="15"/>
  <c r="K28" i="15"/>
  <c r="J28" i="15"/>
  <c r="I28" i="15"/>
  <c r="BJ8" i="15" s="1"/>
  <c r="H28" i="15"/>
  <c r="G28" i="15"/>
  <c r="F28" i="15"/>
  <c r="E28" i="15"/>
  <c r="AX8" i="15" s="1"/>
  <c r="D28" i="15"/>
  <c r="AT8" i="15" s="1"/>
  <c r="C28" i="15"/>
  <c r="BB8" i="15" s="1"/>
  <c r="B28" i="15"/>
  <c r="N27" i="15"/>
  <c r="M27" i="15"/>
  <c r="L27" i="15"/>
  <c r="K27" i="15"/>
  <c r="J27" i="15"/>
  <c r="I27" i="15"/>
  <c r="BJ7" i="15" s="1"/>
  <c r="H27" i="15"/>
  <c r="G27" i="15"/>
  <c r="F27" i="15"/>
  <c r="E27" i="15"/>
  <c r="AX7" i="15" s="1"/>
  <c r="D27" i="15"/>
  <c r="AT7" i="15" s="1"/>
  <c r="C27" i="15"/>
  <c r="BB7" i="15" s="1"/>
  <c r="B27" i="15"/>
  <c r="L8" i="15"/>
  <c r="L7" i="15"/>
  <c r="K8" i="15"/>
  <c r="K7" i="15"/>
  <c r="J8" i="15"/>
  <c r="J7" i="15"/>
  <c r="I8" i="15"/>
  <c r="BI8" i="15" s="1"/>
  <c r="I7" i="15"/>
  <c r="BI7" i="15" s="1"/>
  <c r="H8" i="15"/>
  <c r="H7" i="15"/>
  <c r="N8" i="15"/>
  <c r="M8" i="15"/>
  <c r="G8" i="15"/>
  <c r="F8" i="15"/>
  <c r="E8" i="15"/>
  <c r="AW8" i="15" s="1"/>
  <c r="D8" i="15"/>
  <c r="AS8" i="15" s="1"/>
  <c r="C8" i="15"/>
  <c r="BA8" i="15" s="1"/>
  <c r="B8" i="15"/>
  <c r="N7" i="15"/>
  <c r="M7" i="15"/>
  <c r="G7" i="15"/>
  <c r="F7" i="15"/>
  <c r="E7" i="15"/>
  <c r="AW7" i="15" s="1"/>
  <c r="D7" i="15"/>
  <c r="AS7" i="15" s="1"/>
  <c r="C7" i="15"/>
  <c r="BA7" i="15" s="1"/>
  <c r="B7" i="15"/>
  <c r="H48" i="12"/>
  <c r="G48" i="12"/>
  <c r="F48" i="12"/>
  <c r="E48" i="12"/>
  <c r="D48" i="12"/>
  <c r="C48" i="12"/>
  <c r="BD8" i="12" s="1"/>
  <c r="B48" i="12"/>
  <c r="H47" i="12"/>
  <c r="G47" i="12"/>
  <c r="F47" i="12"/>
  <c r="E47" i="12"/>
  <c r="D47" i="12"/>
  <c r="C47" i="12"/>
  <c r="BD7" i="12" s="1"/>
  <c r="B47" i="12"/>
  <c r="H38" i="12"/>
  <c r="G38" i="12"/>
  <c r="F38" i="12"/>
  <c r="E38" i="12"/>
  <c r="D38" i="12"/>
  <c r="C38" i="12"/>
  <c r="BC8" i="12" s="1"/>
  <c r="B38" i="12"/>
  <c r="H37" i="12"/>
  <c r="G37" i="12"/>
  <c r="F37" i="12"/>
  <c r="E37" i="12"/>
  <c r="D37" i="12"/>
  <c r="C37" i="12"/>
  <c r="BC7" i="12" s="1"/>
  <c r="B37" i="12"/>
  <c r="H28" i="12"/>
  <c r="G28" i="12"/>
  <c r="F28" i="12"/>
  <c r="E28" i="12"/>
  <c r="AX8" i="12" s="1"/>
  <c r="D28" i="12"/>
  <c r="AT8" i="12" s="1"/>
  <c r="C28" i="12"/>
  <c r="BB8" i="12" s="1"/>
  <c r="B28" i="12"/>
  <c r="H27" i="12"/>
  <c r="G27" i="12"/>
  <c r="F27" i="12"/>
  <c r="E27" i="12"/>
  <c r="AX7" i="12" s="1"/>
  <c r="D27" i="12"/>
  <c r="AT7" i="12" s="1"/>
  <c r="C27" i="12"/>
  <c r="BB7" i="12" s="1"/>
  <c r="B27" i="12"/>
  <c r="K8" i="14"/>
  <c r="J8" i="14"/>
  <c r="I8" i="14"/>
  <c r="BI8" i="14" s="1"/>
  <c r="H8" i="14"/>
  <c r="G8" i="14"/>
  <c r="F8" i="14"/>
  <c r="E8" i="14"/>
  <c r="AW8" i="14" s="1"/>
  <c r="D8" i="14"/>
  <c r="AS8" i="14" s="1"/>
  <c r="C8" i="14"/>
  <c r="BA8" i="14" s="1"/>
  <c r="B8" i="14"/>
  <c r="K7" i="14"/>
  <c r="J7" i="14"/>
  <c r="I7" i="14"/>
  <c r="BI7" i="14" s="1"/>
  <c r="H7" i="14"/>
  <c r="G7" i="14"/>
  <c r="F7" i="14"/>
  <c r="E7" i="14"/>
  <c r="AW7" i="14" s="1"/>
  <c r="D7" i="14"/>
  <c r="AS7" i="14" s="1"/>
  <c r="C7" i="14"/>
  <c r="BA7" i="14" s="1"/>
  <c r="B7" i="14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H8" i="12"/>
  <c r="G8" i="12"/>
  <c r="F8" i="12"/>
  <c r="E8" i="12"/>
  <c r="AW8" i="12" s="1"/>
  <c r="D8" i="12"/>
  <c r="AS8" i="12" s="1"/>
  <c r="C8" i="12"/>
  <c r="BA8" i="12" s="1"/>
  <c r="B8" i="12"/>
  <c r="H7" i="12"/>
  <c r="G7" i="12"/>
  <c r="F7" i="12"/>
  <c r="E7" i="12"/>
  <c r="AW7" i="12" s="1"/>
  <c r="D7" i="12"/>
  <c r="AS7" i="12" s="1"/>
  <c r="C7" i="12"/>
  <c r="BA7" i="12" s="1"/>
  <c r="B7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Z8" i="15" l="1"/>
  <c r="AV8" i="15"/>
  <c r="AY7" i="15"/>
  <c r="AU7" i="15"/>
  <c r="AZ7" i="15"/>
  <c r="AV7" i="15"/>
  <c r="AY8" i="15"/>
  <c r="AU8" i="15"/>
  <c r="AY8" i="14"/>
  <c r="AU8" i="14"/>
  <c r="AY7" i="14"/>
  <c r="AU7" i="14"/>
  <c r="AZ7" i="14"/>
  <c r="AV7" i="14"/>
  <c r="AZ8" i="14"/>
  <c r="AV8" i="14"/>
  <c r="AY8" i="12"/>
  <c r="AU8" i="12"/>
  <c r="AZ7" i="12"/>
  <c r="AV7" i="12"/>
  <c r="AY7" i="12"/>
  <c r="AU7" i="12"/>
  <c r="AZ8" i="12"/>
  <c r="AV8" i="12"/>
  <c r="I8" i="10"/>
  <c r="J8" i="10"/>
  <c r="H8" i="10"/>
  <c r="G8" i="10"/>
  <c r="F8" i="10"/>
  <c r="E8" i="10"/>
  <c r="D8" i="10"/>
  <c r="C8" i="10"/>
  <c r="B8" i="10"/>
  <c r="I7" i="10"/>
  <c r="J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<sst xmlns="http://schemas.openxmlformats.org/spreadsheetml/2006/main" count="984" uniqueCount="56">
  <si>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</si>
  <si>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</si>
  <si>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</si>
  <si>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</si>
  <si>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</si>
  <si>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</si>
  <si>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</si>
  <si>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</si>
  <si>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</si>
  <si>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</si>
  <si>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</t>
  </si>
  <si>
    <t>exeTime aprox (ms)</t>
  </si>
  <si>
    <t>Mean (ns)</t>
  </si>
  <si>
    <t>Std.Dev (ns)</t>
  </si>
  <si>
    <t>Mean (ms)</t>
  </si>
  <si>
    <t>Std.Dev (ms)</t>
  </si>
  <si>
    <t>cudaMemset</t>
  </si>
  <si>
    <t>[CUDA memset]</t>
  </si>
  <si>
    <t>kernels: all</t>
  </si>
  <si>
    <t>kernel: sum</t>
  </si>
  <si>
    <t>kernel: norm_weights</t>
  </si>
  <si>
    <t>kernel: find_index</t>
  </si>
  <si>
    <t>kernel: likelihood</t>
  </si>
  <si>
    <t>kernels: calculate_temp</t>
  </si>
  <si>
    <t xml:space="preserve">exeTime aprox </t>
  </si>
  <si>
    <t>ALLOCATION API</t>
  </si>
  <si>
    <t>COPY API</t>
  </si>
  <si>
    <t>KERNEL API</t>
  </si>
  <si>
    <t>SYNCHRONIZATION API</t>
  </si>
  <si>
    <t>EXECUTION TIME</t>
  </si>
  <si>
    <t>ScatterAlloc</t>
  </si>
  <si>
    <t>cudaHostAlloc</t>
  </si>
  <si>
    <t>cudaMallocManaged</t>
  </si>
  <si>
    <t>exeTime aprox</t>
  </si>
  <si>
    <t>Zero-Copy</t>
  </si>
  <si>
    <t>Unified Memory</t>
  </si>
  <si>
    <t>cudaDeviceSynchronize</t>
  </si>
  <si>
    <t>kernels: hotspotOpt1</t>
  </si>
  <si>
    <t>cudaMemscpyToSymbol</t>
  </si>
  <si>
    <t>kernel: srad</t>
  </si>
  <si>
    <t>kernel: srad2</t>
  </si>
  <si>
    <t>kernel: reduce</t>
  </si>
  <si>
    <t>kernel: prepare</t>
  </si>
  <si>
    <t>kernel: extract</t>
  </si>
  <si>
    <t>kernel: compress</t>
  </si>
  <si>
    <t>kernel: srad_cuda_1</t>
  </si>
  <si>
    <t>kernel: srad_cuda_2</t>
  </si>
  <si>
    <t>cudaBindTexture</t>
  </si>
  <si>
    <t>cudaUnbindTexture</t>
  </si>
  <si>
    <t xml:space="preserve">cudaMemcpyToSymbol </t>
  </si>
  <si>
    <t xml:space="preserve">[CUDA memset]   </t>
  </si>
  <si>
    <t>kernel: dilate</t>
  </si>
  <si>
    <t>kernel: GICOV</t>
  </si>
  <si>
    <t>kernel: IMGVF</t>
  </si>
  <si>
    <t>traditional alloc</t>
  </si>
  <si>
    <t>OPT traditional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</si>
</sst>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A2026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3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0" fillId="0" borderId="0" xfId="0" applyNumberFormat="1"/>
    <xf numFmtId="164" fontId="0" fillId="0" borderId="12" xfId="0" applyNumberFormat="1" applyBorder="1"/>
    <xf numFmtId="164" fontId="0" fillId="0" borderId="7" xfId="0" applyNumberFormat="1" applyBorder="1"/>
    <xf numFmtId="0" fontId="2" fillId="0" borderId="0" xfId="0" applyFont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(Hotspot64!$C$5,Hotspot64!$C$25,Hotspot64!$C$35,Hotspot64!$C$45)</c:f>
              <c:numCache>
                <c:formatCode>0.0000</c:formatCode>
                <c:ptCount val="4"/>
                <c:pt idx="0">
                  <c:v>106757.643286573</c:v>
                </c:pt>
                <c:pt idx="1">
                  <c:v>135787.584</c:v>
                </c:pt>
                <c:pt idx="2">
                  <c:v>1344332.8</c:v>
                </c:pt>
                <c:pt idx="3">
                  <c:v>1252320.4488977899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6E-48AB-8A52-2F2815D5A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(Hotspot512!$D$5,Hotspot512!$D$25,Hotspot512!$D$35,Hotspot512!$D$45)</c:f>
              <c:numCache>
                <c:formatCode>0.0000</c:formatCode>
                <c:ptCount val="4"/>
                <c:pt idx="0">
                  <c:v>58175257.390000001</c:v>
                </c:pt>
                <c:pt idx="1">
                  <c:v>347118.70400000003</c:v>
                </c:pt>
                <c:pt idx="2">
                  <c:v>1668853.3119999999</c:v>
                </c:pt>
                <c:pt idx="3">
                  <c:v>1597870.7494000001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0-415F-87F1-7D33F470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(Hotspot512!$E$5,Hotspot512!$E$25,Hotspot512!$E$35,Hotspot512!$E$45)</c:f>
              <c:numCache>
                <c:formatCode>0.0000</c:formatCode>
                <c:ptCount val="4"/>
                <c:pt idx="0">
                  <c:v>1909458.1</c:v>
                </c:pt>
                <c:pt idx="1">
                  <c:v>1197136.03</c:v>
                </c:pt>
                <c:pt idx="2">
                  <c:v>4251852.0319999997</c:v>
                </c:pt>
                <c:pt idx="3">
                  <c:v>4712390.0279999999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E-426D-9836-769CBB32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(Hotspot512!$F$5,Hotspot512!$F$25,Hotspot512!$F$35,Hotspot512!$F$45)</c:f>
              <c:numCache>
                <c:formatCode>0.0000</c:formatCode>
                <c:ptCount val="4"/>
                <c:pt idx="0">
                  <c:v>133266.62400000001</c:v>
                </c:pt>
                <c:pt idx="1">
                  <c:v>86327.84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DBE-93AA-C4323234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(Hotspot512!$G$5,Hotspot512!$G$25,Hotspot512!$G$35,Hotspot512!$G$45)</c:f>
              <c:numCache>
                <c:formatCode>0.0000</c:formatCode>
                <c:ptCount val="4"/>
                <c:pt idx="0">
                  <c:v>124320.512</c:v>
                </c:pt>
                <c:pt idx="1">
                  <c:v>73343.039999999994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C-43CA-A01E-4937A5A5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(Hotspot512!$H$5,Hotspot512!$H$25,Hotspot512!$H$35,Hotspot512!$H$45)</c:f>
              <c:numCache>
                <c:formatCode>General</c:formatCode>
                <c:ptCount val="4"/>
                <c:pt idx="0">
                  <c:v>2787101.824</c:v>
                </c:pt>
                <c:pt idx="1">
                  <c:v>1619338.176</c:v>
                </c:pt>
                <c:pt idx="2" formatCode="0.0000">
                  <c:v>2776571.3280000002</c:v>
                </c:pt>
                <c:pt idx="3" formatCode="0.0000">
                  <c:v>2762829.4027999998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FD6-9CB5-AFB36572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Hotspot512!$I$4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(Hotspot512!$I$5,Hotspot512!$I$25,Hotspot512!$I$35,Hotspot512!$I$45)</c:f>
              <c:numCache>
                <c:formatCode>0.0000</c:formatCode>
                <c:ptCount val="4"/>
                <c:pt idx="0">
                  <c:v>569.86037561600006</c:v>
                </c:pt>
                <c:pt idx="1">
                  <c:v>2316.7353571839999</c:v>
                </c:pt>
                <c:pt idx="2">
                  <c:v>441.50150000000002</c:v>
                </c:pt>
                <c:pt idx="3">
                  <c:v>420.71195902199997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3-42BD-B934-AF5258CC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(Hotspot512!$C$7,Hotspot512!$C$17,Hotspot512!$C$27,Hotspot512!$C$37,Hotspot512!$C$47)</c:f>
              <c:numCache>
                <c:formatCode>0.0000</c:formatCode>
                <c:ptCount val="5"/>
                <c:pt idx="0">
                  <c:v>0.118589824</c:v>
                </c:pt>
                <c:pt idx="1">
                  <c:v>0</c:v>
                </c:pt>
                <c:pt idx="2">
                  <c:v>0.13647395199999998</c:v>
                </c:pt>
                <c:pt idx="3">
                  <c:v>1.6412748160000001</c:v>
                </c:pt>
                <c:pt idx="4">
                  <c:v>1.6882971062000001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FC1-A866-F69E77E4DF6A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(Hotspot512!$D$7,Hotspot512!$D$17,Hotspot512!$D$27,Hotspot512!$D$37,Hotspot512!$D$47)</c:f>
              <c:numCache>
                <c:formatCode>0.0000</c:formatCode>
                <c:ptCount val="5"/>
                <c:pt idx="0">
                  <c:v>58.175257389999999</c:v>
                </c:pt>
                <c:pt idx="1">
                  <c:v>0</c:v>
                </c:pt>
                <c:pt idx="2">
                  <c:v>0.347118704</c:v>
                </c:pt>
                <c:pt idx="3">
                  <c:v>1.668853312</c:v>
                </c:pt>
                <c:pt idx="4">
                  <c:v>1.5978707494000002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F-4FC1-A866-F69E77E4DF6A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53F-4FC1-A866-F69E77E4DF6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(Hotspot512!$E$7,Hotspot512!$E$17,Hotspot512!$E$27,Hotspot512!$E$37,Hotspot512!$E$47)</c:f>
              <c:numCache>
                <c:formatCode>0.0000</c:formatCode>
                <c:ptCount val="5"/>
                <c:pt idx="0">
                  <c:v>1.9094581000000002</c:v>
                </c:pt>
                <c:pt idx="1">
                  <c:v>0</c:v>
                </c:pt>
                <c:pt idx="2">
                  <c:v>1.19713603</c:v>
                </c:pt>
                <c:pt idx="3">
                  <c:v>4.2518520319999995</c:v>
                </c:pt>
                <c:pt idx="4">
                  <c:v>4.7123900279999997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F-4FC1-A866-F69E77E4DF6A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(Hotspot512!$A$1,Hotspot512!$A$11,Hotspot512!$A$21,Hotspot512!$A$31,Hotspot512!$A$41)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(Hotspot512!$I$7,Hotspot512!$I$17,Hotspot512!$I$27,Hotspot512!$I$37,Hotspot512!$I$47)</c:f>
              <c:numCache>
                <c:formatCode>0.0000</c:formatCode>
                <c:ptCount val="5"/>
                <c:pt idx="0">
                  <c:v>569.86037561600006</c:v>
                </c:pt>
                <c:pt idx="1">
                  <c:v>0</c:v>
                </c:pt>
                <c:pt idx="2">
                  <c:v>2316.7353571839999</c:v>
                </c:pt>
                <c:pt idx="3">
                  <c:v>441.50150000000002</c:v>
                </c:pt>
                <c:pt idx="4">
                  <c:v>420.71195902199997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F-4FC1-A866-F69E77E4D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(Hotspot512!$A$1,Hotspot512!$A$11,Hotspot512!$A$21,Hotspot512!$A$31,Hotspot512!$A$41)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53F-4FC1-A866-F69E77E4DF6A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(Hotspot1024!$C$5,Hotspot1024!$C$25,Hotspot1024!$C$35,Hotspot1024!$C$45)</c:f>
              <c:numCache>
                <c:formatCode>0.0000</c:formatCode>
                <c:ptCount val="4"/>
                <c:pt idx="0">
                  <c:v>152452.48000000001</c:v>
                </c:pt>
                <c:pt idx="1">
                  <c:v>195294.07999999999</c:v>
                </c:pt>
                <c:pt idx="2">
                  <c:v>1918997.696</c:v>
                </c:pt>
                <c:pt idx="3">
                  <c:v>2045629.12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7-4743-9876-B53F1371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(Hotspot1024!$D$5,Hotspot1024!$D$25,Hotspot1024!$D$35,Hotspot1024!$D$45)</c:f>
              <c:numCache>
                <c:formatCode>0.0000</c:formatCode>
                <c:ptCount val="4"/>
                <c:pt idx="0">
                  <c:v>58793130.119999997</c:v>
                </c:pt>
                <c:pt idx="1">
                  <c:v>951294.09600000002</c:v>
                </c:pt>
                <c:pt idx="2">
                  <c:v>5245406.5920000002</c:v>
                </c:pt>
                <c:pt idx="3">
                  <c:v>4869572.0959999999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C-4FF8-B90A-5ACB9663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(Hotspot1024!$E$5,Hotspot1024!$E$25,Hotspot1024!$E$35,Hotspot1024!$E$45)</c:f>
              <c:numCache>
                <c:formatCode>0.0000</c:formatCode>
                <c:ptCount val="4"/>
                <c:pt idx="0">
                  <c:v>5993065.0939999996</c:v>
                </c:pt>
                <c:pt idx="1">
                  <c:v>6189271.6679999996</c:v>
                </c:pt>
                <c:pt idx="2">
                  <c:v>15994378.368000001</c:v>
                </c:pt>
                <c:pt idx="3">
                  <c:v>15655828.48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3-422F-94FD-69F2DD3C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(Hotspot64!$D$5,Hotspot64!$D$25,Hotspot64!$D$35,Hotspot64!$D$45)</c:f>
              <c:numCache>
                <c:formatCode>0.0000</c:formatCode>
                <c:ptCount val="4"/>
                <c:pt idx="0">
                  <c:v>60017680.879759498</c:v>
                </c:pt>
                <c:pt idx="1">
                  <c:v>240936.68799999999</c:v>
                </c:pt>
                <c:pt idx="2">
                  <c:v>1206106.368</c:v>
                </c:pt>
                <c:pt idx="3">
                  <c:v>342260.71342685301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4FA-8F0A-72128F66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(Hotspot1024!$F$5,Hotspot1024!$F$25,Hotspot1024!$F$35,Hotspot1024!$F$45)</c:f>
              <c:numCache>
                <c:formatCode>0.0000</c:formatCode>
                <c:ptCount val="4"/>
                <c:pt idx="0">
                  <c:v>972632.54399999999</c:v>
                </c:pt>
                <c:pt idx="1">
                  <c:v>1039790.144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C-4C76-A97F-D88A57CE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(Hotspot1024!$G$5,Hotspot1024!$G$25,Hotspot1024!$G$35,Hotspot1024!$G$45)</c:f>
              <c:numCache>
                <c:formatCode>0.0000</c:formatCode>
                <c:ptCount val="4"/>
                <c:pt idx="0">
                  <c:v>2703505.0240000002</c:v>
                </c:pt>
                <c:pt idx="1">
                  <c:v>2412692.2239999999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8-4E88-A293-5CF8DFBA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(Hotspot1024!$H$5,Hotspot1024!$H$25,Hotspot1024!$H$35,Hotspot1024!$H$45)</c:f>
              <c:numCache>
                <c:formatCode>General</c:formatCode>
                <c:ptCount val="4"/>
                <c:pt idx="0">
                  <c:v>11006751.551999999</c:v>
                </c:pt>
                <c:pt idx="1">
                  <c:v>11131723.072000001</c:v>
                </c:pt>
                <c:pt idx="2" formatCode="0.0000">
                  <c:v>11107042.624</c:v>
                </c:pt>
                <c:pt idx="3" formatCode="0.0000">
                  <c:v>11160391.808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2-49D0-BE4C-63FE9787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Hotspot1024!$I$4</c:f>
              <c:strCache>
                <c:ptCount val="1"/>
                <c:pt idx="0">
                  <c:v>exeTime aprox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(Hotspot1024!$A$1,Hotspot1024!$A$21,Hotspot1024!$A$31,Hotspot1024!$A$41)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(Hotspot1024!$I$5,Hotspot1024!$I$25,Hotspot1024!$I$35,Hotspot1024!$I$45)</c:f>
              <c:numCache>
                <c:formatCode>0.0000</c:formatCode>
                <c:ptCount val="4"/>
                <c:pt idx="0">
                  <c:v>1797693328</c:v>
                </c:pt>
                <c:pt idx="1">
                  <c:v>1737136901.8239999</c:v>
                </c:pt>
                <c:pt idx="2">
                  <c:v>1049602722.624</c:v>
                </c:pt>
                <c:pt idx="3">
                  <c:v>1051709203.648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4B7-B260-33CA2720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(Hotspot1024!$C$7,Hotspot1024!$C$17,Hotspot1024!$C$27,Hotspot1024!$C$37,Hotspot1024!$C$47)</c:f>
              <c:numCache>
                <c:formatCode>0.0000</c:formatCode>
                <c:ptCount val="5"/>
                <c:pt idx="0">
                  <c:v>0.15245248</c:v>
                </c:pt>
                <c:pt idx="1">
                  <c:v>0</c:v>
                </c:pt>
                <c:pt idx="2">
                  <c:v>0.19529407999999998</c:v>
                </c:pt>
                <c:pt idx="3">
                  <c:v>1.9189976959999999</c:v>
                </c:pt>
                <c:pt idx="4">
                  <c:v>2.0456291200000001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28F-A634-47B51072D7D0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(Hotspot1024!$D$7,Hotspot1024!$D$17,Hotspot1024!$D$27,Hotspot1024!$D$37,Hotspot1024!$D$47)</c:f>
              <c:numCache>
                <c:formatCode>0.0000</c:formatCode>
                <c:ptCount val="5"/>
                <c:pt idx="0">
                  <c:v>58.793130120000001</c:v>
                </c:pt>
                <c:pt idx="1">
                  <c:v>0</c:v>
                </c:pt>
                <c:pt idx="2">
                  <c:v>0.95129409600000003</c:v>
                </c:pt>
                <c:pt idx="3">
                  <c:v>5.2454065920000001</c:v>
                </c:pt>
                <c:pt idx="4">
                  <c:v>4.8695720959999997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28F-A634-47B51072D7D0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08D-428F-A634-47B51072D7D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(Hotspot1024!$E$7,Hotspot1024!$E$17,Hotspot1024!$E$27,Hotspot1024!$E$37,Hotspot1024!$E$47)</c:f>
              <c:numCache>
                <c:formatCode>0.0000</c:formatCode>
                <c:ptCount val="5"/>
                <c:pt idx="0">
                  <c:v>5.9930650939999994</c:v>
                </c:pt>
                <c:pt idx="1">
                  <c:v>0</c:v>
                </c:pt>
                <c:pt idx="2">
                  <c:v>6.1892716679999999</c:v>
                </c:pt>
                <c:pt idx="3">
                  <c:v>15.994378368000001</c:v>
                </c:pt>
                <c:pt idx="4">
                  <c:v>15.65582848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D-428F-A634-47B51072D7D0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(Hotspot1024!$A$1,Hotspot1024!$A$11,Hotspot1024!$A$21,Hotspot1024!$A$31,Hotspot1024!$A$41)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(Hotspot1024!$I$7,Hotspot1024!$I$17,Hotspot1024!$I$27,Hotspot1024!$I$37,Hotspot1024!$I$47)</c:f>
              <c:numCache>
                <c:formatCode>0.0000</c:formatCode>
                <c:ptCount val="5"/>
                <c:pt idx="0">
                  <c:v>1797.6933280000001</c:v>
                </c:pt>
                <c:pt idx="1">
                  <c:v>0</c:v>
                </c:pt>
                <c:pt idx="2">
                  <c:v>1737.1369018239998</c:v>
                </c:pt>
                <c:pt idx="3">
                  <c:v>1049.6027226239999</c:v>
                </c:pt>
                <c:pt idx="4">
                  <c:v>1051.7092036480001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8D-428F-A634-47B51072D7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(Hotspot1024!$A$1,Hotspot1024!$A$11,Hotspot1024!$A$21,Hotspot1024!$A$31,Hotspot1024!$A$41)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08D-428F-A634-47B51072D7D0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(heartwall!$C$5,heartwall!$C$25,heartwall!$C$35,heartwall!$C$45)</c:f>
              <c:numCache>
                <c:formatCode>0.0000</c:formatCode>
                <c:ptCount val="4"/>
                <c:pt idx="0">
                  <c:v>86197.077999999994</c:v>
                </c:pt>
                <c:pt idx="1">
                  <c:v>98934.3783783783</c:v>
                </c:pt>
                <c:pt idx="2">
                  <c:v>89926.253668763107</c:v>
                </c:pt>
                <c:pt idx="3">
                  <c:v>111805.589247311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F32-9134-32BABA5D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(heartwall!$D$5,heartwall!$D$25,heartwall!$D$35,heartwall!$D$45)</c:f>
              <c:numCache>
                <c:formatCode>0.0000</c:formatCode>
                <c:ptCount val="4"/>
                <c:pt idx="0">
                  <c:v>300690.83399999997</c:v>
                </c:pt>
                <c:pt idx="1">
                  <c:v>32952.365904365899</c:v>
                </c:pt>
                <c:pt idx="2">
                  <c:v>16011348.1928721</c:v>
                </c:pt>
                <c:pt idx="3">
                  <c:v>16012486.606451601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6D3-947F-14A65A61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(heartwall!$E$5,heartwall!$E$25,heartwall!$E$35,heartwall!$E$45)</c:f>
              <c:numCache>
                <c:formatCode>0.0000</c:formatCode>
                <c:ptCount val="4"/>
                <c:pt idx="0">
                  <c:v>14757510.934</c:v>
                </c:pt>
                <c:pt idx="1">
                  <c:v>17025490.767151698</c:v>
                </c:pt>
                <c:pt idx="2">
                  <c:v>26035250.153039798</c:v>
                </c:pt>
                <c:pt idx="3">
                  <c:v>1384169.2021505299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4173-96C5-7A74549E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heartwall!$H$4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(heartwall!$H$5,heartwall!$H$25,heartwall!$H$35,heartwall!$H$45)</c:f>
              <c:numCache>
                <c:formatCode>0.0000</c:formatCode>
                <c:ptCount val="4"/>
                <c:pt idx="0">
                  <c:v>94066.4</c:v>
                </c:pt>
                <c:pt idx="1">
                  <c:v>113882.089397089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7-4F45-A6A5-4B6972FA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heartwall!$I$4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(heartwall!$I$5,heartwall!$I$25,heartwall!$I$35,heartwall!$I$45)</c:f>
              <c:numCache>
                <c:formatCode>0.0000</c:formatCode>
                <c:ptCount val="4"/>
                <c:pt idx="0">
                  <c:v>3309.3919999999998</c:v>
                </c:pt>
                <c:pt idx="1">
                  <c:v>3474.2286902286901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A-430C-A934-607C2ABC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(Hotspot64!$E$5,Hotspot64!$E$25,Hotspot64!$E$35,Hotspot64!$E$45)</c:f>
              <c:numCache>
                <c:formatCode>0.0000</c:formatCode>
                <c:ptCount val="4"/>
                <c:pt idx="0">
                  <c:v>362669.60721442802</c:v>
                </c:pt>
                <c:pt idx="1">
                  <c:v>397416.962</c:v>
                </c:pt>
                <c:pt idx="2">
                  <c:v>697781.63199999998</c:v>
                </c:pt>
                <c:pt idx="3">
                  <c:v>760625.37875751499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5-46DD-ADF7-477C4881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heartwall!$J$4</c:f>
              <c:strCache>
                <c:ptCount val="1"/>
                <c:pt idx="0">
                  <c:v>kernels: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(heartwall!$J$5,heartwall!$J$25,heartwall!$J$35,heartwall!$J$45)</c:f>
              <c:numCache>
                <c:formatCode>General</c:formatCode>
                <c:ptCount val="4"/>
                <c:pt idx="0">
                  <c:v>26327279.842</c:v>
                </c:pt>
                <c:pt idx="1">
                  <c:v>27810549.492723402</c:v>
                </c:pt>
                <c:pt idx="2">
                  <c:v>32057165.983228501</c:v>
                </c:pt>
                <c:pt idx="3">
                  <c:v>27385740.533333302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8-4448-A449-26804F96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(heartwall!$K$5,heartwall!$K$25,heartwall!$K$35,heartwall!$K$45)</c:f>
              <c:numCache>
                <c:formatCode>0.0000</c:formatCode>
                <c:ptCount val="4"/>
                <c:pt idx="0">
                  <c:v>808.39640311021992</c:v>
                </c:pt>
                <c:pt idx="1">
                  <c:v>900.73899106029103</c:v>
                </c:pt>
                <c:pt idx="2">
                  <c:v>913.02557457442299</c:v>
                </c:pt>
                <c:pt idx="3">
                  <c:v>980.71038024946199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F-4965-985D-EFDA466F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heartwall!$F$4</c:f>
              <c:strCache>
                <c:ptCount val="1"/>
                <c:pt idx="0">
                  <c:v>cudaMemscpyToSymbol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(heartwall!$F$5,heartwall!$F$25,heartwall!$F$35,heartwall!$F$45)</c:f>
              <c:numCache>
                <c:formatCode>0.0000</c:formatCode>
                <c:ptCount val="4"/>
                <c:pt idx="0">
                  <c:v>360907.89</c:v>
                </c:pt>
                <c:pt idx="1">
                  <c:v>169090.36382536299</c:v>
                </c:pt>
                <c:pt idx="2">
                  <c:v>250167.30817609999</c:v>
                </c:pt>
                <c:pt idx="3">
                  <c:v>216337.064516129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B-4564-91A8-B09ADEAC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(heartwall!$C$7,heartwall!$C$17,heartwall!$C$27,heartwall!$C$37,heartwall!$C$47)</c:f>
              <c:numCache>
                <c:formatCode>0.0000</c:formatCode>
                <c:ptCount val="5"/>
                <c:pt idx="0">
                  <c:v>8.6197077999999996E-2</c:v>
                </c:pt>
                <c:pt idx="1">
                  <c:v>0</c:v>
                </c:pt>
                <c:pt idx="2">
                  <c:v>9.8934378378378304E-2</c:v>
                </c:pt>
                <c:pt idx="3">
                  <c:v>8.9926253668763112E-2</c:v>
                </c:pt>
                <c:pt idx="4">
                  <c:v>0.111805589247311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BFD-B567-EE564AD02A7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(heartwall!$D$7,heartwall!$D$17,heartwall!$D$27,heartwall!$D$37,heartwall!$D$47)</c:f>
              <c:numCache>
                <c:formatCode>0.0000</c:formatCode>
                <c:ptCount val="5"/>
                <c:pt idx="0">
                  <c:v>0.30069083399999996</c:v>
                </c:pt>
                <c:pt idx="1">
                  <c:v>0</c:v>
                </c:pt>
                <c:pt idx="2">
                  <c:v>3.2952365904365899E-2</c:v>
                </c:pt>
                <c:pt idx="3">
                  <c:v>16.011348192872099</c:v>
                </c:pt>
                <c:pt idx="4">
                  <c:v>16.012486606451599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1-4BFD-B567-EE564AD02A7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11-4BFD-B567-EE564AD02A7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(heartwall!$E$7,heartwall!$E$17,heartwall!$E$27,heartwall!$E$37,heartwall!$E$47)</c:f>
              <c:numCache>
                <c:formatCode>0.0000</c:formatCode>
                <c:ptCount val="5"/>
                <c:pt idx="0">
                  <c:v>14.757510934000001</c:v>
                </c:pt>
                <c:pt idx="1">
                  <c:v>0</c:v>
                </c:pt>
                <c:pt idx="2">
                  <c:v>17.025490767151698</c:v>
                </c:pt>
                <c:pt idx="3">
                  <c:v>26.035250153039797</c:v>
                </c:pt>
                <c:pt idx="4">
                  <c:v>1.3841692021505299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1-4BFD-B567-EE564AD02A7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(heartwall!$K$7,heartwall!$K$17,heartwall!$K$27,heartwall!$K$37,heartwall!$K$47)</c:f>
              <c:numCache>
                <c:formatCode>0.0000</c:formatCode>
                <c:ptCount val="5"/>
                <c:pt idx="0">
                  <c:v>808.39640311021992</c:v>
                </c:pt>
                <c:pt idx="1">
                  <c:v>0</c:v>
                </c:pt>
                <c:pt idx="2">
                  <c:v>900.73899106029103</c:v>
                </c:pt>
                <c:pt idx="3">
                  <c:v>913.02557457442299</c:v>
                </c:pt>
                <c:pt idx="4">
                  <c:v>980.71038024946199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11-4BFD-B567-EE564AD02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([1]gaussian3!$A$1,[1]gaussian3!$A$11,[1]gaussian3!$A$21,[1]gaussian3!$A$31)</c15:sqref>
                        </c15:formulaRef>
                      </c:ext>
                    </c:extLst>
                    <c:strCache>
                      <c:ptCount val="4"/>
                      <c:pt idx="0">
                        <c:v>traditional Allocation</c:v>
                      </c:pt>
                      <c:pt idx="1">
                        <c:v>ScatterAlloc</c:v>
                      </c:pt>
                      <c:pt idx="2">
                        <c:v>Zero-Copy</c:v>
                      </c:pt>
                      <c:pt idx="3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11-4BFD-B567-EE564AD02A7E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(srad_v1!$C$5,srad_v1!$C$25,srad_v1!$C$35,srad_v1!$C$45)</c:f>
              <c:numCache>
                <c:formatCode>0.0000</c:formatCode>
                <c:ptCount val="4"/>
                <c:pt idx="0">
                  <c:v>16121.584000000001</c:v>
                </c:pt>
                <c:pt idx="1">
                  <c:v>14063.2155</c:v>
                </c:pt>
                <c:pt idx="2">
                  <c:v>17619.581780538301</c:v>
                </c:pt>
                <c:pt idx="3">
                  <c:v>39458.452799999999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(srad_v1!$D$5,srad_v1!$D$25,srad_v1!$D$35,srad_v1!$D$45)</c:f>
              <c:numCache>
                <c:formatCode>0.0000</c:formatCode>
                <c:ptCount val="4"/>
                <c:pt idx="0">
                  <c:v>14957324.915999999</c:v>
                </c:pt>
                <c:pt idx="1">
                  <c:v>165934.5711</c:v>
                </c:pt>
                <c:pt idx="2">
                  <c:v>3225045.6645962698</c:v>
                </c:pt>
                <c:pt idx="3">
                  <c:v>3184451.8909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(srad_v1!$E$5,srad_v1!$E$25,srad_v1!$E$35,srad_v1!$E$45)</c:f>
              <c:numCache>
                <c:formatCode>0.0000</c:formatCode>
                <c:ptCount val="4"/>
                <c:pt idx="0">
                  <c:v>729591.44400000002</c:v>
                </c:pt>
                <c:pt idx="1">
                  <c:v>607284.51670000004</c:v>
                </c:pt>
                <c:pt idx="2">
                  <c:v>664068.77846790804</c:v>
                </c:pt>
                <c:pt idx="3">
                  <c:v>229797.0503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(srad_v1!$F$5,srad_v1!$F$25,srad_v1!$F$35,srad_v1!$F$45)</c:f>
              <c:numCache>
                <c:formatCode>0.0000</c:formatCode>
                <c:ptCount val="4"/>
                <c:pt idx="0">
                  <c:v>26341.238000000001</c:v>
                </c:pt>
                <c:pt idx="1">
                  <c:v>20858.95606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(srad_v1!$G$5,srad_v1!$G$25,srad_v1!$G$35,srad_v1!$G$45)</c:f>
              <c:numCache>
                <c:formatCode>0.0000</c:formatCode>
                <c:ptCount val="4"/>
                <c:pt idx="0">
                  <c:v>2401.4960000000001</c:v>
                </c:pt>
                <c:pt idx="1">
                  <c:v>2013.6986999999999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(srad_v1!$I$5,srad_v1!$I$25,srad_v1!$I$35,srad_v1!$I$45)</c:f>
              <c:numCache>
                <c:formatCode>0.0000</c:formatCode>
                <c:ptCount val="4"/>
                <c:pt idx="0">
                  <c:v>289855.28200000001</c:v>
                </c:pt>
                <c:pt idx="1">
                  <c:v>232004.23849372301</c:v>
                </c:pt>
                <c:pt idx="2">
                  <c:v>246508.74120082799</c:v>
                </c:pt>
                <c:pt idx="3">
                  <c:v>254269.54920000001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(Hotspot64!$F$5,Hotspot64!$F$25,Hotspot64!$F$35,Hotspot64!$F$45)</c:f>
              <c:numCache>
                <c:formatCode>0.0000</c:formatCode>
                <c:ptCount val="4"/>
                <c:pt idx="0">
                  <c:v>7517.7555110220401</c:v>
                </c:pt>
                <c:pt idx="1">
                  <c:v>7579.36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4E1-9AAC-52F7272E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(srad_v1!$H$5,srad_v1!$H$25,srad_v1!$H$35,srad_v1!$H$45)</c:f>
              <c:numCache>
                <c:formatCode>0.0000</c:formatCode>
                <c:ptCount val="4"/>
                <c:pt idx="0">
                  <c:v>750081.88</c:v>
                </c:pt>
                <c:pt idx="1">
                  <c:v>591820.16108786606</c:v>
                </c:pt>
                <c:pt idx="2">
                  <c:v>637455.32712215302</c:v>
                </c:pt>
                <c:pt idx="3">
                  <c:v>658965.77139999997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(srad_v1!$N$5,srad_v1!$N$25,srad_v1!$N$35,srad_v1!$N$45)</c:f>
              <c:numCache>
                <c:formatCode>0.0000</c:formatCode>
                <c:ptCount val="4"/>
                <c:pt idx="0">
                  <c:v>432.46120000000002</c:v>
                </c:pt>
                <c:pt idx="1">
                  <c:v>455.124686192468</c:v>
                </c:pt>
                <c:pt idx="2">
                  <c:v>419.474868115942</c:v>
                </c:pt>
                <c:pt idx="3">
                  <c:v>603.36069999999995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(srad_v1!$J$5,srad_v1!$J$25,srad_v1!$J$35,srad_v1!$J$45)</c:f>
              <c:numCache>
                <c:formatCode>0.0000</c:formatCode>
                <c:ptCount val="4"/>
                <c:pt idx="0">
                  <c:v>116630.546</c:v>
                </c:pt>
                <c:pt idx="1">
                  <c:v>92883.751046025107</c:v>
                </c:pt>
                <c:pt idx="2">
                  <c:v>113335.790890269</c:v>
                </c:pt>
                <c:pt idx="3">
                  <c:v>119259.348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(srad_v1!$K$5,srad_v1!$K$25,srad_v1!$K$35,srad_v1!$K$45)</c:f>
              <c:numCache>
                <c:formatCode>0.0000</c:formatCode>
                <c:ptCount val="4"/>
                <c:pt idx="0">
                  <c:v>63145.207999999999</c:v>
                </c:pt>
                <c:pt idx="1">
                  <c:v>53644.135983263601</c:v>
                </c:pt>
                <c:pt idx="2">
                  <c:v>78580.289855072406</c:v>
                </c:pt>
                <c:pt idx="3">
                  <c:v>69153.964359999998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(srad_v1!$L$5,srad_v1!$L$25,srad_v1!$L$35,srad_v1!$L$45)</c:f>
              <c:numCache>
                <c:formatCode>0.0000</c:formatCode>
                <c:ptCount val="4"/>
                <c:pt idx="0">
                  <c:v>98921.024000000005</c:v>
                </c:pt>
                <c:pt idx="1">
                  <c:v>66719.598326359803</c:v>
                </c:pt>
                <c:pt idx="2">
                  <c:v>104147.146997929</c:v>
                </c:pt>
                <c:pt idx="3">
                  <c:v>96621.014670000004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srad_v1!$M$4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(srad_v1!$M$5,srad_v1!$M$25,srad_v1!$M$35,srad_v1!$M$45)</c:f>
              <c:numCache>
                <c:formatCode>0.0000</c:formatCode>
                <c:ptCount val="4"/>
                <c:pt idx="0">
                  <c:v>52063.616000000002</c:v>
                </c:pt>
                <c:pt idx="1">
                  <c:v>44693.355600000003</c:v>
                </c:pt>
                <c:pt idx="2">
                  <c:v>52069.300207039298</c:v>
                </c:pt>
                <c:pt idx="3">
                  <c:v>60087.614200000004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(srad_v1!$C$7,srad_v1!$C$17,srad_v1!$C$27,srad_v1!$C$37,srad_v1!$C$47)</c:f>
              <c:numCache>
                <c:formatCode>0.0000</c:formatCode>
                <c:ptCount val="5"/>
                <c:pt idx="0">
                  <c:v>1.6121584000000001E-2</c:v>
                </c:pt>
                <c:pt idx="1">
                  <c:v>0</c:v>
                </c:pt>
                <c:pt idx="2">
                  <c:v>1.40632155E-2</c:v>
                </c:pt>
                <c:pt idx="3">
                  <c:v>1.7619581780538303E-2</c:v>
                </c:pt>
                <c:pt idx="4">
                  <c:v>3.9458452800000002E-2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12F-B67A-3DB360D9BA2B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(srad_v1!$D$7,srad_v1!$D$17,srad_v1!$D$27,srad_v1!$D$37,srad_v1!$D$47)</c:f>
              <c:numCache>
                <c:formatCode>0.0000</c:formatCode>
                <c:ptCount val="5"/>
                <c:pt idx="0">
                  <c:v>14.957324915999999</c:v>
                </c:pt>
                <c:pt idx="1">
                  <c:v>0</c:v>
                </c:pt>
                <c:pt idx="2">
                  <c:v>0.16593457110000001</c:v>
                </c:pt>
                <c:pt idx="3">
                  <c:v>3.2250456645962697</c:v>
                </c:pt>
                <c:pt idx="4">
                  <c:v>3.1844518909000001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7-412F-B67A-3DB360D9BA2B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E37-412F-B67A-3DB360D9BA2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(srad_v1!$E$7,srad_v1!$E$17,srad_v1!$E$27,srad_v1!$E$37,srad_v1!$E$47)</c:f>
              <c:numCache>
                <c:formatCode>0.0000</c:formatCode>
                <c:ptCount val="5"/>
                <c:pt idx="0">
                  <c:v>0.72959144399999998</c:v>
                </c:pt>
                <c:pt idx="1">
                  <c:v>0</c:v>
                </c:pt>
                <c:pt idx="2">
                  <c:v>0.60728451670000005</c:v>
                </c:pt>
                <c:pt idx="3">
                  <c:v>0.66406877846790802</c:v>
                </c:pt>
                <c:pt idx="4">
                  <c:v>0.2297970503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7-412F-B67A-3DB360D9BA2B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(srad_v1!$A$1,srad_v1!$A$11,srad_v1!$A$21,srad_v1!$A$31,srad_v1!$A$41)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(srad_v1!$N$7,srad_v1!$N$17,srad_v1!$N$27,srad_v1!$N$37,srad_v1!$N$47)</c:f>
              <c:numCache>
                <c:formatCode>0.0000</c:formatCode>
                <c:ptCount val="5"/>
                <c:pt idx="0">
                  <c:v>432.46120000000002</c:v>
                </c:pt>
                <c:pt idx="1">
                  <c:v>0</c:v>
                </c:pt>
                <c:pt idx="2">
                  <c:v>455.124686192468</c:v>
                </c:pt>
                <c:pt idx="3">
                  <c:v>419.474868115942</c:v>
                </c:pt>
                <c:pt idx="4">
                  <c:v>603.36069999999995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7-412F-B67A-3DB360D9BA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(srad_v1!$A$1,srad_v1!$A$11,srad_v1!$A$21,srad_v1!$A$31,srad_v1!$A$41)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E37-412F-B67A-3DB360D9BA2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(srad_v2!$C$5,srad_v2!$C$15,srad_v2!$C$25,srad_v2!$C$35)</c:f>
              <c:numCache>
                <c:formatCode>0.0000</c:formatCode>
                <c:ptCount val="4"/>
                <c:pt idx="0">
                  <c:v>112716.448</c:v>
                </c:pt>
                <c:pt idx="1">
                  <c:v>119419.665966386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8ED-B833-850BD9EA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(srad_v2!$D$5,srad_v2!$D$15,srad_v2!$D$25,srad_v2!$D$35)</c:f>
              <c:numCache>
                <c:formatCode>0.0000</c:formatCode>
                <c:ptCount val="4"/>
                <c:pt idx="0">
                  <c:v>29964267.988000002</c:v>
                </c:pt>
                <c:pt idx="1">
                  <c:v>4907145.0651260503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B62-9F6D-69AA5B85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(srad_v2!$F$5,srad_v2!$F$15,srad_v2!$F$25,srad_v2!$F$35)</c:f>
              <c:numCache>
                <c:formatCode>0.0000</c:formatCode>
                <c:ptCount val="4"/>
                <c:pt idx="0">
                  <c:v>63064.063999999998</c:v>
                </c:pt>
                <c:pt idx="1">
                  <c:v>47002.084033613399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550-B956-AF44998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(Hotspot64!$G$5,Hotspot64!$G$25,Hotspot64!$G$35,Hotspot64!$G$45)</c:f>
              <c:numCache>
                <c:formatCode>0.0000</c:formatCode>
                <c:ptCount val="4"/>
                <c:pt idx="0">
                  <c:v>5734.8617234468902</c:v>
                </c:pt>
                <c:pt idx="1">
                  <c:v>5786.88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3-4B78-9BD1-52057823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(srad_v2!$G$5,srad_v2!$G$15,srad_v2!$G$25,srad_v2!$G$35)</c:f>
              <c:numCache>
                <c:formatCode>0.0000</c:formatCode>
                <c:ptCount val="4"/>
                <c:pt idx="0">
                  <c:v>4224959.3600000003</c:v>
                </c:pt>
                <c:pt idx="1">
                  <c:v>3713800.20168067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BCC-89A6-45DEA2A4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(srad_v2!$H$5,srad_v2!$H$15,srad_v2!$H$25,srad_v2!$H$35)</c:f>
              <c:numCache>
                <c:formatCode>0.0000</c:formatCode>
                <c:ptCount val="4"/>
                <c:pt idx="0">
                  <c:v>5502728.5760000004</c:v>
                </c:pt>
                <c:pt idx="1">
                  <c:v>4851930.3193277298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1CE-8FB1-E8BBE1E1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srad_v2!$J$4</c:f>
              <c:strCache>
                <c:ptCount val="1"/>
                <c:pt idx="0">
                  <c:v>kernel: srad_cuda_2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(srad_v2!$J$5,srad_v2!$J$15,srad_v2!$J$25,srad_v2!$J$35)</c:f>
              <c:numCache>
                <c:formatCode>0.0000</c:formatCode>
                <c:ptCount val="4"/>
                <c:pt idx="0">
                  <c:v>8051787.7759999996</c:v>
                </c:pt>
                <c:pt idx="1">
                  <c:v>6423531.0252100797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8DA-814B-BF468B5B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srad_v2!$I$4</c:f>
              <c:strCache>
                <c:ptCount val="1"/>
                <c:pt idx="0">
                  <c:v>kernel: srad_cuda_1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(srad_v2!$I$5,srad_v2!$I$15,srad_v2!$I$25,srad_v2!$I$35)</c:f>
              <c:numCache>
                <c:formatCode>0.0000</c:formatCode>
                <c:ptCount val="4"/>
                <c:pt idx="0">
                  <c:v>15684757.983999999</c:v>
                </c:pt>
                <c:pt idx="1">
                  <c:v>11505548.2689075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F3-89E9-A5CCD71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srad_v2!$K$4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(srad_v2!$K$5,srad_v2!$K$15,srad_v2!$K$25,srad_v2!$K$35)</c:f>
              <c:numCache>
                <c:formatCode>0.0000</c:formatCode>
                <c:ptCount val="4"/>
                <c:pt idx="0">
                  <c:v>466.14976819999998</c:v>
                </c:pt>
                <c:pt idx="1">
                  <c:v>535.12029705882298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8D1-9532-41D1338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srad_v2!$E$4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(srad_v2!$E$5,srad_v2!$E$15,srad_v2!$E$25,srad_v2!$E$35)</c:f>
              <c:numCache>
                <c:formatCode>0.0000</c:formatCode>
                <c:ptCount val="4"/>
                <c:pt idx="0">
                  <c:v>17549450.912</c:v>
                </c:pt>
                <c:pt idx="1">
                  <c:v>14028350.8235294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5-4896-BAB5-95FA2B05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leukocyte!$D$4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(leukocyte!$D$5,leukocyte!$D$25,leukocyte!$D$35,leukocyte!$D$45)</c:f>
              <c:numCache>
                <c:formatCode>0.0000</c:formatCode>
                <c:ptCount val="4"/>
                <c:pt idx="0">
                  <c:v>101620.10400000001</c:v>
                </c:pt>
                <c:pt idx="1">
                  <c:v>96319.1652719665</c:v>
                </c:pt>
                <c:pt idx="2">
                  <c:v>139093.19919517101</c:v>
                </c:pt>
                <c:pt idx="3">
                  <c:v>151170.52515090501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B-49CE-A7C8-117A167F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leukocyte!$E$4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(leukocyte!$E$5,leukocyte!$E$25,leukocyte!$E$35,leukocyte!$E$45)</c:f>
              <c:numCache>
                <c:formatCode>0.0000</c:formatCode>
                <c:ptCount val="4"/>
                <c:pt idx="0">
                  <c:v>119697.13400000001</c:v>
                </c:pt>
                <c:pt idx="1">
                  <c:v>94091.635983263594</c:v>
                </c:pt>
                <c:pt idx="2">
                  <c:v>1121102.93762575</c:v>
                </c:pt>
                <c:pt idx="3">
                  <c:v>1102047.6780684099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8-45BB-8B09-B830C15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leukocyte!$F$4</c:f>
              <c:strCache>
                <c:ptCount val="1"/>
                <c:pt idx="0">
                  <c:v>cudaBindTexture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(leukocyte!$F$5,leukocyte!$F$25,leukocyte!$F$35,leukocyte!$F$45)</c:f>
              <c:numCache>
                <c:formatCode>0.0000</c:formatCode>
                <c:ptCount val="4"/>
                <c:pt idx="0">
                  <c:v>19861.7</c:v>
                </c:pt>
                <c:pt idx="1">
                  <c:v>18476.240585774001</c:v>
                </c:pt>
                <c:pt idx="2">
                  <c:v>28456.670020120699</c:v>
                </c:pt>
                <c:pt idx="3">
                  <c:v>35063.615694164902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C1B-9BD7-36F685D2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leukocyte!$K$4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(leukocyte!$K$5,leukocyte!$K$25,leukocyte!$K$35,leukocyte!$K$45)</c:f>
              <c:numCache>
                <c:formatCode>0.0000</c:formatCode>
                <c:ptCount val="4"/>
                <c:pt idx="0">
                  <c:v>16311.495999999999</c:v>
                </c:pt>
                <c:pt idx="1">
                  <c:v>14005.066945606601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8D9-86DE-C1C84C5F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Hotspot64!$H$4</c:f>
              <c:strCache>
                <c:ptCount val="1"/>
                <c:pt idx="0">
                  <c:v>kernels: calculate_temp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(Hotspot64!$H$5,Hotspot64!$H$25,Hotspot64!$H$35,Hotspot64!$H$45)</c:f>
              <c:numCache>
                <c:formatCode>General</c:formatCode>
                <c:ptCount val="4"/>
                <c:pt idx="0">
                  <c:v>66730.773547094097</c:v>
                </c:pt>
                <c:pt idx="1">
                  <c:v>67248.063999999998</c:v>
                </c:pt>
                <c:pt idx="2" formatCode="0.0000">
                  <c:v>73425.088000000003</c:v>
                </c:pt>
                <c:pt idx="3" formatCode="0.0000">
                  <c:v>72605.178356713397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D-449B-A710-36B13794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leukocyte!$L$4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(leukocyte!$L$5,leukocyte!$L$25,leukocyte!$L$35,leukocyte!$L$45)</c:f>
              <c:numCache>
                <c:formatCode>0.0000</c:formatCode>
                <c:ptCount val="4"/>
                <c:pt idx="0">
                  <c:v>43550.841999999997</c:v>
                </c:pt>
                <c:pt idx="1">
                  <c:v>36832.294979079401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C-4545-8CAF-45B0FF14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leukocyte!$O$4</c:f>
              <c:strCache>
                <c:ptCount val="1"/>
                <c:pt idx="0">
                  <c:v>kernel: GICOV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(leukocyte!$O$5,leukocyte!$O$25,leukocyte!$O$35,leukocyte!$O$45)</c:f>
              <c:numCache>
                <c:formatCode>0.0000</c:formatCode>
                <c:ptCount val="4"/>
                <c:pt idx="0">
                  <c:v>58286218.751999997</c:v>
                </c:pt>
                <c:pt idx="1">
                  <c:v>48581637.087866098</c:v>
                </c:pt>
                <c:pt idx="2">
                  <c:v>48124533.891347997</c:v>
                </c:pt>
                <c:pt idx="3">
                  <c:v>53909787.042253502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9-4736-BAB0-9D9D8FDA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leukocyte!$N$4</c:f>
              <c:strCache>
                <c:ptCount val="1"/>
                <c:pt idx="0">
                  <c:v>kernel: dilate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(leukocyte!$N$5,leukocyte!$N$25,leukocyte!$N$35,leukocyte!$N$45)</c:f>
              <c:numCache>
                <c:formatCode>0.0000</c:formatCode>
                <c:ptCount val="4"/>
                <c:pt idx="0">
                  <c:v>4185378.24</c:v>
                </c:pt>
                <c:pt idx="1">
                  <c:v>3391379.7489539701</c:v>
                </c:pt>
                <c:pt idx="2">
                  <c:v>3593627.81488933</c:v>
                </c:pt>
                <c:pt idx="3">
                  <c:v>3765946.46277666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F-4C8A-A759-4541D1CE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leukocyte!$Q$4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(leukocyte!$Q$5,leukocyte!$Q$25,leukocyte!$Q$35,leukocyte!$Q$45)</c:f>
              <c:numCache>
                <c:formatCode>0.0000</c:formatCode>
                <c:ptCount val="4"/>
                <c:pt idx="0">
                  <c:v>991.35114859999999</c:v>
                </c:pt>
                <c:pt idx="1">
                  <c:v>1609.16905648535</c:v>
                </c:pt>
                <c:pt idx="2">
                  <c:v>1517.14883578947</c:v>
                </c:pt>
                <c:pt idx="3">
                  <c:v>1548.6351989939601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E31-A93B-33CC1A18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leukocyte!$P$4</c:f>
              <c:strCache>
                <c:ptCount val="1"/>
                <c:pt idx="0">
                  <c:v>kernel: IMGVF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(leukocyte!$P$5,leukocyte!$P$25,leukocyte!$P$35,leukocyte!$P$45)</c:f>
              <c:numCache>
                <c:formatCode>0.0000</c:formatCode>
                <c:ptCount val="4"/>
                <c:pt idx="0">
                  <c:v>101253511.96600001</c:v>
                </c:pt>
                <c:pt idx="1">
                  <c:v>104292005.148535</c:v>
                </c:pt>
                <c:pt idx="2">
                  <c:v>116673896.905432</c:v>
                </c:pt>
                <c:pt idx="3">
                  <c:v>98650963.672032103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3C8-92C6-55D281FE6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leukocyte!$G$4</c:f>
              <c:strCache>
                <c:ptCount val="1"/>
                <c:pt idx="0">
                  <c:v>cudaUnbindTexture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(leukocyte!$G$5,leukocyte!$G$25,leukocyte!$G$35,leukocyte!$G$45)</c:f>
              <c:numCache>
                <c:formatCode>0.0000</c:formatCode>
                <c:ptCount val="4"/>
                <c:pt idx="0">
                  <c:v>6478.9539999999997</c:v>
                </c:pt>
                <c:pt idx="1">
                  <c:v>8186.8410041840998</c:v>
                </c:pt>
                <c:pt idx="2">
                  <c:v>9882.5513078470794</c:v>
                </c:pt>
                <c:pt idx="3">
                  <c:v>11333.8631790744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C-4248-9B79-1F232632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leukocyte!$H$4</c:f>
              <c:strCache>
                <c:ptCount val="1"/>
                <c:pt idx="0">
                  <c:v>cudaMemcpyToSymbol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(leukocyte!$H$5,leukocyte!$H$25,leukocyte!$H$35,leukocyte!$H$45)</c:f>
              <c:numCache>
                <c:formatCode>0.0000</c:formatCode>
                <c:ptCount val="4"/>
                <c:pt idx="0">
                  <c:v>225342.10200000001</c:v>
                </c:pt>
                <c:pt idx="1">
                  <c:v>352375.95606694499</c:v>
                </c:pt>
                <c:pt idx="2">
                  <c:v>699249.69215291704</c:v>
                </c:pt>
                <c:pt idx="3">
                  <c:v>685493.22736418503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4483-B035-7C96C366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leukocyte!$I$4</c:f>
              <c:strCache>
                <c:ptCount val="1"/>
                <c:pt idx="0">
                  <c:v>cudaMemset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(leukocyte!$I$5,leukocyte!$I$25,leukocyte!$I$35,leukocyte!$I$45)</c:f>
              <c:numCache>
                <c:formatCode>0.0000</c:formatCode>
                <c:ptCount val="4"/>
                <c:pt idx="0">
                  <c:v>117128.512</c:v>
                </c:pt>
                <c:pt idx="1">
                  <c:v>100997.288702928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019-AECF-63B1D16C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leukocyte!$J$4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(leukocyte!$J$5,leukocyte!$J$25,leukocyte!$J$35,leukocyte!$J$45)</c:f>
              <c:numCache>
                <c:formatCode>0.0000</c:formatCode>
                <c:ptCount val="4"/>
                <c:pt idx="0">
                  <c:v>355347.16399999999</c:v>
                </c:pt>
                <c:pt idx="1">
                  <c:v>451285.74895397399</c:v>
                </c:pt>
                <c:pt idx="2">
                  <c:v>198801.50704225301</c:v>
                </c:pt>
                <c:pt idx="3">
                  <c:v>855381.65794768604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1-478C-8EC0-2E97B8FA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leukocyte!$M$4</c:f>
              <c:strCache>
                <c:ptCount val="1"/>
                <c:pt idx="0">
                  <c:v>[CUDA memset]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([2]Hotspot64!$A$1,[2]Hotspot64!$A$11,[2]Hotspot64!$A$21,[2]Hotspot64!$A$31)</c:f>
              <c:strCache>
                <c:ptCount val="4"/>
                <c:pt idx="0">
                  <c:v>cudaMalloc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(leukocyte!$M$5,leukocyte!$M$25,leukocyte!$M$35,leukocyte!$M$45)</c:f>
              <c:numCache>
                <c:formatCode>0.0000</c:formatCode>
                <c:ptCount val="4"/>
                <c:pt idx="0">
                  <c:v>25398.272000000001</c:v>
                </c:pt>
                <c:pt idx="1">
                  <c:v>20688.20083682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D-4547-A15F-1262CC0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Hotspot64!$I$4</c:f>
              <c:strCache>
                <c:ptCount val="1"/>
                <c:pt idx="0">
                  <c:v>exeTime aprox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(Hotspot64!$I$5,Hotspot64!$I$25,Hotspot64!$I$35,Hotspot64!$I$45)</c:f>
              <c:numCache>
                <c:formatCode>0.0000</c:formatCode>
                <c:ptCount val="4"/>
                <c:pt idx="0">
                  <c:v>233824430.10821599</c:v>
                </c:pt>
                <c:pt idx="1">
                  <c:v>255517092.67199999</c:v>
                </c:pt>
                <c:pt idx="2">
                  <c:v>238723567.74399999</c:v>
                </c:pt>
                <c:pt idx="3">
                  <c:v>227249762.88577101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9-4EE2-8306-2A1D2939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(leukocyte!$D$7,leukocyte!$D$17,leukocyte!$D$27,leukocyte!$D$37,leukocyte!$D$47)</c:f>
              <c:numCache>
                <c:formatCode>0.0000</c:formatCode>
                <c:ptCount val="5"/>
                <c:pt idx="0">
                  <c:v>0.101620104</c:v>
                </c:pt>
                <c:pt idx="1">
                  <c:v>0</c:v>
                </c:pt>
                <c:pt idx="2">
                  <c:v>9.6319165271966503E-2</c:v>
                </c:pt>
                <c:pt idx="3">
                  <c:v>0.13909319919517102</c:v>
                </c:pt>
                <c:pt idx="4">
                  <c:v>0.15117052515090501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D95-AB04-0EB73B8B8A36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9C2-4D95-AB04-0EB73B8B8A3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(leukocyte!$E$7,leukocyte!$E$17,leukocyte!$E$27,leukocyte!$E$37,leukocyte!$E$47)</c:f>
              <c:numCache>
                <c:formatCode>0.0000</c:formatCode>
                <c:ptCount val="5"/>
                <c:pt idx="0">
                  <c:v>0.11969713400000001</c:v>
                </c:pt>
                <c:pt idx="1">
                  <c:v>0</c:v>
                </c:pt>
                <c:pt idx="2">
                  <c:v>9.4091635983263588E-2</c:v>
                </c:pt>
                <c:pt idx="3">
                  <c:v>1.12110293762575</c:v>
                </c:pt>
                <c:pt idx="4">
                  <c:v>1.1020476780684099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2-4D95-AB04-0EB73B8B8A36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(leukocyte!$J$7,leukocyte!$J$17,leukocyte!$J$27,leukocyte!$J$37,leukocyte!$J$47)</c:f>
              <c:numCache>
                <c:formatCode>0.0000</c:formatCode>
                <c:ptCount val="5"/>
                <c:pt idx="0">
                  <c:v>0.35534716399999999</c:v>
                </c:pt>
                <c:pt idx="1">
                  <c:v>0</c:v>
                </c:pt>
                <c:pt idx="2">
                  <c:v>0.451285748953974</c:v>
                </c:pt>
                <c:pt idx="3">
                  <c:v>0.19880150704225302</c:v>
                </c:pt>
                <c:pt idx="4">
                  <c:v>0.85538165794768606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2-4D95-AB04-0EB73B8B8A36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(leukocyte!$C$7,leukocyte!$C$17,leukocyte!$C$27,leukocyte!$C$37,leukocyte!$C$47)</c:f>
              <c:numCache>
                <c:formatCode>0.0000</c:formatCode>
                <c:ptCount val="5"/>
                <c:pt idx="0">
                  <c:v>81.598843884000004</c:v>
                </c:pt>
                <c:pt idx="1">
                  <c:v>0</c:v>
                </c:pt>
                <c:pt idx="2">
                  <c:v>91.6796920690376</c:v>
                </c:pt>
                <c:pt idx="3">
                  <c:v>102.364148030181</c:v>
                </c:pt>
                <c:pt idx="4">
                  <c:v>87.884620112675989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9C2-4D95-AB04-0EB73B8B8A36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(leukocyte!$A$1,leukocyte!$A$11,leukocyte!$A$21,leukocyte!$A$31,leukocyte!$A$41)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(leukocyte!$Q$7,leukocyte!$Q$17,leukocyte!$Q$27,leukocyte!$Q$37,leukocyte!$Q$47)</c:f>
              <c:numCache>
                <c:formatCode>0.0000</c:formatCode>
                <c:ptCount val="5"/>
                <c:pt idx="0">
                  <c:v>991.35114859999999</c:v>
                </c:pt>
                <c:pt idx="1">
                  <c:v>0</c:v>
                </c:pt>
                <c:pt idx="2">
                  <c:v>1609.16905648535</c:v>
                </c:pt>
                <c:pt idx="3">
                  <c:v>1517.14883578947</c:v>
                </c:pt>
                <c:pt idx="4">
                  <c:v>1548.6351989939601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2-4D95-AB04-0EB73B8B8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(myocyte!$C$7,myocyte!$C$17,myocyte!$C$27,myocyte!$C$37)</c:f>
              <c:numCache>
                <c:formatCode>0.0000</c:formatCode>
                <c:ptCount val="4"/>
                <c:pt idx="0">
                  <c:v>2.04762971311475E-2</c:v>
                </c:pt>
                <c:pt idx="1">
                  <c:v>0</c:v>
                </c:pt>
                <c:pt idx="2">
                  <c:v>1.8092693920335402E-2</c:v>
                </c:pt>
                <c:pt idx="3">
                  <c:v>3.18481787941787E-2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(myocyte!$D$7,myocyte!$D$17,myocyte!$D$27,myocyte!$D$37)</c:f>
              <c:numCache>
                <c:formatCode>0.0000</c:formatCode>
                <c:ptCount val="4"/>
                <c:pt idx="0">
                  <c:v>45.612372590163901</c:v>
                </c:pt>
                <c:pt idx="1">
                  <c:v>0</c:v>
                </c:pt>
                <c:pt idx="2">
                  <c:v>1.0265074046121501</c:v>
                </c:pt>
                <c:pt idx="3">
                  <c:v>0.41484074844074803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(myocyte!$E$7,myocyte!$E$17,myocyte!$E$27,myocyte!$E$37)</c:f>
              <c:numCache>
                <c:formatCode>0.0000</c:formatCode>
                <c:ptCount val="4"/>
                <c:pt idx="0">
                  <c:v>0.36321960245901602</c:v>
                </c:pt>
                <c:pt idx="1">
                  <c:v>0</c:v>
                </c:pt>
                <c:pt idx="2">
                  <c:v>0.11996436058700199</c:v>
                </c:pt>
                <c:pt idx="3">
                  <c:v>0.38654818087317999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(myocyte!$F$5,myocyte!$F$15,myocyte!$F$25,myocyte!$F$35)</c:f>
              <c:numCache>
                <c:formatCode>0.0000</c:formatCode>
                <c:ptCount val="4"/>
                <c:pt idx="0">
                  <c:v>1085.5655737704899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5-439D-9408-97CBF459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(myocyte!$G$5,myocyte!$G$15,myocyte!$G$25,myocyte!$G$35)</c:f>
              <c:numCache>
                <c:formatCode>0.0000</c:formatCode>
                <c:ptCount val="4"/>
                <c:pt idx="0">
                  <c:v>1768.36885245901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7D7-8367-1662CC49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myocyte!$H$4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(myocyte!$H$5,myocyte!$H$15,myocyte!$H$25,myocyte!$H$35)</c:f>
              <c:numCache>
                <c:formatCode>0.0000</c:formatCode>
                <c:ptCount val="4"/>
                <c:pt idx="0">
                  <c:v>221531.159836065</c:v>
                </c:pt>
                <c:pt idx="2">
                  <c:v>220057.431865828</c:v>
                </c:pt>
                <c:pt idx="3">
                  <c:v>265031.13721413701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A-4D84-A419-327C4B97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myocyte!$I$4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(Hotspot64!$A$1,Hotspot64!$A$21,Hotspot64!$A$31,Hotspot64!$A$41)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(myocyte!$I$5,myocyte!$I$15,myocyte!$I$25,myocyte!$I$35)</c:f>
              <c:numCache>
                <c:formatCode>0.0000</c:formatCode>
                <c:ptCount val="4"/>
                <c:pt idx="0">
                  <c:v>6006.5351454918</c:v>
                </c:pt>
                <c:pt idx="2">
                  <c:v>2190.0881937106901</c:v>
                </c:pt>
                <c:pt idx="3">
                  <c:v>6419.3951155925097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(myocyte!$C$7,myocyte!$C$17,myocyte!$C$27,myocyte!$C$37)</c:f>
              <c:numCache>
                <c:formatCode>0.0000</c:formatCode>
                <c:ptCount val="4"/>
                <c:pt idx="0">
                  <c:v>2.04762971311475E-2</c:v>
                </c:pt>
                <c:pt idx="1">
                  <c:v>0</c:v>
                </c:pt>
                <c:pt idx="2">
                  <c:v>1.8092693920335402E-2</c:v>
                </c:pt>
                <c:pt idx="3">
                  <c:v>3.18481787941787E-2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0-40CA-A38F-C037D738B557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(myocyte!$D$7,myocyte!$D$17,myocyte!$D$27,myocyte!$D$37)</c:f>
              <c:numCache>
                <c:formatCode>0.0000</c:formatCode>
                <c:ptCount val="4"/>
                <c:pt idx="0">
                  <c:v>45.612372590163901</c:v>
                </c:pt>
                <c:pt idx="1">
                  <c:v>0</c:v>
                </c:pt>
                <c:pt idx="2">
                  <c:v>1.0265074046121501</c:v>
                </c:pt>
                <c:pt idx="3">
                  <c:v>0.41484074844074803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0-40CA-A38F-C037D738B557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967-412E-9869-B1B8CF52C69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(myocyte!$E$7,myocyte!$E$17,myocyte!$E$27,myocyte!$E$37)</c:f>
              <c:numCache>
                <c:formatCode>0.0000</c:formatCode>
                <c:ptCount val="4"/>
                <c:pt idx="0">
                  <c:v>0.36321960245901602</c:v>
                </c:pt>
                <c:pt idx="1">
                  <c:v>0</c:v>
                </c:pt>
                <c:pt idx="2">
                  <c:v>0.11996436058700199</c:v>
                </c:pt>
                <c:pt idx="3">
                  <c:v>0.38654818087317999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0-40CA-A38F-C037D738B557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(#REF!,#REF!,#REF!,#REF!)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BC0-40CA-A38F-C037D738B557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([1]gaussian3!$A$1,[1]gaussian3!$A$11,[1]gaussian3!$A$21,[1]gaussian3!$A$31)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(myocyte!$I$7,myocyte!$I$17,myocyte!$I$27,myocyte!$I$37)</c:f>
              <c:numCache>
                <c:formatCode>0.0000</c:formatCode>
                <c:ptCount val="4"/>
                <c:pt idx="0">
                  <c:v>6006.5351454918</c:v>
                </c:pt>
                <c:pt idx="1">
                  <c:v>0</c:v>
                </c:pt>
                <c:pt idx="2">
                  <c:v>2190.0881937106901</c:v>
                </c:pt>
                <c:pt idx="3">
                  <c:v>6419.3951155925097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0-40CA-A38F-C037D738B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(Hotspot64!$C$7,Hotspot64!$C$17,Hotspot64!$C$27,Hotspot64!$C$37,Hotspot64!$C$47)</c:f>
              <c:numCache>
                <c:formatCode>0.0000</c:formatCode>
                <c:ptCount val="5"/>
                <c:pt idx="0">
                  <c:v>0.106757643286573</c:v>
                </c:pt>
                <c:pt idx="1">
                  <c:v>0</c:v>
                </c:pt>
                <c:pt idx="2">
                  <c:v>0.13578758399999999</c:v>
                </c:pt>
                <c:pt idx="3">
                  <c:v>1.3443328000000001</c:v>
                </c:pt>
                <c:pt idx="4">
                  <c:v>1.2523204488977899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5-410B-9004-8B59B674269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(Hotspot64!$D$7,Hotspot64!$D$17,Hotspot64!$D$27,Hotspot64!$D$37,Hotspot64!$D$47)</c:f>
              <c:numCache>
                <c:formatCode>0.0000</c:formatCode>
                <c:ptCount val="5"/>
                <c:pt idx="0">
                  <c:v>60.017680879759496</c:v>
                </c:pt>
                <c:pt idx="1">
                  <c:v>0</c:v>
                </c:pt>
                <c:pt idx="2">
                  <c:v>0.24093668799999998</c:v>
                </c:pt>
                <c:pt idx="3">
                  <c:v>1.2061063679999999</c:v>
                </c:pt>
                <c:pt idx="4">
                  <c:v>0.34226071342685299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5-410B-9004-8B59B674269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495-410B-9004-8B59B674269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(Hotspot64!$E$7,Hotspot64!$E$17,Hotspot64!$E$27,Hotspot64!$E$37,Hotspot64!$E$47)</c:f>
              <c:numCache>
                <c:formatCode>0.0000</c:formatCode>
                <c:ptCount val="5"/>
                <c:pt idx="0">
                  <c:v>0.36266960721442804</c:v>
                </c:pt>
                <c:pt idx="1">
                  <c:v>0</c:v>
                </c:pt>
                <c:pt idx="2">
                  <c:v>0.39741696199999998</c:v>
                </c:pt>
                <c:pt idx="3">
                  <c:v>0.69778163199999999</c:v>
                </c:pt>
                <c:pt idx="4">
                  <c:v>0.76062537875751501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5-410B-9004-8B59B674269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(Hotspot64!$A$1,Hotspot64!$A$11,Hotspot64!$A$21,Hotspot64!$A$31,Hotspot64!$A$41)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(Hotspot64!$I$7,Hotspot64!$I$17,Hotspot64!$I$27,Hotspot64!$I$37,Hotspot64!$I$47)</c:f>
              <c:numCache>
                <c:formatCode>0.0000</c:formatCode>
                <c:ptCount val="5"/>
                <c:pt idx="0">
                  <c:v>233.82443010821598</c:v>
                </c:pt>
                <c:pt idx="1">
                  <c:v>0</c:v>
                </c:pt>
                <c:pt idx="2">
                  <c:v>255.51709267199999</c:v>
                </c:pt>
                <c:pt idx="3">
                  <c:v>238.72356774399998</c:v>
                </c:pt>
                <c:pt idx="4">
                  <c:v>227.24976288577102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5-410B-9004-8B59B67426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(Hotspot64!$A$1,Hotspot64!$A$11,Hotspot64!$A$21,Hotspot64!$A$31,Hotspot64!$A$41)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</c:v>
                      </c:pt>
                      <c:pt idx="1">
                        <c:v>OPT traditional alloc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([1]gaussian1024!$F$7,[1]gaussian1024!$F$17,[1]gaussian1024!$F$27,[1]gaussian1024!$F$37)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495-410B-9004-8B59B674269E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Hotspot512!$C$4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(Hotspot512!$A$1,Hotspot512!$A$21,Hotspot512!$A$31,Hotspot512!$A$41)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(Hotspot512!$C$5,Hotspot512!$C$25,Hotspot512!$C$35,Hotspot512!$C$45)</c:f>
              <c:numCache>
                <c:formatCode>0.0000</c:formatCode>
                <c:ptCount val="4"/>
                <c:pt idx="0">
                  <c:v>118589.82399999999</c:v>
                </c:pt>
                <c:pt idx="1">
                  <c:v>136473.95199999999</c:v>
                </c:pt>
                <c:pt idx="2">
                  <c:v>1641274.8160000001</c:v>
                </c:pt>
                <c:pt idx="3">
                  <c:v>1688297.1062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249-9D6A-8F1E28D5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253365</xdr:colOff>
      <xdr:row>1</xdr:row>
      <xdr:rowOff>260032</xdr:rowOff>
    </xdr:from>
    <xdr:to>
      <xdr:col>16</xdr:col>
      <xdr:colOff>560070</xdr:colOff>
      <xdr:row>16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335-9E0B-3594-AEB1-4EE5F3C2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268605</xdr:colOff>
      <xdr:row>17</xdr:row>
      <xdr:rowOff>161925</xdr:rowOff>
    </xdr:from>
    <xdr:to>
      <xdr:col>16</xdr:col>
      <xdr:colOff>581025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DE3F4-AC84-4A75-B399-768D708AA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32</xdr:row>
      <xdr:rowOff>85725</xdr:rowOff>
    </xdr:from>
    <xdr:to>
      <xdr:col>16</xdr:col>
      <xdr:colOff>582930</xdr:colOff>
      <xdr:row>45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40D1E-278A-4532-9C48-37A51664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</xdr:row>
      <xdr:rowOff>257175</xdr:rowOff>
    </xdr:from>
    <xdr:to>
      <xdr:col>25</xdr:col>
      <xdr:colOff>285750</xdr:colOff>
      <xdr:row>16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5DB1B7-6833-470E-8091-435B45319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56C90-FA9E-4E9E-AF93-45F36D21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323850</xdr:colOff>
      <xdr:row>16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2CAF6-EA6E-4BB6-B2DB-F28AE847A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320040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0D56A0-7F8D-491D-9C1B-6590A8C24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5</xdr:col>
      <xdr:colOff>1056184</xdr:colOff>
      <xdr:row>66</xdr:row>
      <xdr:rowOff>15565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168E9-FBD6-4FE4-9781-9808618C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253365</xdr:colOff>
      <xdr:row>1</xdr:row>
      <xdr:rowOff>260032</xdr:rowOff>
    </xdr:from>
    <xdr:to>
      <xdr:col>16</xdr:col>
      <xdr:colOff>560070</xdr:colOff>
      <xdr:row>15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25B3E-308F-4FC2-9AE1-769A358F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268605</xdr:colOff>
      <xdr:row>16</xdr:row>
      <xdr:rowOff>161925</xdr:rowOff>
    </xdr:from>
    <xdr:to>
      <xdr:col>16</xdr:col>
      <xdr:colOff>581025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29E9E-A6A8-4615-87C0-AD268D72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32</xdr:row>
      <xdr:rowOff>85725</xdr:rowOff>
    </xdr:from>
    <xdr:to>
      <xdr:col>16</xdr:col>
      <xdr:colOff>582930</xdr:colOff>
      <xdr:row>45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27A3C-CB52-49BF-8A08-132E9E956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</xdr:row>
      <xdr:rowOff>257175</xdr:rowOff>
    </xdr:from>
    <xdr:to>
      <xdr:col>25</xdr:col>
      <xdr:colOff>285750</xdr:colOff>
      <xdr:row>15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4A142-B32C-4A07-8484-1FE17AB12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567D3-1E5C-4005-8138-3AE1556FF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323850</xdr:colOff>
      <xdr:row>15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B1589-F98A-4630-980E-FBD66AA57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320040</xdr:colOff>
      <xdr:row>15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A54763-4F2F-4E9E-A8A7-26585685B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5</xdr:col>
      <xdr:colOff>1056184</xdr:colOff>
      <xdr:row>66</xdr:row>
      <xdr:rowOff>15565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A34C8-3F69-42EE-8FDC-35953573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253365</xdr:colOff>
      <xdr:row>1</xdr:row>
      <xdr:rowOff>260032</xdr:rowOff>
    </xdr:from>
    <xdr:to>
      <xdr:col>16</xdr:col>
      <xdr:colOff>560070</xdr:colOff>
      <xdr:row>16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710F5-B82A-4DBF-B5BE-EC647B71B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268605</xdr:colOff>
      <xdr:row>17</xdr:row>
      <xdr:rowOff>161925</xdr:rowOff>
    </xdr:from>
    <xdr:to>
      <xdr:col>16</xdr:col>
      <xdr:colOff>581025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A2176-C7E6-48BF-ABF5-444D95944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32</xdr:row>
      <xdr:rowOff>85725</xdr:rowOff>
    </xdr:from>
    <xdr:to>
      <xdr:col>16</xdr:col>
      <xdr:colOff>582930</xdr:colOff>
      <xdr:row>45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08802-0BAF-4DA0-8657-CAA604E6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</xdr:row>
      <xdr:rowOff>257175</xdr:rowOff>
    </xdr:from>
    <xdr:to>
      <xdr:col>25</xdr:col>
      <xdr:colOff>285750</xdr:colOff>
      <xdr:row>16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8EE2B-1205-499F-995E-6D3F8C45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320040</xdr:colOff>
      <xdr:row>31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CE86E-8273-41FB-936C-C853A949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323850</xdr:colOff>
      <xdr:row>16</xdr:row>
      <xdr:rowOff>154305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85693-B6E1-4471-8DA9-839AB5C4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320040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7749E6-51F7-402D-AE0F-A4A5E5BA6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5</xdr:col>
      <xdr:colOff>955331</xdr:colOff>
      <xdr:row>66</xdr:row>
      <xdr:rowOff>15565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1FE33-74DB-41BA-B8AF-D997FC07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16</xdr:row>
      <xdr:rowOff>164147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95D60-8D85-4BDB-8707-53F7A1FF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17</xdr:row>
      <xdr:rowOff>184785</xdr:rowOff>
    </xdr:from>
    <xdr:to>
      <xdr:col>19</xdr:col>
      <xdr:colOff>333375</xdr:colOff>
      <xdr:row>31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6E989-49B6-42DE-B7DB-F8AD3519D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</xdr:colOff>
      <xdr:row>32</xdr:row>
      <xdr:rowOff>99060</xdr:rowOff>
    </xdr:from>
    <xdr:to>
      <xdr:col>19</xdr:col>
      <xdr:colOff>337185</xdr:colOff>
      <xdr:row>45</xdr:row>
      <xdr:rowOff>168910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8167F-5F89-4738-8B95-4219F4747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513369</xdr:colOff>
      <xdr:row>2</xdr:row>
      <xdr:rowOff>43295</xdr:rowOff>
    </xdr:from>
    <xdr:to>
      <xdr:col>27</xdr:col>
      <xdr:colOff>218094</xdr:colOff>
      <xdr:row>17</xdr:row>
      <xdr:rowOff>16972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3295F-D30B-44FF-9C42-0F0CD3380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508174</xdr:colOff>
      <xdr:row>18</xdr:row>
      <xdr:rowOff>46008</xdr:rowOff>
    </xdr:from>
    <xdr:to>
      <xdr:col>27</xdr:col>
      <xdr:colOff>218614</xdr:colOff>
      <xdr:row>31</xdr:row>
      <xdr:rowOff>110778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F7A39-0D95-4D14-9BE5-575EB09E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306128</xdr:colOff>
      <xdr:row>2</xdr:row>
      <xdr:rowOff>88669</xdr:rowOff>
    </xdr:from>
    <xdr:to>
      <xdr:col>35</xdr:col>
      <xdr:colOff>3233</xdr:colOff>
      <xdr:row>17</xdr:row>
      <xdr:rowOff>57266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4B6B5D-12C0-497A-A410-4A753175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230159</xdr:colOff>
      <xdr:row>2</xdr:row>
      <xdr:rowOff>98194</xdr:rowOff>
    </xdr:from>
    <xdr:to>
      <xdr:col>42</xdr:col>
      <xdr:colOff>546734</xdr:colOff>
      <xdr:row>16</xdr:row>
      <xdr:rowOff>158288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E7C238-91CF-4D1D-874B-094137289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19</xdr:col>
      <xdr:colOff>314325</xdr:colOff>
      <xdr:row>61</xdr:row>
      <xdr:rowOff>135197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8E9282-15CC-41E4-B27C-B303405EB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6</xdr:col>
      <xdr:colOff>372286</xdr:colOff>
      <xdr:row>65</xdr:row>
      <xdr:rowOff>113362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65ECB-FB1B-4CAD-95FD-D0F4B7F5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16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17</xdr:row>
      <xdr:rowOff>184785</xdr:rowOff>
    </xdr:from>
    <xdr:to>
      <xdr:col>22</xdr:col>
      <xdr:colOff>333375</xdr:colOff>
      <xdr:row>31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32</xdr:row>
      <xdr:rowOff>108585</xdr:rowOff>
    </xdr:from>
    <xdr:to>
      <xdr:col>22</xdr:col>
      <xdr:colOff>337185</xdr:colOff>
      <xdr:row>46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546624</xdr:colOff>
      <xdr:row>2</xdr:row>
      <xdr:rowOff>13805</xdr:rowOff>
    </xdr:from>
    <xdr:to>
      <xdr:col>30</xdr:col>
      <xdr:colOff>251350</xdr:colOff>
      <xdr:row>16</xdr:row>
      <xdr:rowOff>171920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515702</xdr:colOff>
      <xdr:row>18</xdr:row>
      <xdr:rowOff>3340</xdr:rowOff>
    </xdr:from>
    <xdr:to>
      <xdr:col>30</xdr:col>
      <xdr:colOff>226143</xdr:colOff>
      <xdr:row>31</xdr:row>
      <xdr:rowOff>79540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455544</xdr:colOff>
      <xdr:row>17</xdr:row>
      <xdr:rowOff>179457</xdr:rowOff>
    </xdr:from>
    <xdr:to>
      <xdr:col>38</xdr:col>
      <xdr:colOff>164382</xdr:colOff>
      <xdr:row>31</xdr:row>
      <xdr:rowOff>52871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441739</xdr:colOff>
      <xdr:row>2</xdr:row>
      <xdr:rowOff>27609</xdr:rowOff>
    </xdr:from>
    <xdr:to>
      <xdr:col>38</xdr:col>
      <xdr:colOff>154387</xdr:colOff>
      <xdr:row>17</xdr:row>
      <xdr:rowOff>2458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276086</xdr:colOff>
      <xdr:row>14</xdr:row>
      <xdr:rowOff>124240</xdr:rowOff>
    </xdr:from>
    <xdr:to>
      <xdr:col>45</xdr:col>
      <xdr:colOff>599936</xdr:colOff>
      <xdr:row>27</xdr:row>
      <xdr:rowOff>99088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455544</xdr:colOff>
      <xdr:row>31</xdr:row>
      <xdr:rowOff>179457</xdr:rowOff>
    </xdr:from>
    <xdr:to>
      <xdr:col>38</xdr:col>
      <xdr:colOff>168192</xdr:colOff>
      <xdr:row>45</xdr:row>
      <xdr:rowOff>73826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455544</xdr:colOff>
      <xdr:row>46</xdr:row>
      <xdr:rowOff>165653</xdr:rowOff>
    </xdr:from>
    <xdr:to>
      <xdr:col>38</xdr:col>
      <xdr:colOff>172002</xdr:colOff>
      <xdr:row>62</xdr:row>
      <xdr:rowOff>14771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63</xdr:row>
      <xdr:rowOff>0</xdr:rowOff>
    </xdr:from>
    <xdr:to>
      <xdr:col>39</xdr:col>
      <xdr:colOff>323850</xdr:colOff>
      <xdr:row>78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79</xdr:row>
      <xdr:rowOff>0</xdr:rowOff>
    </xdr:from>
    <xdr:to>
      <xdr:col>39</xdr:col>
      <xdr:colOff>320040</xdr:colOff>
      <xdr:row>94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6</xdr:col>
      <xdr:colOff>786918</xdr:colOff>
      <xdr:row>65</xdr:row>
      <xdr:rowOff>68184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98A5E3-2D89-4EF5-8EED-7F9FAD31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2857</xdr:rowOff>
    </xdr:from>
    <xdr:to>
      <xdr:col>19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985A-5DCB-42E3-ADE2-129D5AFD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184785</xdr:rowOff>
    </xdr:from>
    <xdr:to>
      <xdr:col>19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1695A-8122-427B-AAA5-23DD4A65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34563</xdr:colOff>
      <xdr:row>47</xdr:row>
      <xdr:rowOff>9525</xdr:rowOff>
    </xdr:from>
    <xdr:to>
      <xdr:col>19</xdr:col>
      <xdr:colOff>350793</xdr:colOff>
      <xdr:row>62</xdr:row>
      <xdr:rowOff>69669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686C-FB91-45C6-A728-952889BD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321945</xdr:colOff>
      <xdr:row>2</xdr:row>
      <xdr:rowOff>0</xdr:rowOff>
    </xdr:from>
    <xdr:to>
      <xdr:col>28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2E07-CE86-432C-A73E-6545E019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363855</xdr:colOff>
      <xdr:row>16</xdr:row>
      <xdr:rowOff>17145</xdr:rowOff>
    </xdr:from>
    <xdr:to>
      <xdr:col>28</xdr:col>
      <xdr:colOff>74295</xdr:colOff>
      <xdr:row>29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AFBA6-A6FE-4795-920C-EBCE34F74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314325</xdr:colOff>
      <xdr:row>29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924B8-A1C1-42E4-8686-B3565ED61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3EE9D-0863-4BCC-A01F-73E74180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44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104F6-CE5B-480C-A2EF-33BA431D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598715</xdr:colOff>
      <xdr:row>31</xdr:row>
      <xdr:rowOff>0</xdr:rowOff>
    </xdr:from>
    <xdr:to>
      <xdr:col>19</xdr:col>
      <xdr:colOff>306433</xdr:colOff>
      <xdr:row>45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AA545-62E2-4603-B32D-68F1DFFE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2857</xdr:rowOff>
    </xdr:from>
    <xdr:to>
      <xdr:col>25</xdr:col>
      <xdr:colOff>308610</xdr:colOff>
      <xdr:row>16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DD521-8A40-4DC1-B93F-DB8A950D9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17</xdr:row>
      <xdr:rowOff>184785</xdr:rowOff>
    </xdr:from>
    <xdr:to>
      <xdr:col>25</xdr:col>
      <xdr:colOff>333375</xdr:colOff>
      <xdr:row>31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AF45F-D7AE-4FA4-B6F3-188D0253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</xdr:colOff>
      <xdr:row>32</xdr:row>
      <xdr:rowOff>108585</xdr:rowOff>
    </xdr:from>
    <xdr:to>
      <xdr:col>25</xdr:col>
      <xdr:colOff>337185</xdr:colOff>
      <xdr:row>46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DBA039-DBB8-43D2-B65A-0AC55ABBE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321945</xdr:colOff>
      <xdr:row>2</xdr:row>
      <xdr:rowOff>0</xdr:rowOff>
    </xdr:from>
    <xdr:to>
      <xdr:col>34</xdr:col>
      <xdr:colOff>32385</xdr:colOff>
      <xdr:row>16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4A731B-D5DC-4BEC-A82A-492D53D3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360045</xdr:colOff>
      <xdr:row>18</xdr:row>
      <xdr:rowOff>20955</xdr:rowOff>
    </xdr:from>
    <xdr:to>
      <xdr:col>34</xdr:col>
      <xdr:colOff>74295</xdr:colOff>
      <xdr:row>31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E2913-5FBA-4218-BB86-EFCFB7606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18</xdr:row>
      <xdr:rowOff>0</xdr:rowOff>
    </xdr:from>
    <xdr:to>
      <xdr:col>42</xdr:col>
      <xdr:colOff>314325</xdr:colOff>
      <xdr:row>31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2502F-14ED-4F61-9E07-0549C409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316230</xdr:colOff>
      <xdr:row>16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490F71-FDD9-4341-93A1-FEDF8DB50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562841</xdr:colOff>
      <xdr:row>12</xdr:row>
      <xdr:rowOff>57727</xdr:rowOff>
    </xdr:from>
    <xdr:to>
      <xdr:col>50</xdr:col>
      <xdr:colOff>280555</xdr:colOff>
      <xdr:row>24</xdr:row>
      <xdr:rowOff>139873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E2978-7137-445E-9F73-87AC89F4F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584084</xdr:colOff>
      <xdr:row>32</xdr:row>
      <xdr:rowOff>129888</xdr:rowOff>
    </xdr:from>
    <xdr:to>
      <xdr:col>42</xdr:col>
      <xdr:colOff>311323</xdr:colOff>
      <xdr:row>46</xdr:row>
      <xdr:rowOff>22284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7EA34F-C37E-48C0-A043-8FAE490F1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25</xdr:col>
      <xdr:colOff>314325</xdr:colOff>
      <xdr:row>62</xdr:row>
      <xdr:rowOff>155806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E224D8-F0C5-490E-9FC3-FA3868B3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65</xdr:row>
      <xdr:rowOff>0</xdr:rowOff>
    </xdr:from>
    <xdr:to>
      <xdr:col>25</xdr:col>
      <xdr:colOff>316230</xdr:colOff>
      <xdr:row>79</xdr:row>
      <xdr:rowOff>155806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FCAFC7-6DEF-4B9E-95ED-21C9C40D7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25</xdr:col>
      <xdr:colOff>320040</xdr:colOff>
      <xdr:row>96</xdr:row>
      <xdr:rowOff>155807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4D4B95-AF79-488B-A90E-8CC86756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99</xdr:row>
      <xdr:rowOff>0</xdr:rowOff>
    </xdr:from>
    <xdr:to>
      <xdr:col>25</xdr:col>
      <xdr:colOff>323850</xdr:colOff>
      <xdr:row>113</xdr:row>
      <xdr:rowOff>155806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087DFF-F19A-45FE-8028-B0D2BCCB6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341744</xdr:colOff>
      <xdr:row>32</xdr:row>
      <xdr:rowOff>131790</xdr:rowOff>
    </xdr:from>
    <xdr:to>
      <xdr:col>34</xdr:col>
      <xdr:colOff>90284</xdr:colOff>
      <xdr:row>46</xdr:row>
      <xdr:rowOff>17663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64AC08-8BE9-4277-B762-F9ECBEE5E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4</xdr:col>
      <xdr:colOff>1353649</xdr:colOff>
      <xdr:row>65</xdr:row>
      <xdr:rowOff>113362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30AF2-4655-479A-BA66-33DCB581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2857</xdr:rowOff>
    </xdr:from>
    <xdr:to>
      <xdr:col>17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F3F41-8CB3-4FB5-9ED4-9E11ACA80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184785</xdr:rowOff>
    </xdr:from>
    <xdr:to>
      <xdr:col>17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59E60-5F5D-4FCD-B5A9-50B1C38D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</xdr:colOff>
      <xdr:row>30</xdr:row>
      <xdr:rowOff>108585</xdr:rowOff>
    </xdr:from>
    <xdr:to>
      <xdr:col>17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AD9AA-4AF8-40AF-9FCC-6336DF7F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321945</xdr:colOff>
      <xdr:row>2</xdr:row>
      <xdr:rowOff>0</xdr:rowOff>
    </xdr:from>
    <xdr:to>
      <xdr:col>26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2BEE5-FC2C-44A1-B14A-BAA3AA89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360045</xdr:colOff>
      <xdr:row>16</xdr:row>
      <xdr:rowOff>20955</xdr:rowOff>
    </xdr:from>
    <xdr:to>
      <xdr:col>26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3815B1-6B02-4CE8-817D-C2B83C9D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316230</xdr:colOff>
      <xdr:row>14</xdr:row>
      <xdr:rowOff>154305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E7E2-EAF8-448B-9E31-FD1BF47AC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320040</xdr:colOff>
      <xdr:row>14</xdr:row>
      <xdr:rowOff>154305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4EE296-B667-4B86-88F1-BB6880108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5</xdr:col>
      <xdr:colOff>1167603</xdr:colOff>
      <xdr:row>55</xdr:row>
      <xdr:rowOff>108414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62B5D-EB9C-4ED0-AB89-B5DDFAA75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rodriguez\OneDrive%20-%20IKERLAN%20S.COOP\Documentos\Docs%20PhD%20Marcos\Experiments_docs\iGPUs\Rodinia%20evaluation\Bench-in-loop\Structured_Grid\Structured%20Grid%20comparison0.xlsx" TargetMode="External"/><Relationship Id="rId1" Type="http://schemas.openxmlformats.org/officeDocument/2006/relationships/externalLinkPath" Target="file:///C:\Users\mrodriguez\OneDrive%20-%20IKERLAN%20S.COOP\Documentos\Docs%20PhD%20Marcos\Experiments_docs\iGPUs\Rodinia%20evaluation\Bench-in-loop\Structured_Grid\Structured%20Grid%20comparison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>
        <row r="1">
          <cell r="A1" t="str">
            <v>traditional Allocation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1">
        <row r="7">
          <cell r="F7">
            <v>0.49685522645290497</v>
          </cell>
        </row>
        <row r="17">
          <cell r="F17">
            <v>0.59037115000000007</v>
          </cell>
        </row>
        <row r="27">
          <cell r="F27">
            <v>0.55035044</v>
          </cell>
        </row>
        <row r="37">
          <cell r="F37">
            <v>1.0994194107142801</v>
          </cell>
        </row>
      </sheetData>
      <sheetData sheetId="2">
        <row r="7">
          <cell r="C7">
            <v>1.902906E-2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lefilter_naive"/>
      <sheetName val="particlefilter_float"/>
      <sheetName val="Hotspot64"/>
      <sheetName val="Hotspot512"/>
      <sheetName val="Hotspot1024"/>
      <sheetName val="Hotspot3D"/>
      <sheetName val="heartwall"/>
      <sheetName val="srad_v1"/>
      <sheetName val="srad_v2"/>
      <sheetName val="leukocyte"/>
      <sheetName val="myocyte"/>
    </sheetNames>
    <sheetDataSet>
      <sheetData sheetId="0" refreshError="1"/>
      <sheetData sheetId="1" refreshError="1"/>
      <sheetData sheetId="2">
        <row r="1">
          <cell r="A1" t="str">
            <v>cudaMalloc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D4" t="str">
            <v xml:space="preserve">cudaLaunchKernel </v>
          </cell>
          <cell r="E4" t="str">
            <v>cudaMalloc</v>
          </cell>
          <cell r="F4" t="str">
            <v>cudaBindTexture</v>
          </cell>
          <cell r="G4" t="str">
            <v>cudaUnbindTexture</v>
          </cell>
          <cell r="H4" t="str">
            <v xml:space="preserve">cudaMemcpyToSymbol </v>
          </cell>
          <cell r="I4" t="str">
            <v>cudaMemset</v>
          </cell>
          <cell r="J4" t="str">
            <v xml:space="preserve">cudaMemcpy </v>
          </cell>
          <cell r="K4" t="str">
            <v>[CUDA memcpy HtoD]</v>
          </cell>
          <cell r="L4" t="str">
            <v>[CUDA memcpy DtoH]</v>
          </cell>
          <cell r="M4" t="str">
            <v xml:space="preserve">[CUDA memset]   </v>
          </cell>
          <cell r="N4" t="str">
            <v>kernel: dilate</v>
          </cell>
          <cell r="O4" t="str">
            <v>kernel: GICOV</v>
          </cell>
          <cell r="P4" t="str">
            <v>kernel: IMGVF</v>
          </cell>
          <cell r="Q4" t="str">
            <v>exeTime aprox (ms)</v>
          </cell>
        </row>
        <row r="5">
          <cell r="D5">
            <v>101620.10400000001</v>
          </cell>
          <cell r="E5">
            <v>119697.13400000001</v>
          </cell>
          <cell r="F5">
            <v>19861.7</v>
          </cell>
          <cell r="G5">
            <v>6478.9539999999997</v>
          </cell>
          <cell r="H5">
            <v>225342.10200000001</v>
          </cell>
          <cell r="I5">
            <v>117128.512</v>
          </cell>
          <cell r="J5">
            <v>355347.16399999999</v>
          </cell>
          <cell r="K5">
            <v>16311.495999999999</v>
          </cell>
          <cell r="L5">
            <v>43550.841999999997</v>
          </cell>
          <cell r="M5">
            <v>25398.272000000001</v>
          </cell>
          <cell r="N5">
            <v>4185378.24</v>
          </cell>
          <cell r="O5">
            <v>58286218.751999997</v>
          </cell>
          <cell r="P5">
            <v>101253511.96600001</v>
          </cell>
          <cell r="Q5">
            <v>991.35114859999999</v>
          </cell>
        </row>
        <row r="7">
          <cell r="C7">
            <v>81.598843884000004</v>
          </cell>
          <cell r="D7">
            <v>0.101620104</v>
          </cell>
          <cell r="E7">
            <v>0.11969713400000001</v>
          </cell>
          <cell r="J7">
            <v>0.35534716399999999</v>
          </cell>
          <cell r="Q7">
            <v>991.35114859999999</v>
          </cell>
        </row>
        <row r="15">
          <cell r="D15">
            <v>96319.1652719665</v>
          </cell>
          <cell r="E15">
            <v>94091.635983263594</v>
          </cell>
          <cell r="F15">
            <v>18476.240585774001</v>
          </cell>
          <cell r="G15">
            <v>8186.8410041840998</v>
          </cell>
          <cell r="H15">
            <v>352375.95606694499</v>
          </cell>
          <cell r="I15">
            <v>100997.288702928</v>
          </cell>
          <cell r="J15">
            <v>451285.74895397399</v>
          </cell>
          <cell r="K15">
            <v>14005.066945606601</v>
          </cell>
          <cell r="L15">
            <v>36832.294979079401</v>
          </cell>
          <cell r="M15">
            <v>20688.20083682</v>
          </cell>
          <cell r="N15">
            <v>3391379.7489539701</v>
          </cell>
          <cell r="O15">
            <v>48581637.087866098</v>
          </cell>
          <cell r="P15">
            <v>104292005.148535</v>
          </cell>
          <cell r="Q15">
            <v>1609.16905648535</v>
          </cell>
        </row>
        <row r="17">
          <cell r="C17">
            <v>91.6796920690376</v>
          </cell>
          <cell r="D17">
            <v>9.6319165271966503E-2</v>
          </cell>
          <cell r="E17">
            <v>9.4091635983263588E-2</v>
          </cell>
          <cell r="J17">
            <v>0.451285748953974</v>
          </cell>
          <cell r="Q17">
            <v>1609.16905648535</v>
          </cell>
        </row>
        <row r="25">
          <cell r="D25">
            <v>139093.19919517101</v>
          </cell>
          <cell r="E25">
            <v>1121102.93762575</v>
          </cell>
          <cell r="F25">
            <v>28456.670020120699</v>
          </cell>
          <cell r="G25">
            <v>9882.5513078470794</v>
          </cell>
          <cell r="H25">
            <v>699249.69215291704</v>
          </cell>
          <cell r="J25">
            <v>198801.50704225301</v>
          </cell>
          <cell r="N25">
            <v>3593627.81488933</v>
          </cell>
          <cell r="O25">
            <v>48124533.891347997</v>
          </cell>
          <cell r="P25">
            <v>116673896.905432</v>
          </cell>
          <cell r="Q25">
            <v>1517.14883578947</v>
          </cell>
        </row>
        <row r="27">
          <cell r="C27">
            <v>102.364148030181</v>
          </cell>
          <cell r="D27">
            <v>0.13909319919517102</v>
          </cell>
          <cell r="E27">
            <v>1.12110293762575</v>
          </cell>
          <cell r="J27">
            <v>0.19880150704225302</v>
          </cell>
          <cell r="Q27">
            <v>1517.14883578947</v>
          </cell>
        </row>
        <row r="35">
          <cell r="D35">
            <v>151170.52515090501</v>
          </cell>
          <cell r="E35">
            <v>1102047.6780684099</v>
          </cell>
          <cell r="F35">
            <v>35063.615694164902</v>
          </cell>
          <cell r="G35">
            <v>11333.8631790744</v>
          </cell>
          <cell r="H35">
            <v>685493.22736418503</v>
          </cell>
          <cell r="J35">
            <v>855381.65794768604</v>
          </cell>
          <cell r="N35">
            <v>3765946.46277666</v>
          </cell>
          <cell r="O35">
            <v>53909787.042253502</v>
          </cell>
          <cell r="P35">
            <v>98650963.672032103</v>
          </cell>
          <cell r="Q35">
            <v>1548.6351989939601</v>
          </cell>
        </row>
        <row r="37">
          <cell r="C37">
            <v>87.884620112675989</v>
          </cell>
          <cell r="D37">
            <v>0.15117052515090501</v>
          </cell>
          <cell r="E37">
            <v>1.1020476780684099</v>
          </cell>
          <cell r="J37">
            <v>0.85538165794768606</v>
          </cell>
          <cell r="Q37">
            <v>1548.6351989939601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9E9-E3A3-4750-910C-04B9D87FE314}">
  <dimension ref="A1:J8"/>
  <sheetViews>
    <sheetView workbookViewId="0">
      <selection activeCell="F16" sqref="F16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6640625" bestFit="1" customWidth="1"/>
    <col min="7" max="8" width="20" bestFit="1" customWidth="1"/>
    <col min="9" max="9" width="12" bestFit="1" customWidth="1"/>
    <col min="10" max="10" width="18.33203125" bestFit="1" customWidth="1"/>
    <col min="14" max="14" width="18.109375" customWidth="1"/>
  </cols>
  <sheetData>
    <row r="1" spans="1:10" ht="21" x14ac:dyDescent="0.3">
      <c r="A1" s="40" t="s">
        <v>0</v>
      </c>
      <c r="B1" s="41"/>
      <c r="C1" s="1"/>
      <c r="D1" s="1"/>
    </row>
    <row r="2" spans="1:10" ht="21.6" thickBot="1" x14ac:dyDescent="0.35">
      <c r="A2" s="42"/>
      <c r="B2" s="43"/>
      <c r="C2" s="1"/>
      <c r="D2" s="1"/>
    </row>
    <row r="3" spans="1:10" ht="21.6" thickBot="1" x14ac:dyDescent="0.35">
      <c r="A3" s="11"/>
      <c r="B3" s="44" t="s">
        <v>1</v>
      </c>
      <c r="C3" s="45"/>
      <c r="D3" s="45"/>
      <c r="E3" s="45"/>
      <c r="F3" s="46"/>
      <c r="G3" s="45" t="s">
        <v>2</v>
      </c>
      <c r="H3" s="46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7</v>
      </c>
      <c r="G4" s="9" t="s">
        <v>8</v>
      </c>
      <c r="H4" s="10" t="s">
        <v>9</v>
      </c>
      <c r="I4" s="22" t="s">
        <v>10</v>
      </c>
      <c r="J4" s="27" t="s">
        <v>11</v>
      </c>
    </row>
    <row r="5" spans="1:10" x14ac:dyDescent="0.3">
      <c r="A5" s="2" t="s">
        <v>12</v>
      </c>
      <c r="B5" s="2">
        <v>80805.592000000004</v>
      </c>
      <c r="C5" s="3">
        <v>29947.813999999998</v>
      </c>
      <c r="D5" s="3">
        <v>33881887.082000002</v>
      </c>
      <c r="E5" s="3">
        <v>116680.56200000001</v>
      </c>
      <c r="F5" s="4">
        <v>324043.62800000003</v>
      </c>
      <c r="G5" s="3">
        <v>2342.1860000000001</v>
      </c>
      <c r="H5" s="4">
        <v>2650.9580000000001</v>
      </c>
      <c r="I5" s="21">
        <v>283926.54399999999</v>
      </c>
      <c r="J5" s="28">
        <v>341.945059136</v>
      </c>
    </row>
    <row r="6" spans="1:10" ht="15" thickBot="1" x14ac:dyDescent="0.35">
      <c r="A6" s="5" t="s">
        <v>13</v>
      </c>
      <c r="B6" s="5">
        <v>29180.731299999999</v>
      </c>
      <c r="C6" s="6">
        <v>3314.6529999999998</v>
      </c>
      <c r="D6" s="6">
        <v>631278.13710000005</v>
      </c>
      <c r="E6" s="6">
        <v>22767.2418</v>
      </c>
      <c r="F6" s="7">
        <v>98800.869900000005</v>
      </c>
      <c r="G6" s="6">
        <v>757.51480000000004</v>
      </c>
      <c r="H6" s="7">
        <v>616.15949999999998</v>
      </c>
      <c r="I6" s="23">
        <v>93542.491500000004</v>
      </c>
      <c r="J6" s="29">
        <v>43.8312816181</v>
      </c>
    </row>
    <row r="7" spans="1:10" x14ac:dyDescent="0.3">
      <c r="A7" s="2" t="s">
        <v>14</v>
      </c>
      <c r="B7" s="2">
        <f>B5/1000000</f>
        <v>8.0805592000000009E-2</v>
      </c>
      <c r="C7" s="3">
        <f t="shared" ref="C7:H8" si="0">C5/1000000</f>
        <v>2.9947814E-2</v>
      </c>
      <c r="D7" s="3">
        <f t="shared" si="0"/>
        <v>33.881887082000006</v>
      </c>
      <c r="E7" s="3">
        <f t="shared" si="0"/>
        <v>0.116680562</v>
      </c>
      <c r="F7" s="4">
        <f t="shared" si="0"/>
        <v>0.32404362800000003</v>
      </c>
      <c r="G7" s="3">
        <f t="shared" si="0"/>
        <v>2.342186E-3</v>
      </c>
      <c r="H7" s="4">
        <f t="shared" si="0"/>
        <v>2.6509580000000001E-3</v>
      </c>
      <c r="I7" s="25">
        <f t="shared" ref="I7:I8" si="1">I5/1000000</f>
        <v>0.283926544</v>
      </c>
      <c r="J7" s="28">
        <f>J5</f>
        <v>341.945059136</v>
      </c>
    </row>
    <row r="8" spans="1:10" ht="15" thickBot="1" x14ac:dyDescent="0.35">
      <c r="A8" s="5" t="s">
        <v>15</v>
      </c>
      <c r="B8" s="5">
        <f>B6/1000000</f>
        <v>2.9180731299999998E-2</v>
      </c>
      <c r="C8" s="6">
        <f t="shared" si="0"/>
        <v>3.3146529999999999E-3</v>
      </c>
      <c r="D8" s="6">
        <f t="shared" si="0"/>
        <v>0.63127813710000003</v>
      </c>
      <c r="E8" s="6">
        <f t="shared" si="0"/>
        <v>2.2767241800000001E-2</v>
      </c>
      <c r="F8" s="7">
        <f t="shared" si="0"/>
        <v>9.8800869900000005E-2</v>
      </c>
      <c r="G8" s="6">
        <f t="shared" si="0"/>
        <v>7.5751479999999999E-4</v>
      </c>
      <c r="H8" s="7">
        <f t="shared" si="0"/>
        <v>6.1615949999999997E-4</v>
      </c>
      <c r="I8" s="26">
        <f t="shared" si="1"/>
        <v>9.3542491500000005E-2</v>
      </c>
      <c r="J8" s="29">
        <f>J6</f>
        <v>43.8312816181</v>
      </c>
    </row>
  </sheetData>
  <mergeCells count="3">
    <mergeCell ref="A1:B2"/>
    <mergeCell ref="B3:F3"/>
    <mergeCell ref="G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FE8-78D5-4DC7-9A18-0C99972D0263}">
  <sheetPr>
    <tabColor theme="9"/>
  </sheetPr>
  <dimension ref="A1:BL48"/>
  <sheetViews>
    <sheetView tabSelected="1" zoomScale="66" zoomScaleNormal="66" workbookViewId="0">
      <selection activeCell="B23" sqref="B23:J23"/>
    </sheetView>
  </sheetViews>
  <sheetFormatPr defaultRowHeight="14.4" x14ac:dyDescent="0.3"/>
  <cols>
    <col min="1" max="1" width="13.5546875" bestFit="1" customWidth="1"/>
    <col min="2" max="2" width="16" bestFit="1" customWidth="1"/>
    <col min="3" max="3" width="26" bestFit="1" customWidth="1"/>
    <col min="4" max="4" width="21" bestFit="1" customWidth="1"/>
    <col min="5" max="5" width="22.44140625" bestFit="1" customWidth="1"/>
    <col min="6" max="7" width="22.44140625" customWidth="1"/>
    <col min="8" max="8" width="25.109375" bestFit="1" customWidth="1"/>
    <col min="9" max="9" width="18.88671875" customWidth="1"/>
    <col min="10" max="10" width="15.109375" bestFit="1" customWidth="1"/>
    <col min="11" max="11" width="22.88671875" bestFit="1" customWidth="1"/>
    <col min="12" max="12" width="22.88671875" customWidth="1"/>
    <col min="13" max="13" width="22.88671875" bestFit="1" customWidth="1"/>
    <col min="14" max="16" width="20" customWidth="1"/>
    <col min="17" max="17" width="20.109375" bestFit="1" customWidth="1"/>
  </cols>
  <sheetData>
    <row r="1" spans="1:64" ht="21" x14ac:dyDescent="0.3">
      <c r="A1" s="40" t="s">
        <v>54</v>
      </c>
      <c r="B1" s="41"/>
      <c r="C1" s="11"/>
      <c r="D1" s="1"/>
      <c r="E1" s="1"/>
      <c r="F1" s="1"/>
      <c r="G1" s="1"/>
      <c r="H1" s="1"/>
      <c r="I1" s="1"/>
    </row>
    <row r="2" spans="1:64" ht="21.6" thickBot="1" x14ac:dyDescent="0.35">
      <c r="A2" s="42"/>
      <c r="B2" s="50"/>
      <c r="C2" s="11"/>
      <c r="D2" s="1"/>
      <c r="E2" s="1"/>
      <c r="F2" s="1"/>
      <c r="G2" s="1"/>
      <c r="H2" s="1"/>
      <c r="I2" s="1"/>
    </row>
    <row r="3" spans="1:64" ht="21.6" thickBot="1" x14ac:dyDescent="0.35">
      <c r="A3" s="11"/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4" t="s">
        <v>2</v>
      </c>
      <c r="L3" s="45"/>
      <c r="M3" s="46"/>
      <c r="N3" s="47" t="s">
        <v>3</v>
      </c>
      <c r="O3" s="48"/>
      <c r="P3" s="49"/>
      <c r="Q3" s="1"/>
    </row>
    <row r="4" spans="1:64" ht="15" thickBot="1" x14ac:dyDescent="0.35">
      <c r="B4" s="8" t="s">
        <v>4</v>
      </c>
      <c r="C4" s="9" t="s">
        <v>7</v>
      </c>
      <c r="D4" s="9" t="s">
        <v>5</v>
      </c>
      <c r="E4" s="9" t="s">
        <v>0</v>
      </c>
      <c r="F4" s="9" t="s">
        <v>47</v>
      </c>
      <c r="G4" s="9" t="s">
        <v>48</v>
      </c>
      <c r="H4" s="9" t="s">
        <v>49</v>
      </c>
      <c r="I4" s="9" t="s">
        <v>16</v>
      </c>
      <c r="J4" s="9" t="s">
        <v>6</v>
      </c>
      <c r="K4" s="8" t="s">
        <v>8</v>
      </c>
      <c r="L4" s="9" t="s">
        <v>9</v>
      </c>
      <c r="M4" s="10" t="s">
        <v>50</v>
      </c>
      <c r="N4" s="8" t="s">
        <v>51</v>
      </c>
      <c r="O4" s="9" t="s">
        <v>52</v>
      </c>
      <c r="P4" s="10" t="s">
        <v>53</v>
      </c>
      <c r="Q4" s="10" t="s">
        <v>11</v>
      </c>
    </row>
    <row r="5" spans="1:64" ht="21.6" thickBot="1" x14ac:dyDescent="0.35">
      <c r="A5" s="2" t="s">
        <v>12</v>
      </c>
      <c r="B5" s="2">
        <v>5770648.04</v>
      </c>
      <c r="C5" s="3">
        <v>81598843.884000003</v>
      </c>
      <c r="D5" s="3">
        <v>101620.10400000001</v>
      </c>
      <c r="E5" s="3">
        <v>119697.13400000001</v>
      </c>
      <c r="F5" s="3">
        <v>19861.7</v>
      </c>
      <c r="G5" s="3">
        <v>6478.9539999999997</v>
      </c>
      <c r="H5" s="3">
        <v>225342.10200000001</v>
      </c>
      <c r="I5" s="3">
        <v>117128.512</v>
      </c>
      <c r="J5" s="3">
        <v>355347.16399999999</v>
      </c>
      <c r="K5" s="36">
        <v>16311.495999999999</v>
      </c>
      <c r="L5" s="35">
        <v>43550.841999999997</v>
      </c>
      <c r="M5" s="37">
        <v>25398.272000000001</v>
      </c>
      <c r="N5" s="2">
        <v>4185378.24</v>
      </c>
      <c r="O5" s="3">
        <v>58286218.751999997</v>
      </c>
      <c r="P5" s="4">
        <v>101253511.96600001</v>
      </c>
      <c r="Q5" s="4">
        <v>991.35114859999999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104907.966910893</v>
      </c>
      <c r="C6" s="6">
        <v>3620174.5287043098</v>
      </c>
      <c r="D6" s="6">
        <v>8918.6648794338707</v>
      </c>
      <c r="E6" s="6">
        <v>6086.7330984418304</v>
      </c>
      <c r="F6" s="6">
        <v>5277.1258625067303</v>
      </c>
      <c r="G6" s="6">
        <v>2217.5853104451699</v>
      </c>
      <c r="H6" s="6">
        <v>34509.029013614898</v>
      </c>
      <c r="I6" s="6">
        <v>8712.0228994106601</v>
      </c>
      <c r="J6" s="6">
        <v>42142.437700681403</v>
      </c>
      <c r="K6" s="5">
        <v>797.458305795961</v>
      </c>
      <c r="L6" s="6">
        <v>3529.7906869420999</v>
      </c>
      <c r="M6" s="7">
        <v>981.17859173228305</v>
      </c>
      <c r="N6" s="36">
        <v>715934.10298653296</v>
      </c>
      <c r="O6" s="35">
        <v>2469801.26255386</v>
      </c>
      <c r="P6" s="37">
        <v>4916666.68462101</v>
      </c>
      <c r="Q6" s="7">
        <v>33.968495749542797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5.7706480400000002</v>
      </c>
      <c r="C7" s="3">
        <f t="shared" ref="C7:P8" si="0">C5/1000000</f>
        <v>81.598843884000004</v>
      </c>
      <c r="D7" s="3">
        <f t="shared" si="0"/>
        <v>0.101620104</v>
      </c>
      <c r="E7" s="3">
        <f t="shared" si="0"/>
        <v>0.11969713400000001</v>
      </c>
      <c r="F7" s="3">
        <f t="shared" si="0"/>
        <v>1.9861699999999999E-2</v>
      </c>
      <c r="G7" s="3">
        <f t="shared" si="0"/>
        <v>6.4789539999999994E-3</v>
      </c>
      <c r="H7" s="3">
        <f t="shared" si="0"/>
        <v>0.22534210200000002</v>
      </c>
      <c r="I7" s="3">
        <f t="shared" si="0"/>
        <v>0.117128512</v>
      </c>
      <c r="J7" s="3">
        <f t="shared" si="0"/>
        <v>0.35534716399999999</v>
      </c>
      <c r="K7" s="2">
        <f>K5/1000000</f>
        <v>1.6311495999999998E-2</v>
      </c>
      <c r="L7" s="3">
        <f t="shared" ref="L7:L8" si="1">L5/1000000</f>
        <v>4.3550841999999999E-2</v>
      </c>
      <c r="M7" s="3">
        <f t="shared" si="0"/>
        <v>2.5398272E-2</v>
      </c>
      <c r="N7" s="2">
        <f t="shared" si="0"/>
        <v>4.1853782400000004</v>
      </c>
      <c r="O7" s="3">
        <f t="shared" si="0"/>
        <v>58.286218751999996</v>
      </c>
      <c r="P7" s="4">
        <f t="shared" si="0"/>
        <v>101.253511966</v>
      </c>
      <c r="Q7" s="4">
        <f>Q5</f>
        <v>991.35114859999999</v>
      </c>
      <c r="AR7" s="2" t="s">
        <v>14</v>
      </c>
      <c r="AS7" s="2">
        <f>D7</f>
        <v>0.101620104</v>
      </c>
      <c r="AT7" s="3">
        <f>D27</f>
        <v>9.6319165271966503E-2</v>
      </c>
      <c r="AU7" s="3">
        <f>D37</f>
        <v>0.13909319919517102</v>
      </c>
      <c r="AV7" s="3">
        <f>D47</f>
        <v>0.15117052515090501</v>
      </c>
      <c r="AW7" s="2">
        <f>E7</f>
        <v>0.11969713400000001</v>
      </c>
      <c r="AX7" s="3">
        <f>E27</f>
        <v>9.4091635983263588E-2</v>
      </c>
      <c r="AY7" s="3">
        <f>D37</f>
        <v>0.13909319919517102</v>
      </c>
      <c r="AZ7" s="3">
        <f>D47</f>
        <v>0.15117052515090501</v>
      </c>
      <c r="BA7" s="2">
        <f>C7</f>
        <v>81.598843884000004</v>
      </c>
      <c r="BB7" s="3">
        <f>C27</f>
        <v>91.6796920690376</v>
      </c>
      <c r="BC7" s="3">
        <f>C37</f>
        <v>102.364148030181</v>
      </c>
      <c r="BD7" s="3">
        <f>C47</f>
        <v>87.884620112675989</v>
      </c>
      <c r="BE7" s="2"/>
      <c r="BF7" s="3"/>
      <c r="BG7" s="3"/>
      <c r="BH7" s="3"/>
      <c r="BI7" s="2">
        <f>I7</f>
        <v>0.117128512</v>
      </c>
      <c r="BJ7" s="3">
        <f>I27</f>
        <v>0.100997288702928</v>
      </c>
      <c r="BK7" s="3">
        <f>I37</f>
        <v>0</v>
      </c>
      <c r="BL7" s="4">
        <f>I47</f>
        <v>0</v>
      </c>
    </row>
    <row r="8" spans="1:64" ht="15" thickBot="1" x14ac:dyDescent="0.35">
      <c r="A8" s="5" t="s">
        <v>15</v>
      </c>
      <c r="B8" s="5">
        <f>B6/1000000</f>
        <v>0.10490796691089299</v>
      </c>
      <c r="C8" s="6">
        <f t="shared" si="0"/>
        <v>3.6201745287043097</v>
      </c>
      <c r="D8" s="6">
        <f t="shared" si="0"/>
        <v>8.918664879433871E-3</v>
      </c>
      <c r="E8" s="6">
        <f t="shared" si="0"/>
        <v>6.0867330984418306E-3</v>
      </c>
      <c r="F8" s="6">
        <f t="shared" si="0"/>
        <v>5.2771258625067307E-3</v>
      </c>
      <c r="G8" s="6">
        <f t="shared" si="0"/>
        <v>2.2175853104451698E-3</v>
      </c>
      <c r="H8" s="6">
        <f t="shared" si="0"/>
        <v>3.4509029013614897E-2</v>
      </c>
      <c r="I8" s="6">
        <f t="shared" si="0"/>
        <v>8.7120228994106604E-3</v>
      </c>
      <c r="J8" s="6">
        <f t="shared" si="0"/>
        <v>4.21424377006814E-2</v>
      </c>
      <c r="K8" s="5">
        <f>K6/1000000</f>
        <v>7.9745830579596095E-4</v>
      </c>
      <c r="L8" s="6">
        <f t="shared" si="1"/>
        <v>3.5297906869421001E-3</v>
      </c>
      <c r="M8" s="6">
        <f t="shared" si="0"/>
        <v>9.8117859173228305E-4</v>
      </c>
      <c r="N8" s="5">
        <f t="shared" si="0"/>
        <v>0.71593410298653293</v>
      </c>
      <c r="O8" s="6">
        <f t="shared" si="0"/>
        <v>2.4698012625538599</v>
      </c>
      <c r="P8" s="7">
        <f t="shared" si="0"/>
        <v>4.9166666846210099</v>
      </c>
      <c r="Q8" s="7">
        <f>Q6</f>
        <v>33.968495749542797</v>
      </c>
      <c r="AR8" s="5" t="s">
        <v>15</v>
      </c>
      <c r="AS8" s="5">
        <f>D8</f>
        <v>8.918664879433871E-3</v>
      </c>
      <c r="AT8" s="6">
        <f>D28</f>
        <v>1.28116857884518E-2</v>
      </c>
      <c r="AU8" s="6">
        <f>D38</f>
        <v>1.70062482510152E-2</v>
      </c>
      <c r="AV8" s="6">
        <f>D48</f>
        <v>1.3118054526351099E-2</v>
      </c>
      <c r="AW8" s="5">
        <f>E8</f>
        <v>6.0867330984418306E-3</v>
      </c>
      <c r="AX8" s="6">
        <f>E28</f>
        <v>1.0081410863945301E-2</v>
      </c>
      <c r="AY8" s="6">
        <f>D38</f>
        <v>1.70062482510152E-2</v>
      </c>
      <c r="AZ8" s="6">
        <f>D48</f>
        <v>1.3118054526351099E-2</v>
      </c>
      <c r="BA8" s="5">
        <f>C8</f>
        <v>3.6201745287043097</v>
      </c>
      <c r="BB8" s="6">
        <f>C28</f>
        <v>18.857268931884697</v>
      </c>
      <c r="BC8" s="6">
        <f>C38</f>
        <v>23.539392579770801</v>
      </c>
      <c r="BD8" s="6">
        <f>C48</f>
        <v>10.077952513930098</v>
      </c>
      <c r="BE8" s="5"/>
      <c r="BF8" s="6"/>
      <c r="BG8" s="6"/>
      <c r="BH8" s="6"/>
      <c r="BI8" s="5">
        <f>I8</f>
        <v>8.7120228994106604E-3</v>
      </c>
      <c r="BJ8" s="6">
        <f>I28</f>
        <v>2.5709755160631498E-2</v>
      </c>
      <c r="BK8" s="6">
        <f>I38</f>
        <v>0</v>
      </c>
      <c r="BL8" s="7">
        <f>I48</f>
        <v>0</v>
      </c>
    </row>
    <row r="10" spans="1:64" ht="15" thickBot="1" x14ac:dyDescent="0.35"/>
    <row r="11" spans="1:64" ht="21" x14ac:dyDescent="0.3">
      <c r="A11" s="40" t="s">
        <v>55</v>
      </c>
      <c r="B11" s="41"/>
      <c r="C11" s="11"/>
      <c r="D11" s="1"/>
      <c r="E11" s="1"/>
      <c r="F11" s="1"/>
      <c r="G11" s="1"/>
      <c r="H11" s="1"/>
      <c r="I11" s="1"/>
    </row>
    <row r="12" spans="1:64" ht="21.6" thickBot="1" x14ac:dyDescent="0.35">
      <c r="A12" s="42"/>
      <c r="B12" s="43"/>
      <c r="C12" s="11"/>
      <c r="D12" s="1"/>
      <c r="E12" s="1"/>
      <c r="F12" s="1"/>
      <c r="G12" s="1"/>
      <c r="H12" s="1"/>
      <c r="I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5"/>
      <c r="G13" s="45"/>
      <c r="H13" s="45"/>
      <c r="I13" s="45"/>
      <c r="J13" s="45"/>
      <c r="K13" s="44" t="s">
        <v>2</v>
      </c>
      <c r="L13" s="45"/>
      <c r="M13" s="46"/>
      <c r="N13" s="47" t="s">
        <v>3</v>
      </c>
      <c r="O13" s="48"/>
      <c r="P13" s="49"/>
      <c r="Q13" s="1"/>
    </row>
    <row r="14" spans="1:64" ht="15" thickBot="1" x14ac:dyDescent="0.35">
      <c r="B14" s="8" t="s">
        <v>4</v>
      </c>
      <c r="C14" s="9" t="s">
        <v>7</v>
      </c>
      <c r="D14" s="9" t="s">
        <v>5</v>
      </c>
      <c r="E14" s="9" t="s">
        <v>0</v>
      </c>
      <c r="F14" s="9" t="s">
        <v>47</v>
      </c>
      <c r="G14" s="9" t="s">
        <v>48</v>
      </c>
      <c r="H14" s="9" t="s">
        <v>49</v>
      </c>
      <c r="I14" s="9" t="s">
        <v>16</v>
      </c>
      <c r="J14" s="9" t="s">
        <v>6</v>
      </c>
      <c r="K14" s="8" t="s">
        <v>8</v>
      </c>
      <c r="L14" s="9" t="s">
        <v>9</v>
      </c>
      <c r="M14" s="10" t="s">
        <v>50</v>
      </c>
      <c r="N14" s="8" t="s">
        <v>51</v>
      </c>
      <c r="O14" s="9" t="s">
        <v>52</v>
      </c>
      <c r="P14" s="10" t="s">
        <v>53</v>
      </c>
      <c r="Q14" s="10" t="s">
        <v>11</v>
      </c>
    </row>
    <row r="15" spans="1:64" x14ac:dyDescent="0.3">
      <c r="A15" s="2" t="s">
        <v>12</v>
      </c>
      <c r="B15" s="2"/>
      <c r="C15" s="3"/>
      <c r="D15" s="3"/>
      <c r="E15" s="3"/>
      <c r="F15" s="3"/>
      <c r="G15" s="3"/>
      <c r="H15" s="3"/>
      <c r="I15" s="3"/>
      <c r="J15" s="3"/>
      <c r="K15" s="36"/>
      <c r="L15" s="35"/>
      <c r="M15" s="37"/>
      <c r="N15" s="2"/>
      <c r="O15" s="3"/>
      <c r="P15" s="4"/>
      <c r="Q15" s="4"/>
    </row>
    <row r="16" spans="1:64" ht="15" thickBot="1" x14ac:dyDescent="0.35">
      <c r="A16" s="5" t="s">
        <v>13</v>
      </c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7"/>
      <c r="N16" s="36"/>
      <c r="O16" s="35"/>
      <c r="P16" s="37"/>
      <c r="Q16" s="7"/>
    </row>
    <row r="17" spans="1:50" x14ac:dyDescent="0.3">
      <c r="A17" s="2" t="s">
        <v>14</v>
      </c>
      <c r="B17" s="2">
        <f>B15/1000000</f>
        <v>0</v>
      </c>
      <c r="C17" s="3">
        <f t="shared" ref="C17:P17" si="2">C15/1000000</f>
        <v>0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2">
        <f>K15/1000000</f>
        <v>0</v>
      </c>
      <c r="L17" s="3">
        <f t="shared" ref="L17:P18" si="3">L15/1000000</f>
        <v>0</v>
      </c>
      <c r="M17" s="3">
        <f t="shared" si="3"/>
        <v>0</v>
      </c>
      <c r="N17" s="2">
        <f t="shared" si="3"/>
        <v>0</v>
      </c>
      <c r="O17" s="3">
        <f t="shared" si="3"/>
        <v>0</v>
      </c>
      <c r="P17" s="4">
        <f t="shared" si="3"/>
        <v>0</v>
      </c>
      <c r="Q17" s="4">
        <f>Q15</f>
        <v>0</v>
      </c>
    </row>
    <row r="18" spans="1:50" ht="15" thickBot="1" x14ac:dyDescent="0.35">
      <c r="A18" s="5" t="s">
        <v>15</v>
      </c>
      <c r="B18" s="5">
        <f>B16/1000000</f>
        <v>0</v>
      </c>
      <c r="C18" s="6">
        <f t="shared" ref="C18:P18" si="4">C16/1000000</f>
        <v>0</v>
      </c>
      <c r="D18" s="6">
        <f t="shared" si="4"/>
        <v>0</v>
      </c>
      <c r="E18" s="6">
        <f t="shared" si="4"/>
        <v>0</v>
      </c>
      <c r="F18" s="6">
        <f t="shared" si="4"/>
        <v>0</v>
      </c>
      <c r="G18" s="6">
        <f t="shared" si="4"/>
        <v>0</v>
      </c>
      <c r="H18" s="6">
        <f t="shared" si="4"/>
        <v>0</v>
      </c>
      <c r="I18" s="6">
        <f t="shared" si="4"/>
        <v>0</v>
      </c>
      <c r="J18" s="6">
        <f t="shared" si="4"/>
        <v>0</v>
      </c>
      <c r="K18" s="5">
        <f>K16/1000000</f>
        <v>0</v>
      </c>
      <c r="L18" s="6">
        <f t="shared" si="3"/>
        <v>0</v>
      </c>
      <c r="M18" s="6">
        <f t="shared" si="3"/>
        <v>0</v>
      </c>
      <c r="N18" s="5">
        <f t="shared" si="3"/>
        <v>0</v>
      </c>
      <c r="O18" s="6">
        <f t="shared" si="3"/>
        <v>0</v>
      </c>
      <c r="P18" s="7">
        <f t="shared" si="3"/>
        <v>0</v>
      </c>
      <c r="Q18" s="7">
        <f>Q16</f>
        <v>0</v>
      </c>
    </row>
    <row r="20" spans="1:50" ht="15" thickBot="1" x14ac:dyDescent="0.35"/>
    <row r="21" spans="1:50" ht="21" x14ac:dyDescent="0.3">
      <c r="A21" s="40" t="s">
        <v>30</v>
      </c>
      <c r="B21" s="41"/>
      <c r="C21" s="11"/>
      <c r="D21" s="1"/>
      <c r="E21" s="1"/>
      <c r="F21" s="1"/>
      <c r="G21" s="1"/>
      <c r="H21" s="1"/>
      <c r="I21" s="1"/>
    </row>
    <row r="22" spans="1:50" ht="21.6" thickBot="1" x14ac:dyDescent="0.35">
      <c r="A22" s="42"/>
      <c r="B22" s="43"/>
      <c r="C22" s="11"/>
      <c r="D22" s="1"/>
      <c r="E22" s="1"/>
      <c r="F22" s="1"/>
      <c r="G22" s="1"/>
      <c r="H22" s="1"/>
      <c r="I22" s="1"/>
    </row>
    <row r="23" spans="1:50" ht="21.6" thickBot="1" x14ac:dyDescent="0.35">
      <c r="A23" s="11"/>
      <c r="B23" s="44" t="s">
        <v>1</v>
      </c>
      <c r="C23" s="45"/>
      <c r="D23" s="45"/>
      <c r="E23" s="45"/>
      <c r="F23" s="45"/>
      <c r="G23" s="45"/>
      <c r="H23" s="45"/>
      <c r="I23" s="45"/>
      <c r="J23" s="45"/>
      <c r="K23" s="44" t="s">
        <v>2</v>
      </c>
      <c r="L23" s="45"/>
      <c r="M23" s="46"/>
      <c r="N23" s="44" t="s">
        <v>3</v>
      </c>
      <c r="O23" s="45"/>
      <c r="P23" s="46"/>
      <c r="Q23" s="1"/>
    </row>
    <row r="24" spans="1:50" ht="15" thickBot="1" x14ac:dyDescent="0.35">
      <c r="B24" s="8" t="s">
        <v>4</v>
      </c>
      <c r="C24" s="9" t="s">
        <v>7</v>
      </c>
      <c r="D24" s="9" t="s">
        <v>5</v>
      </c>
      <c r="E24" s="9" t="s">
        <v>0</v>
      </c>
      <c r="F24" s="9" t="s">
        <v>47</v>
      </c>
      <c r="G24" s="9" t="s">
        <v>48</v>
      </c>
      <c r="H24" s="9" t="s">
        <v>49</v>
      </c>
      <c r="I24" s="9" t="s">
        <v>16</v>
      </c>
      <c r="J24" s="9" t="s">
        <v>6</v>
      </c>
      <c r="K24" s="8" t="s">
        <v>8</v>
      </c>
      <c r="L24" s="9" t="s">
        <v>9</v>
      </c>
      <c r="M24" s="10" t="s">
        <v>50</v>
      </c>
      <c r="N24" s="8" t="s">
        <v>51</v>
      </c>
      <c r="O24" s="9" t="s">
        <v>52</v>
      </c>
      <c r="P24" s="10" t="s">
        <v>53</v>
      </c>
      <c r="Q24" s="10" t="s">
        <v>11</v>
      </c>
    </row>
    <row r="25" spans="1:50" x14ac:dyDescent="0.3">
      <c r="A25" s="28" t="s">
        <v>12</v>
      </c>
      <c r="B25" s="2">
        <v>2845484.3974895398</v>
      </c>
      <c r="C25" s="3">
        <v>91679692.069037601</v>
      </c>
      <c r="D25" s="3">
        <v>96319.1652719665</v>
      </c>
      <c r="E25" s="3">
        <v>94091.635983263594</v>
      </c>
      <c r="F25" s="3">
        <v>18476.240585774001</v>
      </c>
      <c r="G25" s="3">
        <v>8186.8410041840998</v>
      </c>
      <c r="H25" s="3">
        <v>352375.95606694499</v>
      </c>
      <c r="I25" s="3">
        <v>100997.288702928</v>
      </c>
      <c r="J25" s="3">
        <v>451285.74895397399</v>
      </c>
      <c r="K25" s="36">
        <v>14005.066945606601</v>
      </c>
      <c r="L25" s="35">
        <v>36832.294979079401</v>
      </c>
      <c r="M25" s="37">
        <v>20688.20083682</v>
      </c>
      <c r="N25" s="2">
        <v>3391379.7489539701</v>
      </c>
      <c r="O25" s="3">
        <v>48581637.087866098</v>
      </c>
      <c r="P25" s="4">
        <v>104292005.148535</v>
      </c>
      <c r="Q25" s="4">
        <v>1609.16905648535</v>
      </c>
    </row>
    <row r="26" spans="1:50" ht="15" thickBot="1" x14ac:dyDescent="0.35">
      <c r="A26" s="29" t="s">
        <v>13</v>
      </c>
      <c r="B26" s="5">
        <v>287412.27925996698</v>
      </c>
      <c r="C26" s="6">
        <v>18857268.931884699</v>
      </c>
      <c r="D26" s="6">
        <v>12811.685788451799</v>
      </c>
      <c r="E26" s="6">
        <v>10081.410863945301</v>
      </c>
      <c r="F26" s="6">
        <v>6925.7197349919898</v>
      </c>
      <c r="G26" s="6">
        <v>4908.0738334443904</v>
      </c>
      <c r="H26" s="6">
        <v>539588.44788823999</v>
      </c>
      <c r="I26" s="6">
        <v>25709.755160631499</v>
      </c>
      <c r="J26" s="6">
        <v>333559.47288529098</v>
      </c>
      <c r="K26" s="5">
        <v>1031.9157306551001</v>
      </c>
      <c r="L26" s="6">
        <v>2548.49201738991</v>
      </c>
      <c r="M26" s="7">
        <v>5415.9445410702801</v>
      </c>
      <c r="N26" s="5">
        <v>974753.52275585604</v>
      </c>
      <c r="O26" s="6">
        <v>12292342.5283377</v>
      </c>
      <c r="P26" s="7">
        <v>22220390.048985701</v>
      </c>
      <c r="Q26" s="7">
        <v>272.78971016627099</v>
      </c>
      <c r="AX26" s="38"/>
    </row>
    <row r="27" spans="1:50" x14ac:dyDescent="0.3">
      <c r="A27" s="2" t="s">
        <v>14</v>
      </c>
      <c r="B27" s="2">
        <f>B25/1000000</f>
        <v>2.8454843974895399</v>
      </c>
      <c r="C27" s="3">
        <f t="shared" ref="C27:J28" si="5">C25/1000000</f>
        <v>91.6796920690376</v>
      </c>
      <c r="D27" s="3">
        <f t="shared" si="5"/>
        <v>9.6319165271966503E-2</v>
      </c>
      <c r="E27" s="3">
        <f t="shared" si="5"/>
        <v>9.4091635983263588E-2</v>
      </c>
      <c r="F27" s="3">
        <f t="shared" si="5"/>
        <v>1.8476240585774E-2</v>
      </c>
      <c r="G27" s="3">
        <f t="shared" si="5"/>
        <v>8.1868410041840995E-3</v>
      </c>
      <c r="H27" s="3">
        <f t="shared" si="5"/>
        <v>0.352375956066945</v>
      </c>
      <c r="I27" s="3">
        <f t="shared" si="5"/>
        <v>0.100997288702928</v>
      </c>
      <c r="J27" s="3">
        <f t="shared" si="5"/>
        <v>0.451285748953974</v>
      </c>
      <c r="K27" s="2">
        <f>K25/1000000</f>
        <v>1.40050669456066E-2</v>
      </c>
      <c r="L27" s="3">
        <f t="shared" ref="L27:P28" si="6">L25/1000000</f>
        <v>3.6832294979079402E-2</v>
      </c>
      <c r="M27" s="4">
        <f t="shared" si="6"/>
        <v>2.0688200836819999E-2</v>
      </c>
      <c r="N27" s="2">
        <f t="shared" si="6"/>
        <v>3.3913797489539701</v>
      </c>
      <c r="O27" s="3">
        <f t="shared" si="6"/>
        <v>48.581637087866099</v>
      </c>
      <c r="P27" s="4">
        <f t="shared" si="6"/>
        <v>104.292005148535</v>
      </c>
      <c r="Q27" s="4">
        <f>Q25</f>
        <v>1609.16905648535</v>
      </c>
    </row>
    <row r="28" spans="1:50" ht="15" thickBot="1" x14ac:dyDescent="0.35">
      <c r="A28" s="5" t="s">
        <v>15</v>
      </c>
      <c r="B28" s="5">
        <f>B26/1000000</f>
        <v>0.28741227925996699</v>
      </c>
      <c r="C28" s="6">
        <f t="shared" si="5"/>
        <v>18.857268931884697</v>
      </c>
      <c r="D28" s="6">
        <f t="shared" si="5"/>
        <v>1.28116857884518E-2</v>
      </c>
      <c r="E28" s="6">
        <f t="shared" si="5"/>
        <v>1.0081410863945301E-2</v>
      </c>
      <c r="F28" s="6">
        <f t="shared" si="5"/>
        <v>6.9257197349919895E-3</v>
      </c>
      <c r="G28" s="6">
        <f t="shared" si="5"/>
        <v>4.9080738334443905E-3</v>
      </c>
      <c r="H28" s="6">
        <f t="shared" si="5"/>
        <v>0.53958844788824001</v>
      </c>
      <c r="I28" s="6">
        <f t="shared" si="5"/>
        <v>2.5709755160631498E-2</v>
      </c>
      <c r="J28" s="6">
        <f t="shared" si="5"/>
        <v>0.33355947288529098</v>
      </c>
      <c r="K28" s="5">
        <f>K26/1000000</f>
        <v>1.0319157306551E-3</v>
      </c>
      <c r="L28" s="6">
        <f t="shared" si="6"/>
        <v>2.5484920173899101E-3</v>
      </c>
      <c r="M28" s="7">
        <f t="shared" si="6"/>
        <v>5.4159445410702804E-3</v>
      </c>
      <c r="N28" s="5">
        <f t="shared" si="6"/>
        <v>0.97475352275585603</v>
      </c>
      <c r="O28" s="6">
        <f t="shared" si="6"/>
        <v>12.2923425283377</v>
      </c>
      <c r="P28" s="7">
        <f t="shared" si="6"/>
        <v>22.220390048985703</v>
      </c>
      <c r="Q28" s="7">
        <f>Q26</f>
        <v>272.78971016627099</v>
      </c>
    </row>
    <row r="30" spans="1:50" ht="15" thickBot="1" x14ac:dyDescent="0.35"/>
    <row r="31" spans="1:50" ht="21" x14ac:dyDescent="0.3">
      <c r="A31" s="40" t="s">
        <v>34</v>
      </c>
      <c r="B31" s="41"/>
      <c r="C31" s="11"/>
      <c r="D31" s="1"/>
      <c r="E31" s="1"/>
      <c r="F31" s="1"/>
      <c r="G31" s="1"/>
      <c r="H31" s="1"/>
      <c r="I31" s="1"/>
    </row>
    <row r="32" spans="1:50" ht="21.6" thickBot="1" x14ac:dyDescent="0.35">
      <c r="A32" s="42"/>
      <c r="B32" s="43"/>
      <c r="C32" s="11"/>
      <c r="D32" s="1"/>
      <c r="E32" s="1"/>
      <c r="F32" s="1"/>
      <c r="G32" s="1"/>
      <c r="H32" s="1"/>
      <c r="I32" s="1"/>
    </row>
    <row r="33" spans="1:17" ht="19.2" customHeight="1" thickBot="1" x14ac:dyDescent="0.35">
      <c r="A33" s="11"/>
      <c r="B33" s="44" t="s">
        <v>1</v>
      </c>
      <c r="C33" s="45"/>
      <c r="D33" s="45"/>
      <c r="E33" s="45"/>
      <c r="F33" s="45"/>
      <c r="G33" s="45"/>
      <c r="H33" s="45"/>
      <c r="I33" s="45"/>
      <c r="J33" s="45"/>
      <c r="K33" s="44" t="s">
        <v>2</v>
      </c>
      <c r="L33" s="45"/>
      <c r="M33" s="46"/>
      <c r="N33" s="44" t="s">
        <v>3</v>
      </c>
      <c r="O33" s="45"/>
      <c r="P33" s="46"/>
      <c r="Q33" s="1"/>
    </row>
    <row r="34" spans="1:17" ht="15" thickBot="1" x14ac:dyDescent="0.35">
      <c r="B34" s="8" t="s">
        <v>4</v>
      </c>
      <c r="C34" s="9" t="s">
        <v>7</v>
      </c>
      <c r="D34" s="9" t="s">
        <v>5</v>
      </c>
      <c r="E34" s="9" t="s">
        <v>31</v>
      </c>
      <c r="F34" s="9" t="s">
        <v>47</v>
      </c>
      <c r="G34" s="9" t="s">
        <v>48</v>
      </c>
      <c r="H34" s="9" t="s">
        <v>49</v>
      </c>
      <c r="I34" s="9" t="s">
        <v>16</v>
      </c>
      <c r="J34" s="9" t="s">
        <v>6</v>
      </c>
      <c r="K34" s="8" t="s">
        <v>8</v>
      </c>
      <c r="L34" s="9" t="s">
        <v>9</v>
      </c>
      <c r="M34" s="10" t="s">
        <v>50</v>
      </c>
      <c r="N34" s="8" t="s">
        <v>51</v>
      </c>
      <c r="O34" s="9" t="s">
        <v>52</v>
      </c>
      <c r="P34" s="10" t="s">
        <v>53</v>
      </c>
      <c r="Q34" s="10" t="s">
        <v>11</v>
      </c>
    </row>
    <row r="35" spans="1:17" x14ac:dyDescent="0.3">
      <c r="A35" s="2" t="s">
        <v>12</v>
      </c>
      <c r="B35" s="2"/>
      <c r="C35" s="3">
        <v>102364148.03018101</v>
      </c>
      <c r="D35" s="3">
        <v>139093.19919517101</v>
      </c>
      <c r="E35" s="3">
        <v>1121102.93762575</v>
      </c>
      <c r="F35" s="3">
        <v>28456.670020120699</v>
      </c>
      <c r="G35" s="3">
        <v>9882.5513078470794</v>
      </c>
      <c r="H35" s="3">
        <v>699249.69215291704</v>
      </c>
      <c r="I35" s="3"/>
      <c r="J35" s="3">
        <v>198801.50704225301</v>
      </c>
      <c r="K35" s="36"/>
      <c r="L35" s="35"/>
      <c r="M35" s="37"/>
      <c r="N35" s="2">
        <v>3593627.81488933</v>
      </c>
      <c r="O35" s="3">
        <v>48124533.891347997</v>
      </c>
      <c r="P35" s="4">
        <v>116673896.905432</v>
      </c>
      <c r="Q35" s="4">
        <v>1517.14883578947</v>
      </c>
    </row>
    <row r="36" spans="1:17" ht="15" thickBot="1" x14ac:dyDescent="0.35">
      <c r="A36" s="5" t="s">
        <v>13</v>
      </c>
      <c r="B36" s="5"/>
      <c r="C36" s="6">
        <v>23539392.5797708</v>
      </c>
      <c r="D36" s="6">
        <v>17006.2482510152</v>
      </c>
      <c r="E36" s="6">
        <v>245350.137613044</v>
      </c>
      <c r="F36" s="6">
        <v>12110.7935092277</v>
      </c>
      <c r="G36" s="6">
        <v>5767.9390322122699</v>
      </c>
      <c r="H36" s="6">
        <v>602367.44494325295</v>
      </c>
      <c r="I36" s="6"/>
      <c r="J36" s="6">
        <v>23910.3404942054</v>
      </c>
      <c r="K36" s="5"/>
      <c r="L36" s="6"/>
      <c r="M36" s="7"/>
      <c r="N36" s="5">
        <v>1042464.70254816</v>
      </c>
      <c r="O36" s="6">
        <v>13027196.3104237</v>
      </c>
      <c r="P36" s="7">
        <v>28170672.524441801</v>
      </c>
      <c r="Q36" s="7">
        <v>117.21827846654099</v>
      </c>
    </row>
    <row r="37" spans="1:17" x14ac:dyDescent="0.3">
      <c r="A37" s="2" t="s">
        <v>14</v>
      </c>
      <c r="B37" s="2">
        <f>B35/1000000</f>
        <v>0</v>
      </c>
      <c r="C37" s="3">
        <f t="shared" ref="C37:J38" si="7">C35/1000000</f>
        <v>102.364148030181</v>
      </c>
      <c r="D37" s="3">
        <f t="shared" si="7"/>
        <v>0.13909319919517102</v>
      </c>
      <c r="E37" s="3">
        <f t="shared" si="7"/>
        <v>1.12110293762575</v>
      </c>
      <c r="F37" s="3">
        <f t="shared" si="7"/>
        <v>2.84566700201207E-2</v>
      </c>
      <c r="G37" s="3">
        <f t="shared" si="7"/>
        <v>9.8825513078470793E-3</v>
      </c>
      <c r="H37" s="3">
        <f t="shared" si="7"/>
        <v>0.69924969215291699</v>
      </c>
      <c r="I37" s="3">
        <f t="shared" si="7"/>
        <v>0</v>
      </c>
      <c r="J37" s="3">
        <f t="shared" si="7"/>
        <v>0.19880150704225302</v>
      </c>
      <c r="K37" s="2">
        <f>K35/1000000</f>
        <v>0</v>
      </c>
      <c r="L37" s="3">
        <f t="shared" ref="L37:P38" si="8">L35/1000000</f>
        <v>0</v>
      </c>
      <c r="M37" s="4">
        <f t="shared" si="8"/>
        <v>0</v>
      </c>
      <c r="N37" s="2">
        <f t="shared" si="8"/>
        <v>3.5936278148893299</v>
      </c>
      <c r="O37" s="3">
        <f t="shared" si="8"/>
        <v>48.124533891347994</v>
      </c>
      <c r="P37" s="4">
        <f t="shared" si="8"/>
        <v>116.673896905432</v>
      </c>
      <c r="Q37" s="4">
        <f>Q35</f>
        <v>1517.14883578947</v>
      </c>
    </row>
    <row r="38" spans="1:17" ht="15" thickBot="1" x14ac:dyDescent="0.35">
      <c r="A38" s="5" t="s">
        <v>15</v>
      </c>
      <c r="B38" s="5">
        <f>B36/1000000</f>
        <v>0</v>
      </c>
      <c r="C38" s="6">
        <f t="shared" si="7"/>
        <v>23.539392579770801</v>
      </c>
      <c r="D38" s="6">
        <f t="shared" si="7"/>
        <v>1.70062482510152E-2</v>
      </c>
      <c r="E38" s="6">
        <f t="shared" si="7"/>
        <v>0.245350137613044</v>
      </c>
      <c r="F38" s="6">
        <f t="shared" si="7"/>
        <v>1.21107935092277E-2</v>
      </c>
      <c r="G38" s="6">
        <f t="shared" si="7"/>
        <v>5.7679390322122699E-3</v>
      </c>
      <c r="H38" s="6">
        <f t="shared" si="7"/>
        <v>0.60236744494325301</v>
      </c>
      <c r="I38" s="6">
        <f t="shared" si="7"/>
        <v>0</v>
      </c>
      <c r="J38" s="6">
        <f t="shared" si="7"/>
        <v>2.3910340494205401E-2</v>
      </c>
      <c r="K38" s="5">
        <f>K36/1000000</f>
        <v>0</v>
      </c>
      <c r="L38" s="6">
        <f t="shared" si="8"/>
        <v>0</v>
      </c>
      <c r="M38" s="7">
        <f t="shared" si="8"/>
        <v>0</v>
      </c>
      <c r="N38" s="5">
        <f t="shared" si="8"/>
        <v>1.0424647025481599</v>
      </c>
      <c r="O38" s="6">
        <f t="shared" si="8"/>
        <v>13.027196310423701</v>
      </c>
      <c r="P38" s="7">
        <f t="shared" si="8"/>
        <v>28.170672524441802</v>
      </c>
      <c r="Q38" s="7">
        <f>Q36</f>
        <v>117.21827846654099</v>
      </c>
    </row>
    <row r="40" spans="1:17" ht="15" thickBot="1" x14ac:dyDescent="0.35"/>
    <row r="41" spans="1:17" ht="21" x14ac:dyDescent="0.3">
      <c r="A41" s="40" t="s">
        <v>35</v>
      </c>
      <c r="B41" s="41"/>
      <c r="C41" s="11"/>
      <c r="D41" s="1"/>
      <c r="E41" s="1"/>
      <c r="F41" s="1"/>
      <c r="G41" s="1"/>
      <c r="H41" s="1"/>
      <c r="I41" s="1"/>
    </row>
    <row r="42" spans="1:17" ht="21.6" thickBot="1" x14ac:dyDescent="0.35">
      <c r="A42" s="42"/>
      <c r="B42" s="43"/>
      <c r="C42" s="11"/>
      <c r="D42" s="1"/>
      <c r="E42" s="1"/>
      <c r="F42" s="1"/>
      <c r="G42" s="1"/>
      <c r="H42" s="1"/>
      <c r="I42" s="1"/>
    </row>
    <row r="43" spans="1:17" ht="21.6" thickBot="1" x14ac:dyDescent="0.35">
      <c r="A43" s="11"/>
      <c r="B43" s="44" t="s">
        <v>1</v>
      </c>
      <c r="C43" s="45"/>
      <c r="D43" s="45"/>
      <c r="E43" s="45"/>
      <c r="F43" s="45"/>
      <c r="G43" s="45"/>
      <c r="H43" s="45"/>
      <c r="I43" s="45"/>
      <c r="J43" s="45"/>
      <c r="K43" s="44" t="s">
        <v>2</v>
      </c>
      <c r="L43" s="45"/>
      <c r="M43" s="46"/>
      <c r="N43" s="44" t="s">
        <v>3</v>
      </c>
      <c r="O43" s="45"/>
      <c r="P43" s="46"/>
      <c r="Q43" s="1"/>
    </row>
    <row r="44" spans="1:17" ht="15" thickBot="1" x14ac:dyDescent="0.35">
      <c r="B44" s="8" t="s">
        <v>4</v>
      </c>
      <c r="C44" s="9" t="s">
        <v>7</v>
      </c>
      <c r="D44" s="9" t="s">
        <v>5</v>
      </c>
      <c r="E44" s="9" t="s">
        <v>32</v>
      </c>
      <c r="F44" s="9" t="s">
        <v>47</v>
      </c>
      <c r="G44" s="9" t="s">
        <v>48</v>
      </c>
      <c r="H44" s="9" t="s">
        <v>49</v>
      </c>
      <c r="I44" s="9" t="s">
        <v>16</v>
      </c>
      <c r="J44" s="9" t="s">
        <v>6</v>
      </c>
      <c r="K44" s="8" t="s">
        <v>8</v>
      </c>
      <c r="L44" s="9" t="s">
        <v>9</v>
      </c>
      <c r="M44" s="10" t="s">
        <v>50</v>
      </c>
      <c r="N44" s="8" t="s">
        <v>51</v>
      </c>
      <c r="O44" s="9" t="s">
        <v>52</v>
      </c>
      <c r="P44" s="10" t="s">
        <v>53</v>
      </c>
      <c r="Q44" s="10" t="s">
        <v>11</v>
      </c>
    </row>
    <row r="45" spans="1:17" x14ac:dyDescent="0.3">
      <c r="A45" s="28" t="s">
        <v>12</v>
      </c>
      <c r="B45" s="2"/>
      <c r="C45" s="3">
        <v>87884620.112675995</v>
      </c>
      <c r="D45" s="3">
        <v>151170.52515090501</v>
      </c>
      <c r="E45" s="3">
        <v>1102047.6780684099</v>
      </c>
      <c r="F45" s="3">
        <v>35063.615694164902</v>
      </c>
      <c r="G45" s="3">
        <v>11333.8631790744</v>
      </c>
      <c r="H45" s="3">
        <v>685493.22736418503</v>
      </c>
      <c r="I45" s="3"/>
      <c r="J45" s="3">
        <v>855381.65794768604</v>
      </c>
      <c r="K45" s="36"/>
      <c r="L45" s="35"/>
      <c r="M45" s="37"/>
      <c r="N45" s="2">
        <v>3765946.46277666</v>
      </c>
      <c r="O45" s="3">
        <v>53909787.042253502</v>
      </c>
      <c r="P45" s="4">
        <v>98650963.672032103</v>
      </c>
      <c r="Q45" s="4">
        <v>1548.6351989939601</v>
      </c>
    </row>
    <row r="46" spans="1:17" ht="15" thickBot="1" x14ac:dyDescent="0.35">
      <c r="A46" s="29" t="s">
        <v>13</v>
      </c>
      <c r="B46" s="5"/>
      <c r="C46" s="6">
        <v>10077952.513930099</v>
      </c>
      <c r="D46" s="6">
        <v>13118.054526351099</v>
      </c>
      <c r="E46" s="6">
        <v>157764.28248423999</v>
      </c>
      <c r="F46" s="6">
        <v>11190.1998271959</v>
      </c>
      <c r="G46" s="6">
        <v>5142.0195795273103</v>
      </c>
      <c r="H46" s="6">
        <v>395845.93865913799</v>
      </c>
      <c r="I46" s="6"/>
      <c r="J46" s="6">
        <v>130712.324375172</v>
      </c>
      <c r="K46" s="5"/>
      <c r="L46" s="6"/>
      <c r="M46" s="7"/>
      <c r="N46" s="5">
        <v>877739.74203937105</v>
      </c>
      <c r="O46" s="6">
        <v>9957914.3162862193</v>
      </c>
      <c r="P46" s="7">
        <v>11808989.0488362</v>
      </c>
      <c r="Q46" s="7">
        <v>137.063400022666</v>
      </c>
    </row>
    <row r="47" spans="1:17" x14ac:dyDescent="0.3">
      <c r="A47" s="2" t="s">
        <v>14</v>
      </c>
      <c r="B47" s="2">
        <f>B45/1000000</f>
        <v>0</v>
      </c>
      <c r="C47" s="3">
        <f t="shared" ref="C47:J48" si="9">C45/1000000</f>
        <v>87.884620112675989</v>
      </c>
      <c r="D47" s="3">
        <f t="shared" si="9"/>
        <v>0.15117052515090501</v>
      </c>
      <c r="E47" s="3">
        <f t="shared" si="9"/>
        <v>1.1020476780684099</v>
      </c>
      <c r="F47" s="35">
        <f t="shared" si="9"/>
        <v>3.5063615694164905E-2</v>
      </c>
      <c r="G47" s="3">
        <f t="shared" si="9"/>
        <v>1.1333863179074401E-2</v>
      </c>
      <c r="H47" s="3">
        <f t="shared" si="9"/>
        <v>0.68549322736418505</v>
      </c>
      <c r="I47" s="3">
        <f t="shared" si="9"/>
        <v>0</v>
      </c>
      <c r="J47" s="3">
        <f t="shared" si="9"/>
        <v>0.85538165794768606</v>
      </c>
      <c r="K47" s="2">
        <f>K45/1000000</f>
        <v>0</v>
      </c>
      <c r="L47" s="3">
        <f t="shared" ref="L47:P48" si="10">L45/1000000</f>
        <v>0</v>
      </c>
      <c r="M47" s="4">
        <f t="shared" si="10"/>
        <v>0</v>
      </c>
      <c r="N47" s="2">
        <f t="shared" si="10"/>
        <v>3.7659464627766601</v>
      </c>
      <c r="O47" s="3">
        <f t="shared" si="10"/>
        <v>53.909787042253505</v>
      </c>
      <c r="P47" s="4">
        <f t="shared" si="10"/>
        <v>98.650963672032105</v>
      </c>
      <c r="Q47" s="4">
        <f>Q45</f>
        <v>1548.6351989939601</v>
      </c>
    </row>
    <row r="48" spans="1:17" ht="15" thickBot="1" x14ac:dyDescent="0.35">
      <c r="A48" s="5" t="s">
        <v>15</v>
      </c>
      <c r="B48" s="5">
        <f>B46/1000000</f>
        <v>0</v>
      </c>
      <c r="C48" s="6">
        <f t="shared" si="9"/>
        <v>10.077952513930098</v>
      </c>
      <c r="D48" s="6">
        <f t="shared" si="9"/>
        <v>1.3118054526351099E-2</v>
      </c>
      <c r="E48" s="6">
        <f t="shared" si="9"/>
        <v>0.15776428248423999</v>
      </c>
      <c r="F48" s="6">
        <f t="shared" si="9"/>
        <v>1.11901998271959E-2</v>
      </c>
      <c r="G48" s="6">
        <f t="shared" si="9"/>
        <v>5.1420195795273101E-3</v>
      </c>
      <c r="H48" s="6">
        <f t="shared" si="9"/>
        <v>0.39584593865913797</v>
      </c>
      <c r="I48" s="6">
        <f t="shared" si="9"/>
        <v>0</v>
      </c>
      <c r="J48" s="6">
        <f t="shared" si="9"/>
        <v>0.130712324375172</v>
      </c>
      <c r="K48" s="5">
        <f>K46/1000000</f>
        <v>0</v>
      </c>
      <c r="L48" s="6">
        <f t="shared" si="10"/>
        <v>0</v>
      </c>
      <c r="M48" s="7">
        <f t="shared" si="10"/>
        <v>0</v>
      </c>
      <c r="N48" s="5">
        <f t="shared" si="10"/>
        <v>0.877739742039371</v>
      </c>
      <c r="O48" s="6">
        <f t="shared" si="10"/>
        <v>9.9579143162862191</v>
      </c>
      <c r="P48" s="7">
        <f t="shared" si="10"/>
        <v>11.808989048836199</v>
      </c>
      <c r="Q48" s="7">
        <f>Q46</f>
        <v>137.063400022666</v>
      </c>
    </row>
  </sheetData>
  <mergeCells count="25">
    <mergeCell ref="N13:P13"/>
    <mergeCell ref="A31:B32"/>
    <mergeCell ref="B33:J33"/>
    <mergeCell ref="K33:M33"/>
    <mergeCell ref="N33:P33"/>
    <mergeCell ref="A41:B42"/>
    <mergeCell ref="B43:J43"/>
    <mergeCell ref="K43:M43"/>
    <mergeCell ref="N43:P43"/>
    <mergeCell ref="BA5:BD5"/>
    <mergeCell ref="BE5:BH5"/>
    <mergeCell ref="BI5:BL5"/>
    <mergeCell ref="A21:B22"/>
    <mergeCell ref="B23:J23"/>
    <mergeCell ref="K23:M23"/>
    <mergeCell ref="N23:P23"/>
    <mergeCell ref="A11:B12"/>
    <mergeCell ref="B13:J13"/>
    <mergeCell ref="K13:M13"/>
    <mergeCell ref="A1:B2"/>
    <mergeCell ref="B3:J3"/>
    <mergeCell ref="K3:M3"/>
    <mergeCell ref="N3:P3"/>
    <mergeCell ref="AS5:AV5"/>
    <mergeCell ref="AW5:AZ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AF1-A66B-4D89-8484-AAF0E115CB7F}">
  <sheetPr>
    <tabColor theme="7"/>
  </sheetPr>
  <dimension ref="A1:BL38"/>
  <sheetViews>
    <sheetView zoomScale="70" zoomScaleNormal="70" workbookViewId="0">
      <selection activeCell="G17" sqref="G17"/>
    </sheetView>
  </sheetViews>
  <sheetFormatPr defaultRowHeight="14.4" x14ac:dyDescent="0.3"/>
  <cols>
    <col min="1" max="1" width="12.664062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8" width="20" customWidth="1"/>
    <col min="9" max="9" width="18.33203125" bestFit="1" customWidth="1"/>
    <col min="44" max="44" width="12.6640625" bestFit="1" customWidth="1"/>
    <col min="45" max="45" width="12.109375" bestFit="1" customWidth="1"/>
    <col min="46" max="46" width="12.6640625" bestFit="1" customWidth="1"/>
    <col min="47" max="47" width="14.88671875" bestFit="1" customWidth="1"/>
    <col min="48" max="48" width="21.33203125" customWidth="1"/>
    <col min="49" max="49" width="12.109375" bestFit="1" customWidth="1"/>
    <col min="50" max="50" width="12.6640625" bestFit="1" customWidth="1"/>
    <col min="51" max="51" width="14.88671875" bestFit="1" customWidth="1"/>
    <col min="52" max="52" width="21.109375" bestFit="1" customWidth="1"/>
    <col min="53" max="53" width="12.109375" bestFit="1" customWidth="1"/>
    <col min="54" max="54" width="12.6640625" bestFit="1" customWidth="1"/>
    <col min="55" max="55" width="14.88671875" bestFit="1" customWidth="1"/>
    <col min="56" max="56" width="21.109375" bestFit="1" customWidth="1"/>
    <col min="57" max="57" width="12.109375" bestFit="1" customWidth="1"/>
    <col min="58" max="58" width="12.6640625" bestFit="1" customWidth="1"/>
    <col min="59" max="59" width="14.88671875" bestFit="1" customWidth="1"/>
    <col min="60" max="60" width="21.109375" bestFit="1" customWidth="1"/>
    <col min="61" max="61" width="12.109375" bestFit="1" customWidth="1"/>
    <col min="62" max="62" width="12.6640625" bestFit="1" customWidth="1"/>
    <col min="63" max="63" width="14.88671875" bestFit="1" customWidth="1"/>
    <col min="64" max="64" width="21.109375" bestFit="1" customWidth="1"/>
  </cols>
  <sheetData>
    <row r="1" spans="1:64" ht="21" x14ac:dyDescent="0.3">
      <c r="A1" s="40" t="s">
        <v>0</v>
      </c>
      <c r="B1" s="41"/>
      <c r="C1" s="1"/>
      <c r="D1" s="1"/>
    </row>
    <row r="2" spans="1:64" ht="21.6" thickBot="1" x14ac:dyDescent="0.35">
      <c r="A2" s="42"/>
      <c r="B2" s="43"/>
      <c r="C2" s="1"/>
      <c r="D2" s="1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4" t="s">
        <v>3</v>
      </c>
      <c r="I3" s="1"/>
      <c r="AR3" s="40"/>
      <c r="AS3" s="41"/>
      <c r="AT3" s="1"/>
      <c r="AU3" s="1"/>
    </row>
    <row r="4" spans="1:64" ht="21.6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7" t="s">
        <v>10</v>
      </c>
      <c r="I4" s="10" t="s">
        <v>11</v>
      </c>
      <c r="AR4" s="42"/>
      <c r="AS4" s="43"/>
      <c r="AT4" s="1"/>
      <c r="AU4" s="1"/>
    </row>
    <row r="5" spans="1:64" ht="21.6" thickBot="1" x14ac:dyDescent="0.35">
      <c r="A5" s="2" t="s">
        <v>12</v>
      </c>
      <c r="B5" s="2">
        <v>102744.016393442</v>
      </c>
      <c r="C5" s="3">
        <v>20476.297131147501</v>
      </c>
      <c r="D5" s="3">
        <v>45612372.590163901</v>
      </c>
      <c r="E5" s="3">
        <v>363219.60245901602</v>
      </c>
      <c r="F5" s="2">
        <v>1085.5655737704899</v>
      </c>
      <c r="G5" s="4">
        <v>1768.36885245901</v>
      </c>
      <c r="H5" s="28">
        <v>221531.159836065</v>
      </c>
      <c r="I5" s="4">
        <v>6006.5351454918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26341.775682097999</v>
      </c>
      <c r="C6" s="6">
        <v>4839.6775962833599</v>
      </c>
      <c r="D6" s="6">
        <v>4594721.1105818199</v>
      </c>
      <c r="E6" s="6">
        <v>304379.52334651299</v>
      </c>
      <c r="F6" s="5">
        <v>213.76119350178701</v>
      </c>
      <c r="G6" s="7">
        <v>301.26249616335099</v>
      </c>
      <c r="H6" s="29">
        <v>48091.140644229898</v>
      </c>
      <c r="I6" s="7">
        <v>4759.9297547155402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0.10274401639344199</v>
      </c>
      <c r="C7" s="3">
        <f t="shared" ref="C7:H8" si="0">C5/1000000</f>
        <v>2.04762971311475E-2</v>
      </c>
      <c r="D7" s="3">
        <f t="shared" si="0"/>
        <v>45.612372590163901</v>
      </c>
      <c r="E7" s="3">
        <f t="shared" si="0"/>
        <v>0.36321960245901602</v>
      </c>
      <c r="F7" s="2">
        <f>F5/1000000</f>
        <v>1.0855655737704898E-3</v>
      </c>
      <c r="G7" s="4">
        <f t="shared" si="0"/>
        <v>1.76836885245901E-3</v>
      </c>
      <c r="H7" s="28">
        <f t="shared" si="0"/>
        <v>0.221531159836065</v>
      </c>
      <c r="I7" s="4">
        <f>I5</f>
        <v>6006.5351454918</v>
      </c>
      <c r="AR7" s="2" t="s">
        <v>14</v>
      </c>
      <c r="AS7" s="2">
        <f>D7</f>
        <v>45.612372590163901</v>
      </c>
      <c r="AT7" s="3">
        <f>D17</f>
        <v>0</v>
      </c>
      <c r="AU7" s="3">
        <f>D27</f>
        <v>1.0265074046121501</v>
      </c>
      <c r="AV7" s="3">
        <f>D37</f>
        <v>0.41484074844074803</v>
      </c>
      <c r="AW7" s="2">
        <f>E7</f>
        <v>0.36321960245901602</v>
      </c>
      <c r="AX7" s="3">
        <f>E17</f>
        <v>0</v>
      </c>
      <c r="AY7" s="3">
        <f>D27</f>
        <v>1.0265074046121501</v>
      </c>
      <c r="AZ7" s="3">
        <f>D37</f>
        <v>0.41484074844074803</v>
      </c>
      <c r="BA7" s="2">
        <f>C7</f>
        <v>2.04762971311475E-2</v>
      </c>
      <c r="BB7" s="3">
        <f>C17</f>
        <v>0</v>
      </c>
      <c r="BC7" s="3">
        <f>C27</f>
        <v>1.8092693920335402E-2</v>
      </c>
      <c r="BD7" s="3">
        <f>C37</f>
        <v>3.18481787941787E-2</v>
      </c>
      <c r="BE7" s="2"/>
      <c r="BF7" s="3"/>
      <c r="BG7" s="3"/>
      <c r="BH7" s="3"/>
      <c r="BI7" s="2">
        <f>I7</f>
        <v>6006.5351454918</v>
      </c>
      <c r="BJ7" s="3">
        <f>I17</f>
        <v>0</v>
      </c>
      <c r="BK7" s="3">
        <f>I27</f>
        <v>2190.0881937106901</v>
      </c>
      <c r="BL7" s="4">
        <f>I37</f>
        <v>6419.3951155925097</v>
      </c>
    </row>
    <row r="8" spans="1:64" ht="15" thickBot="1" x14ac:dyDescent="0.35">
      <c r="A8" s="5" t="s">
        <v>15</v>
      </c>
      <c r="B8" s="5">
        <f>B6/1000000</f>
        <v>2.6341775682098001E-2</v>
      </c>
      <c r="C8" s="6">
        <f t="shared" si="0"/>
        <v>4.8396775962833601E-3</v>
      </c>
      <c r="D8" s="6">
        <f t="shared" si="0"/>
        <v>4.59472111058182</v>
      </c>
      <c r="E8" s="6">
        <f t="shared" si="0"/>
        <v>0.30437952334651297</v>
      </c>
      <c r="F8" s="5">
        <f>F6/1000000</f>
        <v>2.13761193501787E-4</v>
      </c>
      <c r="G8" s="7">
        <f t="shared" si="0"/>
        <v>3.0126249616335097E-4</v>
      </c>
      <c r="H8" s="29">
        <f t="shared" si="0"/>
        <v>4.8091140644229896E-2</v>
      </c>
      <c r="I8" s="7">
        <f>I6</f>
        <v>4759.9297547155402</v>
      </c>
      <c r="AR8" s="5" t="s">
        <v>15</v>
      </c>
      <c r="AS8" s="5">
        <f>D8</f>
        <v>4.59472111058182</v>
      </c>
      <c r="AT8" s="6">
        <f>D18</f>
        <v>0</v>
      </c>
      <c r="AU8" s="6">
        <f>D28</f>
        <v>0.38687795415467297</v>
      </c>
      <c r="AV8" s="6">
        <f>D38</f>
        <v>0.109224333604308</v>
      </c>
      <c r="AW8" s="5">
        <f>E8</f>
        <v>0.30437952334651297</v>
      </c>
      <c r="AX8" s="6">
        <f>E18</f>
        <v>0</v>
      </c>
      <c r="AY8" s="6">
        <f>D28</f>
        <v>0.38687795415467297</v>
      </c>
      <c r="AZ8" s="6">
        <f>D38</f>
        <v>0.109224333604308</v>
      </c>
      <c r="BA8" s="5">
        <f>C8</f>
        <v>4.8396775962833601E-3</v>
      </c>
      <c r="BB8" s="6">
        <f>C18</f>
        <v>0</v>
      </c>
      <c r="BC8" s="6">
        <f>C28</f>
        <v>3.40109250654127E-3</v>
      </c>
      <c r="BD8" s="6">
        <f>C38</f>
        <v>8.2261720042171495E-3</v>
      </c>
      <c r="BE8" s="5"/>
      <c r="BF8" s="6"/>
      <c r="BG8" s="6"/>
      <c r="BH8" s="6"/>
      <c r="BI8" s="5">
        <f>I8</f>
        <v>4759.9297547155402</v>
      </c>
      <c r="BJ8" s="6">
        <f>I18</f>
        <v>0</v>
      </c>
      <c r="BK8" s="6">
        <f>I28</f>
        <v>1099.5771934498</v>
      </c>
      <c r="BL8" s="7">
        <f>I38</f>
        <v>4319.8230767231298</v>
      </c>
    </row>
    <row r="10" spans="1:64" ht="15" thickBot="1" x14ac:dyDescent="0.35"/>
    <row r="11" spans="1:64" ht="21" x14ac:dyDescent="0.3">
      <c r="A11" s="40" t="s">
        <v>30</v>
      </c>
      <c r="B11" s="41"/>
      <c r="C11" s="1"/>
      <c r="D11" s="1"/>
    </row>
    <row r="12" spans="1:64" ht="21.6" thickBot="1" x14ac:dyDescent="0.35">
      <c r="A12" s="42"/>
      <c r="B12" s="43"/>
      <c r="C12" s="1"/>
      <c r="D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4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7" t="s">
        <v>10</v>
      </c>
      <c r="I14" s="10" t="s">
        <v>11</v>
      </c>
    </row>
    <row r="15" spans="1:64" x14ac:dyDescent="0.3">
      <c r="A15" s="28" t="s">
        <v>12</v>
      </c>
      <c r="B15" s="2"/>
      <c r="C15" s="3"/>
      <c r="D15" s="3"/>
      <c r="E15" s="3"/>
      <c r="F15" s="2"/>
      <c r="G15" s="4"/>
      <c r="H15" s="28"/>
      <c r="I15" s="4"/>
    </row>
    <row r="16" spans="1:64" ht="15" thickBot="1" x14ac:dyDescent="0.35">
      <c r="A16" s="29" t="s">
        <v>13</v>
      </c>
      <c r="B16" s="5"/>
      <c r="C16" s="6"/>
      <c r="D16" s="6"/>
      <c r="E16" s="6"/>
      <c r="F16" s="5"/>
      <c r="G16" s="7"/>
      <c r="H16" s="29"/>
      <c r="I16" s="7"/>
    </row>
    <row r="17" spans="1:9" x14ac:dyDescent="0.3">
      <c r="A17" s="2" t="s">
        <v>14</v>
      </c>
      <c r="B17" s="2">
        <f>B15/1000000</f>
        <v>0</v>
      </c>
      <c r="C17" s="3">
        <f t="shared" ref="C17:E18" si="1">C15/1000000</f>
        <v>0</v>
      </c>
      <c r="D17" s="3">
        <f t="shared" si="1"/>
        <v>0</v>
      </c>
      <c r="E17" s="3">
        <f t="shared" si="1"/>
        <v>0</v>
      </c>
      <c r="F17" s="2">
        <f>F15/1000000</f>
        <v>0</v>
      </c>
      <c r="G17" s="4">
        <f t="shared" ref="G17:H18" si="2">G15/1000000</f>
        <v>0</v>
      </c>
      <c r="H17" s="28">
        <f t="shared" si="2"/>
        <v>0</v>
      </c>
      <c r="I17" s="4">
        <f>I15</f>
        <v>0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1"/>
        <v>0</v>
      </c>
      <c r="D18" s="6">
        <f t="shared" si="1"/>
        <v>0</v>
      </c>
      <c r="E18" s="6">
        <f t="shared" si="1"/>
        <v>0</v>
      </c>
      <c r="F18" s="5">
        <f>F16/1000000</f>
        <v>0</v>
      </c>
      <c r="G18" s="7">
        <f t="shared" si="2"/>
        <v>0</v>
      </c>
      <c r="H18" s="29">
        <f t="shared" si="2"/>
        <v>0</v>
      </c>
      <c r="I18" s="7">
        <f>I16</f>
        <v>0</v>
      </c>
    </row>
    <row r="20" spans="1:9" ht="15" thickBot="1" x14ac:dyDescent="0.35"/>
    <row r="21" spans="1:9" ht="21" x14ac:dyDescent="0.3">
      <c r="A21" s="40" t="s">
        <v>34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4" t="s">
        <v>2</v>
      </c>
      <c r="G23" s="46"/>
      <c r="H23" s="34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31</v>
      </c>
      <c r="E24" s="9" t="s">
        <v>6</v>
      </c>
      <c r="F24" s="8" t="s">
        <v>8</v>
      </c>
      <c r="G24" s="10" t="s">
        <v>9</v>
      </c>
      <c r="H24" s="27" t="s">
        <v>10</v>
      </c>
      <c r="I24" s="10" t="s">
        <v>11</v>
      </c>
    </row>
    <row r="25" spans="1:9" x14ac:dyDescent="0.3">
      <c r="A25" s="2" t="s">
        <v>12</v>
      </c>
      <c r="B25" s="2"/>
      <c r="C25" s="3">
        <v>18092.693920335401</v>
      </c>
      <c r="D25" s="3">
        <v>1026507.40461215</v>
      </c>
      <c r="E25" s="3">
        <v>119964.360587002</v>
      </c>
      <c r="F25" s="2"/>
      <c r="G25" s="4"/>
      <c r="H25" s="28">
        <v>220057.431865828</v>
      </c>
      <c r="I25" s="4">
        <v>2190.0881937106901</v>
      </c>
    </row>
    <row r="26" spans="1:9" ht="15" thickBot="1" x14ac:dyDescent="0.35">
      <c r="A26" s="5" t="s">
        <v>13</v>
      </c>
      <c r="B26" s="5"/>
      <c r="C26" s="6">
        <v>3401.0925065412698</v>
      </c>
      <c r="D26" s="6">
        <v>386877.95415467297</v>
      </c>
      <c r="E26" s="6">
        <v>70485.920343007398</v>
      </c>
      <c r="F26" s="5"/>
      <c r="G26" s="7"/>
      <c r="H26" s="29">
        <v>27883.319910460199</v>
      </c>
      <c r="I26" s="7">
        <v>1099.5771934498</v>
      </c>
    </row>
    <row r="27" spans="1:9" x14ac:dyDescent="0.3">
      <c r="A27" s="2" t="s">
        <v>14</v>
      </c>
      <c r="B27" s="2">
        <f>B25/1000000</f>
        <v>0</v>
      </c>
      <c r="C27" s="3">
        <f t="shared" ref="C27:E28" si="3">C25/1000000</f>
        <v>1.8092693920335402E-2</v>
      </c>
      <c r="D27" s="3">
        <f t="shared" si="3"/>
        <v>1.0265074046121501</v>
      </c>
      <c r="E27" s="3">
        <f t="shared" si="3"/>
        <v>0.11996436058700199</v>
      </c>
      <c r="F27" s="2">
        <f>F25/1000000</f>
        <v>0</v>
      </c>
      <c r="G27" s="4">
        <f t="shared" ref="G27:H28" si="4">G25/1000000</f>
        <v>0</v>
      </c>
      <c r="H27" s="28">
        <f t="shared" si="4"/>
        <v>0.22005743186582799</v>
      </c>
      <c r="I27" s="4">
        <f>I25</f>
        <v>2190.0881937106901</v>
      </c>
    </row>
    <row r="28" spans="1:9" ht="15" thickBot="1" x14ac:dyDescent="0.35">
      <c r="A28" s="5" t="s">
        <v>15</v>
      </c>
      <c r="B28" s="5">
        <f>B26/1000000</f>
        <v>0</v>
      </c>
      <c r="C28" s="6">
        <f t="shared" si="3"/>
        <v>3.40109250654127E-3</v>
      </c>
      <c r="D28" s="6">
        <f t="shared" si="3"/>
        <v>0.38687795415467297</v>
      </c>
      <c r="E28" s="6">
        <f t="shared" si="3"/>
        <v>7.0485920343007394E-2</v>
      </c>
      <c r="F28" s="5">
        <f>F26/1000000</f>
        <v>0</v>
      </c>
      <c r="G28" s="7">
        <f t="shared" si="4"/>
        <v>0</v>
      </c>
      <c r="H28" s="29">
        <f t="shared" si="4"/>
        <v>2.78833199104602E-2</v>
      </c>
      <c r="I28" s="7">
        <f>I26</f>
        <v>1099.5771934498</v>
      </c>
    </row>
    <row r="30" spans="1:9" ht="15" thickBot="1" x14ac:dyDescent="0.35"/>
    <row r="31" spans="1:9" ht="21" x14ac:dyDescent="0.3">
      <c r="A31" s="40" t="s">
        <v>35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4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32</v>
      </c>
      <c r="E34" s="9" t="s">
        <v>6</v>
      </c>
      <c r="F34" s="8" t="s">
        <v>8</v>
      </c>
      <c r="G34" s="10" t="s">
        <v>9</v>
      </c>
      <c r="H34" s="27" t="s">
        <v>10</v>
      </c>
      <c r="I34" s="10" t="s">
        <v>11</v>
      </c>
    </row>
    <row r="35" spans="1:9" x14ac:dyDescent="0.3">
      <c r="A35" s="28" t="s">
        <v>12</v>
      </c>
      <c r="B35" s="2"/>
      <c r="C35" s="3">
        <v>31848.178794178701</v>
      </c>
      <c r="D35" s="3">
        <v>414840.74844074802</v>
      </c>
      <c r="E35" s="3">
        <v>386548.18087317998</v>
      </c>
      <c r="F35" s="2"/>
      <c r="G35" s="4"/>
      <c r="H35" s="28">
        <v>265031.13721413701</v>
      </c>
      <c r="I35" s="4">
        <v>6419.3951155925097</v>
      </c>
    </row>
    <row r="36" spans="1:9" ht="15" thickBot="1" x14ac:dyDescent="0.35">
      <c r="A36" s="29" t="s">
        <v>13</v>
      </c>
      <c r="B36" s="5"/>
      <c r="C36" s="6">
        <v>8226.1720042171492</v>
      </c>
      <c r="D36" s="6">
        <v>109224.33360430801</v>
      </c>
      <c r="E36" s="6">
        <v>275157.59585875302</v>
      </c>
      <c r="F36" s="5"/>
      <c r="G36" s="7"/>
      <c r="H36" s="29">
        <v>61885.3741634978</v>
      </c>
      <c r="I36" s="7">
        <v>4319.8230767231298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3.18481787941787E-2</v>
      </c>
      <c r="D37" s="3">
        <f t="shared" si="5"/>
        <v>0.41484074844074803</v>
      </c>
      <c r="E37" s="3">
        <f t="shared" si="5"/>
        <v>0.38654818087317999</v>
      </c>
      <c r="F37" s="2">
        <f>F35/1000000</f>
        <v>0</v>
      </c>
      <c r="G37" s="4">
        <f t="shared" ref="G37:H38" si="6">G35/1000000</f>
        <v>0</v>
      </c>
      <c r="H37" s="28">
        <f t="shared" si="6"/>
        <v>0.26503113721413701</v>
      </c>
      <c r="I37" s="4">
        <f>I35</f>
        <v>6419.3951155925097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8.2261720042171495E-3</v>
      </c>
      <c r="D38" s="6">
        <f t="shared" si="5"/>
        <v>0.109224333604308</v>
      </c>
      <c r="E38" s="6">
        <f t="shared" si="5"/>
        <v>0.27515759585875305</v>
      </c>
      <c r="F38" s="5">
        <f>F36/1000000</f>
        <v>0</v>
      </c>
      <c r="G38" s="7">
        <f t="shared" si="6"/>
        <v>0</v>
      </c>
      <c r="H38" s="29">
        <f t="shared" si="6"/>
        <v>6.1885374163497799E-2</v>
      </c>
      <c r="I38" s="7">
        <f>I36</f>
        <v>4319.8230767231298</v>
      </c>
    </row>
  </sheetData>
  <mergeCells count="18">
    <mergeCell ref="BE5:BH5"/>
    <mergeCell ref="BI5:BL5"/>
    <mergeCell ref="AR3:AS4"/>
    <mergeCell ref="AS5:AV5"/>
    <mergeCell ref="AW5:AZ5"/>
    <mergeCell ref="BA5:BD5"/>
    <mergeCell ref="A1:B2"/>
    <mergeCell ref="B3:E3"/>
    <mergeCell ref="F3:G3"/>
    <mergeCell ref="A11:B12"/>
    <mergeCell ref="B13:E13"/>
    <mergeCell ref="F13:G13"/>
    <mergeCell ref="A21:B22"/>
    <mergeCell ref="B23:E23"/>
    <mergeCell ref="F23:G23"/>
    <mergeCell ref="A31:B32"/>
    <mergeCell ref="B33:E33"/>
    <mergeCell ref="F33:G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5D79-7612-4BCD-A6C6-AD4E165779C8}">
  <dimension ref="A1:P8"/>
  <sheetViews>
    <sheetView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12.109375" bestFit="1" customWidth="1"/>
    <col min="7" max="7" width="21.6640625" bestFit="1" customWidth="1"/>
    <col min="8" max="8" width="14.88671875" bestFit="1" customWidth="1"/>
    <col min="9" max="10" width="20" bestFit="1" customWidth="1"/>
    <col min="11" max="11" width="12" bestFit="1" customWidth="1"/>
    <col min="12" max="12" width="19.6640625" bestFit="1" customWidth="1"/>
    <col min="13" max="13" width="20.109375" bestFit="1" customWidth="1"/>
    <col min="14" max="14" width="17.109375" bestFit="1" customWidth="1"/>
    <col min="15" max="15" width="16.33203125" bestFit="1" customWidth="1"/>
    <col min="16" max="16" width="18.33203125" bestFit="1" customWidth="1"/>
  </cols>
  <sheetData>
    <row r="1" spans="1:16" ht="21" x14ac:dyDescent="0.3">
      <c r="A1" s="40" t="s">
        <v>0</v>
      </c>
      <c r="B1" s="41"/>
      <c r="C1" s="1"/>
      <c r="D1" s="1"/>
    </row>
    <row r="2" spans="1:16" ht="21.6" thickBot="1" x14ac:dyDescent="0.35">
      <c r="A2" s="42"/>
      <c r="B2" s="43"/>
      <c r="C2" s="1"/>
      <c r="D2" s="1"/>
    </row>
    <row r="3" spans="1:16" ht="21.6" thickBot="1" x14ac:dyDescent="0.35">
      <c r="A3" s="11"/>
      <c r="B3" s="44" t="s">
        <v>1</v>
      </c>
      <c r="C3" s="45"/>
      <c r="D3" s="45"/>
      <c r="E3" s="45"/>
      <c r="F3" s="45"/>
      <c r="G3" s="46"/>
      <c r="H3" s="44" t="s">
        <v>2</v>
      </c>
      <c r="I3" s="45"/>
      <c r="J3" s="46"/>
      <c r="K3" s="47" t="s">
        <v>3</v>
      </c>
      <c r="L3" s="48"/>
      <c r="M3" s="48"/>
      <c r="N3" s="48"/>
      <c r="O3" s="49"/>
      <c r="P3" s="1"/>
    </row>
    <row r="4" spans="1:16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16</v>
      </c>
      <c r="G4" s="10" t="s">
        <v>7</v>
      </c>
      <c r="H4" s="8" t="s">
        <v>17</v>
      </c>
      <c r="I4" s="9" t="s">
        <v>8</v>
      </c>
      <c r="J4" s="10" t="s">
        <v>9</v>
      </c>
      <c r="K4" s="22" t="s">
        <v>18</v>
      </c>
      <c r="L4" s="12" t="s">
        <v>19</v>
      </c>
      <c r="M4" s="12" t="s">
        <v>20</v>
      </c>
      <c r="N4" s="12" t="s">
        <v>21</v>
      </c>
      <c r="O4" s="13" t="s">
        <v>22</v>
      </c>
      <c r="P4" s="27" t="s">
        <v>11</v>
      </c>
    </row>
    <row r="5" spans="1:16" x14ac:dyDescent="0.3">
      <c r="A5" s="2" t="s">
        <v>12</v>
      </c>
      <c r="B5" s="2">
        <v>48963.661999999997</v>
      </c>
      <c r="C5" s="3">
        <v>11311.762000000001</v>
      </c>
      <c r="D5" s="3">
        <v>15839303.51</v>
      </c>
      <c r="E5" s="3">
        <v>261884.12</v>
      </c>
      <c r="F5" s="3">
        <v>126067.584</v>
      </c>
      <c r="G5" s="4">
        <v>72776845.120000005</v>
      </c>
      <c r="H5" s="2">
        <v>11570.111999999999</v>
      </c>
      <c r="I5" s="3">
        <v>5583.0140000000001</v>
      </c>
      <c r="J5" s="4">
        <v>3635.4520000000002</v>
      </c>
      <c r="K5" s="21">
        <v>2022361.0179999999</v>
      </c>
      <c r="L5" s="14">
        <v>5166.2219999999998</v>
      </c>
      <c r="M5" s="14">
        <v>226531.576</v>
      </c>
      <c r="N5" s="14">
        <v>418930.05599999998</v>
      </c>
      <c r="O5" s="15">
        <v>7438816.2180000003</v>
      </c>
      <c r="P5" s="28">
        <v>413.149918464</v>
      </c>
    </row>
    <row r="6" spans="1:16" ht="15" thickBot="1" x14ac:dyDescent="0.35">
      <c r="A6" s="5" t="s">
        <v>13</v>
      </c>
      <c r="B6" s="5">
        <v>6891.0587999999998</v>
      </c>
      <c r="C6" s="6">
        <v>858.96500000000003</v>
      </c>
      <c r="D6" s="6">
        <v>1105727.8755999999</v>
      </c>
      <c r="E6" s="6">
        <v>91593.379799999995</v>
      </c>
      <c r="F6" s="6">
        <v>11723.165300000001</v>
      </c>
      <c r="G6" s="7">
        <v>1740300.0604999999</v>
      </c>
      <c r="H6" s="5">
        <v>1820.5788</v>
      </c>
      <c r="I6" s="6">
        <v>1163.8224</v>
      </c>
      <c r="J6" s="7">
        <v>783.53039999999999</v>
      </c>
      <c r="K6" s="23">
        <v>3256393.7039999999</v>
      </c>
      <c r="L6" s="24">
        <v>966.5462</v>
      </c>
      <c r="M6" s="24">
        <v>48933.483699999997</v>
      </c>
      <c r="N6" s="24">
        <v>103376.6287</v>
      </c>
      <c r="O6" s="16">
        <v>1784783.048</v>
      </c>
      <c r="P6" s="29">
        <v>50.543880622800003</v>
      </c>
    </row>
    <row r="7" spans="1:16" x14ac:dyDescent="0.3">
      <c r="A7" s="2" t="s">
        <v>14</v>
      </c>
      <c r="B7" s="2">
        <f>B5/1000000</f>
        <v>4.8963661999999998E-2</v>
      </c>
      <c r="C7" s="3">
        <f t="shared" ref="C7:O8" si="0">C5/1000000</f>
        <v>1.1311762000000001E-2</v>
      </c>
      <c r="D7" s="3">
        <f t="shared" si="0"/>
        <v>15.839303510000001</v>
      </c>
      <c r="E7" s="3">
        <f t="shared" si="0"/>
        <v>0.26188412</v>
      </c>
      <c r="F7" s="3">
        <f t="shared" si="0"/>
        <v>0.12606758400000001</v>
      </c>
      <c r="G7" s="4">
        <f t="shared" si="0"/>
        <v>72.776845120000004</v>
      </c>
      <c r="H7" s="2">
        <f t="shared" si="0"/>
        <v>1.1570111999999999E-2</v>
      </c>
      <c r="I7" s="3">
        <f>I5/1000000</f>
        <v>5.5830139999999999E-3</v>
      </c>
      <c r="J7" s="4">
        <f t="shared" si="0"/>
        <v>3.6354520000000004E-3</v>
      </c>
      <c r="K7" s="25">
        <f t="shared" si="0"/>
        <v>2.0223610179999998</v>
      </c>
      <c r="L7" s="17">
        <f t="shared" si="0"/>
        <v>5.1662219999999998E-3</v>
      </c>
      <c r="M7" s="17">
        <f t="shared" si="0"/>
        <v>0.22653157600000001</v>
      </c>
      <c r="N7" s="17">
        <f t="shared" si="0"/>
        <v>0.418930056</v>
      </c>
      <c r="O7" s="18">
        <f t="shared" si="0"/>
        <v>7.4388162180000004</v>
      </c>
      <c r="P7" s="28">
        <f>P5</f>
        <v>413.149918464</v>
      </c>
    </row>
    <row r="8" spans="1:16" ht="15" thickBot="1" x14ac:dyDescent="0.35">
      <c r="A8" s="5" t="s">
        <v>15</v>
      </c>
      <c r="B8" s="5">
        <f>B6/1000000</f>
        <v>6.8910587999999997E-3</v>
      </c>
      <c r="C8" s="6">
        <f t="shared" si="0"/>
        <v>8.5896500000000005E-4</v>
      </c>
      <c r="D8" s="6">
        <f t="shared" si="0"/>
        <v>1.1057278756</v>
      </c>
      <c r="E8" s="6">
        <f t="shared" si="0"/>
        <v>9.1593379799999999E-2</v>
      </c>
      <c r="F8" s="6">
        <f t="shared" si="0"/>
        <v>1.1723165300000001E-2</v>
      </c>
      <c r="G8" s="7">
        <f t="shared" si="0"/>
        <v>1.7403000604999999</v>
      </c>
      <c r="H8" s="5">
        <f t="shared" si="0"/>
        <v>1.8205788000000001E-3</v>
      </c>
      <c r="I8" s="6">
        <f>I6/1000000</f>
        <v>1.1638224E-3</v>
      </c>
      <c r="J8" s="7">
        <f t="shared" si="0"/>
        <v>7.8353039999999997E-4</v>
      </c>
      <c r="K8" s="26">
        <f t="shared" si="0"/>
        <v>3.2563937039999997</v>
      </c>
      <c r="L8" s="19">
        <f t="shared" si="0"/>
        <v>9.6654619999999994E-4</v>
      </c>
      <c r="M8" s="19">
        <f t="shared" si="0"/>
        <v>4.8933483699999995E-2</v>
      </c>
      <c r="N8" s="19">
        <f t="shared" si="0"/>
        <v>0.1033766287</v>
      </c>
      <c r="O8" s="20">
        <f t="shared" si="0"/>
        <v>1.784783048</v>
      </c>
      <c r="P8" s="29">
        <f>P6</f>
        <v>50.543880622800003</v>
      </c>
    </row>
  </sheetData>
  <mergeCells count="4">
    <mergeCell ref="A1:B2"/>
    <mergeCell ref="B3:G3"/>
    <mergeCell ref="H3:J3"/>
    <mergeCell ref="K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BL48"/>
  <sheetViews>
    <sheetView topLeftCell="A11" zoomScale="68" zoomScaleNormal="68" workbookViewId="0">
      <selection sqref="A1:B2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0" t="s">
        <v>54</v>
      </c>
      <c r="B1" s="41"/>
      <c r="C1" s="1"/>
      <c r="D1" s="1"/>
    </row>
    <row r="2" spans="1:64" ht="21.6" thickBot="1" x14ac:dyDescent="0.35">
      <c r="A2" s="42"/>
      <c r="B2" s="43"/>
      <c r="C2" s="1"/>
      <c r="D2" s="1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24</v>
      </c>
    </row>
    <row r="5" spans="1:64" ht="16.2" customHeight="1" thickBot="1" x14ac:dyDescent="0.35">
      <c r="A5" s="2" t="s">
        <v>12</v>
      </c>
      <c r="B5" s="2">
        <v>116393.240480961</v>
      </c>
      <c r="C5" s="3">
        <v>106757.643286573</v>
      </c>
      <c r="D5" s="3">
        <v>60017680.879759498</v>
      </c>
      <c r="E5" s="3">
        <v>362669.60721442802</v>
      </c>
      <c r="F5" s="2">
        <v>7517.7555110220401</v>
      </c>
      <c r="G5" s="4">
        <v>5734.8617234468902</v>
      </c>
      <c r="H5" s="21">
        <v>66730.773547094097</v>
      </c>
      <c r="I5" s="28">
        <v>233824430.10821599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21737.735092000799</v>
      </c>
      <c r="C6" s="6">
        <v>13447.2519338077</v>
      </c>
      <c r="D6" s="6">
        <v>2927684.2538279002</v>
      </c>
      <c r="E6" s="6">
        <v>82453.063996553203</v>
      </c>
      <c r="F6" s="5">
        <v>594.53454200005399</v>
      </c>
      <c r="G6" s="7">
        <v>511.65461465389097</v>
      </c>
      <c r="H6" s="23">
        <v>5892.8629191895398</v>
      </c>
      <c r="I6" s="29">
        <v>14822899.775505001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0.116393240480961</v>
      </c>
      <c r="C7" s="3">
        <f t="shared" ref="C7:H8" si="0">C5/1000000</f>
        <v>0.106757643286573</v>
      </c>
      <c r="D7" s="3">
        <f t="shared" si="0"/>
        <v>60.017680879759496</v>
      </c>
      <c r="E7" s="3">
        <f t="shared" si="0"/>
        <v>0.36266960721442804</v>
      </c>
      <c r="F7" s="2">
        <f>F5/1000000</f>
        <v>7.5177555110220399E-3</v>
      </c>
      <c r="G7" s="4">
        <f t="shared" si="0"/>
        <v>5.73486172344689E-3</v>
      </c>
      <c r="H7" s="25">
        <f t="shared" si="0"/>
        <v>6.6730773547094099E-2</v>
      </c>
      <c r="I7" s="28">
        <f>I5/1000000</f>
        <v>233.82443010821598</v>
      </c>
      <c r="AR7" s="2" t="s">
        <v>14</v>
      </c>
      <c r="AS7" s="2">
        <f>D7</f>
        <v>60.017680879759496</v>
      </c>
      <c r="AT7" s="3">
        <f>D27</f>
        <v>0.24093668799999998</v>
      </c>
      <c r="AU7" s="3">
        <f>D37</f>
        <v>1.2061063679999999</v>
      </c>
      <c r="AV7" s="3">
        <f>D47</f>
        <v>0.34226071342685299</v>
      </c>
      <c r="AW7" s="2">
        <f>E7</f>
        <v>0.36266960721442804</v>
      </c>
      <c r="AX7" s="3">
        <f>E27</f>
        <v>0.39741696199999998</v>
      </c>
      <c r="AY7" s="3">
        <f>D37</f>
        <v>1.2061063679999999</v>
      </c>
      <c r="AZ7" s="3">
        <f>D47</f>
        <v>0.34226071342685299</v>
      </c>
      <c r="BA7" s="2">
        <f>C7</f>
        <v>0.106757643286573</v>
      </c>
      <c r="BB7" s="3">
        <f>C27</f>
        <v>0.13578758399999999</v>
      </c>
      <c r="BC7" s="3">
        <f>C37</f>
        <v>1.3443328000000001</v>
      </c>
      <c r="BD7" s="3">
        <f>C47</f>
        <v>1.2523204488977899</v>
      </c>
      <c r="BE7" s="2"/>
      <c r="BF7" s="3"/>
      <c r="BG7" s="3"/>
      <c r="BH7" s="3"/>
      <c r="BI7" s="2">
        <f>I7</f>
        <v>233.82443010821598</v>
      </c>
      <c r="BJ7" s="3">
        <f>I27</f>
        <v>255.51709267199999</v>
      </c>
      <c r="BK7" s="3">
        <f>I37</f>
        <v>238.72356774399998</v>
      </c>
      <c r="BL7" s="4">
        <f>I47</f>
        <v>227.24976288577102</v>
      </c>
    </row>
    <row r="8" spans="1:64" ht="15" thickBot="1" x14ac:dyDescent="0.35">
      <c r="A8" s="5" t="s">
        <v>15</v>
      </c>
      <c r="B8" s="5">
        <f>B6/1000000</f>
        <v>2.17377350920008E-2</v>
      </c>
      <c r="C8" s="6">
        <f t="shared" si="0"/>
        <v>1.34472519338077E-2</v>
      </c>
      <c r="D8" s="6">
        <f t="shared" si="0"/>
        <v>2.9276842538279002</v>
      </c>
      <c r="E8" s="6">
        <f t="shared" si="0"/>
        <v>8.2453063996553208E-2</v>
      </c>
      <c r="F8" s="5">
        <f>F6/1000000</f>
        <v>5.9453454200005397E-4</v>
      </c>
      <c r="G8" s="7">
        <f t="shared" si="0"/>
        <v>5.1165461465389099E-4</v>
      </c>
      <c r="H8" s="26">
        <f t="shared" si="0"/>
        <v>5.89286291918954E-3</v>
      </c>
      <c r="I8" s="29">
        <f>I6/1000000</f>
        <v>14.822899775505</v>
      </c>
      <c r="AR8" s="5" t="s">
        <v>15</v>
      </c>
      <c r="AS8" s="5">
        <f>D8</f>
        <v>2.9276842538279002</v>
      </c>
      <c r="AT8" s="6">
        <f>D28</f>
        <v>1.7753499625723802E-2</v>
      </c>
      <c r="AU8" s="6">
        <f>D38</f>
        <v>5.78701192006476E-2</v>
      </c>
      <c r="AV8" s="6">
        <f>D48</f>
        <v>3.6642986565258599E-2</v>
      </c>
      <c r="AW8" s="5">
        <f>E8</f>
        <v>8.2453063996553208E-2</v>
      </c>
      <c r="AX8" s="6">
        <f>E28</f>
        <v>8.0537285002162701E-2</v>
      </c>
      <c r="AY8" s="6">
        <f>D38</f>
        <v>5.78701192006476E-2</v>
      </c>
      <c r="AZ8" s="6">
        <f>D48</f>
        <v>3.6642986565258599E-2</v>
      </c>
      <c r="BA8" s="5">
        <f>C8</f>
        <v>1.34472519338077E-2</v>
      </c>
      <c r="BB8" s="6">
        <f>C28</f>
        <v>1.5278204016404399E-2</v>
      </c>
      <c r="BC8" s="6">
        <f>C38</f>
        <v>0.112791438944779</v>
      </c>
      <c r="BD8" s="6">
        <f>C48</f>
        <v>0.118155406628682</v>
      </c>
      <c r="BE8" s="5"/>
      <c r="BF8" s="6"/>
      <c r="BG8" s="6"/>
      <c r="BH8" s="6"/>
      <c r="BI8" s="5">
        <f>I8</f>
        <v>14.822899775505</v>
      </c>
      <c r="BJ8" s="6">
        <f>I28</f>
        <v>8.4892310868916603</v>
      </c>
      <c r="BK8" s="6">
        <f>I38</f>
        <v>3.9532624840559403</v>
      </c>
      <c r="BL8" s="7">
        <f>I48</f>
        <v>6.0892111573497401</v>
      </c>
    </row>
    <row r="9" spans="1:64" x14ac:dyDescent="0.3">
      <c r="A9" s="35"/>
      <c r="B9" s="35"/>
      <c r="C9" s="35"/>
      <c r="D9" s="35"/>
      <c r="E9" s="35"/>
      <c r="F9" s="35"/>
      <c r="G9" s="35"/>
      <c r="H9" s="39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9"/>
      <c r="I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0" t="s">
        <v>55</v>
      </c>
      <c r="B11" s="41"/>
      <c r="C11" s="1"/>
      <c r="D11" s="1"/>
    </row>
    <row r="12" spans="1:64" ht="21.6" thickBot="1" x14ac:dyDescent="0.35">
      <c r="A12" s="42"/>
      <c r="B12" s="43"/>
      <c r="C12" s="1"/>
      <c r="D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/>
      <c r="D15" s="3"/>
      <c r="E15" s="3"/>
      <c r="F15" s="2"/>
      <c r="G15" s="4"/>
      <c r="H15" s="21"/>
      <c r="I15" s="28"/>
    </row>
    <row r="16" spans="1:64" ht="15" thickBot="1" x14ac:dyDescent="0.35">
      <c r="A16" s="5" t="s">
        <v>13</v>
      </c>
      <c r="B16" s="5"/>
      <c r="C16" s="6"/>
      <c r="D16" s="6"/>
      <c r="E16" s="6"/>
      <c r="F16" s="5"/>
      <c r="G16" s="7"/>
      <c r="H16" s="23"/>
      <c r="I16" s="29"/>
    </row>
    <row r="17" spans="1:9" x14ac:dyDescent="0.3">
      <c r="A17" s="2" t="s">
        <v>14</v>
      </c>
      <c r="B17" s="2">
        <f>B15/1000000</f>
        <v>0</v>
      </c>
      <c r="C17" s="3">
        <f t="shared" ref="C17:E17" si="1">C15/1000000</f>
        <v>0</v>
      </c>
      <c r="D17" s="3">
        <f t="shared" si="1"/>
        <v>0</v>
      </c>
      <c r="E17" s="3">
        <f t="shared" si="1"/>
        <v>0</v>
      </c>
      <c r="F17" s="2">
        <f>F15/1000000</f>
        <v>0</v>
      </c>
      <c r="G17" s="4">
        <f t="shared" ref="G17:H17" si="2">G15/1000000</f>
        <v>0</v>
      </c>
      <c r="H17" s="25">
        <f t="shared" si="2"/>
        <v>0</v>
      </c>
      <c r="I17" s="28">
        <f>I15/1000000</f>
        <v>0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ref="C18:E18" si="3">C16/1000000</f>
        <v>0</v>
      </c>
      <c r="D18" s="6">
        <f t="shared" si="3"/>
        <v>0</v>
      </c>
      <c r="E18" s="6">
        <f t="shared" si="3"/>
        <v>0</v>
      </c>
      <c r="F18" s="5">
        <f>F16/1000000</f>
        <v>0</v>
      </c>
      <c r="G18" s="7">
        <f t="shared" ref="G18:H18" si="4">G16/1000000</f>
        <v>0</v>
      </c>
      <c r="H18" s="26">
        <f t="shared" si="4"/>
        <v>0</v>
      </c>
      <c r="I18" s="29">
        <f>I16/1000000</f>
        <v>0</v>
      </c>
    </row>
    <row r="20" spans="1:9" ht="15" thickBot="1" x14ac:dyDescent="0.35"/>
    <row r="21" spans="1:9" ht="21" x14ac:dyDescent="0.3">
      <c r="A21" s="40" t="s">
        <v>30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7" t="s">
        <v>2</v>
      </c>
      <c r="G23" s="49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33</v>
      </c>
    </row>
    <row r="25" spans="1:9" x14ac:dyDescent="0.3">
      <c r="A25" s="2" t="s">
        <v>12</v>
      </c>
      <c r="B25" s="2">
        <v>102460.064</v>
      </c>
      <c r="C25" s="3">
        <v>135787.584</v>
      </c>
      <c r="D25" s="3">
        <v>240936.68799999999</v>
      </c>
      <c r="E25" s="3">
        <v>397416.962</v>
      </c>
      <c r="F25" s="2">
        <v>7579.36</v>
      </c>
      <c r="G25" s="4">
        <v>5786.88</v>
      </c>
      <c r="H25" s="21">
        <v>67248.063999999998</v>
      </c>
      <c r="I25" s="28">
        <v>255517092.67199999</v>
      </c>
    </row>
    <row r="26" spans="1:9" ht="15" thickBot="1" x14ac:dyDescent="0.35">
      <c r="A26" s="5" t="s">
        <v>13</v>
      </c>
      <c r="B26" s="5">
        <v>13351.165951948</v>
      </c>
      <c r="C26" s="6">
        <v>15278.204016404399</v>
      </c>
      <c r="D26" s="6">
        <v>17753.499625723802</v>
      </c>
      <c r="E26" s="6">
        <v>80537.285002162695</v>
      </c>
      <c r="F26" s="5">
        <v>338.94307962022901</v>
      </c>
      <c r="G26" s="7">
        <v>390.93064235778201</v>
      </c>
      <c r="H26" s="32">
        <v>4937.8299270713396</v>
      </c>
      <c r="I26" s="29">
        <v>8489231.0868916605</v>
      </c>
    </row>
    <row r="27" spans="1:9" x14ac:dyDescent="0.3">
      <c r="A27" s="2" t="s">
        <v>14</v>
      </c>
      <c r="B27" s="2">
        <f>B25/1000000</f>
        <v>0.102460064</v>
      </c>
      <c r="C27" s="3">
        <f t="shared" ref="C27:E27" si="5">C25/1000000</f>
        <v>0.13578758399999999</v>
      </c>
      <c r="D27" s="3">
        <f t="shared" si="5"/>
        <v>0.24093668799999998</v>
      </c>
      <c r="E27" s="3">
        <f t="shared" si="5"/>
        <v>0.39741696199999998</v>
      </c>
      <c r="F27" s="2">
        <f>F25/1000000</f>
        <v>7.5793599999999994E-3</v>
      </c>
      <c r="G27" s="4">
        <f t="shared" ref="G27:H27" si="6">G25/1000000</f>
        <v>5.7868800000000003E-3</v>
      </c>
      <c r="H27" s="25">
        <f t="shared" si="6"/>
        <v>6.7248063999999996E-2</v>
      </c>
      <c r="I27" s="28">
        <f>I25/1000000</f>
        <v>255.51709267199999</v>
      </c>
    </row>
    <row r="28" spans="1:9" ht="15" thickBot="1" x14ac:dyDescent="0.35">
      <c r="A28" s="5" t="s">
        <v>15</v>
      </c>
      <c r="B28" s="5">
        <f>B26/1000000</f>
        <v>1.3351165951948E-2</v>
      </c>
      <c r="C28" s="6">
        <f t="shared" ref="C28:E28" si="7">C26/1000000</f>
        <v>1.5278204016404399E-2</v>
      </c>
      <c r="D28" s="6">
        <f t="shared" si="7"/>
        <v>1.7753499625723802E-2</v>
      </c>
      <c r="E28" s="6">
        <f t="shared" si="7"/>
        <v>8.0537285002162701E-2</v>
      </c>
      <c r="F28" s="5">
        <f>F26/1000000</f>
        <v>3.38943079620229E-4</v>
      </c>
      <c r="G28" s="7">
        <f t="shared" ref="G28:H28" si="8">G26/1000000</f>
        <v>3.9093064235778198E-4</v>
      </c>
      <c r="H28" s="26">
        <f t="shared" si="8"/>
        <v>4.9378299270713393E-3</v>
      </c>
      <c r="I28" s="29">
        <f>I26/1000000</f>
        <v>8.4892310868916603</v>
      </c>
    </row>
    <row r="30" spans="1:9" ht="15" thickBot="1" x14ac:dyDescent="0.35"/>
    <row r="31" spans="1:9" ht="21" x14ac:dyDescent="0.3">
      <c r="A31" s="40" t="s">
        <v>34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31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33</v>
      </c>
    </row>
    <row r="35" spans="1:9" x14ac:dyDescent="0.3">
      <c r="A35" s="2" t="s">
        <v>12</v>
      </c>
      <c r="B35" s="2"/>
      <c r="C35" s="3">
        <v>1344332.8</v>
      </c>
      <c r="D35" s="3">
        <v>1206106.368</v>
      </c>
      <c r="E35" s="3">
        <v>697781.63199999998</v>
      </c>
      <c r="F35" s="2"/>
      <c r="G35" s="4"/>
      <c r="H35" s="25">
        <v>73425.088000000003</v>
      </c>
      <c r="I35" s="28">
        <v>238723567.74399999</v>
      </c>
    </row>
    <row r="36" spans="1:9" ht="15" thickBot="1" x14ac:dyDescent="0.35">
      <c r="A36" s="5" t="s">
        <v>13</v>
      </c>
      <c r="B36" s="5"/>
      <c r="C36" s="6">
        <v>112791.438944779</v>
      </c>
      <c r="D36" s="6">
        <v>57870.119200647598</v>
      </c>
      <c r="E36" s="6">
        <v>155744.13064471199</v>
      </c>
      <c r="F36" s="5"/>
      <c r="G36" s="7"/>
      <c r="H36" s="33">
        <v>6701.1933301728204</v>
      </c>
      <c r="I36" s="29">
        <v>3953262.4840559401</v>
      </c>
    </row>
    <row r="37" spans="1:9" x14ac:dyDescent="0.3">
      <c r="A37" s="2" t="s">
        <v>14</v>
      </c>
      <c r="B37" s="2">
        <f>B35/1000000</f>
        <v>0</v>
      </c>
      <c r="C37" s="3">
        <f t="shared" ref="C37:E37" si="9">C35/1000000</f>
        <v>1.3443328000000001</v>
      </c>
      <c r="D37" s="3">
        <f t="shared" si="9"/>
        <v>1.2061063679999999</v>
      </c>
      <c r="E37" s="3">
        <f t="shared" si="9"/>
        <v>0.69778163199999999</v>
      </c>
      <c r="F37" s="2">
        <f>F35/1000000</f>
        <v>0</v>
      </c>
      <c r="G37" s="4">
        <f t="shared" ref="G37:H37" si="10">G35/1000000</f>
        <v>0</v>
      </c>
      <c r="H37" s="25">
        <f t="shared" si="10"/>
        <v>7.3425087999999999E-2</v>
      </c>
      <c r="I37" s="28">
        <f>I35/1000000</f>
        <v>238.72356774399998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ref="C38:E38" si="11">C36/1000000</f>
        <v>0.112791438944779</v>
      </c>
      <c r="D38" s="6">
        <f t="shared" si="11"/>
        <v>5.78701192006476E-2</v>
      </c>
      <c r="E38" s="6">
        <f t="shared" si="11"/>
        <v>0.15574413064471199</v>
      </c>
      <c r="F38" s="5">
        <f>F36/1000000</f>
        <v>0</v>
      </c>
      <c r="G38" s="7">
        <f t="shared" ref="G38:H38" si="12">G36/1000000</f>
        <v>0</v>
      </c>
      <c r="H38" s="26">
        <f t="shared" si="12"/>
        <v>6.7011933301728208E-3</v>
      </c>
      <c r="I38" s="29">
        <f>I36/1000000</f>
        <v>3.9532624840559403</v>
      </c>
    </row>
    <row r="40" spans="1:9" ht="15" thickBot="1" x14ac:dyDescent="0.35"/>
    <row r="41" spans="1:9" ht="21" x14ac:dyDescent="0.3">
      <c r="A41" s="40" t="s">
        <v>35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32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33</v>
      </c>
    </row>
    <row r="45" spans="1:9" x14ac:dyDescent="0.3">
      <c r="A45" s="2" t="s">
        <v>12</v>
      </c>
      <c r="B45" s="2"/>
      <c r="C45" s="3">
        <v>1252320.4488977899</v>
      </c>
      <c r="D45" s="3">
        <v>342260.71342685301</v>
      </c>
      <c r="E45" s="3">
        <v>760625.37875751499</v>
      </c>
      <c r="F45" s="2"/>
      <c r="G45" s="4"/>
      <c r="H45" s="25">
        <v>72605.178356713397</v>
      </c>
      <c r="I45" s="28">
        <v>227249762.88577101</v>
      </c>
    </row>
    <row r="46" spans="1:9" ht="15" thickBot="1" x14ac:dyDescent="0.35">
      <c r="A46" s="5" t="s">
        <v>13</v>
      </c>
      <c r="B46" s="5"/>
      <c r="C46" s="6">
        <v>118155.406628682</v>
      </c>
      <c r="D46" s="6">
        <v>36642.986565258601</v>
      </c>
      <c r="E46" s="6">
        <v>211545.043796621</v>
      </c>
      <c r="F46" s="5"/>
      <c r="G46" s="7"/>
      <c r="H46" s="33">
        <v>7110.8713279331796</v>
      </c>
      <c r="I46" s="29">
        <v>6089211.1573497402</v>
      </c>
    </row>
    <row r="47" spans="1:9" x14ac:dyDescent="0.3">
      <c r="A47" s="2" t="s">
        <v>14</v>
      </c>
      <c r="B47" s="2">
        <f>B45/1000000</f>
        <v>0</v>
      </c>
      <c r="C47" s="3">
        <f t="shared" ref="C47:E47" si="13">C45/1000000</f>
        <v>1.2523204488977899</v>
      </c>
      <c r="D47" s="3">
        <f t="shared" si="13"/>
        <v>0.34226071342685299</v>
      </c>
      <c r="E47" s="3">
        <f t="shared" si="13"/>
        <v>0.76062537875751501</v>
      </c>
      <c r="F47" s="2">
        <f>F45/1000000</f>
        <v>0</v>
      </c>
      <c r="G47" s="4">
        <f t="shared" ref="G47:H47" si="14">G45/1000000</f>
        <v>0</v>
      </c>
      <c r="H47" s="25">
        <f t="shared" si="14"/>
        <v>7.2605178356713401E-2</v>
      </c>
      <c r="I47" s="28">
        <f>I45/1000000</f>
        <v>227.24976288577102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ref="C48:E48" si="15">C46/1000000</f>
        <v>0.118155406628682</v>
      </c>
      <c r="D48" s="6">
        <f t="shared" si="15"/>
        <v>3.6642986565258599E-2</v>
      </c>
      <c r="E48" s="6">
        <f t="shared" si="15"/>
        <v>0.21154504379662101</v>
      </c>
      <c r="F48" s="5">
        <f>F46/1000000</f>
        <v>0</v>
      </c>
      <c r="G48" s="7">
        <f t="shared" ref="G48:H48" si="16">G46/1000000</f>
        <v>0</v>
      </c>
      <c r="H48" s="26">
        <f t="shared" si="16"/>
        <v>7.1108713279331793E-3</v>
      </c>
      <c r="I48" s="29">
        <f>I46/1000000</f>
        <v>6.0892111573497401</v>
      </c>
    </row>
  </sheetData>
  <mergeCells count="20">
    <mergeCell ref="AS5:AV5"/>
    <mergeCell ref="AW5:AZ5"/>
    <mergeCell ref="BA5:BD5"/>
    <mergeCell ref="BE5:BH5"/>
    <mergeCell ref="BI5:BL5"/>
    <mergeCell ref="A1:B2"/>
    <mergeCell ref="B3:E3"/>
    <mergeCell ref="F3:G3"/>
    <mergeCell ref="A21:B22"/>
    <mergeCell ref="B23:E23"/>
    <mergeCell ref="F23:G23"/>
    <mergeCell ref="A11:B12"/>
    <mergeCell ref="B13:E13"/>
    <mergeCell ref="F13:G1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D5B1-6BA0-4F9A-8D45-CBFBC5457A67}">
  <sheetPr>
    <tabColor theme="9"/>
  </sheetPr>
  <dimension ref="A1:BL48"/>
  <sheetViews>
    <sheetView topLeftCell="A10" zoomScale="68" zoomScaleNormal="68" workbookViewId="0">
      <selection sqref="A1:B2"/>
    </sheetView>
  </sheetViews>
  <sheetFormatPr defaultRowHeight="14.4" x14ac:dyDescent="0.3"/>
  <cols>
    <col min="1" max="1" width="13.33203125" bestFit="1" customWidth="1"/>
    <col min="2" max="2" width="16.5546875" bestFit="1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0" t="s">
        <v>54</v>
      </c>
      <c r="B1" s="41"/>
      <c r="C1" s="1"/>
      <c r="D1" s="1"/>
    </row>
    <row r="2" spans="1:64" ht="21.6" thickBot="1" x14ac:dyDescent="0.35">
      <c r="A2" s="42"/>
      <c r="B2" s="43"/>
      <c r="C2" s="1"/>
      <c r="D2" s="1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11</v>
      </c>
    </row>
    <row r="5" spans="1:64" ht="21.6" thickBot="1" x14ac:dyDescent="0.35">
      <c r="A5" s="2" t="s">
        <v>12</v>
      </c>
      <c r="B5" s="2">
        <v>226680.24600000001</v>
      </c>
      <c r="C5" s="3">
        <v>118589.82399999999</v>
      </c>
      <c r="D5" s="3">
        <v>58175257.390000001</v>
      </c>
      <c r="E5" s="3">
        <v>1909458.1</v>
      </c>
      <c r="F5" s="2">
        <v>133266.62400000001</v>
      </c>
      <c r="G5" s="4">
        <v>124320.512</v>
      </c>
      <c r="H5" s="21">
        <v>2787101.824</v>
      </c>
      <c r="I5" s="28">
        <v>569.86037561600006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40085.590700000001</v>
      </c>
      <c r="C6" s="6">
        <v>21639.9902</v>
      </c>
      <c r="D6" s="6">
        <v>1960641.1269</v>
      </c>
      <c r="E6" s="6">
        <v>273452.90749999997</v>
      </c>
      <c r="F6" s="5">
        <v>13590.366599999999</v>
      </c>
      <c r="G6" s="7">
        <v>14927.793299999999</v>
      </c>
      <c r="H6" s="23">
        <v>589233.41720000003</v>
      </c>
      <c r="I6" s="29">
        <v>13.7727480854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0.226680246</v>
      </c>
      <c r="C7" s="3">
        <f t="shared" ref="C7:H8" si="0">C5/1000000</f>
        <v>0.118589824</v>
      </c>
      <c r="D7" s="3">
        <f t="shared" si="0"/>
        <v>58.175257389999999</v>
      </c>
      <c r="E7" s="3">
        <f t="shared" si="0"/>
        <v>1.9094581000000002</v>
      </c>
      <c r="F7" s="2">
        <f>F5/1000000</f>
        <v>0.133266624</v>
      </c>
      <c r="G7" s="4">
        <f t="shared" si="0"/>
        <v>0.12432051200000001</v>
      </c>
      <c r="H7" s="25">
        <f t="shared" si="0"/>
        <v>2.7871018240000001</v>
      </c>
      <c r="I7" s="28">
        <f>I5</f>
        <v>569.86037561600006</v>
      </c>
      <c r="AR7" s="2" t="s">
        <v>14</v>
      </c>
      <c r="AS7" s="2">
        <f>D7</f>
        <v>58.175257389999999</v>
      </c>
      <c r="AT7" s="3">
        <f>D27</f>
        <v>0.347118704</v>
      </c>
      <c r="AU7" s="3">
        <f>D37</f>
        <v>1.668853312</v>
      </c>
      <c r="AV7" s="3">
        <f>D47</f>
        <v>1.5978707494000002</v>
      </c>
      <c r="AW7" s="2">
        <f>E7</f>
        <v>1.9094581000000002</v>
      </c>
      <c r="AX7" s="3">
        <f>E27</f>
        <v>1.19713603</v>
      </c>
      <c r="AY7" s="3">
        <f>D37</f>
        <v>1.668853312</v>
      </c>
      <c r="AZ7" s="3">
        <f>D47</f>
        <v>1.5978707494000002</v>
      </c>
      <c r="BA7" s="2">
        <f>C7</f>
        <v>0.118589824</v>
      </c>
      <c r="BB7" s="3">
        <f>C27</f>
        <v>0.13647395199999998</v>
      </c>
      <c r="BC7" s="3">
        <f>C37</f>
        <v>1.6412748160000001</v>
      </c>
      <c r="BD7" s="3">
        <f>C47</f>
        <v>1.6882971062000001</v>
      </c>
      <c r="BE7" s="2"/>
      <c r="BF7" s="3"/>
      <c r="BG7" s="3"/>
      <c r="BH7" s="3"/>
      <c r="BI7" s="2">
        <f>I7</f>
        <v>569.86037561600006</v>
      </c>
      <c r="BJ7" s="3">
        <f>I27</f>
        <v>2316.7353571839999</v>
      </c>
      <c r="BK7" s="3">
        <f>I37</f>
        <v>441.50150000000002</v>
      </c>
      <c r="BL7" s="4">
        <f>I47</f>
        <v>420.71195902199997</v>
      </c>
    </row>
    <row r="8" spans="1:64" ht="15" thickBot="1" x14ac:dyDescent="0.35">
      <c r="A8" s="5" t="s">
        <v>15</v>
      </c>
      <c r="B8" s="5">
        <f>B6/1000000</f>
        <v>4.00855907E-2</v>
      </c>
      <c r="C8" s="6">
        <f t="shared" si="0"/>
        <v>2.1639990200000001E-2</v>
      </c>
      <c r="D8" s="6">
        <f t="shared" si="0"/>
        <v>1.9606411269000001</v>
      </c>
      <c r="E8" s="6">
        <f t="shared" si="0"/>
        <v>0.27345290749999995</v>
      </c>
      <c r="F8" s="5">
        <f>F6/1000000</f>
        <v>1.3590366599999999E-2</v>
      </c>
      <c r="G8" s="7">
        <f t="shared" si="0"/>
        <v>1.4927793299999999E-2</v>
      </c>
      <c r="H8" s="26">
        <f t="shared" si="0"/>
        <v>0.5892334172</v>
      </c>
      <c r="I8" s="29">
        <f>I6</f>
        <v>13.7727480854</v>
      </c>
      <c r="AR8" s="5" t="s">
        <v>15</v>
      </c>
      <c r="AS8" s="5">
        <f>D8</f>
        <v>1.9606411269000001</v>
      </c>
      <c r="AT8" s="6">
        <f>D28</f>
        <v>5.9150926899999998E-2</v>
      </c>
      <c r="AU8" s="6">
        <f>D38</f>
        <v>0.21999494020000002</v>
      </c>
      <c r="AV8" s="6">
        <f>D48</f>
        <v>0.23078427509999999</v>
      </c>
      <c r="AW8" s="5">
        <f>E8</f>
        <v>0.27345290749999995</v>
      </c>
      <c r="AX8" s="6">
        <f>E28</f>
        <v>0.25248116669999998</v>
      </c>
      <c r="AY8" s="6">
        <f>D38</f>
        <v>0.21999494020000002</v>
      </c>
      <c r="AZ8" s="6">
        <f>D48</f>
        <v>0.23078427509999999</v>
      </c>
      <c r="BA8" s="5">
        <f>C8</f>
        <v>2.1639990200000001E-2</v>
      </c>
      <c r="BB8" s="6">
        <f>C28</f>
        <v>4.6960801500000003E-2</v>
      </c>
      <c r="BC8" s="6">
        <f>C38</f>
        <v>0.4836789447</v>
      </c>
      <c r="BD8" s="6">
        <f>C48</f>
        <v>0.37417233929999999</v>
      </c>
      <c r="BE8" s="5"/>
      <c r="BF8" s="6"/>
      <c r="BG8" s="6"/>
      <c r="BH8" s="6"/>
      <c r="BI8" s="5">
        <f>I8</f>
        <v>13.7727480854</v>
      </c>
      <c r="BJ8" s="6">
        <f>I28</f>
        <v>1445.511231</v>
      </c>
      <c r="BK8" s="6">
        <f>I38</f>
        <v>99.305400000000006</v>
      </c>
      <c r="BL8" s="7">
        <f>I48</f>
        <v>11.148897</v>
      </c>
    </row>
    <row r="9" spans="1:64" x14ac:dyDescent="0.3">
      <c r="A9" s="35"/>
      <c r="B9" s="35"/>
      <c r="C9" s="35"/>
      <c r="D9" s="35"/>
      <c r="E9" s="35"/>
      <c r="F9" s="35"/>
      <c r="G9" s="35"/>
      <c r="H9" s="39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0" t="s">
        <v>55</v>
      </c>
      <c r="B11" s="41"/>
      <c r="C11" s="1"/>
      <c r="D11" s="1"/>
    </row>
    <row r="12" spans="1:64" ht="21.6" thickBot="1" x14ac:dyDescent="0.35">
      <c r="A12" s="42"/>
      <c r="B12" s="43"/>
      <c r="C12" s="1"/>
      <c r="D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/>
      <c r="D15" s="3"/>
      <c r="E15" s="3"/>
      <c r="F15" s="2"/>
      <c r="G15" s="4"/>
      <c r="H15" s="21"/>
      <c r="I15" s="28"/>
    </row>
    <row r="16" spans="1:64" ht="15" thickBot="1" x14ac:dyDescent="0.35">
      <c r="A16" s="5" t="s">
        <v>13</v>
      </c>
      <c r="B16" s="5"/>
      <c r="C16" s="6"/>
      <c r="D16" s="6"/>
      <c r="E16" s="6"/>
      <c r="F16" s="5"/>
      <c r="G16" s="7"/>
      <c r="H16" s="23"/>
      <c r="I16" s="29"/>
    </row>
    <row r="17" spans="1:9" x14ac:dyDescent="0.3">
      <c r="A17" s="2" t="s">
        <v>14</v>
      </c>
      <c r="B17" s="2">
        <f>B15/1000000</f>
        <v>0</v>
      </c>
      <c r="C17" s="3">
        <f t="shared" ref="C17:E18" si="1">C15/1000000</f>
        <v>0</v>
      </c>
      <c r="D17" s="3">
        <f t="shared" si="1"/>
        <v>0</v>
      </c>
      <c r="E17" s="3">
        <f t="shared" si="1"/>
        <v>0</v>
      </c>
      <c r="F17" s="2">
        <f>F15/1000000</f>
        <v>0</v>
      </c>
      <c r="G17" s="4">
        <f t="shared" ref="G17:H18" si="2">G15/1000000</f>
        <v>0</v>
      </c>
      <c r="H17" s="25">
        <f t="shared" si="2"/>
        <v>0</v>
      </c>
      <c r="I17" s="28">
        <f>I15/1000000</f>
        <v>0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1"/>
        <v>0</v>
      </c>
      <c r="D18" s="6">
        <f t="shared" si="1"/>
        <v>0</v>
      </c>
      <c r="E18" s="6">
        <f t="shared" si="1"/>
        <v>0</v>
      </c>
      <c r="F18" s="5">
        <f>F16/1000000</f>
        <v>0</v>
      </c>
      <c r="G18" s="7">
        <f t="shared" si="2"/>
        <v>0</v>
      </c>
      <c r="H18" s="26">
        <f t="shared" si="2"/>
        <v>0</v>
      </c>
      <c r="I18" s="29">
        <f>I16/1000000</f>
        <v>0</v>
      </c>
    </row>
    <row r="19" spans="1:9" x14ac:dyDescent="0.3">
      <c r="A19" s="35"/>
      <c r="B19" s="35"/>
      <c r="C19" s="35"/>
      <c r="D19" s="35"/>
      <c r="E19" s="35"/>
      <c r="F19" s="35"/>
      <c r="G19" s="35"/>
      <c r="H19" s="39"/>
      <c r="I19" s="35"/>
    </row>
    <row r="20" spans="1:9" ht="15" thickBot="1" x14ac:dyDescent="0.35"/>
    <row r="21" spans="1:9" ht="21" x14ac:dyDescent="0.3">
      <c r="A21" s="40" t="s">
        <v>30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7" t="s">
        <v>2</v>
      </c>
      <c r="G23" s="49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11</v>
      </c>
    </row>
    <row r="25" spans="1:9" x14ac:dyDescent="0.3">
      <c r="A25" s="2" t="s">
        <v>12</v>
      </c>
      <c r="B25" s="2">
        <v>5269314.8940000003</v>
      </c>
      <c r="C25" s="3">
        <v>136473.95199999999</v>
      </c>
      <c r="D25" s="3">
        <v>347118.70400000003</v>
      </c>
      <c r="E25" s="3">
        <v>1197136.03</v>
      </c>
      <c r="F25" s="2">
        <v>86327.84</v>
      </c>
      <c r="G25" s="4">
        <v>73343.039999999994</v>
      </c>
      <c r="H25" s="21">
        <v>1619338.176</v>
      </c>
      <c r="I25" s="28">
        <v>2316.7353571839999</v>
      </c>
    </row>
    <row r="26" spans="1:9" ht="15" thickBot="1" x14ac:dyDescent="0.35">
      <c r="A26" s="5" t="s">
        <v>13</v>
      </c>
      <c r="B26" s="5">
        <v>56481657.024599999</v>
      </c>
      <c r="C26" s="6">
        <v>46960.801500000001</v>
      </c>
      <c r="D26" s="6">
        <v>59150.926899999999</v>
      </c>
      <c r="E26" s="6">
        <v>252481.1667</v>
      </c>
      <c r="F26" s="5">
        <v>21905.6744</v>
      </c>
      <c r="G26" s="7">
        <v>19639.557400000002</v>
      </c>
      <c r="H26" s="32">
        <v>475462.27389999997</v>
      </c>
      <c r="I26" s="29">
        <v>1445.511231</v>
      </c>
    </row>
    <row r="27" spans="1:9" x14ac:dyDescent="0.3">
      <c r="A27" s="2" t="s">
        <v>14</v>
      </c>
      <c r="B27" s="2">
        <f>B25/1000000</f>
        <v>5.2693148940000007</v>
      </c>
      <c r="C27" s="3">
        <f t="shared" ref="C27:E28" si="3">C25/1000000</f>
        <v>0.13647395199999998</v>
      </c>
      <c r="D27" s="3">
        <f t="shared" si="3"/>
        <v>0.347118704</v>
      </c>
      <c r="E27" s="3">
        <f t="shared" si="3"/>
        <v>1.19713603</v>
      </c>
      <c r="F27" s="2">
        <f>F25/1000000</f>
        <v>8.6327840000000003E-2</v>
      </c>
      <c r="G27" s="4">
        <f t="shared" ref="G27:H28" si="4">G25/1000000</f>
        <v>7.3343039999999998E-2</v>
      </c>
      <c r="H27" s="25">
        <f t="shared" si="4"/>
        <v>1.6193381760000001</v>
      </c>
      <c r="I27" s="28">
        <f>I25</f>
        <v>2316.7353571839999</v>
      </c>
    </row>
    <row r="28" spans="1:9" ht="15" thickBot="1" x14ac:dyDescent="0.35">
      <c r="A28" s="5" t="s">
        <v>15</v>
      </c>
      <c r="B28" s="5">
        <f>B26/1000000</f>
        <v>56.481657024599997</v>
      </c>
      <c r="C28" s="6">
        <f t="shared" si="3"/>
        <v>4.6960801500000003E-2</v>
      </c>
      <c r="D28" s="6">
        <f t="shared" si="3"/>
        <v>5.9150926899999998E-2</v>
      </c>
      <c r="E28" s="6">
        <f t="shared" si="3"/>
        <v>0.25248116669999998</v>
      </c>
      <c r="F28" s="5">
        <f>F26/1000000</f>
        <v>2.1905674399999998E-2</v>
      </c>
      <c r="G28" s="7">
        <f t="shared" si="4"/>
        <v>1.96395574E-2</v>
      </c>
      <c r="H28" s="26">
        <f t="shared" si="4"/>
        <v>0.47546227389999995</v>
      </c>
      <c r="I28" s="29">
        <f>I26</f>
        <v>1445.511231</v>
      </c>
    </row>
    <row r="30" spans="1:9" ht="15" thickBot="1" x14ac:dyDescent="0.35"/>
    <row r="31" spans="1:9" ht="21" x14ac:dyDescent="0.3">
      <c r="A31" s="40" t="s">
        <v>34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31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11</v>
      </c>
    </row>
    <row r="35" spans="1:9" x14ac:dyDescent="0.3">
      <c r="A35" s="2" t="s">
        <v>12</v>
      </c>
      <c r="B35" s="2"/>
      <c r="C35" s="3">
        <v>1641274.8160000001</v>
      </c>
      <c r="D35" s="3">
        <v>1668853.3119999999</v>
      </c>
      <c r="E35" s="3">
        <v>4251852.0319999997</v>
      </c>
      <c r="F35" s="2"/>
      <c r="G35" s="4"/>
      <c r="H35" s="25">
        <v>2776571.3280000002</v>
      </c>
      <c r="I35" s="28">
        <v>441.50150000000002</v>
      </c>
    </row>
    <row r="36" spans="1:9" ht="15" thickBot="1" x14ac:dyDescent="0.35">
      <c r="A36" s="5" t="s">
        <v>13</v>
      </c>
      <c r="B36" s="5"/>
      <c r="C36" s="6">
        <v>483678.94469999999</v>
      </c>
      <c r="D36" s="6">
        <v>219994.94020000001</v>
      </c>
      <c r="E36" s="6">
        <v>430788.52740000002</v>
      </c>
      <c r="F36" s="5"/>
      <c r="G36" s="7"/>
      <c r="H36" s="33">
        <v>240187.87179999999</v>
      </c>
      <c r="I36" s="29">
        <v>99.305400000000006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1.6412748160000001</v>
      </c>
      <c r="D37" s="3">
        <f t="shared" si="5"/>
        <v>1.668853312</v>
      </c>
      <c r="E37" s="3">
        <f t="shared" si="5"/>
        <v>4.2518520319999995</v>
      </c>
      <c r="F37" s="2">
        <f>F35/1000000</f>
        <v>0</v>
      </c>
      <c r="G37" s="4">
        <f t="shared" ref="G37:H38" si="6">G35/1000000</f>
        <v>0</v>
      </c>
      <c r="H37" s="25">
        <f t="shared" si="6"/>
        <v>2.7765713280000002</v>
      </c>
      <c r="I37" s="28">
        <f>I35</f>
        <v>441.50150000000002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0.4836789447</v>
      </c>
      <c r="D38" s="6">
        <f t="shared" si="5"/>
        <v>0.21999494020000002</v>
      </c>
      <c r="E38" s="6">
        <f t="shared" si="5"/>
        <v>0.43078852740000001</v>
      </c>
      <c r="F38" s="5">
        <f>F36/1000000</f>
        <v>0</v>
      </c>
      <c r="G38" s="7">
        <f t="shared" si="6"/>
        <v>0</v>
      </c>
      <c r="H38" s="26">
        <f t="shared" si="6"/>
        <v>0.24018787179999998</v>
      </c>
      <c r="I38" s="29">
        <f>I36</f>
        <v>99.305400000000006</v>
      </c>
    </row>
    <row r="40" spans="1:9" ht="15" thickBot="1" x14ac:dyDescent="0.35"/>
    <row r="41" spans="1:9" ht="21" x14ac:dyDescent="0.3">
      <c r="A41" s="40" t="s">
        <v>35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32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11</v>
      </c>
    </row>
    <row r="45" spans="1:9" x14ac:dyDescent="0.3">
      <c r="A45" s="2" t="s">
        <v>12</v>
      </c>
      <c r="B45" s="2"/>
      <c r="C45" s="3">
        <v>1688297.1062</v>
      </c>
      <c r="D45" s="3">
        <v>1597870.7494000001</v>
      </c>
      <c r="E45" s="3">
        <v>4712390.0279999999</v>
      </c>
      <c r="F45" s="2"/>
      <c r="G45" s="4"/>
      <c r="H45" s="25">
        <v>2762829.4027999998</v>
      </c>
      <c r="I45" s="28">
        <v>420.71195902199997</v>
      </c>
    </row>
    <row r="46" spans="1:9" ht="15" thickBot="1" x14ac:dyDescent="0.35">
      <c r="A46" s="5" t="s">
        <v>13</v>
      </c>
      <c r="B46" s="5"/>
      <c r="C46" s="6">
        <v>374172.33929999999</v>
      </c>
      <c r="D46" s="6">
        <v>230784.2751</v>
      </c>
      <c r="E46" s="6">
        <v>724142.62329999998</v>
      </c>
      <c r="F46" s="5"/>
      <c r="G46" s="7"/>
      <c r="H46" s="33">
        <v>333133.22889999999</v>
      </c>
      <c r="I46" s="29">
        <v>11.148897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7">C45/1000000</f>
        <v>1.6882971062000001</v>
      </c>
      <c r="D47" s="3">
        <f t="shared" si="7"/>
        <v>1.5978707494000002</v>
      </c>
      <c r="E47" s="3">
        <f t="shared" si="7"/>
        <v>4.7123900279999997</v>
      </c>
      <c r="F47" s="2">
        <f>F45/1000000</f>
        <v>0</v>
      </c>
      <c r="G47" s="4">
        <f t="shared" ref="G47:H48" si="8">G45/1000000</f>
        <v>0</v>
      </c>
      <c r="H47" s="25">
        <f t="shared" si="8"/>
        <v>2.7628294028</v>
      </c>
      <c r="I47" s="28">
        <f>I45</f>
        <v>420.71195902199997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7"/>
        <v>0.37417233929999999</v>
      </c>
      <c r="D48" s="6">
        <f t="shared" si="7"/>
        <v>0.23078427509999999</v>
      </c>
      <c r="E48" s="6">
        <f t="shared" si="7"/>
        <v>0.72414262330000001</v>
      </c>
      <c r="F48" s="5">
        <f>F46/1000000</f>
        <v>0</v>
      </c>
      <c r="G48" s="7">
        <f t="shared" si="8"/>
        <v>0</v>
      </c>
      <c r="H48" s="26">
        <f t="shared" si="8"/>
        <v>0.33313322889999997</v>
      </c>
      <c r="I48" s="29">
        <f>I46</f>
        <v>11.148897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E6A-A079-4666-8837-AC08EAA69632}">
  <sheetPr>
    <tabColor theme="9"/>
  </sheetPr>
  <dimension ref="A1:BL48"/>
  <sheetViews>
    <sheetView zoomScale="68" zoomScaleNormal="68" workbookViewId="0">
      <selection sqref="A1:B2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8" width="21.88671875" bestFit="1" customWidth="1"/>
    <col min="9" max="9" width="18.33203125" bestFit="1" customWidth="1"/>
  </cols>
  <sheetData>
    <row r="1" spans="1:64" ht="21" x14ac:dyDescent="0.3">
      <c r="A1" s="40" t="s">
        <v>54</v>
      </c>
      <c r="B1" s="41"/>
      <c r="C1" s="1"/>
      <c r="D1" s="1"/>
    </row>
    <row r="2" spans="1:64" ht="21.6" thickBot="1" x14ac:dyDescent="0.35">
      <c r="A2" s="42"/>
      <c r="B2" s="43"/>
      <c r="C2" s="1"/>
      <c r="D2" s="1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30" t="s">
        <v>3</v>
      </c>
      <c r="I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22" t="s">
        <v>23</v>
      </c>
      <c r="I4" s="27" t="s">
        <v>33</v>
      </c>
    </row>
    <row r="5" spans="1:64" ht="21.6" thickBot="1" x14ac:dyDescent="0.35">
      <c r="A5" s="2" t="s">
        <v>12</v>
      </c>
      <c r="B5" s="2">
        <v>926554.96200000006</v>
      </c>
      <c r="C5" s="3">
        <v>152452.48000000001</v>
      </c>
      <c r="D5" s="3">
        <v>58793130.119999997</v>
      </c>
      <c r="E5" s="3">
        <v>5993065.0939999996</v>
      </c>
      <c r="F5" s="2">
        <v>972632.54399999999</v>
      </c>
      <c r="G5" s="4">
        <v>2703505.0240000002</v>
      </c>
      <c r="H5" s="21">
        <v>11006751.551999999</v>
      </c>
      <c r="I5" s="28">
        <v>1797693328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3878752.9946399</v>
      </c>
      <c r="C6" s="6">
        <v>28856.8525185293</v>
      </c>
      <c r="D6" s="6">
        <v>3666755.2148080901</v>
      </c>
      <c r="E6" s="6">
        <v>675822.26911698096</v>
      </c>
      <c r="F6" s="5">
        <v>151348.81163666799</v>
      </c>
      <c r="G6" s="7">
        <v>463643.57579638402</v>
      </c>
      <c r="H6" s="23">
        <v>1240363.58853272</v>
      </c>
      <c r="I6" s="29">
        <v>455462692.14506602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0.92655496200000009</v>
      </c>
      <c r="C7" s="3">
        <f t="shared" ref="C7:H8" si="0">C5/1000000</f>
        <v>0.15245248</v>
      </c>
      <c r="D7" s="3">
        <f t="shared" si="0"/>
        <v>58.793130120000001</v>
      </c>
      <c r="E7" s="3">
        <f t="shared" si="0"/>
        <v>5.9930650939999994</v>
      </c>
      <c r="F7" s="2">
        <f>F5/1000000</f>
        <v>0.97263254399999999</v>
      </c>
      <c r="G7" s="4">
        <f t="shared" si="0"/>
        <v>2.703505024</v>
      </c>
      <c r="H7" s="25">
        <f t="shared" si="0"/>
        <v>11.006751551999999</v>
      </c>
      <c r="I7" s="28">
        <f>I5/1000000</f>
        <v>1797.6933280000001</v>
      </c>
      <c r="AR7" s="2" t="s">
        <v>14</v>
      </c>
      <c r="AS7" s="2">
        <f>D7</f>
        <v>58.793130120000001</v>
      </c>
      <c r="AT7" s="3">
        <f>D27</f>
        <v>0.95129409600000003</v>
      </c>
      <c r="AU7" s="3">
        <f>D37</f>
        <v>5.2454065920000001</v>
      </c>
      <c r="AV7" s="3">
        <f>D47</f>
        <v>4.8695720959999997</v>
      </c>
      <c r="AW7" s="2">
        <f>E7</f>
        <v>5.9930650939999994</v>
      </c>
      <c r="AX7" s="3">
        <f>E27</f>
        <v>6.1892716679999999</v>
      </c>
      <c r="AY7" s="3">
        <f>D37</f>
        <v>5.2454065920000001</v>
      </c>
      <c r="AZ7" s="3">
        <f>D47</f>
        <v>4.8695720959999997</v>
      </c>
      <c r="BA7" s="2">
        <f>C7</f>
        <v>0.15245248</v>
      </c>
      <c r="BB7" s="3">
        <f>C27</f>
        <v>0.19529407999999998</v>
      </c>
      <c r="BC7" s="3">
        <f>C37</f>
        <v>1.9189976959999999</v>
      </c>
      <c r="BD7" s="3">
        <f>C47</f>
        <v>2.0456291200000001</v>
      </c>
      <c r="BE7" s="2"/>
      <c r="BF7" s="3"/>
      <c r="BG7" s="3"/>
      <c r="BH7" s="3"/>
      <c r="BI7" s="2">
        <f>I7</f>
        <v>1797.6933280000001</v>
      </c>
      <c r="BJ7" s="3">
        <f>I27</f>
        <v>1737.1369018239998</v>
      </c>
      <c r="BK7" s="3">
        <f>I37</f>
        <v>1049.6027226239999</v>
      </c>
      <c r="BL7" s="4">
        <f>I47</f>
        <v>1051.7092036480001</v>
      </c>
    </row>
    <row r="8" spans="1:64" ht="15" thickBot="1" x14ac:dyDescent="0.35">
      <c r="A8" s="5" t="s">
        <v>15</v>
      </c>
      <c r="B8" s="5">
        <f>B6/1000000</f>
        <v>3.8787529946399002</v>
      </c>
      <c r="C8" s="6">
        <f t="shared" si="0"/>
        <v>2.8856852518529302E-2</v>
      </c>
      <c r="D8" s="6">
        <f t="shared" si="0"/>
        <v>3.6667552148080902</v>
      </c>
      <c r="E8" s="6">
        <f t="shared" si="0"/>
        <v>0.67582226911698096</v>
      </c>
      <c r="F8" s="5">
        <f>F6/1000000</f>
        <v>0.151348811636668</v>
      </c>
      <c r="G8" s="7">
        <f t="shared" si="0"/>
        <v>0.46364357579638399</v>
      </c>
      <c r="H8" s="26">
        <f t="shared" si="0"/>
        <v>1.24036358853272</v>
      </c>
      <c r="I8" s="29">
        <f>I6/1000000</f>
        <v>455.462692145066</v>
      </c>
      <c r="AR8" s="5" t="s">
        <v>15</v>
      </c>
      <c r="AS8" s="5">
        <f>D8</f>
        <v>3.6667552148080902</v>
      </c>
      <c r="AT8" s="6">
        <f>D28</f>
        <v>6.0842733680285602E-2</v>
      </c>
      <c r="AU8" s="6">
        <f>D38</f>
        <v>0.25914082004744599</v>
      </c>
      <c r="AV8" s="6">
        <f>D48</f>
        <v>0.91478758556359097</v>
      </c>
      <c r="AW8" s="5">
        <f>E8</f>
        <v>0.67582226911698096</v>
      </c>
      <c r="AX8" s="6">
        <f>E28</f>
        <v>0.41986286088573699</v>
      </c>
      <c r="AY8" s="6">
        <f>D38</f>
        <v>0.25914082004744599</v>
      </c>
      <c r="AZ8" s="6">
        <f>D48</f>
        <v>0.91478758556359097</v>
      </c>
      <c r="BA8" s="5">
        <f>C8</f>
        <v>2.8856852518529302E-2</v>
      </c>
      <c r="BB8" s="6">
        <f>C28</f>
        <v>1.7383531737161801E-2</v>
      </c>
      <c r="BC8" s="6">
        <f>C38</f>
        <v>0.18668367278284098</v>
      </c>
      <c r="BD8" s="6">
        <f>C48</f>
        <v>0.98218820898885695</v>
      </c>
      <c r="BE8" s="5"/>
      <c r="BF8" s="6"/>
      <c r="BG8" s="6"/>
      <c r="BH8" s="6"/>
      <c r="BI8" s="5">
        <f>I8</f>
        <v>455.462692145066</v>
      </c>
      <c r="BJ8" s="6">
        <f>I28</f>
        <v>21.236810043804198</v>
      </c>
      <c r="BK8" s="6">
        <f>I38</f>
        <v>11.681228648703399</v>
      </c>
      <c r="BL8" s="7">
        <f>I48</f>
        <v>15.5077929174407</v>
      </c>
    </row>
    <row r="9" spans="1:64" x14ac:dyDescent="0.3">
      <c r="A9" s="35"/>
      <c r="B9" s="35"/>
      <c r="C9" s="35"/>
      <c r="D9" s="35"/>
      <c r="E9" s="35"/>
      <c r="F9" s="35"/>
      <c r="G9" s="35"/>
      <c r="H9" s="39"/>
      <c r="I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/>
    <row r="11" spans="1:64" ht="21" x14ac:dyDescent="0.3">
      <c r="A11" s="40" t="s">
        <v>55</v>
      </c>
      <c r="B11" s="41"/>
      <c r="C11" s="1"/>
      <c r="D11" s="1"/>
    </row>
    <row r="12" spans="1:64" ht="21.6" thickBot="1" x14ac:dyDescent="0.35">
      <c r="A12" s="42"/>
      <c r="B12" s="43"/>
      <c r="C12" s="1"/>
      <c r="D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30" t="s">
        <v>3</v>
      </c>
      <c r="I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22" t="s">
        <v>23</v>
      </c>
      <c r="I14" s="27" t="s">
        <v>24</v>
      </c>
    </row>
    <row r="15" spans="1:64" x14ac:dyDescent="0.3">
      <c r="A15" s="2" t="s">
        <v>12</v>
      </c>
      <c r="B15" s="2"/>
      <c r="C15" s="3"/>
      <c r="D15" s="3"/>
      <c r="E15" s="3"/>
      <c r="F15" s="2"/>
      <c r="G15" s="4"/>
      <c r="H15" s="21"/>
      <c r="I15" s="28"/>
    </row>
    <row r="16" spans="1:64" ht="15" thickBot="1" x14ac:dyDescent="0.35">
      <c r="A16" s="5" t="s">
        <v>13</v>
      </c>
      <c r="B16" s="5"/>
      <c r="C16" s="6"/>
      <c r="D16" s="6"/>
      <c r="E16" s="6"/>
      <c r="F16" s="5"/>
      <c r="G16" s="7"/>
      <c r="H16" s="23"/>
      <c r="I16" s="29"/>
    </row>
    <row r="17" spans="1:9" x14ac:dyDescent="0.3">
      <c r="A17" s="2" t="s">
        <v>14</v>
      </c>
      <c r="B17" s="2">
        <f>B15/1000000</f>
        <v>0</v>
      </c>
      <c r="C17" s="3">
        <f t="shared" ref="C17:E18" si="1">C15/1000000</f>
        <v>0</v>
      </c>
      <c r="D17" s="3">
        <f t="shared" si="1"/>
        <v>0</v>
      </c>
      <c r="E17" s="3">
        <f t="shared" si="1"/>
        <v>0</v>
      </c>
      <c r="F17" s="2">
        <f>F15/1000000</f>
        <v>0</v>
      </c>
      <c r="G17" s="4">
        <f t="shared" ref="G17:H18" si="2">G15/1000000</f>
        <v>0</v>
      </c>
      <c r="H17" s="25">
        <f t="shared" si="2"/>
        <v>0</v>
      </c>
      <c r="I17" s="28">
        <f>I15/1000000</f>
        <v>0</v>
      </c>
    </row>
    <row r="18" spans="1:9" ht="15" thickBot="1" x14ac:dyDescent="0.35">
      <c r="A18" s="5" t="s">
        <v>15</v>
      </c>
      <c r="B18" s="5">
        <f>B16/1000000</f>
        <v>0</v>
      </c>
      <c r="C18" s="6">
        <f t="shared" si="1"/>
        <v>0</v>
      </c>
      <c r="D18" s="6">
        <f t="shared" si="1"/>
        <v>0</v>
      </c>
      <c r="E18" s="6">
        <f t="shared" si="1"/>
        <v>0</v>
      </c>
      <c r="F18" s="5">
        <f>F16/1000000</f>
        <v>0</v>
      </c>
      <c r="G18" s="7">
        <f t="shared" si="2"/>
        <v>0</v>
      </c>
      <c r="H18" s="26">
        <f t="shared" si="2"/>
        <v>0</v>
      </c>
      <c r="I18" s="29">
        <f>I16/1000000</f>
        <v>0</v>
      </c>
    </row>
    <row r="20" spans="1:9" ht="15" thickBot="1" x14ac:dyDescent="0.35"/>
    <row r="21" spans="1:9" ht="21" x14ac:dyDescent="0.3">
      <c r="A21" s="40" t="s">
        <v>30</v>
      </c>
      <c r="B21" s="41"/>
      <c r="C21" s="1"/>
      <c r="D21" s="1"/>
    </row>
    <row r="22" spans="1:9" ht="21.6" thickBot="1" x14ac:dyDescent="0.35">
      <c r="A22" s="42"/>
      <c r="B22" s="43"/>
      <c r="C22" s="1"/>
      <c r="D22" s="1"/>
    </row>
    <row r="23" spans="1:9" ht="21.6" thickBot="1" x14ac:dyDescent="0.35">
      <c r="A23" s="11"/>
      <c r="B23" s="44" t="s">
        <v>1</v>
      </c>
      <c r="C23" s="45"/>
      <c r="D23" s="45"/>
      <c r="E23" s="45"/>
      <c r="F23" s="47" t="s">
        <v>2</v>
      </c>
      <c r="G23" s="49"/>
      <c r="H23" s="30" t="s">
        <v>3</v>
      </c>
      <c r="I23" s="1"/>
    </row>
    <row r="24" spans="1:9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22" t="s">
        <v>23</v>
      </c>
      <c r="I24" s="27" t="s">
        <v>33</v>
      </c>
    </row>
    <row r="25" spans="1:9" x14ac:dyDescent="0.3">
      <c r="A25" s="2" t="s">
        <v>12</v>
      </c>
      <c r="B25" s="2">
        <v>451092.07199999999</v>
      </c>
      <c r="C25" s="3">
        <v>195294.07999999999</v>
      </c>
      <c r="D25" s="3">
        <v>951294.09600000002</v>
      </c>
      <c r="E25" s="3">
        <v>6189271.6679999996</v>
      </c>
      <c r="F25" s="2">
        <v>1039790.144</v>
      </c>
      <c r="G25" s="4">
        <v>2412692.2239999999</v>
      </c>
      <c r="H25" s="21">
        <v>11131723.072000001</v>
      </c>
      <c r="I25" s="28">
        <v>1737136901.8239999</v>
      </c>
    </row>
    <row r="26" spans="1:9" ht="15" thickBot="1" x14ac:dyDescent="0.35">
      <c r="A26" s="5" t="s">
        <v>13</v>
      </c>
      <c r="B26" s="5">
        <v>38606.5572289599</v>
      </c>
      <c r="C26" s="6">
        <v>17383.5317371618</v>
      </c>
      <c r="D26" s="6">
        <v>60842.733680285601</v>
      </c>
      <c r="E26" s="6">
        <v>419862.860885737</v>
      </c>
      <c r="F26" s="5">
        <v>87276.535148746596</v>
      </c>
      <c r="G26" s="7">
        <v>346438.20628218999</v>
      </c>
      <c r="H26" s="32">
        <v>615082.31561823899</v>
      </c>
      <c r="I26" s="29">
        <v>21236810.043804199</v>
      </c>
    </row>
    <row r="27" spans="1:9" x14ac:dyDescent="0.3">
      <c r="A27" s="2" t="s">
        <v>14</v>
      </c>
      <c r="B27" s="2">
        <f>B25/1000000</f>
        <v>0.45109207200000001</v>
      </c>
      <c r="C27" s="3">
        <f t="shared" ref="C27:E28" si="3">C25/1000000</f>
        <v>0.19529407999999998</v>
      </c>
      <c r="D27" s="3">
        <f t="shared" si="3"/>
        <v>0.95129409600000003</v>
      </c>
      <c r="E27" s="3">
        <f t="shared" si="3"/>
        <v>6.1892716679999999</v>
      </c>
      <c r="F27" s="2">
        <f>F25/1000000</f>
        <v>1.0397901439999999</v>
      </c>
      <c r="G27" s="4">
        <f t="shared" ref="G27:H28" si="4">G25/1000000</f>
        <v>2.4126922239999997</v>
      </c>
      <c r="H27" s="25">
        <f t="shared" si="4"/>
        <v>11.131723072</v>
      </c>
      <c r="I27" s="28">
        <f>I25/1000000</f>
        <v>1737.1369018239998</v>
      </c>
    </row>
    <row r="28" spans="1:9" ht="15" thickBot="1" x14ac:dyDescent="0.35">
      <c r="A28" s="5" t="s">
        <v>15</v>
      </c>
      <c r="B28" s="5">
        <f>B26/1000000</f>
        <v>3.8606557228959899E-2</v>
      </c>
      <c r="C28" s="6">
        <f t="shared" si="3"/>
        <v>1.7383531737161801E-2</v>
      </c>
      <c r="D28" s="6">
        <f t="shared" si="3"/>
        <v>6.0842733680285602E-2</v>
      </c>
      <c r="E28" s="6">
        <f t="shared" si="3"/>
        <v>0.41986286088573699</v>
      </c>
      <c r="F28" s="5">
        <f>F26/1000000</f>
        <v>8.7276535148746601E-2</v>
      </c>
      <c r="G28" s="7">
        <f t="shared" si="4"/>
        <v>0.34643820628218996</v>
      </c>
      <c r="H28" s="26">
        <f t="shared" si="4"/>
        <v>0.61508231561823901</v>
      </c>
      <c r="I28" s="29">
        <f>I26/1000000</f>
        <v>21.236810043804198</v>
      </c>
    </row>
    <row r="30" spans="1:9" ht="15" thickBot="1" x14ac:dyDescent="0.35"/>
    <row r="31" spans="1:9" ht="21" x14ac:dyDescent="0.3">
      <c r="A31" s="40" t="s">
        <v>34</v>
      </c>
      <c r="B31" s="41"/>
      <c r="C31" s="1"/>
      <c r="D31" s="1"/>
    </row>
    <row r="32" spans="1:9" ht="21.6" thickBot="1" x14ac:dyDescent="0.35">
      <c r="A32" s="42"/>
      <c r="B32" s="43"/>
      <c r="C32" s="1"/>
      <c r="D32" s="1"/>
    </row>
    <row r="33" spans="1:9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30" t="s">
        <v>3</v>
      </c>
      <c r="I33" s="1"/>
    </row>
    <row r="34" spans="1:9" ht="15" thickBot="1" x14ac:dyDescent="0.35">
      <c r="B34" s="8" t="s">
        <v>4</v>
      </c>
      <c r="C34" s="9" t="s">
        <v>5</v>
      </c>
      <c r="D34" s="9" t="s">
        <v>31</v>
      </c>
      <c r="E34" s="9" t="s">
        <v>6</v>
      </c>
      <c r="F34" s="8" t="s">
        <v>8</v>
      </c>
      <c r="G34" s="10" t="s">
        <v>9</v>
      </c>
      <c r="H34" s="22" t="s">
        <v>23</v>
      </c>
      <c r="I34" s="27" t="s">
        <v>33</v>
      </c>
    </row>
    <row r="35" spans="1:9" x14ac:dyDescent="0.3">
      <c r="A35" s="2" t="s">
        <v>12</v>
      </c>
      <c r="B35" s="2"/>
      <c r="C35" s="3">
        <v>1918997.696</v>
      </c>
      <c r="D35" s="3">
        <v>5245406.5920000002</v>
      </c>
      <c r="E35" s="3">
        <v>15994378.368000001</v>
      </c>
      <c r="F35" s="2"/>
      <c r="G35" s="4"/>
      <c r="H35" s="25">
        <v>11107042.624</v>
      </c>
      <c r="I35" s="28">
        <v>1049602722.624</v>
      </c>
    </row>
    <row r="36" spans="1:9" ht="15" thickBot="1" x14ac:dyDescent="0.35">
      <c r="A36" s="5" t="s">
        <v>13</v>
      </c>
      <c r="B36" s="5"/>
      <c r="C36" s="6">
        <v>186683.67278284099</v>
      </c>
      <c r="D36" s="6">
        <v>259140.820047446</v>
      </c>
      <c r="E36" s="6">
        <v>1293910.1545825601</v>
      </c>
      <c r="F36" s="5"/>
      <c r="G36" s="7"/>
      <c r="H36" s="33">
        <v>860230.55525552703</v>
      </c>
      <c r="I36" s="29">
        <v>11681228.6487034</v>
      </c>
    </row>
    <row r="37" spans="1:9" x14ac:dyDescent="0.3">
      <c r="A37" s="2" t="s">
        <v>14</v>
      </c>
      <c r="B37" s="2">
        <f>B35/1000000</f>
        <v>0</v>
      </c>
      <c r="C37" s="3">
        <f t="shared" ref="C37:E38" si="5">C35/1000000</f>
        <v>1.9189976959999999</v>
      </c>
      <c r="D37" s="3">
        <f t="shared" si="5"/>
        <v>5.2454065920000001</v>
      </c>
      <c r="E37" s="3">
        <f t="shared" si="5"/>
        <v>15.994378368000001</v>
      </c>
      <c r="F37" s="2">
        <f>F35/1000000</f>
        <v>0</v>
      </c>
      <c r="G37" s="4">
        <f t="shared" ref="G37:H38" si="6">G35/1000000</f>
        <v>0</v>
      </c>
      <c r="H37" s="25">
        <f t="shared" si="6"/>
        <v>11.107042624</v>
      </c>
      <c r="I37" s="28">
        <f>I35/1000000</f>
        <v>1049.6027226239999</v>
      </c>
    </row>
    <row r="38" spans="1:9" ht="15" thickBot="1" x14ac:dyDescent="0.35">
      <c r="A38" s="5" t="s">
        <v>15</v>
      </c>
      <c r="B38" s="5">
        <f>B36/1000000</f>
        <v>0</v>
      </c>
      <c r="C38" s="6">
        <f t="shared" si="5"/>
        <v>0.18668367278284098</v>
      </c>
      <c r="D38" s="6">
        <f t="shared" si="5"/>
        <v>0.25914082004744599</v>
      </c>
      <c r="E38" s="6">
        <f t="shared" si="5"/>
        <v>1.29391015458256</v>
      </c>
      <c r="F38" s="5">
        <f>F36/1000000</f>
        <v>0</v>
      </c>
      <c r="G38" s="7">
        <f t="shared" si="6"/>
        <v>0</v>
      </c>
      <c r="H38" s="26">
        <f t="shared" si="6"/>
        <v>0.86023055525552705</v>
      </c>
      <c r="I38" s="29">
        <f>I36/1000000</f>
        <v>11.681228648703399</v>
      </c>
    </row>
    <row r="40" spans="1:9" ht="15" thickBot="1" x14ac:dyDescent="0.35"/>
    <row r="41" spans="1:9" ht="21" x14ac:dyDescent="0.3">
      <c r="A41" s="40" t="s">
        <v>35</v>
      </c>
      <c r="B41" s="41"/>
      <c r="C41" s="1"/>
      <c r="D41" s="1"/>
    </row>
    <row r="42" spans="1:9" ht="21.6" thickBot="1" x14ac:dyDescent="0.35">
      <c r="A42" s="42"/>
      <c r="B42" s="43"/>
      <c r="C42" s="1"/>
      <c r="D42" s="1"/>
    </row>
    <row r="43" spans="1:9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30" t="s">
        <v>3</v>
      </c>
      <c r="I43" s="1"/>
    </row>
    <row r="44" spans="1:9" ht="15" thickBot="1" x14ac:dyDescent="0.35">
      <c r="B44" s="8" t="s">
        <v>4</v>
      </c>
      <c r="C44" s="9" t="s">
        <v>5</v>
      </c>
      <c r="D44" s="9" t="s">
        <v>32</v>
      </c>
      <c r="E44" s="9" t="s">
        <v>6</v>
      </c>
      <c r="F44" s="8" t="s">
        <v>8</v>
      </c>
      <c r="G44" s="10" t="s">
        <v>9</v>
      </c>
      <c r="H44" s="22" t="s">
        <v>23</v>
      </c>
      <c r="I44" s="27" t="s">
        <v>33</v>
      </c>
    </row>
    <row r="45" spans="1:9" x14ac:dyDescent="0.3">
      <c r="A45" s="2" t="s">
        <v>12</v>
      </c>
      <c r="B45" s="2"/>
      <c r="C45" s="3">
        <v>2045629.12</v>
      </c>
      <c r="D45" s="3">
        <v>4869572.0959999999</v>
      </c>
      <c r="E45" s="3">
        <v>15655828.48</v>
      </c>
      <c r="F45" s="2"/>
      <c r="G45" s="4"/>
      <c r="H45" s="25">
        <v>11160391.808</v>
      </c>
      <c r="I45" s="28">
        <v>1051709203.648</v>
      </c>
    </row>
    <row r="46" spans="1:9" ht="15" thickBot="1" x14ac:dyDescent="0.35">
      <c r="A46" s="5" t="s">
        <v>13</v>
      </c>
      <c r="B46" s="5"/>
      <c r="C46" s="6">
        <v>982188.20898885699</v>
      </c>
      <c r="D46" s="6">
        <v>914787.58556359098</v>
      </c>
      <c r="E46" s="6">
        <v>1275650.1502084599</v>
      </c>
      <c r="F46" s="5"/>
      <c r="G46" s="7"/>
      <c r="H46" s="33">
        <v>935136.31552513596</v>
      </c>
      <c r="I46" s="29">
        <v>15507792.917440699</v>
      </c>
    </row>
    <row r="47" spans="1:9" x14ac:dyDescent="0.3">
      <c r="A47" s="2" t="s">
        <v>14</v>
      </c>
      <c r="B47" s="2">
        <f>B45/1000000</f>
        <v>0</v>
      </c>
      <c r="C47" s="3">
        <f t="shared" ref="C47:E48" si="7">C45/1000000</f>
        <v>2.0456291200000001</v>
      </c>
      <c r="D47" s="3">
        <f t="shared" si="7"/>
        <v>4.8695720959999997</v>
      </c>
      <c r="E47" s="3">
        <f t="shared" si="7"/>
        <v>15.65582848</v>
      </c>
      <c r="F47" s="2">
        <f>F45/1000000</f>
        <v>0</v>
      </c>
      <c r="G47" s="4">
        <f t="shared" ref="G47:H48" si="8">G45/1000000</f>
        <v>0</v>
      </c>
      <c r="H47" s="25">
        <f t="shared" si="8"/>
        <v>11.160391808</v>
      </c>
      <c r="I47" s="28">
        <f>I45/1000000</f>
        <v>1051.7092036480001</v>
      </c>
    </row>
    <row r="48" spans="1:9" ht="15" thickBot="1" x14ac:dyDescent="0.35">
      <c r="A48" s="5" t="s">
        <v>15</v>
      </c>
      <c r="B48" s="5">
        <f>B46/1000000</f>
        <v>0</v>
      </c>
      <c r="C48" s="6">
        <f t="shared" si="7"/>
        <v>0.98218820898885695</v>
      </c>
      <c r="D48" s="6">
        <f t="shared" si="7"/>
        <v>0.91478758556359097</v>
      </c>
      <c r="E48" s="6">
        <f t="shared" si="7"/>
        <v>1.2756501502084598</v>
      </c>
      <c r="F48" s="5">
        <f>F46/1000000</f>
        <v>0</v>
      </c>
      <c r="G48" s="7">
        <f t="shared" si="8"/>
        <v>0</v>
      </c>
      <c r="H48" s="26">
        <f t="shared" si="8"/>
        <v>0.93513631552513599</v>
      </c>
      <c r="I48" s="29">
        <f>I46/1000000</f>
        <v>15.5077929174407</v>
      </c>
    </row>
  </sheetData>
  <mergeCells count="20">
    <mergeCell ref="AS5:AV5"/>
    <mergeCell ref="AW5:AZ5"/>
    <mergeCell ref="BA5:BD5"/>
    <mergeCell ref="BE5:BH5"/>
    <mergeCell ref="BI5:BL5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A21:B22"/>
    <mergeCell ref="B23:E23"/>
    <mergeCell ref="F23:G2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9121-1BB2-417E-8980-D9357D9A11D5}">
  <dimension ref="A1:J38"/>
  <sheetViews>
    <sheetView workbookViewId="0">
      <selection activeCell="J31" sqref="J31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6640625" bestFit="1" customWidth="1"/>
    <col min="5" max="5" width="12.88671875" bestFit="1" customWidth="1"/>
    <col min="6" max="6" width="21.6640625" bestFit="1" customWidth="1"/>
    <col min="7" max="8" width="20" bestFit="1" customWidth="1"/>
    <col min="9" max="9" width="19.44140625" bestFit="1" customWidth="1"/>
    <col min="10" max="10" width="18.33203125" bestFit="1" customWidth="1"/>
  </cols>
  <sheetData>
    <row r="1" spans="1:10" ht="21" x14ac:dyDescent="0.3">
      <c r="A1" s="40" t="s">
        <v>0</v>
      </c>
      <c r="B1" s="41"/>
      <c r="C1" s="1"/>
      <c r="D1" s="1"/>
    </row>
    <row r="2" spans="1:10" ht="21.6" thickBot="1" x14ac:dyDescent="0.35">
      <c r="A2" s="42"/>
      <c r="B2" s="43"/>
      <c r="C2" s="1"/>
      <c r="D2" s="1"/>
    </row>
    <row r="3" spans="1:10" ht="21.6" thickBot="1" x14ac:dyDescent="0.35">
      <c r="A3" s="11"/>
      <c r="B3" s="44" t="s">
        <v>1</v>
      </c>
      <c r="C3" s="45"/>
      <c r="D3" s="45"/>
      <c r="E3" s="45"/>
      <c r="F3" s="46"/>
      <c r="G3" s="45"/>
      <c r="H3" s="46"/>
      <c r="I3" s="30" t="s">
        <v>3</v>
      </c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10" t="s">
        <v>36</v>
      </c>
      <c r="G4" s="9" t="s">
        <v>8</v>
      </c>
      <c r="H4" s="10" t="s">
        <v>9</v>
      </c>
      <c r="I4" s="22" t="s">
        <v>37</v>
      </c>
      <c r="J4" s="27" t="s">
        <v>11</v>
      </c>
    </row>
    <row r="5" spans="1:10" x14ac:dyDescent="0.3">
      <c r="A5" s="2" t="s">
        <v>12</v>
      </c>
      <c r="B5" s="2"/>
      <c r="C5" s="3"/>
      <c r="D5" s="3"/>
      <c r="E5" s="3"/>
      <c r="F5" s="4"/>
      <c r="G5" s="3"/>
      <c r="H5" s="4"/>
      <c r="I5" s="21"/>
      <c r="J5" s="28"/>
    </row>
    <row r="6" spans="1:10" ht="15" thickBot="1" x14ac:dyDescent="0.35">
      <c r="A6" s="5" t="s">
        <v>13</v>
      </c>
      <c r="B6" s="5"/>
      <c r="C6" s="6"/>
      <c r="D6" s="6"/>
      <c r="E6" s="6"/>
      <c r="F6" s="7"/>
      <c r="G6" s="6"/>
      <c r="H6" s="7"/>
      <c r="I6" s="23"/>
      <c r="J6" s="29"/>
    </row>
    <row r="7" spans="1:10" x14ac:dyDescent="0.3">
      <c r="A7" s="2" t="s">
        <v>14</v>
      </c>
      <c r="B7" s="2">
        <f>B5/1000000</f>
        <v>0</v>
      </c>
      <c r="C7" s="3">
        <f t="shared" ref="C7:I8" si="0">C5/1000000</f>
        <v>0</v>
      </c>
      <c r="D7" s="3">
        <f t="shared" si="0"/>
        <v>0</v>
      </c>
      <c r="E7" s="3">
        <f t="shared" si="0"/>
        <v>0</v>
      </c>
      <c r="F7" s="4">
        <f t="shared" si="0"/>
        <v>0</v>
      </c>
      <c r="G7" s="3">
        <f>G5/1000000</f>
        <v>0</v>
      </c>
      <c r="H7" s="4">
        <f t="shared" si="0"/>
        <v>0</v>
      </c>
      <c r="I7" s="25">
        <f t="shared" si="0"/>
        <v>0</v>
      </c>
      <c r="J7" s="28">
        <f>J5</f>
        <v>0</v>
      </c>
    </row>
    <row r="8" spans="1:10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7">
        <f t="shared" si="0"/>
        <v>0</v>
      </c>
      <c r="G8" s="6">
        <f>G6/1000000</f>
        <v>0</v>
      </c>
      <c r="H8" s="7">
        <f t="shared" si="0"/>
        <v>0</v>
      </c>
      <c r="I8" s="26">
        <f t="shared" si="0"/>
        <v>0</v>
      </c>
      <c r="J8" s="29">
        <f>J6</f>
        <v>0</v>
      </c>
    </row>
    <row r="10" spans="1:10" ht="15" thickBot="1" x14ac:dyDescent="0.35"/>
    <row r="11" spans="1:10" ht="21" x14ac:dyDescent="0.3">
      <c r="A11" s="40" t="s">
        <v>30</v>
      </c>
      <c r="B11" s="41"/>
      <c r="C11" s="1"/>
      <c r="D11" s="1"/>
    </row>
    <row r="12" spans="1:10" ht="21.6" thickBot="1" x14ac:dyDescent="0.35">
      <c r="A12" s="42"/>
      <c r="B12" s="43"/>
      <c r="C12" s="1"/>
      <c r="D12" s="1"/>
    </row>
    <row r="13" spans="1:10" ht="21.6" thickBot="1" x14ac:dyDescent="0.35">
      <c r="A13" s="11"/>
      <c r="B13" s="44" t="s">
        <v>1</v>
      </c>
      <c r="C13" s="45"/>
      <c r="D13" s="45"/>
      <c r="E13" s="45"/>
      <c r="F13" s="46"/>
      <c r="G13" s="45"/>
      <c r="H13" s="46"/>
      <c r="I13" s="30" t="s">
        <v>3</v>
      </c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10" t="s">
        <v>36</v>
      </c>
      <c r="G14" s="9" t="s">
        <v>8</v>
      </c>
      <c r="H14" s="10" t="s">
        <v>9</v>
      </c>
      <c r="I14" s="22" t="s">
        <v>37</v>
      </c>
      <c r="J14" s="27" t="s">
        <v>11</v>
      </c>
    </row>
    <row r="15" spans="1:10" x14ac:dyDescent="0.3">
      <c r="A15" s="2" t="s">
        <v>12</v>
      </c>
      <c r="B15" s="2"/>
      <c r="C15" s="3"/>
      <c r="D15" s="3"/>
      <c r="E15" s="3"/>
      <c r="F15" s="4"/>
      <c r="G15" s="3"/>
      <c r="H15" s="4"/>
      <c r="I15" s="21"/>
      <c r="J15" s="28"/>
    </row>
    <row r="16" spans="1:10" ht="15" thickBot="1" x14ac:dyDescent="0.35">
      <c r="A16" s="5" t="s">
        <v>13</v>
      </c>
      <c r="B16" s="5"/>
      <c r="C16" s="6"/>
      <c r="D16" s="6"/>
      <c r="E16" s="6"/>
      <c r="F16" s="7"/>
      <c r="G16" s="6"/>
      <c r="H16" s="7"/>
      <c r="I16" s="23"/>
      <c r="J16" s="29"/>
    </row>
    <row r="17" spans="1:10" x14ac:dyDescent="0.3">
      <c r="A17" s="2" t="s">
        <v>14</v>
      </c>
      <c r="B17" s="2">
        <f>B15/1000000</f>
        <v>0</v>
      </c>
      <c r="C17" s="3">
        <f t="shared" ref="C17:F17" si="1">C15/1000000</f>
        <v>0</v>
      </c>
      <c r="D17" s="3">
        <f t="shared" si="1"/>
        <v>0</v>
      </c>
      <c r="E17" s="3">
        <f t="shared" si="1"/>
        <v>0</v>
      </c>
      <c r="F17" s="4">
        <f t="shared" si="1"/>
        <v>0</v>
      </c>
      <c r="G17" s="3">
        <f>G15/1000000</f>
        <v>0</v>
      </c>
      <c r="H17" s="4">
        <f t="shared" ref="H17:I17" si="2">H15/1000000</f>
        <v>0</v>
      </c>
      <c r="I17" s="25">
        <f t="shared" si="2"/>
        <v>0</v>
      </c>
      <c r="J17" s="28">
        <f>J15</f>
        <v>0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F18" si="3">C16/1000000</f>
        <v>0</v>
      </c>
      <c r="D18" s="6">
        <f t="shared" si="3"/>
        <v>0</v>
      </c>
      <c r="E18" s="6">
        <f t="shared" si="3"/>
        <v>0</v>
      </c>
      <c r="F18" s="7">
        <f t="shared" si="3"/>
        <v>0</v>
      </c>
      <c r="G18" s="6">
        <f>G16/1000000</f>
        <v>0</v>
      </c>
      <c r="H18" s="7">
        <f t="shared" ref="H18:I18" si="4">H16/1000000</f>
        <v>0</v>
      </c>
      <c r="I18" s="26">
        <f t="shared" si="4"/>
        <v>0</v>
      </c>
      <c r="J18" s="29">
        <f>J16</f>
        <v>0</v>
      </c>
    </row>
    <row r="20" spans="1:10" ht="15" thickBot="1" x14ac:dyDescent="0.35"/>
    <row r="21" spans="1:10" ht="21" x14ac:dyDescent="0.3">
      <c r="A21" s="40" t="s">
        <v>34</v>
      </c>
      <c r="B21" s="41"/>
      <c r="C21" s="1"/>
      <c r="D21" s="1"/>
    </row>
    <row r="22" spans="1:10" ht="21.6" thickBot="1" x14ac:dyDescent="0.35">
      <c r="A22" s="42"/>
      <c r="B22" s="43"/>
      <c r="C22" s="1"/>
      <c r="D22" s="1"/>
    </row>
    <row r="23" spans="1:10" ht="21.6" thickBot="1" x14ac:dyDescent="0.35">
      <c r="A23" s="11"/>
      <c r="B23" s="44" t="s">
        <v>1</v>
      </c>
      <c r="C23" s="45"/>
      <c r="D23" s="45"/>
      <c r="E23" s="45"/>
      <c r="F23" s="46"/>
      <c r="G23" s="45"/>
      <c r="H23" s="46"/>
      <c r="I23" s="30" t="s">
        <v>3</v>
      </c>
      <c r="J23" s="1"/>
    </row>
    <row r="24" spans="1:10" ht="15" thickBot="1" x14ac:dyDescent="0.35">
      <c r="B24" s="8" t="s">
        <v>4</v>
      </c>
      <c r="C24" s="9" t="s">
        <v>5</v>
      </c>
      <c r="D24" s="9" t="s">
        <v>31</v>
      </c>
      <c r="E24" s="9" t="s">
        <v>6</v>
      </c>
      <c r="F24" s="10" t="s">
        <v>36</v>
      </c>
      <c r="G24" s="9" t="s">
        <v>8</v>
      </c>
      <c r="H24" s="10" t="s">
        <v>9</v>
      </c>
      <c r="I24" s="22" t="s">
        <v>37</v>
      </c>
      <c r="J24" s="27" t="s">
        <v>11</v>
      </c>
    </row>
    <row r="25" spans="1:10" x14ac:dyDescent="0.3">
      <c r="A25" s="2" t="s">
        <v>12</v>
      </c>
      <c r="B25" s="2"/>
      <c r="C25" s="3"/>
      <c r="D25" s="3"/>
      <c r="E25" s="3"/>
      <c r="F25" s="4"/>
      <c r="G25" s="3"/>
      <c r="H25" s="4"/>
      <c r="I25" s="21"/>
      <c r="J25" s="28"/>
    </row>
    <row r="26" spans="1:10" ht="15" thickBot="1" x14ac:dyDescent="0.35">
      <c r="A26" s="5" t="s">
        <v>13</v>
      </c>
      <c r="B26" s="5"/>
      <c r="C26" s="6"/>
      <c r="D26" s="6"/>
      <c r="E26" s="6"/>
      <c r="F26" s="7"/>
      <c r="G26" s="6"/>
      <c r="H26" s="7"/>
      <c r="I26" s="23"/>
      <c r="J26" s="29"/>
    </row>
    <row r="27" spans="1:10" x14ac:dyDescent="0.3">
      <c r="A27" s="2" t="s">
        <v>14</v>
      </c>
      <c r="B27" s="2">
        <f>B25/1000000</f>
        <v>0</v>
      </c>
      <c r="C27" s="3">
        <f t="shared" ref="C27:F27" si="5">C25/1000000</f>
        <v>0</v>
      </c>
      <c r="D27" s="3">
        <f t="shared" si="5"/>
        <v>0</v>
      </c>
      <c r="E27" s="3">
        <f t="shared" si="5"/>
        <v>0</v>
      </c>
      <c r="F27" s="4">
        <f t="shared" si="5"/>
        <v>0</v>
      </c>
      <c r="G27" s="3">
        <f>G25/1000000</f>
        <v>0</v>
      </c>
      <c r="H27" s="4">
        <f t="shared" ref="H27:I27" si="6">H25/1000000</f>
        <v>0</v>
      </c>
      <c r="I27" s="25">
        <f t="shared" si="6"/>
        <v>0</v>
      </c>
      <c r="J27" s="28">
        <f>J25</f>
        <v>0</v>
      </c>
    </row>
    <row r="28" spans="1:10" ht="15" thickBot="1" x14ac:dyDescent="0.35">
      <c r="A28" s="5" t="s">
        <v>15</v>
      </c>
      <c r="B28" s="5">
        <f>B26/1000000</f>
        <v>0</v>
      </c>
      <c r="C28" s="6">
        <f t="shared" ref="C28:F28" si="7">C26/1000000</f>
        <v>0</v>
      </c>
      <c r="D28" s="6">
        <f t="shared" si="7"/>
        <v>0</v>
      </c>
      <c r="E28" s="6">
        <f t="shared" si="7"/>
        <v>0</v>
      </c>
      <c r="F28" s="7">
        <f t="shared" si="7"/>
        <v>0</v>
      </c>
      <c r="G28" s="6">
        <f>G26/1000000</f>
        <v>0</v>
      </c>
      <c r="H28" s="7">
        <f t="shared" ref="H28:I28" si="8">H26/1000000</f>
        <v>0</v>
      </c>
      <c r="I28" s="26">
        <f t="shared" si="8"/>
        <v>0</v>
      </c>
      <c r="J28" s="29">
        <f>J26</f>
        <v>0</v>
      </c>
    </row>
    <row r="30" spans="1:10" ht="15" thickBot="1" x14ac:dyDescent="0.35"/>
    <row r="31" spans="1:10" ht="21" x14ac:dyDescent="0.3">
      <c r="A31" s="40" t="s">
        <v>35</v>
      </c>
      <c r="B31" s="41"/>
      <c r="C31" s="1"/>
      <c r="D31" s="1"/>
    </row>
    <row r="32" spans="1:10" ht="21.6" thickBot="1" x14ac:dyDescent="0.35">
      <c r="A32" s="42"/>
      <c r="B32" s="43"/>
      <c r="C32" s="1"/>
      <c r="D32" s="1"/>
    </row>
    <row r="33" spans="1:10" ht="21.6" thickBot="1" x14ac:dyDescent="0.35">
      <c r="A33" s="11"/>
      <c r="B33" s="44" t="s">
        <v>1</v>
      </c>
      <c r="C33" s="45"/>
      <c r="D33" s="45"/>
      <c r="E33" s="45"/>
      <c r="F33" s="46"/>
      <c r="G33" s="45"/>
      <c r="H33" s="46"/>
      <c r="I33" s="30" t="s">
        <v>3</v>
      </c>
      <c r="J33" s="1"/>
    </row>
    <row r="34" spans="1:10" ht="15" thickBot="1" x14ac:dyDescent="0.35">
      <c r="B34" s="8" t="s">
        <v>4</v>
      </c>
      <c r="C34" s="9" t="s">
        <v>5</v>
      </c>
      <c r="D34" s="9" t="s">
        <v>32</v>
      </c>
      <c r="E34" s="9" t="s">
        <v>6</v>
      </c>
      <c r="F34" s="10" t="s">
        <v>36</v>
      </c>
      <c r="G34" s="9" t="s">
        <v>8</v>
      </c>
      <c r="H34" s="10" t="s">
        <v>9</v>
      </c>
      <c r="I34" s="22" t="s">
        <v>37</v>
      </c>
      <c r="J34" s="27" t="s">
        <v>11</v>
      </c>
    </row>
    <row r="35" spans="1:10" x14ac:dyDescent="0.3">
      <c r="A35" s="2" t="s">
        <v>12</v>
      </c>
      <c r="B35" s="2"/>
      <c r="C35" s="3"/>
      <c r="D35" s="3"/>
      <c r="E35" s="3"/>
      <c r="F35" s="4"/>
      <c r="G35" s="3"/>
      <c r="H35" s="4"/>
      <c r="I35" s="21"/>
      <c r="J35" s="28"/>
    </row>
    <row r="36" spans="1:10" ht="15" thickBot="1" x14ac:dyDescent="0.35">
      <c r="A36" s="5" t="s">
        <v>13</v>
      </c>
      <c r="B36" s="5"/>
      <c r="C36" s="6"/>
      <c r="D36" s="6"/>
      <c r="E36" s="6"/>
      <c r="F36" s="7"/>
      <c r="G36" s="6"/>
      <c r="H36" s="7"/>
      <c r="I36" s="23"/>
      <c r="J36" s="29"/>
    </row>
    <row r="37" spans="1:10" x14ac:dyDescent="0.3">
      <c r="A37" s="2" t="s">
        <v>14</v>
      </c>
      <c r="B37" s="2">
        <f>B35/1000000</f>
        <v>0</v>
      </c>
      <c r="C37" s="3">
        <f t="shared" ref="C37:F37" si="9">C35/1000000</f>
        <v>0</v>
      </c>
      <c r="D37" s="3">
        <f t="shared" si="9"/>
        <v>0</v>
      </c>
      <c r="E37" s="3">
        <f t="shared" si="9"/>
        <v>0</v>
      </c>
      <c r="F37" s="4">
        <f t="shared" si="9"/>
        <v>0</v>
      </c>
      <c r="G37" s="3">
        <f>G35/1000000</f>
        <v>0</v>
      </c>
      <c r="H37" s="4">
        <f t="shared" ref="H37:I37" si="10">H35/1000000</f>
        <v>0</v>
      </c>
      <c r="I37" s="25">
        <f t="shared" si="10"/>
        <v>0</v>
      </c>
      <c r="J37" s="28">
        <f>J35</f>
        <v>0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F38" si="11">C36/1000000</f>
        <v>0</v>
      </c>
      <c r="D38" s="6">
        <f t="shared" si="11"/>
        <v>0</v>
      </c>
      <c r="E38" s="6">
        <f t="shared" si="11"/>
        <v>0</v>
      </c>
      <c r="F38" s="7">
        <f t="shared" si="11"/>
        <v>0</v>
      </c>
      <c r="G38" s="6">
        <f>G36/1000000</f>
        <v>0</v>
      </c>
      <c r="H38" s="7">
        <f t="shared" ref="H38:I38" si="12">H36/1000000</f>
        <v>0</v>
      </c>
      <c r="I38" s="26">
        <f t="shared" si="12"/>
        <v>0</v>
      </c>
      <c r="J38" s="29">
        <f>J36</f>
        <v>0</v>
      </c>
    </row>
  </sheetData>
  <mergeCells count="12">
    <mergeCell ref="A21:B22"/>
    <mergeCell ref="B23:F23"/>
    <mergeCell ref="G23:H23"/>
    <mergeCell ref="A31:B32"/>
    <mergeCell ref="B33:F33"/>
    <mergeCell ref="G33:H33"/>
    <mergeCell ref="A1:B2"/>
    <mergeCell ref="B3:F3"/>
    <mergeCell ref="G3:H3"/>
    <mergeCell ref="A11:B12"/>
    <mergeCell ref="B13:F13"/>
    <mergeCell ref="G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BL48"/>
  <sheetViews>
    <sheetView zoomScale="66" zoomScaleNormal="66" workbookViewId="0">
      <selection activeCell="A11" sqref="A11:B12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16.88671875" bestFit="1" customWidth="1"/>
    <col min="6" max="6" width="22.109375" bestFit="1" customWidth="1"/>
    <col min="7" max="7" width="21.6640625" bestFit="1" customWidth="1"/>
    <col min="8" max="9" width="20" bestFit="1" customWidth="1"/>
    <col min="10" max="10" width="15.33203125" bestFit="1" customWidth="1"/>
    <col min="11" max="11" width="20.109375" bestFit="1" customWidth="1"/>
  </cols>
  <sheetData>
    <row r="1" spans="1:64" ht="21" x14ac:dyDescent="0.3">
      <c r="A1" s="40" t="s">
        <v>54</v>
      </c>
      <c r="B1" s="41"/>
      <c r="C1" s="1"/>
      <c r="D1" s="1"/>
    </row>
    <row r="2" spans="1:64" ht="21.6" thickBot="1" x14ac:dyDescent="0.35">
      <c r="A2" s="42"/>
      <c r="B2" s="43"/>
      <c r="C2" s="1"/>
      <c r="D2" s="1"/>
    </row>
    <row r="3" spans="1:64" ht="21.6" thickBot="1" x14ac:dyDescent="0.35">
      <c r="A3" s="11"/>
      <c r="B3" s="44" t="s">
        <v>1</v>
      </c>
      <c r="C3" s="45"/>
      <c r="D3" s="45"/>
      <c r="E3" s="45"/>
      <c r="F3" s="45"/>
      <c r="G3" s="46"/>
      <c r="H3" s="45" t="s">
        <v>2</v>
      </c>
      <c r="I3" s="46"/>
      <c r="J3" s="31" t="s">
        <v>3</v>
      </c>
      <c r="K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38</v>
      </c>
      <c r="G4" s="10" t="s">
        <v>7</v>
      </c>
      <c r="H4" s="9" t="s">
        <v>8</v>
      </c>
      <c r="I4" s="10" t="s">
        <v>9</v>
      </c>
      <c r="J4" s="22" t="s">
        <v>18</v>
      </c>
      <c r="K4" s="27" t="s">
        <v>11</v>
      </c>
    </row>
    <row r="5" spans="1:64" ht="21.6" thickBot="1" x14ac:dyDescent="0.35">
      <c r="A5" s="2" t="s">
        <v>12</v>
      </c>
      <c r="B5" s="2">
        <v>20581.475999999999</v>
      </c>
      <c r="C5" s="3">
        <v>86197.077999999994</v>
      </c>
      <c r="D5" s="3">
        <v>300690.83399999997</v>
      </c>
      <c r="E5" s="3">
        <v>14757510.934</v>
      </c>
      <c r="F5" s="3">
        <v>360907.89</v>
      </c>
      <c r="G5" s="4"/>
      <c r="H5" s="3">
        <v>94066.4</v>
      </c>
      <c r="I5" s="4">
        <v>3309.3919999999998</v>
      </c>
      <c r="J5" s="21">
        <v>26327279.842</v>
      </c>
      <c r="K5" s="28">
        <v>808.39640311021992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3719.2932999999998</v>
      </c>
      <c r="C6" s="6">
        <v>11214.8305</v>
      </c>
      <c r="D6" s="6">
        <v>20435.823400000001</v>
      </c>
      <c r="E6" s="6">
        <v>944636.63069999998</v>
      </c>
      <c r="F6" s="6">
        <v>85404.988400000002</v>
      </c>
      <c r="G6" s="7"/>
      <c r="H6" s="6">
        <v>6967.6107000000002</v>
      </c>
      <c r="I6" s="7">
        <v>83.803700000000006</v>
      </c>
      <c r="J6" s="23">
        <v>1300101.9219</v>
      </c>
      <c r="K6" s="29">
        <v>34.230417643899997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2.0581475999999998E-2</v>
      </c>
      <c r="C7" s="3">
        <f t="shared" ref="C7:J8" si="0">C5/1000000</f>
        <v>8.6197077999999996E-2</v>
      </c>
      <c r="D7" s="3">
        <f t="shared" si="0"/>
        <v>0.30069083399999996</v>
      </c>
      <c r="E7" s="3">
        <f t="shared" si="0"/>
        <v>14.757510934000001</v>
      </c>
      <c r="F7" s="3">
        <f t="shared" si="0"/>
        <v>0.36090789000000001</v>
      </c>
      <c r="G7" s="4">
        <f t="shared" si="0"/>
        <v>0</v>
      </c>
      <c r="H7" s="3">
        <f>H5/1000000</f>
        <v>9.4066399999999994E-2</v>
      </c>
      <c r="I7" s="4">
        <f t="shared" si="0"/>
        <v>3.309392E-3</v>
      </c>
      <c r="J7" s="25">
        <f t="shared" si="0"/>
        <v>26.327279841999999</v>
      </c>
      <c r="K7" s="28">
        <f>K5</f>
        <v>808.39640311021992</v>
      </c>
      <c r="AR7" s="2" t="s">
        <v>14</v>
      </c>
      <c r="AS7" s="2">
        <f>D7</f>
        <v>0.30069083399999996</v>
      </c>
      <c r="AT7" s="3">
        <f>D27</f>
        <v>3.2952365904365899E-2</v>
      </c>
      <c r="AU7" s="3">
        <f>D37</f>
        <v>16.011348192872099</v>
      </c>
      <c r="AV7" s="3">
        <f>D47</f>
        <v>16.012486606451599</v>
      </c>
      <c r="AW7" s="2">
        <f>E7</f>
        <v>14.757510934000001</v>
      </c>
      <c r="AX7" s="3">
        <f>E27</f>
        <v>17.025490767151698</v>
      </c>
      <c r="AY7" s="3">
        <f>D37</f>
        <v>16.011348192872099</v>
      </c>
      <c r="AZ7" s="3">
        <f>D47</f>
        <v>16.012486606451599</v>
      </c>
      <c r="BA7" s="2">
        <f>C7</f>
        <v>8.6197077999999996E-2</v>
      </c>
      <c r="BB7" s="3">
        <f>C27</f>
        <v>9.8934378378378304E-2</v>
      </c>
      <c r="BC7" s="3">
        <f>C37</f>
        <v>8.9926253668763112E-2</v>
      </c>
      <c r="BD7" s="3">
        <f>C47</f>
        <v>0.111805589247311</v>
      </c>
      <c r="BE7" s="2"/>
      <c r="BF7" s="3"/>
      <c r="BG7" s="3"/>
      <c r="BH7" s="3"/>
      <c r="BI7" s="2">
        <f>I7</f>
        <v>3.309392E-3</v>
      </c>
      <c r="BJ7" s="3">
        <f>I27</f>
        <v>3.47422869022869E-3</v>
      </c>
      <c r="BK7" s="3">
        <f>I37</f>
        <v>0</v>
      </c>
      <c r="BL7" s="4">
        <f>I47</f>
        <v>0</v>
      </c>
    </row>
    <row r="8" spans="1:64" ht="15" thickBot="1" x14ac:dyDescent="0.35">
      <c r="A8" s="5" t="s">
        <v>15</v>
      </c>
      <c r="B8" s="5">
        <f>B6/1000000</f>
        <v>3.7192932999999999E-3</v>
      </c>
      <c r="C8" s="6">
        <f t="shared" si="0"/>
        <v>1.12148305E-2</v>
      </c>
      <c r="D8" s="6">
        <f t="shared" si="0"/>
        <v>2.0435823400000001E-2</v>
      </c>
      <c r="E8" s="6">
        <f t="shared" si="0"/>
        <v>0.94463663070000004</v>
      </c>
      <c r="F8" s="6">
        <f t="shared" si="0"/>
        <v>8.5404988400000006E-2</v>
      </c>
      <c r="G8" s="7">
        <f t="shared" si="0"/>
        <v>0</v>
      </c>
      <c r="H8" s="6">
        <f>H6/1000000</f>
        <v>6.9676106999999998E-3</v>
      </c>
      <c r="I8" s="7">
        <f t="shared" si="0"/>
        <v>8.3803700000000005E-5</v>
      </c>
      <c r="J8" s="26">
        <f t="shared" si="0"/>
        <v>1.3001019219000001</v>
      </c>
      <c r="K8" s="29">
        <f>K6</f>
        <v>34.230417643899997</v>
      </c>
      <c r="AR8" s="5" t="s">
        <v>15</v>
      </c>
      <c r="AS8" s="5">
        <f>D8</f>
        <v>2.0435823400000001E-2</v>
      </c>
      <c r="AT8" s="6">
        <f>D28</f>
        <v>7.4164621296142009E-3</v>
      </c>
      <c r="AU8" s="6">
        <f>D38</f>
        <v>3.9235428594413602</v>
      </c>
      <c r="AV8" s="6">
        <f>D48</f>
        <v>3.4984417451548397</v>
      </c>
      <c r="AW8" s="5">
        <f>E8</f>
        <v>0.94463663070000004</v>
      </c>
      <c r="AX8" s="6">
        <f>E28</f>
        <v>5.3641373158652197</v>
      </c>
      <c r="AY8" s="6">
        <f>D38</f>
        <v>3.9235428594413602</v>
      </c>
      <c r="AZ8" s="6">
        <f>D48</f>
        <v>3.4984417451548397</v>
      </c>
      <c r="BA8" s="5">
        <f>C8</f>
        <v>1.12148305E-2</v>
      </c>
      <c r="BB8" s="6">
        <f>C28</f>
        <v>2.5319076147456397E-2</v>
      </c>
      <c r="BC8" s="6">
        <f>C38</f>
        <v>1.3359808714468799E-2</v>
      </c>
      <c r="BD8" s="6">
        <f>C48</f>
        <v>2.38074459067877E-2</v>
      </c>
      <c r="BE8" s="5"/>
      <c r="BF8" s="6"/>
      <c r="BG8" s="6"/>
      <c r="BH8" s="6"/>
      <c r="BI8" s="5">
        <f>I8</f>
        <v>8.3803700000000005E-5</v>
      </c>
      <c r="BJ8" s="6">
        <f>I28</f>
        <v>4.1528731731796896E-4</v>
      </c>
      <c r="BK8" s="6">
        <f>I38</f>
        <v>0</v>
      </c>
      <c r="BL8" s="7">
        <f>I48</f>
        <v>0</v>
      </c>
    </row>
    <row r="9" spans="1:64" x14ac:dyDescent="0.3">
      <c r="A9" s="35"/>
      <c r="B9" s="35"/>
      <c r="C9" s="35"/>
      <c r="D9" s="35"/>
      <c r="E9" s="35"/>
      <c r="F9" s="35"/>
      <c r="G9" s="35"/>
      <c r="H9" s="35"/>
      <c r="I9" s="35"/>
      <c r="J9" s="39"/>
      <c r="K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4" ht="15" thickBot="1" x14ac:dyDescent="0.35">
      <c r="A10" s="35"/>
      <c r="B10" s="35"/>
      <c r="C10" s="35"/>
      <c r="D10" s="35"/>
      <c r="E10" s="35"/>
      <c r="F10" s="35"/>
      <c r="G10" s="35"/>
      <c r="H10" s="35"/>
      <c r="I10" s="35"/>
      <c r="J10" s="39"/>
      <c r="K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</row>
    <row r="11" spans="1:64" ht="21" x14ac:dyDescent="0.3">
      <c r="A11" s="40" t="s">
        <v>55</v>
      </c>
      <c r="B11" s="41"/>
      <c r="C11" s="1"/>
      <c r="D11" s="1"/>
    </row>
    <row r="12" spans="1:64" ht="21.6" thickBot="1" x14ac:dyDescent="0.35">
      <c r="A12" s="42"/>
      <c r="B12" s="43"/>
      <c r="C12" s="1"/>
      <c r="D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5"/>
      <c r="G13" s="46"/>
      <c r="H13" s="45" t="s">
        <v>2</v>
      </c>
      <c r="I13" s="46"/>
      <c r="J13" s="31" t="s">
        <v>3</v>
      </c>
      <c r="K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38</v>
      </c>
      <c r="G14" s="10" t="s">
        <v>7</v>
      </c>
      <c r="H14" s="9" t="s">
        <v>8</v>
      </c>
      <c r="I14" s="10" t="s">
        <v>9</v>
      </c>
      <c r="J14" s="22" t="s">
        <v>18</v>
      </c>
      <c r="K14" s="27" t="s">
        <v>11</v>
      </c>
    </row>
    <row r="15" spans="1:64" x14ac:dyDescent="0.3">
      <c r="A15" s="2" t="s">
        <v>12</v>
      </c>
      <c r="B15" s="2"/>
      <c r="C15" s="3"/>
      <c r="D15" s="3"/>
      <c r="E15" s="3"/>
      <c r="F15" s="3"/>
      <c r="G15" s="4"/>
      <c r="H15" s="3"/>
      <c r="I15" s="4"/>
      <c r="J15" s="21"/>
      <c r="K15" s="28"/>
    </row>
    <row r="16" spans="1:64" ht="15" thickBot="1" x14ac:dyDescent="0.35">
      <c r="A16" s="5" t="s">
        <v>13</v>
      </c>
      <c r="B16" s="5"/>
      <c r="C16" s="6"/>
      <c r="D16" s="6"/>
      <c r="E16" s="6"/>
      <c r="F16" s="6"/>
      <c r="G16" s="7"/>
      <c r="H16" s="6"/>
      <c r="I16" s="7"/>
      <c r="J16" s="23"/>
      <c r="K16" s="29"/>
    </row>
    <row r="17" spans="1:11" x14ac:dyDescent="0.3">
      <c r="A17" s="2" t="s">
        <v>14</v>
      </c>
      <c r="B17" s="2">
        <f>B15/1000000</f>
        <v>0</v>
      </c>
      <c r="C17" s="3">
        <f t="shared" ref="C17:G17" si="1">C15/1000000</f>
        <v>0</v>
      </c>
      <c r="D17" s="3">
        <f t="shared" si="1"/>
        <v>0</v>
      </c>
      <c r="E17" s="3">
        <f t="shared" si="1"/>
        <v>0</v>
      </c>
      <c r="F17" s="3">
        <f t="shared" si="1"/>
        <v>0</v>
      </c>
      <c r="G17" s="4">
        <f t="shared" si="1"/>
        <v>0</v>
      </c>
      <c r="H17" s="3">
        <f>H15/1000000</f>
        <v>0</v>
      </c>
      <c r="I17" s="4">
        <f t="shared" ref="I17:J17" si="2">I15/1000000</f>
        <v>0</v>
      </c>
      <c r="J17" s="25">
        <f t="shared" si="2"/>
        <v>0</v>
      </c>
      <c r="K17" s="28">
        <f>K15</f>
        <v>0</v>
      </c>
    </row>
    <row r="18" spans="1:11" ht="15" thickBot="1" x14ac:dyDescent="0.35">
      <c r="A18" s="5" t="s">
        <v>15</v>
      </c>
      <c r="B18" s="5">
        <f>B16/1000000</f>
        <v>0</v>
      </c>
      <c r="C18" s="6">
        <f t="shared" ref="C18:G18" si="3">C16/1000000</f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7">
        <f t="shared" si="3"/>
        <v>0</v>
      </c>
      <c r="H18" s="6">
        <f>H16/1000000</f>
        <v>0</v>
      </c>
      <c r="I18" s="7">
        <f t="shared" ref="I18:J18" si="4">I16/1000000</f>
        <v>0</v>
      </c>
      <c r="J18" s="26">
        <f t="shared" si="4"/>
        <v>0</v>
      </c>
      <c r="K18" s="29">
        <f>K16</f>
        <v>0</v>
      </c>
    </row>
    <row r="20" spans="1:11" ht="15" thickBot="1" x14ac:dyDescent="0.35"/>
    <row r="21" spans="1:11" ht="21" x14ac:dyDescent="0.3">
      <c r="A21" s="40" t="s">
        <v>30</v>
      </c>
      <c r="B21" s="41"/>
      <c r="C21" s="1"/>
      <c r="D21" s="1"/>
    </row>
    <row r="22" spans="1:11" ht="21.6" thickBot="1" x14ac:dyDescent="0.35">
      <c r="A22" s="42"/>
      <c r="B22" s="43"/>
      <c r="C22" s="1"/>
      <c r="D22" s="1"/>
    </row>
    <row r="23" spans="1:11" ht="21.6" thickBot="1" x14ac:dyDescent="0.35">
      <c r="A23" s="11"/>
      <c r="B23" s="44" t="s">
        <v>1</v>
      </c>
      <c r="C23" s="45"/>
      <c r="D23" s="45"/>
      <c r="E23" s="45"/>
      <c r="F23" s="45"/>
      <c r="G23" s="46"/>
      <c r="H23" s="45" t="s">
        <v>2</v>
      </c>
      <c r="I23" s="46"/>
      <c r="J23" s="31" t="s">
        <v>3</v>
      </c>
      <c r="K23" s="1"/>
    </row>
    <row r="24" spans="1:11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9" t="s">
        <v>38</v>
      </c>
      <c r="G24" s="10" t="s">
        <v>7</v>
      </c>
      <c r="H24" s="9" t="s">
        <v>8</v>
      </c>
      <c r="I24" s="10" t="s">
        <v>9</v>
      </c>
      <c r="J24" s="22" t="s">
        <v>18</v>
      </c>
      <c r="K24" s="27" t="s">
        <v>11</v>
      </c>
    </row>
    <row r="25" spans="1:11" x14ac:dyDescent="0.3">
      <c r="A25" s="2" t="s">
        <v>12</v>
      </c>
      <c r="B25" s="2">
        <v>15421.542619542601</v>
      </c>
      <c r="C25" s="3">
        <v>98934.3783783783</v>
      </c>
      <c r="D25" s="3">
        <v>32952.365904365899</v>
      </c>
      <c r="E25" s="3">
        <v>17025490.767151698</v>
      </c>
      <c r="F25" s="3">
        <v>169090.36382536299</v>
      </c>
      <c r="G25" s="4"/>
      <c r="H25" s="3">
        <v>113882.089397089</v>
      </c>
      <c r="I25" s="4">
        <v>3474.2286902286901</v>
      </c>
      <c r="J25" s="21">
        <v>27810549.492723402</v>
      </c>
      <c r="K25" s="28">
        <v>900.73899106029103</v>
      </c>
    </row>
    <row r="26" spans="1:11" ht="15" thickBot="1" x14ac:dyDescent="0.35">
      <c r="A26" s="5" t="s">
        <v>13</v>
      </c>
      <c r="B26" s="5">
        <v>3695.5369020663202</v>
      </c>
      <c r="C26" s="6">
        <v>25319.076147456399</v>
      </c>
      <c r="D26" s="6">
        <v>7416.4621296142004</v>
      </c>
      <c r="E26" s="6">
        <v>5364137.3158652196</v>
      </c>
      <c r="F26" s="6">
        <v>75035.323057923393</v>
      </c>
      <c r="G26" s="7"/>
      <c r="H26" s="6">
        <v>24764.119769720699</v>
      </c>
      <c r="I26" s="7">
        <v>415.28731731796898</v>
      </c>
      <c r="J26" s="23">
        <v>7022556.5926360805</v>
      </c>
      <c r="K26" s="29">
        <v>178.05213005490401</v>
      </c>
    </row>
    <row r="27" spans="1:11" x14ac:dyDescent="0.3">
      <c r="A27" s="2" t="s">
        <v>14</v>
      </c>
      <c r="B27" s="2">
        <f>B25/1000000</f>
        <v>1.5421542619542601E-2</v>
      </c>
      <c r="C27" s="3">
        <f t="shared" ref="C27:G27" si="5">C25/1000000</f>
        <v>9.8934378378378304E-2</v>
      </c>
      <c r="D27" s="3">
        <f t="shared" si="5"/>
        <v>3.2952365904365899E-2</v>
      </c>
      <c r="E27" s="3">
        <f t="shared" si="5"/>
        <v>17.025490767151698</v>
      </c>
      <c r="F27" s="3">
        <f t="shared" si="5"/>
        <v>0.16909036382536299</v>
      </c>
      <c r="G27" s="4">
        <f t="shared" si="5"/>
        <v>0</v>
      </c>
      <c r="H27" s="3">
        <f>H25/1000000</f>
        <v>0.11388208939708901</v>
      </c>
      <c r="I27" s="4">
        <f t="shared" ref="I27:J27" si="6">I25/1000000</f>
        <v>3.47422869022869E-3</v>
      </c>
      <c r="J27" s="25">
        <f t="shared" si="6"/>
        <v>27.810549492723403</v>
      </c>
      <c r="K27" s="28">
        <f>K25</f>
        <v>900.73899106029103</v>
      </c>
    </row>
    <row r="28" spans="1:11" ht="15" thickBot="1" x14ac:dyDescent="0.35">
      <c r="A28" s="5" t="s">
        <v>15</v>
      </c>
      <c r="B28" s="5">
        <f>B26/1000000</f>
        <v>3.6955369020663202E-3</v>
      </c>
      <c r="C28" s="6">
        <f t="shared" ref="C28:G28" si="7">C26/1000000</f>
        <v>2.5319076147456397E-2</v>
      </c>
      <c r="D28" s="6">
        <f t="shared" si="7"/>
        <v>7.4164621296142009E-3</v>
      </c>
      <c r="E28" s="6">
        <f t="shared" si="7"/>
        <v>5.3641373158652197</v>
      </c>
      <c r="F28" s="6">
        <f t="shared" si="7"/>
        <v>7.5035323057923389E-2</v>
      </c>
      <c r="G28" s="7">
        <f t="shared" si="7"/>
        <v>0</v>
      </c>
      <c r="H28" s="6">
        <f>H26/1000000</f>
        <v>2.4764119769720698E-2</v>
      </c>
      <c r="I28" s="7">
        <f t="shared" ref="I28:J28" si="8">I26/1000000</f>
        <v>4.1528731731796896E-4</v>
      </c>
      <c r="J28" s="26">
        <f t="shared" si="8"/>
        <v>7.0225565926360805</v>
      </c>
      <c r="K28" s="29">
        <f>K26</f>
        <v>178.05213005490401</v>
      </c>
    </row>
    <row r="30" spans="1:11" ht="15" thickBot="1" x14ac:dyDescent="0.35"/>
    <row r="31" spans="1:11" ht="21" x14ac:dyDescent="0.3">
      <c r="A31" s="40" t="s">
        <v>34</v>
      </c>
      <c r="B31" s="41"/>
      <c r="C31" s="1"/>
      <c r="D31" s="1"/>
    </row>
    <row r="32" spans="1:11" ht="21.6" thickBot="1" x14ac:dyDescent="0.35">
      <c r="A32" s="42"/>
      <c r="B32" s="43"/>
      <c r="C32" s="1"/>
      <c r="D32" s="1"/>
    </row>
    <row r="33" spans="1:11" ht="21.6" thickBot="1" x14ac:dyDescent="0.35">
      <c r="A33" s="11"/>
      <c r="B33" s="44" t="s">
        <v>1</v>
      </c>
      <c r="C33" s="45"/>
      <c r="D33" s="45"/>
      <c r="E33" s="45"/>
      <c r="F33" s="45"/>
      <c r="G33" s="46"/>
      <c r="H33" s="45" t="s">
        <v>2</v>
      </c>
      <c r="I33" s="46"/>
      <c r="J33" s="31" t="s">
        <v>3</v>
      </c>
      <c r="K33" s="1"/>
    </row>
    <row r="34" spans="1:11" ht="15" thickBot="1" x14ac:dyDescent="0.35">
      <c r="B34" s="8" t="s">
        <v>4</v>
      </c>
      <c r="C34" s="9" t="s">
        <v>5</v>
      </c>
      <c r="D34" s="9" t="s">
        <v>31</v>
      </c>
      <c r="E34" s="9" t="s">
        <v>6</v>
      </c>
      <c r="F34" s="9" t="s">
        <v>38</v>
      </c>
      <c r="G34" s="10" t="s">
        <v>7</v>
      </c>
      <c r="H34" s="9" t="s">
        <v>8</v>
      </c>
      <c r="I34" s="10" t="s">
        <v>9</v>
      </c>
      <c r="J34" s="22" t="s">
        <v>18</v>
      </c>
      <c r="K34" s="27" t="s">
        <v>11</v>
      </c>
    </row>
    <row r="35" spans="1:11" x14ac:dyDescent="0.3">
      <c r="A35" s="2" t="s">
        <v>12</v>
      </c>
      <c r="B35" s="2"/>
      <c r="C35" s="3">
        <v>89926.253668763107</v>
      </c>
      <c r="D35" s="3">
        <v>16011348.1928721</v>
      </c>
      <c r="E35" s="3">
        <v>26035250.153039798</v>
      </c>
      <c r="F35" s="3">
        <v>250167.30817609999</v>
      </c>
      <c r="G35" s="4"/>
      <c r="H35" s="3"/>
      <c r="I35" s="4"/>
      <c r="J35" s="21">
        <v>32057165.983228501</v>
      </c>
      <c r="K35" s="28">
        <v>913.02557457442299</v>
      </c>
    </row>
    <row r="36" spans="1:11" ht="15" thickBot="1" x14ac:dyDescent="0.35">
      <c r="A36" s="5" t="s">
        <v>13</v>
      </c>
      <c r="B36" s="5"/>
      <c r="C36" s="6">
        <v>13359.8087144688</v>
      </c>
      <c r="D36" s="6">
        <v>3923542.85944136</v>
      </c>
      <c r="E36" s="6">
        <v>7165838.4436721904</v>
      </c>
      <c r="F36" s="6">
        <v>67335.529930306206</v>
      </c>
      <c r="G36" s="7"/>
      <c r="H36" s="6"/>
      <c r="I36" s="7"/>
      <c r="J36" s="23">
        <v>7296103.7476921603</v>
      </c>
      <c r="K36" s="29">
        <v>163.240876486112</v>
      </c>
    </row>
    <row r="37" spans="1:11" x14ac:dyDescent="0.3">
      <c r="A37" s="2" t="s">
        <v>14</v>
      </c>
      <c r="B37" s="2">
        <f>B35/1000000</f>
        <v>0</v>
      </c>
      <c r="C37" s="3">
        <f t="shared" ref="C37:G37" si="9">C35/1000000</f>
        <v>8.9926253668763112E-2</v>
      </c>
      <c r="D37" s="3">
        <f t="shared" si="9"/>
        <v>16.011348192872099</v>
      </c>
      <c r="E37" s="3">
        <f t="shared" si="9"/>
        <v>26.035250153039797</v>
      </c>
      <c r="F37" s="3">
        <f t="shared" si="9"/>
        <v>0.2501673081761</v>
      </c>
      <c r="G37" s="4">
        <f t="shared" si="9"/>
        <v>0</v>
      </c>
      <c r="H37" s="3">
        <f>H35/1000000</f>
        <v>0</v>
      </c>
      <c r="I37" s="4">
        <f t="shared" ref="I37:J37" si="10">I35/1000000</f>
        <v>0</v>
      </c>
      <c r="J37" s="25">
        <f t="shared" si="10"/>
        <v>32.057165983228501</v>
      </c>
      <c r="K37" s="28">
        <f>K35</f>
        <v>913.02557457442299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ref="C38:G38" si="11">C36/1000000</f>
        <v>1.3359808714468799E-2</v>
      </c>
      <c r="D38" s="6">
        <f t="shared" si="11"/>
        <v>3.9235428594413602</v>
      </c>
      <c r="E38" s="6">
        <f t="shared" si="11"/>
        <v>7.1658384436721905</v>
      </c>
      <c r="F38" s="6">
        <f t="shared" si="11"/>
        <v>6.7335529930306212E-2</v>
      </c>
      <c r="G38" s="7">
        <f t="shared" si="11"/>
        <v>0</v>
      </c>
      <c r="H38" s="6">
        <f>H36/1000000</f>
        <v>0</v>
      </c>
      <c r="I38" s="7">
        <f t="shared" ref="I38:J38" si="12">I36/1000000</f>
        <v>0</v>
      </c>
      <c r="J38" s="26">
        <f t="shared" si="12"/>
        <v>7.2961037476921602</v>
      </c>
      <c r="K38" s="29">
        <f>K36</f>
        <v>163.240876486112</v>
      </c>
    </row>
    <row r="40" spans="1:11" ht="15" thickBot="1" x14ac:dyDescent="0.35"/>
    <row r="41" spans="1:11" ht="21" x14ac:dyDescent="0.3">
      <c r="A41" s="40" t="s">
        <v>35</v>
      </c>
      <c r="B41" s="41"/>
      <c r="C41" s="1"/>
      <c r="D41" s="1"/>
    </row>
    <row r="42" spans="1:11" ht="21.6" thickBot="1" x14ac:dyDescent="0.35">
      <c r="A42" s="42"/>
      <c r="B42" s="43"/>
      <c r="C42" s="1"/>
      <c r="D42" s="1"/>
    </row>
    <row r="43" spans="1:11" ht="21.6" thickBot="1" x14ac:dyDescent="0.35">
      <c r="A43" s="11"/>
      <c r="B43" s="44" t="s">
        <v>1</v>
      </c>
      <c r="C43" s="45"/>
      <c r="D43" s="45"/>
      <c r="E43" s="45"/>
      <c r="F43" s="45"/>
      <c r="G43" s="46"/>
      <c r="H43" s="45" t="s">
        <v>2</v>
      </c>
      <c r="I43" s="46"/>
      <c r="J43" s="31" t="s">
        <v>3</v>
      </c>
      <c r="K43" s="1"/>
    </row>
    <row r="44" spans="1:11" ht="15" thickBot="1" x14ac:dyDescent="0.35">
      <c r="B44" s="8" t="s">
        <v>4</v>
      </c>
      <c r="C44" s="9" t="s">
        <v>5</v>
      </c>
      <c r="D44" s="9" t="s">
        <v>32</v>
      </c>
      <c r="E44" s="9" t="s">
        <v>6</v>
      </c>
      <c r="F44" s="9" t="s">
        <v>38</v>
      </c>
      <c r="G44" s="10" t="s">
        <v>7</v>
      </c>
      <c r="H44" s="9" t="s">
        <v>8</v>
      </c>
      <c r="I44" s="10" t="s">
        <v>9</v>
      </c>
      <c r="J44" s="22" t="s">
        <v>18</v>
      </c>
      <c r="K44" s="27" t="s">
        <v>11</v>
      </c>
    </row>
    <row r="45" spans="1:11" x14ac:dyDescent="0.3">
      <c r="A45" s="2" t="s">
        <v>12</v>
      </c>
      <c r="B45" s="2"/>
      <c r="C45" s="3">
        <v>111805.589247311</v>
      </c>
      <c r="D45" s="3">
        <v>16012486.606451601</v>
      </c>
      <c r="E45" s="3">
        <v>1384169.2021505299</v>
      </c>
      <c r="F45" s="3">
        <v>216337.064516129</v>
      </c>
      <c r="G45" s="4"/>
      <c r="H45" s="3"/>
      <c r="I45" s="4"/>
      <c r="J45" s="21">
        <v>27385740.533333302</v>
      </c>
      <c r="K45" s="28">
        <v>980.71038024946199</v>
      </c>
    </row>
    <row r="46" spans="1:11" ht="15" thickBot="1" x14ac:dyDescent="0.35">
      <c r="A46" s="5" t="s">
        <v>13</v>
      </c>
      <c r="B46" s="5"/>
      <c r="C46" s="6">
        <v>23807.4459067877</v>
      </c>
      <c r="D46" s="6">
        <v>3498441.7451548399</v>
      </c>
      <c r="E46" s="6">
        <v>270597.37113613298</v>
      </c>
      <c r="F46" s="6">
        <v>63169.814233793899</v>
      </c>
      <c r="G46" s="7"/>
      <c r="H46" s="6"/>
      <c r="I46" s="7"/>
      <c r="J46" s="23">
        <v>4875576.7587831896</v>
      </c>
      <c r="K46" s="29">
        <v>135.67189985475</v>
      </c>
    </row>
    <row r="47" spans="1:11" x14ac:dyDescent="0.3">
      <c r="A47" s="2" t="s">
        <v>14</v>
      </c>
      <c r="B47" s="2">
        <f>B45/1000000</f>
        <v>0</v>
      </c>
      <c r="C47" s="3">
        <f t="shared" ref="C47:G47" si="13">C45/1000000</f>
        <v>0.111805589247311</v>
      </c>
      <c r="D47" s="3">
        <f t="shared" si="13"/>
        <v>16.012486606451599</v>
      </c>
      <c r="E47" s="3">
        <f t="shared" si="13"/>
        <v>1.3841692021505299</v>
      </c>
      <c r="F47" s="3">
        <f t="shared" si="13"/>
        <v>0.216337064516129</v>
      </c>
      <c r="G47" s="4">
        <f t="shared" si="13"/>
        <v>0</v>
      </c>
      <c r="H47" s="3">
        <f>H45/1000000</f>
        <v>0</v>
      </c>
      <c r="I47" s="4">
        <f t="shared" ref="I47:J47" si="14">I45/1000000</f>
        <v>0</v>
      </c>
      <c r="J47" s="25">
        <f t="shared" si="14"/>
        <v>27.385740533333301</v>
      </c>
      <c r="K47" s="28">
        <f>K45</f>
        <v>980.71038024946199</v>
      </c>
    </row>
    <row r="48" spans="1:11" ht="15" thickBot="1" x14ac:dyDescent="0.35">
      <c r="A48" s="5" t="s">
        <v>15</v>
      </c>
      <c r="B48" s="5">
        <f>B46/1000000</f>
        <v>0</v>
      </c>
      <c r="C48" s="6">
        <f t="shared" ref="C48:G48" si="15">C46/1000000</f>
        <v>2.38074459067877E-2</v>
      </c>
      <c r="D48" s="6">
        <f t="shared" si="15"/>
        <v>3.4984417451548397</v>
      </c>
      <c r="E48" s="6">
        <f t="shared" si="15"/>
        <v>0.27059737113613297</v>
      </c>
      <c r="F48" s="6">
        <f t="shared" si="15"/>
        <v>6.3169814233793906E-2</v>
      </c>
      <c r="G48" s="7">
        <f t="shared" si="15"/>
        <v>0</v>
      </c>
      <c r="H48" s="6">
        <f>H46/1000000</f>
        <v>0</v>
      </c>
      <c r="I48" s="7">
        <f t="shared" ref="I48:J48" si="16">I46/1000000</f>
        <v>0</v>
      </c>
      <c r="J48" s="26">
        <f t="shared" si="16"/>
        <v>4.8755767587831897</v>
      </c>
      <c r="K48" s="29">
        <f>K46</f>
        <v>135.67189985475</v>
      </c>
    </row>
  </sheetData>
  <mergeCells count="20">
    <mergeCell ref="AS5:AV5"/>
    <mergeCell ref="AW5:AZ5"/>
    <mergeCell ref="BA5:BD5"/>
    <mergeCell ref="BE5:BH5"/>
    <mergeCell ref="BI5:BL5"/>
    <mergeCell ref="A31:B32"/>
    <mergeCell ref="B33:G33"/>
    <mergeCell ref="H33:I33"/>
    <mergeCell ref="A41:B42"/>
    <mergeCell ref="B43:G43"/>
    <mergeCell ref="H43:I43"/>
    <mergeCell ref="A1:B2"/>
    <mergeCell ref="B3:G3"/>
    <mergeCell ref="H3:I3"/>
    <mergeCell ref="A21:B22"/>
    <mergeCell ref="B23:G23"/>
    <mergeCell ref="H23:I23"/>
    <mergeCell ref="A11:B12"/>
    <mergeCell ref="B13:G13"/>
    <mergeCell ref="H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sheetPr>
    <tabColor theme="9"/>
  </sheetPr>
  <dimension ref="A1:BL48"/>
  <sheetViews>
    <sheetView topLeftCell="A2" zoomScale="70" zoomScaleNormal="70" workbookViewId="0">
      <selection sqref="A1:B2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64" ht="21" x14ac:dyDescent="0.3">
      <c r="A1" s="40" t="s">
        <v>54</v>
      </c>
      <c r="B1" s="41"/>
      <c r="C1" s="1"/>
      <c r="D1" s="1"/>
    </row>
    <row r="2" spans="1:64" ht="21.6" thickBot="1" x14ac:dyDescent="0.35">
      <c r="A2" s="42"/>
      <c r="B2" s="50"/>
      <c r="C2" s="1"/>
      <c r="D2" s="1"/>
    </row>
    <row r="3" spans="1:64" ht="21.6" thickBot="1" x14ac:dyDescent="0.35">
      <c r="A3" s="11"/>
      <c r="B3" s="44" t="s">
        <v>1</v>
      </c>
      <c r="C3" s="45"/>
      <c r="D3" s="45"/>
      <c r="E3" s="45"/>
      <c r="F3" s="44" t="s">
        <v>2</v>
      </c>
      <c r="G3" s="46"/>
      <c r="H3" s="44" t="s">
        <v>3</v>
      </c>
      <c r="I3" s="45"/>
      <c r="J3" s="45"/>
      <c r="K3" s="45"/>
      <c r="L3" s="45"/>
      <c r="M3" s="46"/>
      <c r="N3" s="1"/>
    </row>
    <row r="4" spans="1:6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8</v>
      </c>
      <c r="G4" s="10" t="s">
        <v>9</v>
      </c>
      <c r="H4" s="8" t="s">
        <v>39</v>
      </c>
      <c r="I4" s="9" t="s">
        <v>40</v>
      </c>
      <c r="J4" s="9" t="s">
        <v>41</v>
      </c>
      <c r="K4" s="9" t="s">
        <v>42</v>
      </c>
      <c r="L4" s="9" t="s">
        <v>43</v>
      </c>
      <c r="M4" s="13" t="s">
        <v>44</v>
      </c>
      <c r="N4" s="10" t="s">
        <v>11</v>
      </c>
    </row>
    <row r="5" spans="1:64" ht="21.6" thickBot="1" x14ac:dyDescent="0.35">
      <c r="A5" s="2" t="s">
        <v>12</v>
      </c>
      <c r="B5" s="2">
        <v>228448.63800000001</v>
      </c>
      <c r="C5" s="3">
        <v>16121.584000000001</v>
      </c>
      <c r="D5" s="3">
        <v>14957324.915999999</v>
      </c>
      <c r="E5" s="3">
        <v>729591.44400000002</v>
      </c>
      <c r="F5" s="2">
        <v>26341.238000000001</v>
      </c>
      <c r="G5" s="4">
        <v>2401.4960000000001</v>
      </c>
      <c r="H5" s="2">
        <v>750081.88</v>
      </c>
      <c r="I5" s="3">
        <v>289855.28200000001</v>
      </c>
      <c r="J5" s="3">
        <v>116630.546</v>
      </c>
      <c r="K5" s="3">
        <v>63145.207999999999</v>
      </c>
      <c r="L5" s="3">
        <v>98921.024000000005</v>
      </c>
      <c r="M5" s="18">
        <v>52063.616000000002</v>
      </c>
      <c r="N5" s="4">
        <v>432.46120000000002</v>
      </c>
      <c r="AR5" s="11"/>
      <c r="AS5" s="44" t="s">
        <v>25</v>
      </c>
      <c r="AT5" s="45"/>
      <c r="AU5" s="45"/>
      <c r="AV5" s="45"/>
      <c r="AW5" s="44" t="s">
        <v>26</v>
      </c>
      <c r="AX5" s="45"/>
      <c r="AY5" s="45"/>
      <c r="AZ5" s="45"/>
      <c r="BA5" s="44" t="s">
        <v>27</v>
      </c>
      <c r="BB5" s="45"/>
      <c r="BC5" s="45"/>
      <c r="BD5" s="45"/>
      <c r="BE5" s="44" t="s">
        <v>28</v>
      </c>
      <c r="BF5" s="45"/>
      <c r="BG5" s="45"/>
      <c r="BH5" s="45"/>
      <c r="BI5" s="44" t="s">
        <v>29</v>
      </c>
      <c r="BJ5" s="45"/>
      <c r="BK5" s="45"/>
      <c r="BL5" s="46"/>
    </row>
    <row r="6" spans="1:64" ht="15" thickBot="1" x14ac:dyDescent="0.35">
      <c r="A6" s="5" t="s">
        <v>13</v>
      </c>
      <c r="B6" s="5">
        <v>68132.278399999996</v>
      </c>
      <c r="C6" s="6">
        <v>2560.8103999999998</v>
      </c>
      <c r="D6" s="6">
        <v>589925.36380000005</v>
      </c>
      <c r="E6" s="6">
        <v>106830.5689</v>
      </c>
      <c r="F6" s="5">
        <v>1905.4032</v>
      </c>
      <c r="G6" s="7">
        <v>307.32459999999998</v>
      </c>
      <c r="H6" s="5">
        <v>94274.739600000001</v>
      </c>
      <c r="I6" s="6">
        <v>35876.718800000002</v>
      </c>
      <c r="J6" s="6">
        <v>14623.146199999999</v>
      </c>
      <c r="K6" s="6">
        <v>7607.4171999999999</v>
      </c>
      <c r="L6" s="6">
        <v>7909.6457</v>
      </c>
      <c r="M6" s="20">
        <v>12497.837799999999</v>
      </c>
      <c r="N6" s="7">
        <v>27.784800000000001</v>
      </c>
      <c r="AS6" s="8" t="s">
        <v>0</v>
      </c>
      <c r="AT6" s="9" t="s">
        <v>30</v>
      </c>
      <c r="AU6" s="9" t="s">
        <v>31</v>
      </c>
      <c r="AV6" s="9" t="s">
        <v>32</v>
      </c>
      <c r="AW6" s="8" t="s">
        <v>0</v>
      </c>
      <c r="AX6" s="9" t="s">
        <v>30</v>
      </c>
      <c r="AY6" s="9" t="s">
        <v>31</v>
      </c>
      <c r="AZ6" s="9" t="s">
        <v>32</v>
      </c>
      <c r="BA6" s="8" t="s">
        <v>0</v>
      </c>
      <c r="BB6" s="9" t="s">
        <v>30</v>
      </c>
      <c r="BC6" s="9" t="s">
        <v>31</v>
      </c>
      <c r="BD6" s="9" t="s">
        <v>32</v>
      </c>
      <c r="BE6" s="8" t="s">
        <v>0</v>
      </c>
      <c r="BF6" s="9" t="s">
        <v>30</v>
      </c>
      <c r="BG6" s="9" t="s">
        <v>31</v>
      </c>
      <c r="BH6" s="9" t="s">
        <v>32</v>
      </c>
      <c r="BI6" s="8" t="s">
        <v>0</v>
      </c>
      <c r="BJ6" s="9" t="s">
        <v>30</v>
      </c>
      <c r="BK6" s="9" t="s">
        <v>31</v>
      </c>
      <c r="BL6" s="10" t="s">
        <v>32</v>
      </c>
    </row>
    <row r="7" spans="1:64" x14ac:dyDescent="0.3">
      <c r="A7" s="2" t="s">
        <v>14</v>
      </c>
      <c r="B7" s="2">
        <f>B5/1000000</f>
        <v>0.22844863800000001</v>
      </c>
      <c r="C7" s="3">
        <f t="shared" ref="C7:G8" si="0">C5/1000000</f>
        <v>1.6121584000000001E-2</v>
      </c>
      <c r="D7" s="3">
        <f t="shared" si="0"/>
        <v>14.957324915999999</v>
      </c>
      <c r="E7" s="3">
        <f t="shared" si="0"/>
        <v>0.72959144399999998</v>
      </c>
      <c r="F7" s="2">
        <f>F5/1000000</f>
        <v>2.6341238000000003E-2</v>
      </c>
      <c r="G7" s="4">
        <f t="shared" si="0"/>
        <v>2.4014959999999999E-3</v>
      </c>
      <c r="H7" s="2">
        <f t="shared" ref="H7:L7" si="1">H5/1000000</f>
        <v>0.75008187999999998</v>
      </c>
      <c r="I7" s="3">
        <f t="shared" si="1"/>
        <v>0.28985528199999999</v>
      </c>
      <c r="J7" s="3">
        <f t="shared" si="1"/>
        <v>0.116630546</v>
      </c>
      <c r="K7" s="3">
        <f t="shared" si="1"/>
        <v>6.3145207999999994E-2</v>
      </c>
      <c r="L7" s="3">
        <f t="shared" si="1"/>
        <v>9.892102400000001E-2</v>
      </c>
      <c r="M7" s="18">
        <f>M5/1000000</f>
        <v>5.2063616E-2</v>
      </c>
      <c r="N7" s="4">
        <f>N5</f>
        <v>432.46120000000002</v>
      </c>
      <c r="AR7" s="2" t="s">
        <v>14</v>
      </c>
      <c r="AS7" s="2">
        <f>D7</f>
        <v>14.957324915999999</v>
      </c>
      <c r="AT7" s="3">
        <f>D27</f>
        <v>0.16593457110000001</v>
      </c>
      <c r="AU7" s="3">
        <f>D37</f>
        <v>3.2250456645962697</v>
      </c>
      <c r="AV7" s="3">
        <f>D47</f>
        <v>3.1844518909000001</v>
      </c>
      <c r="AW7" s="2">
        <f>E7</f>
        <v>0.72959144399999998</v>
      </c>
      <c r="AX7" s="3">
        <f>E27</f>
        <v>0.60728451670000005</v>
      </c>
      <c r="AY7" s="3">
        <f>D37</f>
        <v>3.2250456645962697</v>
      </c>
      <c r="AZ7" s="3">
        <f>D47</f>
        <v>3.1844518909000001</v>
      </c>
      <c r="BA7" s="2">
        <f>C7</f>
        <v>1.6121584000000001E-2</v>
      </c>
      <c r="BB7" s="3">
        <f>C27</f>
        <v>1.40632155E-2</v>
      </c>
      <c r="BC7" s="3">
        <f>C37</f>
        <v>1.7619581780538303E-2</v>
      </c>
      <c r="BD7" s="3">
        <f>C47</f>
        <v>3.9458452800000002E-2</v>
      </c>
      <c r="BE7" s="2"/>
      <c r="BF7" s="3"/>
      <c r="BG7" s="3"/>
      <c r="BH7" s="3"/>
      <c r="BI7" s="2">
        <f>I7</f>
        <v>0.28985528199999999</v>
      </c>
      <c r="BJ7" s="3">
        <f>I27</f>
        <v>0.23200423849372301</v>
      </c>
      <c r="BK7" s="3">
        <f>I37</f>
        <v>0.246508741200828</v>
      </c>
      <c r="BL7" s="4">
        <f>I47</f>
        <v>0.2542695492</v>
      </c>
    </row>
    <row r="8" spans="1:64" ht="15" thickBot="1" x14ac:dyDescent="0.35">
      <c r="A8" s="5" t="s">
        <v>15</v>
      </c>
      <c r="B8" s="5">
        <f>B6/1000000</f>
        <v>6.8132278399999996E-2</v>
      </c>
      <c r="C8" s="6">
        <f t="shared" si="0"/>
        <v>2.5608103999999999E-3</v>
      </c>
      <c r="D8" s="6">
        <f t="shared" si="0"/>
        <v>0.58992536380000005</v>
      </c>
      <c r="E8" s="6">
        <f t="shared" si="0"/>
        <v>0.10683056889999999</v>
      </c>
      <c r="F8" s="5">
        <f>F6/1000000</f>
        <v>1.9054032E-3</v>
      </c>
      <c r="G8" s="7">
        <f t="shared" si="0"/>
        <v>3.0732459999999997E-4</v>
      </c>
      <c r="H8" s="5">
        <f t="shared" ref="H8:L8" si="2">H6/1000000</f>
        <v>9.4274739600000004E-2</v>
      </c>
      <c r="I8" s="6">
        <f t="shared" si="2"/>
        <v>3.5876718800000006E-2</v>
      </c>
      <c r="J8" s="6">
        <f t="shared" si="2"/>
        <v>1.4623146199999999E-2</v>
      </c>
      <c r="K8" s="6">
        <f t="shared" si="2"/>
        <v>7.6074172000000001E-3</v>
      </c>
      <c r="L8" s="6">
        <f t="shared" si="2"/>
        <v>7.9096457000000005E-3</v>
      </c>
      <c r="M8" s="20">
        <f>M6/1000000</f>
        <v>1.24978378E-2</v>
      </c>
      <c r="N8" s="7">
        <f>N6</f>
        <v>27.784800000000001</v>
      </c>
      <c r="AR8" s="5" t="s">
        <v>15</v>
      </c>
      <c r="AS8" s="5">
        <f>D8</f>
        <v>0.58992536380000005</v>
      </c>
      <c r="AT8" s="6">
        <f>D28</f>
        <v>5.10056246E-2</v>
      </c>
      <c r="AU8" s="6">
        <f>D38</f>
        <v>0.64688655448105892</v>
      </c>
      <c r="AV8" s="6">
        <f>D48</f>
        <v>0.55729474750000008</v>
      </c>
      <c r="AW8" s="5">
        <f>E8</f>
        <v>0.10683056889999999</v>
      </c>
      <c r="AX8" s="6">
        <f>E28</f>
        <v>0.18908074720000001</v>
      </c>
      <c r="AY8" s="6">
        <f>D38</f>
        <v>0.64688655448105892</v>
      </c>
      <c r="AZ8" s="6">
        <f>D48</f>
        <v>0.55729474750000008</v>
      </c>
      <c r="BA8" s="5">
        <f>C8</f>
        <v>2.5608103999999999E-3</v>
      </c>
      <c r="BB8" s="6">
        <f>C28</f>
        <v>3.2278335E-3</v>
      </c>
      <c r="BC8" s="6">
        <f>C38</f>
        <v>3.3248960254294102E-3</v>
      </c>
      <c r="BD8" s="6">
        <f>C48</f>
        <v>9.5540781999999998E-3</v>
      </c>
      <c r="BE8" s="5"/>
      <c r="BF8" s="6"/>
      <c r="BG8" s="6"/>
      <c r="BH8" s="6"/>
      <c r="BI8" s="5">
        <f>I8</f>
        <v>3.5876718800000006E-2</v>
      </c>
      <c r="BJ8" s="6">
        <f>I28</f>
        <v>4.8142078745422097E-2</v>
      </c>
      <c r="BK8" s="6">
        <f>I38</f>
        <v>4.5848741348639602E-2</v>
      </c>
      <c r="BL8" s="7">
        <f>I48</f>
        <v>6.3653630400000008E-2</v>
      </c>
    </row>
    <row r="10" spans="1:64" ht="15" thickBot="1" x14ac:dyDescent="0.35"/>
    <row r="11" spans="1:64" ht="21" x14ac:dyDescent="0.3">
      <c r="A11" s="40" t="s">
        <v>55</v>
      </c>
      <c r="B11" s="41"/>
      <c r="C11" s="1"/>
      <c r="D11" s="1"/>
    </row>
    <row r="12" spans="1:64" ht="21.6" thickBot="1" x14ac:dyDescent="0.35">
      <c r="A12" s="42"/>
      <c r="B12" s="43"/>
      <c r="C12" s="1"/>
      <c r="D12" s="1"/>
    </row>
    <row r="13" spans="1:64" ht="21.6" thickBot="1" x14ac:dyDescent="0.35">
      <c r="A13" s="11"/>
      <c r="B13" s="44" t="s">
        <v>1</v>
      </c>
      <c r="C13" s="45"/>
      <c r="D13" s="45"/>
      <c r="E13" s="45"/>
      <c r="F13" s="44" t="s">
        <v>2</v>
      </c>
      <c r="G13" s="46"/>
      <c r="H13" s="44" t="s">
        <v>3</v>
      </c>
      <c r="I13" s="45"/>
      <c r="J13" s="45"/>
      <c r="K13" s="45"/>
      <c r="L13" s="45"/>
      <c r="M13" s="46"/>
      <c r="N13" s="1"/>
    </row>
    <row r="14" spans="1:6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8</v>
      </c>
      <c r="G14" s="10" t="s">
        <v>9</v>
      </c>
      <c r="H14" s="8" t="s">
        <v>39</v>
      </c>
      <c r="I14" s="9" t="s">
        <v>40</v>
      </c>
      <c r="J14" s="9" t="s">
        <v>41</v>
      </c>
      <c r="K14" s="9" t="s">
        <v>42</v>
      </c>
      <c r="L14" s="9" t="s">
        <v>43</v>
      </c>
      <c r="M14" s="13" t="s">
        <v>44</v>
      </c>
      <c r="N14" s="10" t="s">
        <v>11</v>
      </c>
    </row>
    <row r="15" spans="1:64" x14ac:dyDescent="0.3">
      <c r="A15" s="2" t="s">
        <v>12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8"/>
      <c r="N15" s="4"/>
    </row>
    <row r="16" spans="1:64" ht="15" thickBot="1" x14ac:dyDescent="0.35">
      <c r="A16" s="5" t="s">
        <v>13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20"/>
      <c r="N16" s="7"/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8">
        <f>M15/1000000</f>
        <v>0</v>
      </c>
      <c r="N17" s="4">
        <f>N15</f>
        <v>0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20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40" t="s">
        <v>30</v>
      </c>
      <c r="B21" s="41"/>
      <c r="C21" s="1"/>
      <c r="D21" s="1"/>
    </row>
    <row r="22" spans="1:14" ht="21.6" thickBot="1" x14ac:dyDescent="0.35">
      <c r="A22" s="42"/>
      <c r="B22" s="43"/>
      <c r="C22" s="1"/>
      <c r="D22" s="1"/>
    </row>
    <row r="23" spans="1:14" ht="21.6" thickBot="1" x14ac:dyDescent="0.35">
      <c r="A23" s="11"/>
      <c r="B23" s="44" t="s">
        <v>1</v>
      </c>
      <c r="C23" s="45"/>
      <c r="D23" s="45"/>
      <c r="E23" s="45"/>
      <c r="F23" s="44" t="s">
        <v>2</v>
      </c>
      <c r="G23" s="46"/>
      <c r="H23" s="44" t="s">
        <v>3</v>
      </c>
      <c r="I23" s="45"/>
      <c r="J23" s="45"/>
      <c r="K23" s="45"/>
      <c r="L23" s="45"/>
      <c r="M23" s="46"/>
      <c r="N23" s="1"/>
    </row>
    <row r="24" spans="1:14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8</v>
      </c>
      <c r="G24" s="10" t="s">
        <v>9</v>
      </c>
      <c r="H24" s="8" t="s">
        <v>39</v>
      </c>
      <c r="I24" s="9" t="s">
        <v>40</v>
      </c>
      <c r="J24" s="9" t="s">
        <v>41</v>
      </c>
      <c r="K24" s="9" t="s">
        <v>42</v>
      </c>
      <c r="L24" s="9" t="s">
        <v>43</v>
      </c>
      <c r="M24" s="13" t="s">
        <v>44</v>
      </c>
      <c r="N24" s="10" t="s">
        <v>11</v>
      </c>
    </row>
    <row r="25" spans="1:14" x14ac:dyDescent="0.3">
      <c r="A25" s="28" t="s">
        <v>12</v>
      </c>
      <c r="B25" s="2">
        <v>242433.046</v>
      </c>
      <c r="C25" s="3">
        <v>14063.2155</v>
      </c>
      <c r="D25" s="3">
        <v>165934.5711</v>
      </c>
      <c r="E25" s="3">
        <v>607284.51670000004</v>
      </c>
      <c r="F25" s="2">
        <v>20858.95606</v>
      </c>
      <c r="G25" s="4">
        <v>2013.6986999999999</v>
      </c>
      <c r="H25" s="2">
        <v>591820.16108786606</v>
      </c>
      <c r="I25" s="3">
        <v>232004.23849372301</v>
      </c>
      <c r="J25" s="3">
        <v>92883.751046025107</v>
      </c>
      <c r="K25" s="3">
        <v>53644.135983263601</v>
      </c>
      <c r="L25" s="3">
        <v>66719.598326359803</v>
      </c>
      <c r="M25" s="18">
        <v>44693.355600000003</v>
      </c>
      <c r="N25" s="4">
        <v>455.124686192468</v>
      </c>
    </row>
    <row r="26" spans="1:14" ht="15" thickBot="1" x14ac:dyDescent="0.35">
      <c r="A26" s="29" t="s">
        <v>13</v>
      </c>
      <c r="B26" s="5">
        <v>94685.833299999998</v>
      </c>
      <c r="C26" s="6">
        <v>3227.8335000000002</v>
      </c>
      <c r="D26" s="6">
        <v>51005.624600000003</v>
      </c>
      <c r="E26" s="6">
        <v>189080.74720000001</v>
      </c>
      <c r="F26" s="5">
        <v>5664.6073999999999</v>
      </c>
      <c r="G26" s="7">
        <v>308.08969999999999</v>
      </c>
      <c r="H26" s="5">
        <v>127447.098924049</v>
      </c>
      <c r="I26" s="6">
        <v>48142.078745422099</v>
      </c>
      <c r="J26" s="6">
        <v>19862.924871516701</v>
      </c>
      <c r="K26" s="6">
        <v>11234.754724675</v>
      </c>
      <c r="L26" s="6">
        <v>18128.003592602599</v>
      </c>
      <c r="M26" s="20">
        <v>6361.9571999999998</v>
      </c>
      <c r="N26" s="7">
        <v>67.325176995443897</v>
      </c>
    </row>
    <row r="27" spans="1:14" x14ac:dyDescent="0.3">
      <c r="A27" s="2" t="s">
        <v>14</v>
      </c>
      <c r="B27" s="2">
        <f>B25/1000000</f>
        <v>0.24243304600000001</v>
      </c>
      <c r="C27" s="3">
        <f t="shared" ref="C27:E27" si="7">C25/1000000</f>
        <v>1.40632155E-2</v>
      </c>
      <c r="D27" s="3">
        <f t="shared" si="7"/>
        <v>0.16593457110000001</v>
      </c>
      <c r="E27" s="3">
        <f t="shared" si="7"/>
        <v>0.60728451670000005</v>
      </c>
      <c r="F27" s="2">
        <f>F25/1000000</f>
        <v>2.0858956059999999E-2</v>
      </c>
      <c r="G27" s="4">
        <f t="shared" ref="G27:L27" si="8">G25/1000000</f>
        <v>2.0136986999999998E-3</v>
      </c>
      <c r="H27" s="2">
        <f t="shared" si="8"/>
        <v>0.59182016108786606</v>
      </c>
      <c r="I27" s="3">
        <f t="shared" si="8"/>
        <v>0.23200423849372301</v>
      </c>
      <c r="J27" s="3">
        <f t="shared" si="8"/>
        <v>9.2883751046025101E-2</v>
      </c>
      <c r="K27" s="3">
        <f t="shared" si="8"/>
        <v>5.3644135983263598E-2</v>
      </c>
      <c r="L27" s="3">
        <f t="shared" si="8"/>
        <v>6.6719598326359805E-2</v>
      </c>
      <c r="M27" s="18">
        <f>M25/1000000</f>
        <v>4.4693355600000005E-2</v>
      </c>
      <c r="N27" s="4">
        <f>N25</f>
        <v>455.124686192468</v>
      </c>
    </row>
    <row r="28" spans="1:14" ht="15" thickBot="1" x14ac:dyDescent="0.35">
      <c r="A28" s="5" t="s">
        <v>15</v>
      </c>
      <c r="B28" s="5">
        <f>B26/1000000</f>
        <v>9.4685833299999994E-2</v>
      </c>
      <c r="C28" s="6">
        <f t="shared" ref="C28:E28" si="9">C26/1000000</f>
        <v>3.2278335E-3</v>
      </c>
      <c r="D28" s="6">
        <f t="shared" si="9"/>
        <v>5.10056246E-2</v>
      </c>
      <c r="E28" s="6">
        <f t="shared" si="9"/>
        <v>0.18908074720000001</v>
      </c>
      <c r="F28" s="5">
        <f>F26/1000000</f>
        <v>5.6646073999999996E-3</v>
      </c>
      <c r="G28" s="7">
        <f t="shared" ref="G28:L28" si="10">G26/1000000</f>
        <v>3.0808970000000002E-4</v>
      </c>
      <c r="H28" s="5">
        <f t="shared" si="10"/>
        <v>0.12744709892404901</v>
      </c>
      <c r="I28" s="6">
        <f t="shared" si="10"/>
        <v>4.8142078745422097E-2</v>
      </c>
      <c r="J28" s="6">
        <f t="shared" si="10"/>
        <v>1.9862924871516703E-2</v>
      </c>
      <c r="K28" s="6">
        <f t="shared" si="10"/>
        <v>1.1234754724675E-2</v>
      </c>
      <c r="L28" s="6">
        <f t="shared" si="10"/>
        <v>1.8128003592602599E-2</v>
      </c>
      <c r="M28" s="20">
        <f>M26/1000000</f>
        <v>6.3619571999999997E-3</v>
      </c>
      <c r="N28" s="7">
        <f>N26</f>
        <v>67.325176995443897</v>
      </c>
    </row>
    <row r="30" spans="1:14" ht="15" thickBot="1" x14ac:dyDescent="0.35"/>
    <row r="31" spans="1:14" ht="21" x14ac:dyDescent="0.3">
      <c r="A31" s="40" t="s">
        <v>34</v>
      </c>
      <c r="B31" s="41"/>
      <c r="C31" s="1"/>
      <c r="D31" s="1"/>
    </row>
    <row r="32" spans="1:14" ht="21.6" thickBot="1" x14ac:dyDescent="0.35">
      <c r="A32" s="42"/>
      <c r="B32" s="43"/>
      <c r="C32" s="1"/>
      <c r="D32" s="1"/>
    </row>
    <row r="33" spans="1:14" ht="21.6" thickBot="1" x14ac:dyDescent="0.35">
      <c r="A33" s="11"/>
      <c r="B33" s="44" t="s">
        <v>1</v>
      </c>
      <c r="C33" s="45"/>
      <c r="D33" s="45"/>
      <c r="E33" s="45"/>
      <c r="F33" s="44" t="s">
        <v>2</v>
      </c>
      <c r="G33" s="46"/>
      <c r="H33" s="44" t="s">
        <v>3</v>
      </c>
      <c r="I33" s="45"/>
      <c r="J33" s="45"/>
      <c r="K33" s="45"/>
      <c r="L33" s="45"/>
      <c r="M33" s="46"/>
      <c r="N33" s="1"/>
    </row>
    <row r="34" spans="1:14" ht="15" thickBot="1" x14ac:dyDescent="0.35">
      <c r="B34" s="8" t="s">
        <v>4</v>
      </c>
      <c r="C34" s="9" t="s">
        <v>5</v>
      </c>
      <c r="D34" s="9" t="s">
        <v>31</v>
      </c>
      <c r="E34" s="9" t="s">
        <v>6</v>
      </c>
      <c r="F34" s="8" t="s">
        <v>8</v>
      </c>
      <c r="G34" s="10" t="s">
        <v>9</v>
      </c>
      <c r="H34" s="8" t="s">
        <v>39</v>
      </c>
      <c r="I34" s="9" t="s">
        <v>40</v>
      </c>
      <c r="J34" s="9" t="s">
        <v>41</v>
      </c>
      <c r="K34" s="9" t="s">
        <v>42</v>
      </c>
      <c r="L34" s="9" t="s">
        <v>43</v>
      </c>
      <c r="M34" s="13" t="s">
        <v>44</v>
      </c>
      <c r="N34" s="10" t="s">
        <v>11</v>
      </c>
    </row>
    <row r="35" spans="1:14" x14ac:dyDescent="0.3">
      <c r="A35" s="2" t="s">
        <v>12</v>
      </c>
      <c r="B35" s="2"/>
      <c r="C35" s="3">
        <v>17619.581780538301</v>
      </c>
      <c r="D35" s="3">
        <v>3225045.6645962698</v>
      </c>
      <c r="E35" s="3">
        <v>664068.77846790804</v>
      </c>
      <c r="F35" s="2"/>
      <c r="G35" s="4"/>
      <c r="H35" s="2">
        <v>637455.32712215302</v>
      </c>
      <c r="I35" s="3">
        <v>246508.74120082799</v>
      </c>
      <c r="J35" s="3">
        <v>113335.790890269</v>
      </c>
      <c r="K35" s="3">
        <v>78580.289855072406</v>
      </c>
      <c r="L35" s="3">
        <v>104147.146997929</v>
      </c>
      <c r="M35" s="18">
        <v>52069.300207039298</v>
      </c>
      <c r="N35" s="4">
        <v>419.474868115942</v>
      </c>
    </row>
    <row r="36" spans="1:14" ht="15" thickBot="1" x14ac:dyDescent="0.35">
      <c r="A36" s="5" t="s">
        <v>13</v>
      </c>
      <c r="B36" s="5"/>
      <c r="C36" s="6">
        <v>3324.8960254294102</v>
      </c>
      <c r="D36" s="6">
        <v>646886.55448105896</v>
      </c>
      <c r="E36" s="6">
        <v>148285.36005483399</v>
      </c>
      <c r="F36" s="5"/>
      <c r="G36" s="7"/>
      <c r="H36" s="5">
        <v>123376.437330781</v>
      </c>
      <c r="I36" s="6">
        <v>45848.741348639604</v>
      </c>
      <c r="J36" s="6">
        <v>21347.9532033098</v>
      </c>
      <c r="K36" s="6">
        <v>17211.894171104501</v>
      </c>
      <c r="L36" s="6">
        <v>23804.7962899876</v>
      </c>
      <c r="M36" s="20">
        <v>7773.1426199299603</v>
      </c>
      <c r="N36" s="7">
        <v>51.918391614346</v>
      </c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1.7619581780538303E-2</v>
      </c>
      <c r="D37" s="3">
        <f t="shared" si="11"/>
        <v>3.2250456645962697</v>
      </c>
      <c r="E37" s="3">
        <f t="shared" si="11"/>
        <v>0.66406877846790802</v>
      </c>
      <c r="F37" s="2">
        <f>F35/1000000</f>
        <v>0</v>
      </c>
      <c r="G37" s="4">
        <f t="shared" ref="G37:L37" si="12">G35/1000000</f>
        <v>0</v>
      </c>
      <c r="H37" s="2">
        <f t="shared" si="12"/>
        <v>0.63745532712215303</v>
      </c>
      <c r="I37" s="3">
        <f t="shared" si="12"/>
        <v>0.246508741200828</v>
      </c>
      <c r="J37" s="3">
        <f t="shared" si="12"/>
        <v>0.11333579089026899</v>
      </c>
      <c r="K37" s="3">
        <f t="shared" si="12"/>
        <v>7.8580289855072399E-2</v>
      </c>
      <c r="L37" s="3">
        <f t="shared" si="12"/>
        <v>0.104147146997929</v>
      </c>
      <c r="M37" s="18">
        <f>M35/1000000</f>
        <v>5.2069300207039294E-2</v>
      </c>
      <c r="N37" s="4">
        <f>N35</f>
        <v>419.474868115942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3.3248960254294102E-3</v>
      </c>
      <c r="D38" s="6">
        <f t="shared" si="13"/>
        <v>0.64688655448105892</v>
      </c>
      <c r="E38" s="6">
        <f t="shared" si="13"/>
        <v>0.14828536005483398</v>
      </c>
      <c r="F38" s="5">
        <f>F36/1000000</f>
        <v>0</v>
      </c>
      <c r="G38" s="7">
        <f t="shared" ref="G38:L38" si="14">G36/1000000</f>
        <v>0</v>
      </c>
      <c r="H38" s="5">
        <f t="shared" si="14"/>
        <v>0.12337643733078101</v>
      </c>
      <c r="I38" s="6">
        <f t="shared" si="14"/>
        <v>4.5848741348639602E-2</v>
      </c>
      <c r="J38" s="6">
        <f t="shared" si="14"/>
        <v>2.1347953203309799E-2</v>
      </c>
      <c r="K38" s="6">
        <f t="shared" si="14"/>
        <v>1.7211894171104501E-2</v>
      </c>
      <c r="L38" s="6">
        <f t="shared" si="14"/>
        <v>2.38047962899876E-2</v>
      </c>
      <c r="M38" s="20">
        <f>M36/1000000</f>
        <v>7.77314261992996E-3</v>
      </c>
      <c r="N38" s="7">
        <f>N36</f>
        <v>51.918391614346</v>
      </c>
    </row>
    <row r="40" spans="1:14" ht="15" thickBot="1" x14ac:dyDescent="0.35"/>
    <row r="41" spans="1:14" ht="21" x14ac:dyDescent="0.3">
      <c r="A41" s="40" t="s">
        <v>35</v>
      </c>
      <c r="B41" s="41"/>
      <c r="C41" s="1"/>
      <c r="D41" s="1"/>
    </row>
    <row r="42" spans="1:14" ht="21.6" thickBot="1" x14ac:dyDescent="0.35">
      <c r="A42" s="42"/>
      <c r="B42" s="43"/>
      <c r="C42" s="1"/>
      <c r="D42" s="1"/>
    </row>
    <row r="43" spans="1:14" ht="21.6" thickBot="1" x14ac:dyDescent="0.35">
      <c r="A43" s="11"/>
      <c r="B43" s="44" t="s">
        <v>1</v>
      </c>
      <c r="C43" s="45"/>
      <c r="D43" s="45"/>
      <c r="E43" s="45"/>
      <c r="F43" s="44" t="s">
        <v>2</v>
      </c>
      <c r="G43" s="46"/>
      <c r="H43" s="44" t="s">
        <v>3</v>
      </c>
      <c r="I43" s="45"/>
      <c r="J43" s="45"/>
      <c r="K43" s="45"/>
      <c r="L43" s="45"/>
      <c r="M43" s="46"/>
      <c r="N43" s="1"/>
    </row>
    <row r="44" spans="1:14" ht="15" thickBot="1" x14ac:dyDescent="0.35">
      <c r="B44" s="8" t="s">
        <v>4</v>
      </c>
      <c r="C44" s="9" t="s">
        <v>5</v>
      </c>
      <c r="D44" s="9" t="s">
        <v>32</v>
      </c>
      <c r="E44" s="9" t="s">
        <v>6</v>
      </c>
      <c r="F44" s="8" t="s">
        <v>8</v>
      </c>
      <c r="G44" s="10" t="s">
        <v>9</v>
      </c>
      <c r="H44" s="8" t="s">
        <v>39</v>
      </c>
      <c r="I44" s="9" t="s">
        <v>40</v>
      </c>
      <c r="J44" s="9" t="s">
        <v>41</v>
      </c>
      <c r="K44" s="9" t="s">
        <v>42</v>
      </c>
      <c r="L44" s="9" t="s">
        <v>43</v>
      </c>
      <c r="M44" s="13" t="s">
        <v>44</v>
      </c>
      <c r="N44" s="10" t="s">
        <v>11</v>
      </c>
    </row>
    <row r="45" spans="1:14" x14ac:dyDescent="0.3">
      <c r="A45" s="28" t="s">
        <v>12</v>
      </c>
      <c r="B45" s="2"/>
      <c r="C45" s="3">
        <v>39458.452799999999</v>
      </c>
      <c r="D45" s="3">
        <v>3184451.8909</v>
      </c>
      <c r="E45" s="3">
        <v>229797.0503</v>
      </c>
      <c r="F45" s="2"/>
      <c r="G45" s="4"/>
      <c r="H45" s="2">
        <v>658965.77139999997</v>
      </c>
      <c r="I45" s="3">
        <v>254269.54920000001</v>
      </c>
      <c r="J45" s="3">
        <v>119259.348</v>
      </c>
      <c r="K45" s="3">
        <v>69153.964359999998</v>
      </c>
      <c r="L45" s="3">
        <v>96621.014670000004</v>
      </c>
      <c r="M45" s="18">
        <v>60087.614200000004</v>
      </c>
      <c r="N45" s="4">
        <v>603.36069999999995</v>
      </c>
    </row>
    <row r="46" spans="1:14" ht="15" thickBot="1" x14ac:dyDescent="0.35">
      <c r="A46" s="29" t="s">
        <v>13</v>
      </c>
      <c r="B46" s="5"/>
      <c r="C46" s="6">
        <v>9554.0781999999999</v>
      </c>
      <c r="D46" s="6">
        <v>557294.74750000006</v>
      </c>
      <c r="E46" s="6">
        <v>136743.27960000001</v>
      </c>
      <c r="F46" s="5"/>
      <c r="G46" s="7"/>
      <c r="H46" s="5">
        <v>166089.41329999999</v>
      </c>
      <c r="I46" s="6">
        <v>63653.630400000002</v>
      </c>
      <c r="J46" s="6">
        <v>29209.03602</v>
      </c>
      <c r="K46" s="6">
        <v>15763.7654</v>
      </c>
      <c r="L46" s="6">
        <v>24846.988420000001</v>
      </c>
      <c r="M46" s="20">
        <v>11322.561299999999</v>
      </c>
      <c r="N46" s="7">
        <v>155.017</v>
      </c>
    </row>
    <row r="47" spans="1:14" x14ac:dyDescent="0.3">
      <c r="A47" s="2" t="s">
        <v>14</v>
      </c>
      <c r="B47" s="2">
        <f>B45/1000000</f>
        <v>0</v>
      </c>
      <c r="C47" s="3">
        <f t="shared" ref="C47:E47" si="15">C45/1000000</f>
        <v>3.9458452800000002E-2</v>
      </c>
      <c r="D47" s="3">
        <f t="shared" si="15"/>
        <v>3.1844518909000001</v>
      </c>
      <c r="E47" s="3">
        <f t="shared" si="15"/>
        <v>0.2297970503</v>
      </c>
      <c r="F47" s="2">
        <f>F45/1000000</f>
        <v>0</v>
      </c>
      <c r="G47" s="4">
        <f t="shared" ref="G47:L47" si="16">G45/1000000</f>
        <v>0</v>
      </c>
      <c r="H47" s="2">
        <f t="shared" si="16"/>
        <v>0.65896577140000001</v>
      </c>
      <c r="I47" s="3">
        <f t="shared" si="16"/>
        <v>0.2542695492</v>
      </c>
      <c r="J47" s="3">
        <f t="shared" si="16"/>
        <v>0.119259348</v>
      </c>
      <c r="K47" s="3">
        <f t="shared" si="16"/>
        <v>6.915396436E-2</v>
      </c>
      <c r="L47" s="3">
        <f t="shared" si="16"/>
        <v>9.6621014670000005E-2</v>
      </c>
      <c r="M47" s="18">
        <f>M45/1000000</f>
        <v>6.00876142E-2</v>
      </c>
      <c r="N47" s="4">
        <f>N45</f>
        <v>603.36069999999995</v>
      </c>
    </row>
    <row r="48" spans="1:14" ht="15" thickBot="1" x14ac:dyDescent="0.35">
      <c r="A48" s="5" t="s">
        <v>15</v>
      </c>
      <c r="B48" s="5">
        <f>B46/1000000</f>
        <v>0</v>
      </c>
      <c r="C48" s="6">
        <f t="shared" ref="C48:E48" si="17">C46/1000000</f>
        <v>9.5540781999999998E-3</v>
      </c>
      <c r="D48" s="6">
        <f t="shared" si="17"/>
        <v>0.55729474750000008</v>
      </c>
      <c r="E48" s="6">
        <f t="shared" si="17"/>
        <v>0.13674327960000002</v>
      </c>
      <c r="F48" s="5">
        <f>F46/1000000</f>
        <v>0</v>
      </c>
      <c r="G48" s="7">
        <f t="shared" ref="G48:L48" si="18">G46/1000000</f>
        <v>0</v>
      </c>
      <c r="H48" s="5">
        <f t="shared" si="18"/>
        <v>0.16608941329999999</v>
      </c>
      <c r="I48" s="6">
        <f t="shared" si="18"/>
        <v>6.3653630400000008E-2</v>
      </c>
      <c r="J48" s="6">
        <f t="shared" si="18"/>
        <v>2.9209036019999999E-2</v>
      </c>
      <c r="K48" s="6">
        <f t="shared" si="18"/>
        <v>1.5763765400000001E-2</v>
      </c>
      <c r="L48" s="6">
        <f t="shared" si="18"/>
        <v>2.484698842E-2</v>
      </c>
      <c r="M48" s="20">
        <f>M46/1000000</f>
        <v>1.1322561299999999E-2</v>
      </c>
      <c r="N48" s="7">
        <f>N46</f>
        <v>155.017</v>
      </c>
    </row>
  </sheetData>
  <mergeCells count="25">
    <mergeCell ref="AS5:AV5"/>
    <mergeCell ref="AW5:AZ5"/>
    <mergeCell ref="BA5:BD5"/>
    <mergeCell ref="BE5:BH5"/>
    <mergeCell ref="BI5:BL5"/>
    <mergeCell ref="B23:E23"/>
    <mergeCell ref="F23:G23"/>
    <mergeCell ref="H23:M23"/>
    <mergeCell ref="A1:B2"/>
    <mergeCell ref="B3:E3"/>
    <mergeCell ref="F3:G3"/>
    <mergeCell ref="H3:M3"/>
    <mergeCell ref="A21:B22"/>
    <mergeCell ref="A11:B12"/>
    <mergeCell ref="B13:E13"/>
    <mergeCell ref="F13:G13"/>
    <mergeCell ref="H13:M13"/>
    <mergeCell ref="H33:M33"/>
    <mergeCell ref="H43:M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85B-9A4E-4E8E-ACB6-BDFDCDC57567}">
  <sheetPr>
    <tabColor theme="7"/>
  </sheetPr>
  <dimension ref="A1:K38"/>
  <sheetViews>
    <sheetView topLeftCell="A2" zoomScale="70" zoomScaleNormal="70" workbookViewId="0">
      <selection activeCell="B6" sqref="B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9.6640625" bestFit="1" customWidth="1"/>
    <col min="4" max="4" width="21.109375" bestFit="1" customWidth="1"/>
    <col min="5" max="5" width="18.88671875" customWidth="1"/>
    <col min="6" max="6" width="24.5546875" bestFit="1" customWidth="1"/>
    <col min="7" max="8" width="22.88671875" bestFit="1" customWidth="1"/>
    <col min="9" max="10" width="20" customWidth="1"/>
    <col min="11" max="11" width="18.33203125" bestFit="1" customWidth="1"/>
  </cols>
  <sheetData>
    <row r="1" spans="1:11" ht="21" x14ac:dyDescent="0.3">
      <c r="A1" s="40" t="s">
        <v>0</v>
      </c>
      <c r="B1" s="41"/>
      <c r="C1" s="1"/>
      <c r="D1" s="1"/>
      <c r="E1" s="1"/>
    </row>
    <row r="2" spans="1:11" ht="21.6" thickBot="1" x14ac:dyDescent="0.35">
      <c r="A2" s="42"/>
      <c r="B2" s="43"/>
      <c r="C2" s="1"/>
      <c r="D2" s="1"/>
      <c r="E2" s="1"/>
    </row>
    <row r="3" spans="1:11" ht="21.6" thickBot="1" x14ac:dyDescent="0.35">
      <c r="A3" s="11"/>
      <c r="B3" s="44" t="s">
        <v>1</v>
      </c>
      <c r="C3" s="45"/>
      <c r="D3" s="45"/>
      <c r="E3" s="45"/>
      <c r="F3" s="45"/>
      <c r="G3" s="44" t="s">
        <v>2</v>
      </c>
      <c r="H3" s="46"/>
      <c r="I3" s="44" t="s">
        <v>3</v>
      </c>
      <c r="J3" s="46"/>
      <c r="K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9" t="s">
        <v>7</v>
      </c>
      <c r="G4" s="8" t="s">
        <v>8</v>
      </c>
      <c r="H4" s="10" t="s">
        <v>9</v>
      </c>
      <c r="I4" s="8" t="s">
        <v>45</v>
      </c>
      <c r="J4" s="10" t="s">
        <v>46</v>
      </c>
      <c r="K4" s="10" t="s">
        <v>11</v>
      </c>
    </row>
    <row r="5" spans="1:11" x14ac:dyDescent="0.3">
      <c r="A5" s="2" t="s">
        <v>12</v>
      </c>
      <c r="B5" s="2">
        <v>800628.15399999998</v>
      </c>
      <c r="C5" s="3">
        <v>112716.448</v>
      </c>
      <c r="D5" s="3">
        <v>29964267.988000002</v>
      </c>
      <c r="E5" s="3">
        <v>17549450.912</v>
      </c>
      <c r="F5" s="3">
        <v>63064.063999999998</v>
      </c>
      <c r="G5" s="2">
        <v>4224959.3600000003</v>
      </c>
      <c r="H5" s="4">
        <v>5502728.5760000004</v>
      </c>
      <c r="I5" s="2">
        <v>15684757.983999999</v>
      </c>
      <c r="J5" s="4">
        <v>8051787.7759999996</v>
      </c>
      <c r="K5" s="4">
        <v>466.14976819999998</v>
      </c>
    </row>
    <row r="6" spans="1:11" ht="15" thickBot="1" x14ac:dyDescent="0.35">
      <c r="A6" s="5" t="s">
        <v>13</v>
      </c>
      <c r="B6" s="5">
        <v>41304.153636038303</v>
      </c>
      <c r="C6" s="6">
        <v>10505.878602082699</v>
      </c>
      <c r="D6" s="6">
        <v>1241334.7521029799</v>
      </c>
      <c r="E6" s="6">
        <v>1077638.53549067</v>
      </c>
      <c r="F6" s="6">
        <v>16240.308855047</v>
      </c>
      <c r="G6" s="5">
        <v>306089.91004634998</v>
      </c>
      <c r="H6" s="7">
        <v>465974.43383951002</v>
      </c>
      <c r="I6" s="5">
        <v>932368.51263910905</v>
      </c>
      <c r="J6" s="7">
        <v>559809.28969584696</v>
      </c>
      <c r="K6" s="7">
        <v>15.5642550059586</v>
      </c>
    </row>
    <row r="7" spans="1:11" x14ac:dyDescent="0.3">
      <c r="A7" s="2" t="s">
        <v>14</v>
      </c>
      <c r="B7" s="2">
        <f>B5/1000000</f>
        <v>0.80062815399999998</v>
      </c>
      <c r="C7" s="3">
        <f t="shared" ref="C7:J8" si="0">C5/1000000</f>
        <v>0.11271644800000001</v>
      </c>
      <c r="D7" s="3">
        <f t="shared" si="0"/>
        <v>29.964267988000003</v>
      </c>
      <c r="E7" s="3">
        <f t="shared" ref="E7" si="1">E5/1000000</f>
        <v>17.549450912000001</v>
      </c>
      <c r="F7" s="3">
        <f t="shared" si="0"/>
        <v>6.3064064000000003E-2</v>
      </c>
      <c r="G7" s="2">
        <f>G5/1000000</f>
        <v>4.2249593600000006</v>
      </c>
      <c r="H7" s="4">
        <f t="shared" si="0"/>
        <v>5.502728576</v>
      </c>
      <c r="I7" s="2">
        <f t="shared" si="0"/>
        <v>15.684757983999999</v>
      </c>
      <c r="J7" s="4">
        <f t="shared" si="0"/>
        <v>8.0517877759999994</v>
      </c>
      <c r="K7" s="4">
        <f>K5</f>
        <v>466.14976819999998</v>
      </c>
    </row>
    <row r="8" spans="1:11" ht="15" thickBot="1" x14ac:dyDescent="0.35">
      <c r="A8" s="5" t="s">
        <v>15</v>
      </c>
      <c r="B8" s="5">
        <f>B6/1000000</f>
        <v>4.1304153636038302E-2</v>
      </c>
      <c r="C8" s="6">
        <f t="shared" si="0"/>
        <v>1.0505878602082699E-2</v>
      </c>
      <c r="D8" s="6">
        <f t="shared" si="0"/>
        <v>1.2413347521029798</v>
      </c>
      <c r="E8" s="6">
        <f t="shared" ref="E8" si="2">E6/1000000</f>
        <v>1.0776385354906699</v>
      </c>
      <c r="F8" s="6">
        <f t="shared" si="0"/>
        <v>1.6240308855047E-2</v>
      </c>
      <c r="G8" s="5">
        <f>G6/1000000</f>
        <v>0.30608991004635</v>
      </c>
      <c r="H8" s="7">
        <f t="shared" si="0"/>
        <v>0.46597443383951004</v>
      </c>
      <c r="I8" s="5">
        <f t="shared" si="0"/>
        <v>0.93236851263910903</v>
      </c>
      <c r="J8" s="7">
        <f t="shared" si="0"/>
        <v>0.55980928969584698</v>
      </c>
      <c r="K8" s="7">
        <f>K6</f>
        <v>15.5642550059586</v>
      </c>
    </row>
    <row r="10" spans="1:11" ht="15" thickBot="1" x14ac:dyDescent="0.35"/>
    <row r="11" spans="1:11" ht="21" x14ac:dyDescent="0.3">
      <c r="A11" s="40" t="s">
        <v>30</v>
      </c>
      <c r="B11" s="41"/>
      <c r="C11" s="1"/>
      <c r="D11" s="1"/>
      <c r="E11" s="1"/>
    </row>
    <row r="12" spans="1:11" ht="21.6" thickBot="1" x14ac:dyDescent="0.35">
      <c r="A12" s="42"/>
      <c r="B12" s="43"/>
      <c r="C12" s="1"/>
      <c r="D12" s="1"/>
      <c r="E12" s="1"/>
    </row>
    <row r="13" spans="1:11" ht="21.6" thickBot="1" x14ac:dyDescent="0.35">
      <c r="A13" s="11"/>
      <c r="B13" s="44" t="s">
        <v>1</v>
      </c>
      <c r="C13" s="45"/>
      <c r="D13" s="45"/>
      <c r="E13" s="45"/>
      <c r="F13" s="45"/>
      <c r="G13" s="44" t="s">
        <v>2</v>
      </c>
      <c r="H13" s="46"/>
      <c r="I13" s="44" t="s">
        <v>3</v>
      </c>
      <c r="J13" s="46"/>
      <c r="K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9" t="s">
        <v>7</v>
      </c>
      <c r="G14" s="8" t="s">
        <v>8</v>
      </c>
      <c r="H14" s="10" t="s">
        <v>9</v>
      </c>
      <c r="I14" s="8" t="s">
        <v>45</v>
      </c>
      <c r="J14" s="10" t="s">
        <v>46</v>
      </c>
      <c r="K14" s="10" t="s">
        <v>11</v>
      </c>
    </row>
    <row r="15" spans="1:11" x14ac:dyDescent="0.3">
      <c r="A15" s="28" t="s">
        <v>12</v>
      </c>
      <c r="B15" s="2">
        <v>1157044.1428571399</v>
      </c>
      <c r="C15" s="3">
        <v>119419.665966386</v>
      </c>
      <c r="D15" s="3">
        <v>4907145.0651260503</v>
      </c>
      <c r="E15" s="3">
        <v>14028350.8235294</v>
      </c>
      <c r="F15" s="3">
        <v>47002.084033613399</v>
      </c>
      <c r="G15" s="2">
        <v>3713800.20168067</v>
      </c>
      <c r="H15" s="4">
        <v>4851930.3193277298</v>
      </c>
      <c r="I15" s="2">
        <v>11505548.2689075</v>
      </c>
      <c r="J15" s="4">
        <v>6423531.0252100797</v>
      </c>
      <c r="K15" s="4">
        <v>535.12029705882298</v>
      </c>
    </row>
    <row r="16" spans="1:11" ht="15" thickBot="1" x14ac:dyDescent="0.35">
      <c r="A16" s="29" t="s">
        <v>13</v>
      </c>
      <c r="B16" s="5">
        <v>340227.506167549</v>
      </c>
      <c r="C16" s="6">
        <v>36856.217524973799</v>
      </c>
      <c r="D16" s="6">
        <v>872860.34014998202</v>
      </c>
      <c r="E16" s="6">
        <v>4604879.05341605</v>
      </c>
      <c r="F16" s="6">
        <v>22629.950542385599</v>
      </c>
      <c r="G16" s="5">
        <v>1002282.35846414</v>
      </c>
      <c r="H16" s="7">
        <v>1476121.19190124</v>
      </c>
      <c r="I16" s="5">
        <v>4440865.7932759598</v>
      </c>
      <c r="J16" s="7">
        <v>2757877.5515863099</v>
      </c>
      <c r="K16" s="7">
        <v>71.905857487876503</v>
      </c>
    </row>
    <row r="17" spans="1:11" x14ac:dyDescent="0.3">
      <c r="A17" s="2" t="s">
        <v>14</v>
      </c>
      <c r="B17" s="2">
        <f>B15/1000000</f>
        <v>1.1570441428571399</v>
      </c>
      <c r="C17" s="3">
        <f t="shared" ref="C17:F18" si="3">C15/1000000</f>
        <v>0.11941966596638601</v>
      </c>
      <c r="D17" s="3">
        <f t="shared" si="3"/>
        <v>4.9071450651260502</v>
      </c>
      <c r="E17" s="3">
        <f t="shared" si="3"/>
        <v>14.028350823529401</v>
      </c>
      <c r="F17" s="3">
        <f t="shared" si="3"/>
        <v>4.7002084033613396E-2</v>
      </c>
      <c r="G17" s="2">
        <f>G15/1000000</f>
        <v>3.7138002016806699</v>
      </c>
      <c r="H17" s="4">
        <f t="shared" ref="H17:J18" si="4">H15/1000000</f>
        <v>4.8519303193277299</v>
      </c>
      <c r="I17" s="2">
        <f t="shared" si="4"/>
        <v>11.5055482689075</v>
      </c>
      <c r="J17" s="4">
        <f t="shared" si="4"/>
        <v>6.4235310252100799</v>
      </c>
      <c r="K17" s="4">
        <f>K15</f>
        <v>535.12029705882298</v>
      </c>
    </row>
    <row r="18" spans="1:11" ht="15" thickBot="1" x14ac:dyDescent="0.35">
      <c r="A18" s="5" t="s">
        <v>15</v>
      </c>
      <c r="B18" s="5">
        <f>B16/1000000</f>
        <v>0.34022750616754899</v>
      </c>
      <c r="C18" s="6">
        <f t="shared" si="3"/>
        <v>3.6856217524973797E-2</v>
      </c>
      <c r="D18" s="6">
        <f t="shared" si="3"/>
        <v>0.87286034014998204</v>
      </c>
      <c r="E18" s="6">
        <f t="shared" si="3"/>
        <v>4.6048790534160498</v>
      </c>
      <c r="F18" s="6">
        <f t="shared" si="3"/>
        <v>2.2629950542385598E-2</v>
      </c>
      <c r="G18" s="5">
        <f>G16/1000000</f>
        <v>1.00228235846414</v>
      </c>
      <c r="H18" s="7">
        <f t="shared" si="4"/>
        <v>1.47612119190124</v>
      </c>
      <c r="I18" s="5">
        <f t="shared" si="4"/>
        <v>4.4408657932759601</v>
      </c>
      <c r="J18" s="7">
        <f t="shared" si="4"/>
        <v>2.7578775515863101</v>
      </c>
      <c r="K18" s="7">
        <f>K16</f>
        <v>71.905857487876503</v>
      </c>
    </row>
    <row r="20" spans="1:11" ht="15" thickBot="1" x14ac:dyDescent="0.35"/>
    <row r="21" spans="1:11" ht="21" x14ac:dyDescent="0.3">
      <c r="A21" s="40" t="s">
        <v>34</v>
      </c>
      <c r="B21" s="41"/>
      <c r="C21" s="1"/>
      <c r="D21" s="1"/>
      <c r="E21" s="1"/>
    </row>
    <row r="22" spans="1:11" ht="21.6" thickBot="1" x14ac:dyDescent="0.35">
      <c r="A22" s="42"/>
      <c r="B22" s="43"/>
      <c r="C22" s="1"/>
      <c r="D22" s="1"/>
      <c r="E22" s="1"/>
    </row>
    <row r="23" spans="1:11" ht="21.6" thickBot="1" x14ac:dyDescent="0.35">
      <c r="A23" s="11"/>
      <c r="B23" s="44" t="s">
        <v>1</v>
      </c>
      <c r="C23" s="45"/>
      <c r="D23" s="45"/>
      <c r="E23" s="45"/>
      <c r="F23" s="45"/>
      <c r="G23" s="44" t="s">
        <v>2</v>
      </c>
      <c r="H23" s="46"/>
      <c r="I23" s="44" t="s">
        <v>3</v>
      </c>
      <c r="J23" s="46"/>
      <c r="K23" s="1"/>
    </row>
    <row r="24" spans="1:11" ht="15" thickBot="1" x14ac:dyDescent="0.35">
      <c r="B24" s="8" t="s">
        <v>4</v>
      </c>
      <c r="C24" s="9" t="s">
        <v>5</v>
      </c>
      <c r="D24" s="9" t="s">
        <v>31</v>
      </c>
      <c r="E24" s="9" t="s">
        <v>6</v>
      </c>
      <c r="F24" s="9" t="s">
        <v>7</v>
      </c>
      <c r="G24" s="8" t="s">
        <v>8</v>
      </c>
      <c r="H24" s="10" t="s">
        <v>9</v>
      </c>
      <c r="I24" s="8" t="s">
        <v>45</v>
      </c>
      <c r="J24" s="10" t="s">
        <v>46</v>
      </c>
      <c r="K24" s="10" t="s">
        <v>11</v>
      </c>
    </row>
    <row r="25" spans="1:11" x14ac:dyDescent="0.3">
      <c r="A25" s="2" t="s">
        <v>12</v>
      </c>
      <c r="B25" s="2"/>
      <c r="C25" s="3"/>
      <c r="D25" s="3"/>
      <c r="E25" s="3"/>
      <c r="F25" s="3"/>
      <c r="G25" s="2"/>
      <c r="H25" s="4"/>
      <c r="I25" s="2"/>
      <c r="J25" s="4"/>
      <c r="K25" s="4"/>
    </row>
    <row r="26" spans="1:11" ht="15" thickBot="1" x14ac:dyDescent="0.35">
      <c r="A26" s="5" t="s">
        <v>13</v>
      </c>
      <c r="B26" s="5"/>
      <c r="C26" s="6"/>
      <c r="D26" s="6"/>
      <c r="E26" s="6"/>
      <c r="F26" s="6"/>
      <c r="G26" s="5"/>
      <c r="H26" s="7"/>
      <c r="I26" s="5"/>
      <c r="J26" s="7"/>
      <c r="K26" s="7"/>
    </row>
    <row r="27" spans="1:11" x14ac:dyDescent="0.3">
      <c r="A27" s="2" t="s">
        <v>14</v>
      </c>
      <c r="B27" s="2">
        <f>B25/1000000</f>
        <v>0</v>
      </c>
      <c r="C27" s="3">
        <f t="shared" ref="C27:F28" si="5">C25/1000000</f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2">
        <f>G25/1000000</f>
        <v>0</v>
      </c>
      <c r="H27" s="4">
        <f t="shared" ref="H27:J28" si="6">H25/1000000</f>
        <v>0</v>
      </c>
      <c r="I27" s="2">
        <f t="shared" si="6"/>
        <v>0</v>
      </c>
      <c r="J27" s="4">
        <f t="shared" si="6"/>
        <v>0</v>
      </c>
      <c r="K27" s="4">
        <f>K25</f>
        <v>0</v>
      </c>
    </row>
    <row r="28" spans="1:11" ht="15" thickBot="1" x14ac:dyDescent="0.35">
      <c r="A28" s="5" t="s">
        <v>15</v>
      </c>
      <c r="B28" s="5">
        <f>B26/1000000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5">
        <f>G26/1000000</f>
        <v>0</v>
      </c>
      <c r="H28" s="7">
        <f t="shared" si="6"/>
        <v>0</v>
      </c>
      <c r="I28" s="5">
        <f t="shared" si="6"/>
        <v>0</v>
      </c>
      <c r="J28" s="7">
        <f t="shared" si="6"/>
        <v>0</v>
      </c>
      <c r="K28" s="7">
        <f>K26</f>
        <v>0</v>
      </c>
    </row>
    <row r="30" spans="1:11" ht="15" thickBot="1" x14ac:dyDescent="0.35"/>
    <row r="31" spans="1:11" ht="21" x14ac:dyDescent="0.3">
      <c r="A31" s="40" t="s">
        <v>35</v>
      </c>
      <c r="B31" s="41"/>
      <c r="C31" s="1"/>
      <c r="D31" s="1"/>
      <c r="E31" s="1"/>
    </row>
    <row r="32" spans="1:11" ht="21.6" thickBot="1" x14ac:dyDescent="0.35">
      <c r="A32" s="42"/>
      <c r="B32" s="43"/>
      <c r="C32" s="1"/>
      <c r="D32" s="1"/>
      <c r="E32" s="1"/>
    </row>
    <row r="33" spans="1:11" ht="21.6" thickBot="1" x14ac:dyDescent="0.35">
      <c r="A33" s="11"/>
      <c r="B33" s="44" t="s">
        <v>1</v>
      </c>
      <c r="C33" s="45"/>
      <c r="D33" s="45"/>
      <c r="E33" s="45"/>
      <c r="F33" s="45"/>
      <c r="G33" s="44" t="s">
        <v>2</v>
      </c>
      <c r="H33" s="46"/>
      <c r="I33" s="44" t="s">
        <v>3</v>
      </c>
      <c r="J33" s="46"/>
      <c r="K33" s="1"/>
    </row>
    <row r="34" spans="1:11" ht="15" thickBot="1" x14ac:dyDescent="0.35">
      <c r="B34" s="8" t="s">
        <v>4</v>
      </c>
      <c r="C34" s="9" t="s">
        <v>5</v>
      </c>
      <c r="D34" s="9" t="s">
        <v>32</v>
      </c>
      <c r="E34" s="9" t="s">
        <v>6</v>
      </c>
      <c r="F34" s="9" t="s">
        <v>7</v>
      </c>
      <c r="G34" s="8" t="s">
        <v>8</v>
      </c>
      <c r="H34" s="10" t="s">
        <v>9</v>
      </c>
      <c r="I34" s="8" t="s">
        <v>45</v>
      </c>
      <c r="J34" s="10" t="s">
        <v>46</v>
      </c>
      <c r="K34" s="10" t="s">
        <v>11</v>
      </c>
    </row>
    <row r="35" spans="1:11" x14ac:dyDescent="0.3">
      <c r="A35" s="28" t="s">
        <v>12</v>
      </c>
      <c r="B35" s="2"/>
      <c r="C35" s="3"/>
      <c r="D35" s="3"/>
      <c r="E35" s="3"/>
      <c r="F35" s="3"/>
      <c r="G35" s="2"/>
      <c r="H35" s="4"/>
      <c r="I35" s="2"/>
      <c r="J35" s="4"/>
      <c r="K35" s="4"/>
    </row>
    <row r="36" spans="1:11" ht="15" thickBot="1" x14ac:dyDescent="0.35">
      <c r="A36" s="29" t="s">
        <v>13</v>
      </c>
      <c r="B36" s="5"/>
      <c r="C36" s="6"/>
      <c r="D36" s="6"/>
      <c r="E36" s="6"/>
      <c r="F36" s="6"/>
      <c r="G36" s="5"/>
      <c r="H36" s="7"/>
      <c r="I36" s="5"/>
      <c r="J36" s="7"/>
      <c r="K36" s="7"/>
    </row>
    <row r="37" spans="1:11" x14ac:dyDescent="0.3">
      <c r="A37" s="2" t="s">
        <v>14</v>
      </c>
      <c r="B37" s="2">
        <f>B35/1000000</f>
        <v>0</v>
      </c>
      <c r="C37" s="3">
        <f t="shared" ref="C37:F38" si="7">C35/1000000</f>
        <v>0</v>
      </c>
      <c r="D37" s="3">
        <f t="shared" si="7"/>
        <v>0</v>
      </c>
      <c r="E37" s="3">
        <f t="shared" si="7"/>
        <v>0</v>
      </c>
      <c r="F37" s="3">
        <f t="shared" si="7"/>
        <v>0</v>
      </c>
      <c r="G37" s="2">
        <f>G35/1000000</f>
        <v>0</v>
      </c>
      <c r="H37" s="4">
        <f t="shared" ref="H37:J38" si="8">H35/1000000</f>
        <v>0</v>
      </c>
      <c r="I37" s="2">
        <f t="shared" si="8"/>
        <v>0</v>
      </c>
      <c r="J37" s="4">
        <f t="shared" si="8"/>
        <v>0</v>
      </c>
      <c r="K37" s="4">
        <f>K35</f>
        <v>0</v>
      </c>
    </row>
    <row r="38" spans="1:11" ht="15" thickBot="1" x14ac:dyDescent="0.35">
      <c r="A38" s="5" t="s">
        <v>15</v>
      </c>
      <c r="B38" s="5">
        <f>B36/1000000</f>
        <v>0</v>
      </c>
      <c r="C38" s="6">
        <f t="shared" si="7"/>
        <v>0</v>
      </c>
      <c r="D38" s="6">
        <f t="shared" si="7"/>
        <v>0</v>
      </c>
      <c r="E38" s="6">
        <f t="shared" si="7"/>
        <v>0</v>
      </c>
      <c r="F38" s="6">
        <f t="shared" si="7"/>
        <v>0</v>
      </c>
      <c r="G38" s="5">
        <f>G36/1000000</f>
        <v>0</v>
      </c>
      <c r="H38" s="7">
        <f t="shared" si="8"/>
        <v>0</v>
      </c>
      <c r="I38" s="5">
        <f t="shared" si="8"/>
        <v>0</v>
      </c>
      <c r="J38" s="7">
        <f t="shared" si="8"/>
        <v>0</v>
      </c>
      <c r="K38" s="7">
        <f>K36</f>
        <v>0</v>
      </c>
    </row>
  </sheetData>
  <mergeCells count="16">
    <mergeCell ref="A31:B32"/>
    <mergeCell ref="B33:F33"/>
    <mergeCell ref="G33:H33"/>
    <mergeCell ref="I33:J33"/>
    <mergeCell ref="B13:F13"/>
    <mergeCell ref="G13:H13"/>
    <mergeCell ref="I13:J13"/>
    <mergeCell ref="A21:B22"/>
    <mergeCell ref="B23:F23"/>
    <mergeCell ref="G23:H23"/>
    <mergeCell ref="I23:J23"/>
    <mergeCell ref="A1:B2"/>
    <mergeCell ref="B3:F3"/>
    <mergeCell ref="G3:H3"/>
    <mergeCell ref="I3:J3"/>
    <mergeCell ref="A11:B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particlefilter_naive</vt:lpstr>
      <vt:lpstr>particlefilter_float</vt:lpstr>
      <vt:lpstr>Hotspot64</vt:lpstr>
      <vt:lpstr>Hotspot512</vt:lpstr>
      <vt:lpstr>Hotspot1024</vt:lpstr>
      <vt:lpstr>Hotspot3D</vt:lpstr>
      <vt:lpstr>heartwall</vt:lpstr>
      <vt:lpstr>srad_v1</vt:lpstr>
      <vt:lpstr>srad_v2</vt:lpstr>
      <vt:lpstr>leukocyte</vt:lpstr>
      <vt:lpstr>myocyte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2023-11-14T16:08:41Z</dcterms:modified>
  <cp:category/>
  <cp:contentStatus/>
</cp:coreProperties>
</file>