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Projetos R\Calcula_emissoes\interface\"/>
    </mc:Choice>
  </mc:AlternateContent>
  <xr:revisionPtr revIDLastSave="0" documentId="13_ncr:1_{3001F96F-4F71-4483-9C96-6A31DADC1065}" xr6:coauthVersionLast="47" xr6:coauthVersionMax="47" xr10:uidLastSave="{00000000-0000-0000-0000-000000000000}"/>
  <bookViews>
    <workbookView xWindow="-120" yWindow="-120" windowWidth="25440" windowHeight="15390" activeTab="2" xr2:uid="{C8842577-57DF-422F-A2BA-7E7873B0888A}"/>
  </bookViews>
  <sheets>
    <sheet name="FE" sheetId="1" r:id="rId1"/>
    <sheet name="celulas" sheetId="2" r:id="rId2"/>
    <sheet name="fugitiv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Conde</author>
  </authors>
  <commentList>
    <comment ref="A1" authorId="0" shapeId="0" xr:uid="{8B2FF555-7BB3-4527-8F27-96E5601201F7}">
      <text>
        <r>
          <rPr>
            <b/>
            <sz val="10"/>
            <color indexed="81"/>
            <rFont val="Tahoma"/>
            <family val="2"/>
          </rPr>
          <t>Marcos Conde:</t>
        </r>
        <r>
          <rPr>
            <sz val="10"/>
            <color indexed="81"/>
            <rFont val="Tahoma"/>
            <family val="2"/>
          </rPr>
          <t xml:space="preserve">
Consumo final energético (TJ)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tc={C8B9BBCD-F49E-48E5-BBE3-941C91D58E85}</author>
  </authors>
  <commentList>
    <comment ref="E1" authorId="0" shapeId="0" xr:uid="{C8B9BBCD-F49E-48E5-BBE3-941C91D58E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em mil toneladas de gas</t>
      </text>
    </comment>
  </commentList>
</comments>
</file>

<file path=xl/sharedStrings.xml><?xml version="1.0" encoding="utf-8"?>
<sst xmlns="http://schemas.openxmlformats.org/spreadsheetml/2006/main" count="151" uniqueCount="81">
  <si>
    <t>petroleo</t>
  </si>
  <si>
    <t>gas_natural</t>
  </si>
  <si>
    <t>carvao_vapor</t>
  </si>
  <si>
    <t>carvao_met</t>
  </si>
  <si>
    <t>uranio_prim</t>
  </si>
  <si>
    <t>hidraulica</t>
  </si>
  <si>
    <t>lenha</t>
  </si>
  <si>
    <t>produtos_cana</t>
  </si>
  <si>
    <t>outras_n_ren</t>
  </si>
  <si>
    <t>diesel</t>
  </si>
  <si>
    <t>oleo_comb</t>
  </si>
  <si>
    <t>gasolina</t>
  </si>
  <si>
    <t>glp</t>
  </si>
  <si>
    <t>nafta</t>
  </si>
  <si>
    <t>querosene</t>
  </si>
  <si>
    <t>gas_coqueria</t>
  </si>
  <si>
    <t>coque_carvao</t>
  </si>
  <si>
    <t>uranio_sec</t>
  </si>
  <si>
    <t>eletricidade</t>
  </si>
  <si>
    <t>carvao_veg</t>
  </si>
  <si>
    <t>etanol</t>
  </si>
  <si>
    <t>gas_refinaria</t>
  </si>
  <si>
    <t>coque_petroleo</t>
  </si>
  <si>
    <t>outros_petroleo</t>
  </si>
  <si>
    <t>nao_energeticos</t>
  </si>
  <si>
    <t>alcatrao</t>
  </si>
  <si>
    <t>total</t>
  </si>
  <si>
    <t>fatores_emissao</t>
  </si>
  <si>
    <t>co2</t>
  </si>
  <si>
    <t>ch4</t>
  </si>
  <si>
    <t>n2o</t>
  </si>
  <si>
    <t>setores</t>
  </si>
  <si>
    <t>coquerias</t>
  </si>
  <si>
    <t>carvoarias</t>
  </si>
  <si>
    <t>destilarias</t>
  </si>
  <si>
    <t>residencial</t>
  </si>
  <si>
    <t>comercial</t>
  </si>
  <si>
    <t>transportes</t>
  </si>
  <si>
    <t>industrial</t>
  </si>
  <si>
    <t>cimento</t>
  </si>
  <si>
    <t>ferroligas</t>
  </si>
  <si>
    <t>importacao</t>
  </si>
  <si>
    <t>producao</t>
  </si>
  <si>
    <t>variacao_de_estoques</t>
  </si>
  <si>
    <t>oferta_total</t>
  </si>
  <si>
    <t>não_aproveitada</t>
  </si>
  <si>
    <t>consumo_final</t>
  </si>
  <si>
    <t>exportacao</t>
  </si>
  <si>
    <t>reinjecao</t>
  </si>
  <si>
    <t>oferta_interna_bruta</t>
  </si>
  <si>
    <t>total_transformacao</t>
  </si>
  <si>
    <t>refinarias_de_petroleo</t>
  </si>
  <si>
    <t>plantas_de_gas_natural</t>
  </si>
  <si>
    <t>usinas_de_gaseificacao</t>
  </si>
  <si>
    <t>coclo_do_combustivel_nuclear</t>
  </si>
  <si>
    <t>centrais_eletricas_sp</t>
  </si>
  <si>
    <t>centrais_eletricas_ap</t>
  </si>
  <si>
    <t>outras_transformacoes</t>
  </si>
  <si>
    <t>perdas_na_dist_armaz</t>
  </si>
  <si>
    <t>consumo_final_nao_energetico</t>
  </si>
  <si>
    <t>consumo_final_energetico</t>
  </si>
  <si>
    <t>setor_energetico</t>
  </si>
  <si>
    <t>publico</t>
  </si>
  <si>
    <t>agropecuario</t>
  </si>
  <si>
    <t>ferro_gusa_e_aco</t>
  </si>
  <si>
    <t>mineracao_e_pelotizacao</t>
  </si>
  <si>
    <t>nao_ferrosos</t>
  </si>
  <si>
    <t>quimica</t>
  </si>
  <si>
    <t>alimentos_e_bebidas</t>
  </si>
  <si>
    <t>textil</t>
  </si>
  <si>
    <t>papel_e_celulose</t>
  </si>
  <si>
    <t>ceramica</t>
  </si>
  <si>
    <t>outros</t>
  </si>
  <si>
    <t>ano</t>
  </si>
  <si>
    <t>origem</t>
  </si>
  <si>
    <t>transporte</t>
  </si>
  <si>
    <t>refino</t>
  </si>
  <si>
    <t>exploracao</t>
  </si>
  <si>
    <t>petroleo_producao</t>
  </si>
  <si>
    <t>gas_producao</t>
  </si>
  <si>
    <t>petroleo_refinaria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</si>
</sst>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Fill="1" applyBorder="1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</cellXfs>
  <cellStyles count="2">
    <cellStyle name="?Q\?1@" xfId="1" xr:uid="{4B1C3BCE-C3F4-49DA-8114-8702C66B49A2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os Ribeiro Conde" id="{4496A17E-BA45-4503-8C9E-67EE98702EB3}" userId="Marcos Ribeiro Conde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1-12T21:01:52.77" personId="{4496A17E-BA45-4503-8C9E-67EE98702EB3}" id="{C8B9BBCD-F49E-48E5-BBE3-941C91D58E85}">
    <text>dados em mil toneladas de gas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A2FE-81A8-4BA6-8F0D-84FA1E687BA4}">
  <dimension ref="A1:AB4"/>
  <sheetViews>
    <sheetView workbookViewId="0">
      <selection activeCell="J2" sqref="J2"/>
    </sheetView>
  </sheetViews>
  <sheetFormatPr defaultRowHeight="15" x14ac:dyDescent="0.25"/>
  <cols>
    <col min="1" max="1" width="16" customWidth="1"/>
    <col min="2" max="2" width="8.7109375" bestFit="1" customWidth="1"/>
    <col min="3" max="3" width="11.140625" bestFit="1" customWidth="1"/>
    <col min="4" max="4" width="12.7109375" bestFit="1" customWidth="1"/>
    <col min="5" max="5" width="11.28515625" bestFit="1" customWidth="1"/>
    <col min="6" max="6" width="11.85546875" bestFit="1" customWidth="1"/>
    <col min="7" max="7" width="9.7109375" bestFit="1" customWidth="1"/>
    <col min="8" max="8" width="6" bestFit="1" customWidth="1"/>
    <col min="9" max="9" width="14.140625" bestFit="1" customWidth="1"/>
    <col min="10" max="10" width="12.7109375" bestFit="1" customWidth="1"/>
    <col min="11" max="11" width="7.5703125" bestFit="1" customWidth="1"/>
    <col min="12" max="12" width="10.85546875" bestFit="1" customWidth="1"/>
    <col min="13" max="13" width="8.28515625" bestFit="1" customWidth="1"/>
    <col min="14" max="15" width="7.5703125" bestFit="1" customWidth="1"/>
    <col min="16" max="16" width="10.5703125" bestFit="1" customWidth="1"/>
    <col min="17" max="17" width="12.5703125" bestFit="1" customWidth="1"/>
    <col min="18" max="18" width="13.28515625" bestFit="1" customWidth="1"/>
    <col min="19" max="19" width="10.5703125" bestFit="1" customWidth="1"/>
    <col min="20" max="20" width="11.7109375" bestFit="1" customWidth="1"/>
    <col min="21" max="21" width="10.85546875" bestFit="1" customWidth="1"/>
    <col min="22" max="22" width="6.7109375" bestFit="1" customWidth="1"/>
    <col min="23" max="23" width="12.42578125" bestFit="1" customWidth="1"/>
    <col min="24" max="24" width="15.28515625" bestFit="1" customWidth="1"/>
    <col min="25" max="25" width="15.5703125" bestFit="1" customWidth="1"/>
    <col min="26" max="26" width="15.85546875" bestFit="1" customWidth="1"/>
    <col min="27" max="27" width="8" bestFit="1" customWidth="1"/>
    <col min="28" max="28" width="5.140625" bestFit="1" customWidth="1"/>
  </cols>
  <sheetData>
    <row r="1" spans="1:28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28</v>
      </c>
      <c r="B2" s="1">
        <v>3039.7619999999997</v>
      </c>
      <c r="C2" s="1">
        <v>2337.1624649999999</v>
      </c>
      <c r="D2" s="1">
        <v>3881.6839599999989</v>
      </c>
      <c r="E2" s="1">
        <v>3881.6839599999989</v>
      </c>
      <c r="F2" s="1">
        <v>0</v>
      </c>
      <c r="G2" s="1">
        <v>0</v>
      </c>
      <c r="H2" s="1">
        <v>0</v>
      </c>
      <c r="I2" s="1">
        <v>0</v>
      </c>
      <c r="J2" s="1">
        <v>3039.7619999999997</v>
      </c>
      <c r="K2" s="1">
        <v>3070.1596199999994</v>
      </c>
      <c r="L2" s="1">
        <v>3206.9489100000005</v>
      </c>
      <c r="M2" s="1">
        <v>2872.5750899999989</v>
      </c>
      <c r="N2" s="1">
        <v>2614.1953199999998</v>
      </c>
      <c r="O2" s="1">
        <v>3039.7619999999997</v>
      </c>
      <c r="P2" s="1">
        <v>2963.7679499999995</v>
      </c>
      <c r="Q2" s="1">
        <v>1787.2418849999997</v>
      </c>
      <c r="R2" s="1">
        <v>4438.359566666667</v>
      </c>
      <c r="S2" s="1">
        <v>0</v>
      </c>
      <c r="T2" s="1">
        <v>0</v>
      </c>
      <c r="U2" s="1">
        <v>0</v>
      </c>
      <c r="V2" s="1">
        <v>0</v>
      </c>
      <c r="W2" s="1">
        <v>2780</v>
      </c>
      <c r="X2" s="1">
        <v>4180</v>
      </c>
      <c r="Y2" s="1">
        <v>3040</v>
      </c>
      <c r="Z2" s="1">
        <v>3040</v>
      </c>
      <c r="AA2" s="1">
        <v>3921</v>
      </c>
      <c r="AB2" s="1">
        <v>0</v>
      </c>
    </row>
    <row r="3" spans="1:28" x14ac:dyDescent="0.25">
      <c r="A3" t="s">
        <v>29</v>
      </c>
      <c r="B3" s="1">
        <v>0.12561</v>
      </c>
      <c r="C3" s="1">
        <v>4.1869999999999997E-2</v>
      </c>
      <c r="D3" s="1">
        <v>4.1869999999999997E-2</v>
      </c>
      <c r="E3" s="1">
        <v>4.1869999999999997E-2</v>
      </c>
      <c r="F3" s="1">
        <v>0</v>
      </c>
      <c r="G3" s="1">
        <v>0</v>
      </c>
      <c r="H3" s="1">
        <v>1.2560999999999998</v>
      </c>
      <c r="I3" s="1">
        <v>1.2560999999999998</v>
      </c>
      <c r="J3" s="1">
        <v>0.12561</v>
      </c>
      <c r="K3" s="1">
        <v>0.12561</v>
      </c>
      <c r="L3" s="1">
        <v>0.12561</v>
      </c>
      <c r="M3" s="1">
        <v>1.38171</v>
      </c>
      <c r="N3" s="1">
        <v>4.1869999999999997E-2</v>
      </c>
      <c r="O3" s="1">
        <v>0.12561</v>
      </c>
      <c r="P3" s="1">
        <v>0.12561</v>
      </c>
      <c r="Q3" s="1">
        <v>4.1869999999999997E-2</v>
      </c>
      <c r="R3" s="1">
        <v>4.1869999999999997E-2</v>
      </c>
      <c r="S3" s="1">
        <v>0</v>
      </c>
      <c r="T3" s="1">
        <v>0</v>
      </c>
      <c r="U3" s="1">
        <v>8.3740000000000006</v>
      </c>
      <c r="V3" s="1">
        <v>0.75365999999999989</v>
      </c>
      <c r="W3" s="1">
        <v>4.1869999999999997E-2</v>
      </c>
      <c r="X3" s="1">
        <v>0.12561</v>
      </c>
      <c r="Y3" s="1">
        <v>0.12561</v>
      </c>
      <c r="Z3" s="1">
        <v>0</v>
      </c>
      <c r="AA3" s="1">
        <v>0.12561</v>
      </c>
      <c r="AB3" s="1">
        <v>0</v>
      </c>
    </row>
    <row r="4" spans="1:28" x14ac:dyDescent="0.25">
      <c r="A4" t="s">
        <v>30</v>
      </c>
      <c r="B4" s="1">
        <v>2.5121999999999995E-2</v>
      </c>
      <c r="C4" s="1">
        <v>4.1869999999999997E-3</v>
      </c>
      <c r="D4" s="1">
        <v>6.2805E-2</v>
      </c>
      <c r="E4" s="1">
        <v>6.2805E-2</v>
      </c>
      <c r="F4" s="1">
        <v>0</v>
      </c>
      <c r="G4" s="1">
        <v>0</v>
      </c>
      <c r="H4" s="1">
        <v>0.16747999999999999</v>
      </c>
      <c r="I4" s="1">
        <v>0.16747999999999999</v>
      </c>
      <c r="J4" s="1">
        <v>0.16747999999999999</v>
      </c>
      <c r="K4" s="1">
        <v>2.5121999999999995E-2</v>
      </c>
      <c r="L4" s="1">
        <v>2.5121999999999995E-2</v>
      </c>
      <c r="M4" s="1">
        <v>2.5121999999999995E-2</v>
      </c>
      <c r="N4" s="1">
        <v>4.1869999999999997E-3</v>
      </c>
      <c r="O4" s="1">
        <v>2.5121999999999995E-2</v>
      </c>
      <c r="P4" s="1">
        <v>2.5121999999999995E-2</v>
      </c>
      <c r="Q4" s="1">
        <v>4.1869999999999997E-3</v>
      </c>
      <c r="R4" s="1">
        <v>6.2805E-2</v>
      </c>
      <c r="S4" s="1">
        <v>0</v>
      </c>
      <c r="T4" s="1">
        <v>0</v>
      </c>
      <c r="U4" s="1">
        <v>0.16747999999999999</v>
      </c>
      <c r="V4" s="1">
        <v>2.5121999999999995E-2</v>
      </c>
      <c r="W4" s="1">
        <v>4.1869999999999997E-3</v>
      </c>
      <c r="X4" s="1">
        <v>2.5121999999999995E-2</v>
      </c>
      <c r="Y4" s="1">
        <v>2.5121999999999995E-2</v>
      </c>
      <c r="Z4" s="1">
        <v>0</v>
      </c>
      <c r="AA4" s="1">
        <v>2.5121999999999995E-2</v>
      </c>
      <c r="AB4" s="1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0EEE-38D3-41C7-BBCB-C8B767EC41C6}">
  <dimension ref="A1:AB42"/>
  <sheetViews>
    <sheetView zoomScale="85" zoomScaleNormal="85" workbookViewId="0">
      <selection activeCell="F16" sqref="F16"/>
    </sheetView>
  </sheetViews>
  <sheetFormatPr defaultRowHeight="15" x14ac:dyDescent="0.25"/>
  <cols>
    <col min="1" max="1" width="34.5703125" bestFit="1" customWidth="1"/>
    <col min="2" max="28" width="7.85546875" customWidth="1"/>
  </cols>
  <sheetData>
    <row r="1" spans="1:28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s="1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1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2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2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2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2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2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2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2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2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2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2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2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2" t="s">
        <v>55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0</v>
      </c>
    </row>
    <row r="17" spans="1:28" x14ac:dyDescent="0.25">
      <c r="A17" s="2" t="s">
        <v>56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0</v>
      </c>
    </row>
    <row r="18" spans="1:28" x14ac:dyDescent="0.25">
      <c r="A18" s="2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2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2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2" t="s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2" t="s">
        <v>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2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s="2" t="s">
        <v>61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</row>
    <row r="26" spans="1:28" x14ac:dyDescent="0.25">
      <c r="A26" s="2" t="s">
        <v>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</row>
    <row r="27" spans="1:28" x14ac:dyDescent="0.25">
      <c r="A27" s="2" t="s">
        <v>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</row>
    <row r="28" spans="1:28" x14ac:dyDescent="0.25">
      <c r="A28" s="2" t="s">
        <v>62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</row>
    <row r="29" spans="1:28" x14ac:dyDescent="0.25">
      <c r="A29" s="2" t="s">
        <v>63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</row>
    <row r="30" spans="1:28" x14ac:dyDescent="0.25">
      <c r="A30" s="2" t="s">
        <v>37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</row>
    <row r="31" spans="1:28" x14ac:dyDescent="0.25">
      <c r="A31" s="2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2" t="s">
        <v>39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</row>
    <row r="33" spans="1:28" x14ac:dyDescent="0.25">
      <c r="A33" s="2" t="s">
        <v>64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</row>
    <row r="34" spans="1:28" x14ac:dyDescent="0.25">
      <c r="A34" s="2" t="s">
        <v>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</row>
    <row r="35" spans="1:28" x14ac:dyDescent="0.25">
      <c r="A35" s="2" t="s">
        <v>65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</row>
    <row r="36" spans="1:28" x14ac:dyDescent="0.25">
      <c r="A36" s="2" t="s">
        <v>66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</row>
    <row r="37" spans="1:28" x14ac:dyDescent="0.25">
      <c r="A37" s="2" t="s">
        <v>67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</row>
    <row r="38" spans="1:28" x14ac:dyDescent="0.25">
      <c r="A38" s="2" t="s">
        <v>68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</row>
    <row r="39" spans="1:28" x14ac:dyDescent="0.25">
      <c r="A39" s="2" t="s">
        <v>69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</row>
    <row r="40" spans="1:28" x14ac:dyDescent="0.25">
      <c r="A40" s="2" t="s">
        <v>70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</row>
    <row r="41" spans="1:28" x14ac:dyDescent="0.25">
      <c r="A41" s="2" t="s">
        <v>71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</row>
    <row r="42" spans="1:28" x14ac:dyDescent="0.25">
      <c r="A42" s="2" t="s">
        <v>72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</row>
  </sheetData>
  <conditionalFormatting sqref="B2:AB42">
    <cfRule type="cellIs" dxfId="2" priority="3" operator="greaterThan">
      <formula>0</formula>
    </cfRule>
  </conditionalFormatting>
  <conditionalFormatting sqref="B16:AA17">
    <cfRule type="cellIs" dxfId="1" priority="2" operator="lessThan">
      <formula>0</formula>
    </cfRule>
  </conditionalFormatting>
  <conditionalFormatting sqref="H1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72D0-B877-4EFD-A0FF-D1CF2B87BA60}">
  <dimension ref="A1:I43"/>
  <sheetViews>
    <sheetView tabSelected="1" workbookViewId="0">
      <selection activeCell="I2" sqref="I2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12.7109375" bestFit="1" customWidth="1"/>
    <col min="4" max="4" width="10.140625" bestFit="1" customWidth="1"/>
    <col min="5" max="5" width="7" bestFit="1" customWidth="1"/>
    <col min="6" max="6" width="18.5703125" customWidth="1"/>
    <col min="7" max="7" width="15.7109375" customWidth="1"/>
    <col min="8" max="8" width="17.7109375" customWidth="1"/>
    <col min="9" max="9" width="13.85546875" customWidth="1"/>
  </cols>
  <sheetData>
    <row r="1" spans="1:9" x14ac:dyDescent="0.25">
      <c r="A1" t="s">
        <v>73</v>
      </c>
      <c r="B1" t="s">
        <v>74</v>
      </c>
      <c r="C1" t="s">
        <v>28</v>
      </c>
      <c r="D1" t="s">
        <v>29</v>
      </c>
      <c r="E1" t="s">
        <v>30</v>
      </c>
      <c r="F1" t="s">
        <v>78</v>
      </c>
      <c r="G1" t="s">
        <v>79</v>
      </c>
      <c r="H1" t="s">
        <v>80</v>
      </c>
      <c r="I1" t="s">
        <v>75</v>
      </c>
    </row>
    <row r="2" spans="1:9" x14ac:dyDescent="0.25">
      <c r="A2">
        <v>2003</v>
      </c>
      <c r="B2" t="s">
        <v>75</v>
      </c>
      <c r="C2" s="4">
        <v>3710.52</v>
      </c>
      <c r="D2" s="4">
        <v>1722.94</v>
      </c>
      <c r="E2" s="4">
        <v>0.1</v>
      </c>
      <c r="F2" s="3">
        <v>77225.18634</v>
      </c>
      <c r="G2" s="3">
        <v>15681.456</v>
      </c>
      <c r="H2" s="5">
        <v>83551.623599999992</v>
      </c>
      <c r="I2" s="5">
        <f>F2+H2</f>
        <v>160776.80994000001</v>
      </c>
    </row>
    <row r="3" spans="1:9" x14ac:dyDescent="0.25">
      <c r="A3">
        <v>2004</v>
      </c>
      <c r="B3" t="s">
        <v>75</v>
      </c>
      <c r="C3" s="4">
        <v>3929.79</v>
      </c>
      <c r="D3" s="4">
        <v>7316.18</v>
      </c>
      <c r="E3" s="4">
        <v>0.11</v>
      </c>
      <c r="F3" s="3">
        <v>76641.223400000003</v>
      </c>
      <c r="G3" s="3">
        <v>16852.203000000001</v>
      </c>
      <c r="H3" s="3">
        <v>88953.872000000003</v>
      </c>
      <c r="I3" s="3">
        <f t="shared" ref="I3:I43" si="0">F3+H3</f>
        <v>165595.09539999999</v>
      </c>
    </row>
    <row r="4" spans="1:9" x14ac:dyDescent="0.25">
      <c r="A4">
        <v>2005</v>
      </c>
      <c r="B4" t="s">
        <v>75</v>
      </c>
      <c r="C4" s="4">
        <v>1997.22</v>
      </c>
      <c r="D4" s="4">
        <v>7654.95</v>
      </c>
      <c r="E4" s="4">
        <v>0.06</v>
      </c>
      <c r="F4" s="3">
        <v>84300.101613165592</v>
      </c>
      <c r="G4" s="3">
        <v>17575.306595979</v>
      </c>
      <c r="H4" s="3">
        <v>88873.331505475493</v>
      </c>
      <c r="I4" s="3">
        <f t="shared" si="0"/>
        <v>173173.43311864109</v>
      </c>
    </row>
    <row r="5" spans="1:9" x14ac:dyDescent="0.25">
      <c r="A5">
        <v>2006</v>
      </c>
      <c r="B5" t="s">
        <v>75</v>
      </c>
      <c r="C5" s="4">
        <v>4220.7</v>
      </c>
      <c r="D5" s="4">
        <v>6817.02</v>
      </c>
      <c r="E5" s="4">
        <v>0.12</v>
      </c>
      <c r="F5" s="3">
        <v>89214.49</v>
      </c>
      <c r="G5" s="3">
        <v>17582.058000000001</v>
      </c>
      <c r="H5" s="3">
        <v>90144.921000000002</v>
      </c>
      <c r="I5" s="3">
        <f t="shared" si="0"/>
        <v>179359.41100000002</v>
      </c>
    </row>
    <row r="6" spans="1:9" x14ac:dyDescent="0.25">
      <c r="A6">
        <v>2007</v>
      </c>
      <c r="B6" t="s">
        <v>75</v>
      </c>
      <c r="C6" s="4">
        <v>36375.94</v>
      </c>
      <c r="D6" s="4">
        <v>4035.03</v>
      </c>
      <c r="E6" s="4">
        <v>0.19</v>
      </c>
      <c r="F6" s="3">
        <v>90765.493977090911</v>
      </c>
      <c r="G6" s="3">
        <v>18024.590000073</v>
      </c>
      <c r="H6" s="3">
        <v>91806.731905090914</v>
      </c>
      <c r="I6" s="3">
        <f t="shared" si="0"/>
        <v>182572.22588218184</v>
      </c>
    </row>
    <row r="7" spans="1:9" x14ac:dyDescent="0.25">
      <c r="A7">
        <v>2008</v>
      </c>
      <c r="B7" t="s">
        <v>75</v>
      </c>
      <c r="C7" s="4">
        <v>13623.31</v>
      </c>
      <c r="D7" s="4">
        <v>2205.85</v>
      </c>
      <c r="E7" s="4">
        <v>0.41</v>
      </c>
      <c r="F7" s="3">
        <v>93999.876033124747</v>
      </c>
      <c r="G7" s="3">
        <v>21398.31852947428</v>
      </c>
      <c r="H7" s="3">
        <v>92968.857000000004</v>
      </c>
      <c r="I7" s="3">
        <f t="shared" si="0"/>
        <v>186968.73303312476</v>
      </c>
    </row>
    <row r="8" spans="1:9" x14ac:dyDescent="0.25">
      <c r="A8">
        <v>2009</v>
      </c>
      <c r="B8" t="s">
        <v>75</v>
      </c>
      <c r="C8" s="4">
        <v>6564.27</v>
      </c>
      <c r="D8" s="4">
        <v>5101.16</v>
      </c>
      <c r="E8" s="4">
        <v>0.18</v>
      </c>
      <c r="F8" s="3">
        <v>100918.391</v>
      </c>
      <c r="G8" s="3">
        <v>20982.848805000001</v>
      </c>
      <c r="H8" s="3">
        <v>93461.619000000006</v>
      </c>
      <c r="I8" s="3">
        <f t="shared" si="0"/>
        <v>194380.01</v>
      </c>
    </row>
    <row r="9" spans="1:9" x14ac:dyDescent="0.25">
      <c r="A9">
        <v>2010</v>
      </c>
      <c r="B9" t="s">
        <v>75</v>
      </c>
      <c r="C9" s="4">
        <v>7508.81</v>
      </c>
      <c r="D9" s="4">
        <v>7622.39</v>
      </c>
      <c r="E9" s="4">
        <v>0.21</v>
      </c>
      <c r="F9" s="3">
        <v>106558.80242397109</v>
      </c>
      <c r="G9" s="3">
        <v>22770.995853286338</v>
      </c>
      <c r="H9" s="3">
        <v>93618.81514898462</v>
      </c>
      <c r="I9" s="3">
        <f t="shared" si="0"/>
        <v>200177.61757295573</v>
      </c>
    </row>
    <row r="10" spans="1:9" x14ac:dyDescent="0.25">
      <c r="A10">
        <v>2011</v>
      </c>
      <c r="B10" t="s">
        <v>75</v>
      </c>
      <c r="C10" s="4">
        <v>7729.69</v>
      </c>
      <c r="D10" s="4">
        <v>10458.15</v>
      </c>
      <c r="E10" s="4">
        <v>0.22</v>
      </c>
      <c r="F10" s="3">
        <v>108976.05</v>
      </c>
      <c r="G10" s="3">
        <v>23888.3328</v>
      </c>
      <c r="H10" s="3">
        <v>96167.179256977441</v>
      </c>
      <c r="I10" s="3">
        <f t="shared" si="0"/>
        <v>205143.22925697744</v>
      </c>
    </row>
    <row r="11" spans="1:9" x14ac:dyDescent="0.25">
      <c r="A11">
        <v>2012</v>
      </c>
      <c r="B11" t="s">
        <v>75</v>
      </c>
      <c r="C11" s="4">
        <v>7700.96</v>
      </c>
      <c r="D11" s="4">
        <v>8832.09</v>
      </c>
      <c r="E11" s="4">
        <v>0.21</v>
      </c>
      <c r="F11" s="3">
        <v>107257.93343999999</v>
      </c>
      <c r="G11" s="3">
        <v>25573.639589999999</v>
      </c>
      <c r="H11" s="3">
        <v>101446.7924305871</v>
      </c>
      <c r="I11" s="3">
        <f t="shared" si="0"/>
        <v>208704.72587058711</v>
      </c>
    </row>
    <row r="12" spans="1:9" x14ac:dyDescent="0.25">
      <c r="A12">
        <v>2013</v>
      </c>
      <c r="B12" t="s">
        <v>75</v>
      </c>
      <c r="C12" s="4">
        <v>9818.9699999999993</v>
      </c>
      <c r="D12" s="4">
        <v>7074.73</v>
      </c>
      <c r="E12" s="4">
        <v>0.27</v>
      </c>
      <c r="F12" s="3">
        <v>104762.4696</v>
      </c>
      <c r="G12" s="3">
        <v>27968.677244999999</v>
      </c>
      <c r="H12" s="3">
        <v>108607.46722200001</v>
      </c>
      <c r="I12" s="3">
        <f t="shared" si="0"/>
        <v>213369.93682200002</v>
      </c>
    </row>
    <row r="13" spans="1:9" x14ac:dyDescent="0.25">
      <c r="A13">
        <v>2014</v>
      </c>
      <c r="B13" t="s">
        <v>75</v>
      </c>
      <c r="C13" s="4">
        <v>11633.58</v>
      </c>
      <c r="D13" s="4">
        <v>10107.02</v>
      </c>
      <c r="E13" s="4">
        <v>0.33</v>
      </c>
      <c r="F13" s="3">
        <v>116704.74948</v>
      </c>
      <c r="G13" s="3">
        <v>31660.87599</v>
      </c>
      <c r="H13" s="3">
        <v>110678.67090546001</v>
      </c>
      <c r="I13" s="3">
        <f t="shared" si="0"/>
        <v>227383.42038546002</v>
      </c>
    </row>
    <row r="14" spans="1:9" x14ac:dyDescent="0.25">
      <c r="A14">
        <v>2015</v>
      </c>
      <c r="B14" t="s">
        <v>75</v>
      </c>
      <c r="C14" s="4">
        <v>9305.41</v>
      </c>
      <c r="D14" s="4">
        <v>14536.78</v>
      </c>
      <c r="E14" s="4">
        <v>0.26</v>
      </c>
      <c r="F14" s="3">
        <v>126127.01304999999</v>
      </c>
      <c r="G14" s="3">
        <v>34871.168519999999</v>
      </c>
      <c r="H14" s="3">
        <v>103927.005686584</v>
      </c>
      <c r="I14" s="3">
        <f t="shared" si="0"/>
        <v>230054.018736584</v>
      </c>
    </row>
    <row r="15" spans="1:9" x14ac:dyDescent="0.25">
      <c r="A15">
        <v>2016</v>
      </c>
      <c r="B15" t="s">
        <v>75</v>
      </c>
      <c r="C15" s="4">
        <v>5386.96</v>
      </c>
      <c r="D15" s="4">
        <v>12130.61</v>
      </c>
      <c r="E15" s="4">
        <v>0</v>
      </c>
      <c r="F15" s="3">
        <v>130373.18801100001</v>
      </c>
      <c r="G15" s="3">
        <v>37610.424899999998</v>
      </c>
      <c r="H15" s="3">
        <v>96793.297023650011</v>
      </c>
      <c r="I15" s="3">
        <f t="shared" si="0"/>
        <v>227166.48503465002</v>
      </c>
    </row>
    <row r="16" spans="1:9" x14ac:dyDescent="0.25">
      <c r="A16">
        <v>2003</v>
      </c>
      <c r="B16" t="s">
        <v>76</v>
      </c>
      <c r="C16" s="4">
        <v>6098120.3399999999</v>
      </c>
      <c r="D16" s="4">
        <v>7958.56</v>
      </c>
      <c r="E16" s="4">
        <v>1.1399999999999999</v>
      </c>
      <c r="F16" s="3">
        <v>77225.18634</v>
      </c>
      <c r="G16" s="3">
        <v>15681.456</v>
      </c>
      <c r="H16" s="3">
        <v>83551.623599999992</v>
      </c>
      <c r="I16" s="3">
        <f t="shared" si="0"/>
        <v>160776.80994000001</v>
      </c>
    </row>
    <row r="17" spans="1:9" x14ac:dyDescent="0.25">
      <c r="A17">
        <v>2004</v>
      </c>
      <c r="B17" t="s">
        <v>76</v>
      </c>
      <c r="C17" s="4">
        <v>6172792.0499999998</v>
      </c>
      <c r="D17" s="4">
        <v>8931.1</v>
      </c>
      <c r="E17" s="4">
        <v>3.19</v>
      </c>
      <c r="F17" s="3">
        <v>76641.223400000003</v>
      </c>
      <c r="G17" s="3">
        <v>16852.203000000001</v>
      </c>
      <c r="H17" s="3">
        <v>88953.872000000003</v>
      </c>
      <c r="I17" s="3">
        <f t="shared" si="0"/>
        <v>165595.09539999999</v>
      </c>
    </row>
    <row r="18" spans="1:9" x14ac:dyDescent="0.25">
      <c r="A18">
        <v>2005</v>
      </c>
      <c r="B18" t="s">
        <v>76</v>
      </c>
      <c r="C18" s="4">
        <v>6512951.0499999998</v>
      </c>
      <c r="D18" s="4">
        <v>10319.61</v>
      </c>
      <c r="E18" s="4">
        <v>10.31</v>
      </c>
      <c r="F18" s="3">
        <v>84300.101613165592</v>
      </c>
      <c r="G18" s="3">
        <v>17575.306595979</v>
      </c>
      <c r="H18" s="3">
        <v>88873.331505475493</v>
      </c>
      <c r="I18" s="3">
        <f t="shared" si="0"/>
        <v>173173.43311864109</v>
      </c>
    </row>
    <row r="19" spans="1:9" x14ac:dyDescent="0.25">
      <c r="A19">
        <v>2006</v>
      </c>
      <c r="B19" t="s">
        <v>76</v>
      </c>
      <c r="C19" s="4">
        <v>7068276.0800000001</v>
      </c>
      <c r="D19" s="4">
        <v>11563.76</v>
      </c>
      <c r="E19" s="4">
        <v>15.46</v>
      </c>
      <c r="F19" s="3">
        <v>89214.49</v>
      </c>
      <c r="G19" s="3">
        <v>17582.058000000001</v>
      </c>
      <c r="H19" s="3">
        <v>90144.921000000002</v>
      </c>
      <c r="I19" s="3">
        <f t="shared" si="0"/>
        <v>179359.41100000002</v>
      </c>
    </row>
    <row r="20" spans="1:9" x14ac:dyDescent="0.25">
      <c r="A20">
        <v>2007</v>
      </c>
      <c r="B20" t="s">
        <v>76</v>
      </c>
      <c r="C20" s="4">
        <v>7303090.4000000004</v>
      </c>
      <c r="D20" s="4">
        <v>9988.94</v>
      </c>
      <c r="E20" s="4">
        <v>9.59</v>
      </c>
      <c r="F20" s="3">
        <v>90765.493977090911</v>
      </c>
      <c r="G20" s="3">
        <v>18024.590000073</v>
      </c>
      <c r="H20" s="3">
        <v>91806.731905090914</v>
      </c>
      <c r="I20" s="3">
        <f t="shared" si="0"/>
        <v>182572.22588218184</v>
      </c>
    </row>
    <row r="21" spans="1:9" x14ac:dyDescent="0.25">
      <c r="A21">
        <v>2008</v>
      </c>
      <c r="B21" t="s">
        <v>76</v>
      </c>
      <c r="C21" s="4">
        <v>7292692.1600000001</v>
      </c>
      <c r="D21" s="4">
        <v>10406.09</v>
      </c>
      <c r="E21" s="4">
        <v>11.04</v>
      </c>
      <c r="F21" s="3">
        <v>93999.876033124747</v>
      </c>
      <c r="G21" s="3">
        <v>21398.31852947428</v>
      </c>
      <c r="H21" s="3">
        <v>92968.857000000004</v>
      </c>
      <c r="I21" s="3">
        <f t="shared" si="0"/>
        <v>186968.73303312476</v>
      </c>
    </row>
    <row r="22" spans="1:9" x14ac:dyDescent="0.25">
      <c r="A22">
        <v>2009</v>
      </c>
      <c r="B22" t="s">
        <v>76</v>
      </c>
      <c r="C22" s="4">
        <v>7338307.8200000003</v>
      </c>
      <c r="D22" s="4">
        <v>10759.7</v>
      </c>
      <c r="E22" s="4">
        <v>11.54</v>
      </c>
      <c r="F22" s="3">
        <v>100918.391</v>
      </c>
      <c r="G22" s="3">
        <v>20982.848805000001</v>
      </c>
      <c r="H22" s="3">
        <v>93461.619000000006</v>
      </c>
      <c r="I22" s="3">
        <f t="shared" si="0"/>
        <v>194380.01</v>
      </c>
    </row>
    <row r="23" spans="1:9" x14ac:dyDescent="0.25">
      <c r="A23">
        <v>2010</v>
      </c>
      <c r="B23" t="s">
        <v>76</v>
      </c>
      <c r="C23" s="4">
        <v>7109273.5199999996</v>
      </c>
      <c r="D23" s="4">
        <v>11289.33</v>
      </c>
      <c r="E23" s="4">
        <v>10.06</v>
      </c>
      <c r="F23" s="3">
        <v>106558.80242397109</v>
      </c>
      <c r="G23" s="3">
        <v>22770.995853286338</v>
      </c>
      <c r="H23" s="3">
        <v>93618.81514898462</v>
      </c>
      <c r="I23" s="3">
        <f t="shared" si="0"/>
        <v>200177.61757295573</v>
      </c>
    </row>
    <row r="24" spans="1:9" x14ac:dyDescent="0.25">
      <c r="A24">
        <v>2011</v>
      </c>
      <c r="B24" t="s">
        <v>76</v>
      </c>
      <c r="C24" s="4">
        <v>7938210.6500000004</v>
      </c>
      <c r="D24" s="4">
        <v>13160.42</v>
      </c>
      <c r="E24" s="4">
        <v>35.200000000000003</v>
      </c>
      <c r="F24" s="3">
        <v>108976.05</v>
      </c>
      <c r="G24" s="3">
        <v>23888.3328</v>
      </c>
      <c r="H24" s="3">
        <v>96167.179256977441</v>
      </c>
      <c r="I24" s="3">
        <f t="shared" si="0"/>
        <v>205143.22925697744</v>
      </c>
    </row>
    <row r="25" spans="1:9" x14ac:dyDescent="0.25">
      <c r="A25">
        <v>2012</v>
      </c>
      <c r="B25" t="s">
        <v>76</v>
      </c>
      <c r="C25" s="4">
        <v>9365669.3699999992</v>
      </c>
      <c r="D25" s="4">
        <v>13391.14</v>
      </c>
      <c r="E25" s="4">
        <v>35.340000000000003</v>
      </c>
      <c r="F25" s="3">
        <v>107257.93343999999</v>
      </c>
      <c r="G25" s="3">
        <v>25573.639589999999</v>
      </c>
      <c r="H25" s="3">
        <v>101446.7924305871</v>
      </c>
      <c r="I25" s="3">
        <f t="shared" si="0"/>
        <v>208704.72587058711</v>
      </c>
    </row>
    <row r="26" spans="1:9" x14ac:dyDescent="0.25">
      <c r="A26">
        <v>2013</v>
      </c>
      <c r="B26" t="s">
        <v>76</v>
      </c>
      <c r="C26" s="4">
        <v>10066028.050000001</v>
      </c>
      <c r="D26" s="4">
        <v>15726.66</v>
      </c>
      <c r="E26" s="4">
        <v>46.76</v>
      </c>
      <c r="F26" s="3">
        <v>104762.4696</v>
      </c>
      <c r="G26" s="3">
        <v>27968.677244999999</v>
      </c>
      <c r="H26" s="3">
        <v>108607.46722200001</v>
      </c>
      <c r="I26" s="3">
        <f t="shared" si="0"/>
        <v>213369.93682200002</v>
      </c>
    </row>
    <row r="27" spans="1:9" x14ac:dyDescent="0.25">
      <c r="A27">
        <v>2014</v>
      </c>
      <c r="B27" t="s">
        <v>76</v>
      </c>
      <c r="C27" s="4">
        <v>10914837.52</v>
      </c>
      <c r="D27" s="4">
        <v>12808</v>
      </c>
      <c r="E27" s="4">
        <v>62.38</v>
      </c>
      <c r="F27" s="3">
        <v>116704.74948</v>
      </c>
      <c r="G27" s="3">
        <v>31660.87599</v>
      </c>
      <c r="H27" s="3">
        <v>110678.67090546001</v>
      </c>
      <c r="I27" s="3">
        <f t="shared" si="0"/>
        <v>227383.42038546002</v>
      </c>
    </row>
    <row r="28" spans="1:9" x14ac:dyDescent="0.25">
      <c r="A28">
        <v>2015</v>
      </c>
      <c r="B28" t="s">
        <v>76</v>
      </c>
      <c r="C28" s="4">
        <v>10815335.640000001</v>
      </c>
      <c r="D28" s="4">
        <v>12433.5</v>
      </c>
      <c r="E28" s="4">
        <v>76.94</v>
      </c>
      <c r="F28" s="3">
        <v>126127.01304999999</v>
      </c>
      <c r="G28" s="3">
        <v>34871.168519999999</v>
      </c>
      <c r="H28" s="3">
        <v>103927.005686584</v>
      </c>
      <c r="I28" s="3">
        <f t="shared" si="0"/>
        <v>230054.018736584</v>
      </c>
    </row>
    <row r="29" spans="1:9" x14ac:dyDescent="0.25">
      <c r="A29">
        <v>2016</v>
      </c>
      <c r="B29" t="s">
        <v>76</v>
      </c>
      <c r="C29" s="4">
        <v>10979197.15</v>
      </c>
      <c r="D29" s="4">
        <v>13275.7</v>
      </c>
      <c r="E29" s="4">
        <v>69.34</v>
      </c>
      <c r="F29" s="3">
        <v>130373.18801100001</v>
      </c>
      <c r="G29" s="3">
        <v>37610.424899999998</v>
      </c>
      <c r="H29" s="3">
        <v>96793.297023650011</v>
      </c>
      <c r="I29" s="3">
        <f t="shared" si="0"/>
        <v>227166.48503465002</v>
      </c>
    </row>
    <row r="30" spans="1:9" x14ac:dyDescent="0.25">
      <c r="A30">
        <v>2003</v>
      </c>
      <c r="B30" t="s">
        <v>77</v>
      </c>
      <c r="C30" s="4">
        <v>3691028.57</v>
      </c>
      <c r="D30" s="4">
        <v>54533.67</v>
      </c>
      <c r="E30" s="4">
        <v>120.44</v>
      </c>
      <c r="F30" s="3">
        <v>77225.18634</v>
      </c>
      <c r="G30" s="3">
        <v>15681.456</v>
      </c>
      <c r="H30" s="3">
        <v>83551.623599999992</v>
      </c>
      <c r="I30" s="3">
        <f t="shared" si="0"/>
        <v>160776.80994000001</v>
      </c>
    </row>
    <row r="31" spans="1:9" x14ac:dyDescent="0.25">
      <c r="A31">
        <v>2004</v>
      </c>
      <c r="B31" t="s">
        <v>77</v>
      </c>
      <c r="C31" s="4">
        <v>2997146.66</v>
      </c>
      <c r="D31" s="4">
        <v>67652.929999999993</v>
      </c>
      <c r="E31" s="4">
        <v>99.37</v>
      </c>
      <c r="F31" s="3">
        <v>76641.223400000003</v>
      </c>
      <c r="G31" s="3">
        <v>16852.203000000001</v>
      </c>
      <c r="H31" s="3">
        <v>88953.872000000003</v>
      </c>
      <c r="I31" s="3">
        <f t="shared" si="0"/>
        <v>165595.09539999999</v>
      </c>
    </row>
    <row r="32" spans="1:9" x14ac:dyDescent="0.25">
      <c r="A32">
        <v>2005</v>
      </c>
      <c r="B32" t="s">
        <v>77</v>
      </c>
      <c r="C32" s="4">
        <v>5818978.1900000004</v>
      </c>
      <c r="D32" s="4">
        <v>138597.64000000001</v>
      </c>
      <c r="E32" s="4">
        <v>193</v>
      </c>
      <c r="F32" s="3">
        <v>84300.101613165592</v>
      </c>
      <c r="G32" s="3">
        <v>17575.306595979</v>
      </c>
      <c r="H32" s="3">
        <v>88873.331505475493</v>
      </c>
      <c r="I32" s="3">
        <f t="shared" si="0"/>
        <v>173173.43311864109</v>
      </c>
    </row>
    <row r="33" spans="1:9" x14ac:dyDescent="0.25">
      <c r="A33">
        <v>2006</v>
      </c>
      <c r="B33" t="s">
        <v>77</v>
      </c>
      <c r="C33" s="4">
        <v>4443457.57</v>
      </c>
      <c r="D33" s="4">
        <v>105642.15</v>
      </c>
      <c r="E33" s="4">
        <v>137.49</v>
      </c>
      <c r="F33" s="3">
        <v>89214.49</v>
      </c>
      <c r="G33" s="3">
        <v>17582.058000000001</v>
      </c>
      <c r="H33" s="3">
        <v>90144.921000000002</v>
      </c>
      <c r="I33" s="3">
        <f t="shared" si="0"/>
        <v>179359.41100000002</v>
      </c>
    </row>
    <row r="34" spans="1:9" x14ac:dyDescent="0.25">
      <c r="A34">
        <v>2007</v>
      </c>
      <c r="B34" t="s">
        <v>77</v>
      </c>
      <c r="C34" s="4">
        <v>4440987.21</v>
      </c>
      <c r="D34" s="4">
        <v>98149.7</v>
      </c>
      <c r="E34" s="4">
        <v>136.79</v>
      </c>
      <c r="F34" s="3">
        <v>90765.493977090911</v>
      </c>
      <c r="G34" s="3">
        <v>18024.590000073</v>
      </c>
      <c r="H34" s="3">
        <v>91806.731905090914</v>
      </c>
      <c r="I34" s="3">
        <f t="shared" si="0"/>
        <v>182572.22588218184</v>
      </c>
    </row>
    <row r="35" spans="1:9" x14ac:dyDescent="0.25">
      <c r="A35">
        <v>2008</v>
      </c>
      <c r="B35" t="s">
        <v>77</v>
      </c>
      <c r="C35" s="4">
        <v>5065951.7300000004</v>
      </c>
      <c r="D35" s="4">
        <v>99126.44</v>
      </c>
      <c r="E35" s="4">
        <v>156.15</v>
      </c>
      <c r="F35" s="3">
        <v>93999.876033124747</v>
      </c>
      <c r="G35" s="3">
        <v>21398.31852947428</v>
      </c>
      <c r="H35" s="3">
        <v>92968.857000000004</v>
      </c>
      <c r="I35" s="3">
        <f t="shared" si="0"/>
        <v>186968.73303312476</v>
      </c>
    </row>
    <row r="36" spans="1:9" x14ac:dyDescent="0.25">
      <c r="A36">
        <v>2009</v>
      </c>
      <c r="B36" t="s">
        <v>77</v>
      </c>
      <c r="C36" s="4">
        <v>8979046.75</v>
      </c>
      <c r="D36" s="4">
        <v>166776.4</v>
      </c>
      <c r="E36" s="4">
        <v>273.7</v>
      </c>
      <c r="F36" s="3">
        <v>100918.391</v>
      </c>
      <c r="G36" s="3">
        <v>20982.848805000001</v>
      </c>
      <c r="H36" s="3">
        <v>93461.619000000006</v>
      </c>
      <c r="I36" s="3">
        <f t="shared" si="0"/>
        <v>194380.01</v>
      </c>
    </row>
    <row r="37" spans="1:9" x14ac:dyDescent="0.25">
      <c r="A37">
        <v>2010</v>
      </c>
      <c r="B37" t="s">
        <v>77</v>
      </c>
      <c r="C37" s="4">
        <v>5758014.5599999996</v>
      </c>
      <c r="D37" s="4">
        <v>114972.13</v>
      </c>
      <c r="E37" s="4">
        <v>182.76</v>
      </c>
      <c r="F37" s="3">
        <v>106558.80242397109</v>
      </c>
      <c r="G37" s="3">
        <v>22770.995853286338</v>
      </c>
      <c r="H37" s="3">
        <v>93618.81514898462</v>
      </c>
      <c r="I37" s="3">
        <f t="shared" si="0"/>
        <v>200177.61757295573</v>
      </c>
    </row>
    <row r="38" spans="1:9" x14ac:dyDescent="0.25">
      <c r="A38">
        <v>2011</v>
      </c>
      <c r="B38" t="s">
        <v>77</v>
      </c>
      <c r="C38" s="4">
        <v>4173923.73</v>
      </c>
      <c r="D38" s="4">
        <v>89023.44</v>
      </c>
      <c r="E38" s="4">
        <v>136.47</v>
      </c>
      <c r="F38" s="3">
        <v>108976.05</v>
      </c>
      <c r="G38" s="3">
        <v>23888.3328</v>
      </c>
      <c r="H38" s="3">
        <v>96167.179256977441</v>
      </c>
      <c r="I38" s="3">
        <f t="shared" si="0"/>
        <v>205143.22925697744</v>
      </c>
    </row>
    <row r="39" spans="1:9" x14ac:dyDescent="0.25">
      <c r="A39">
        <v>2012</v>
      </c>
      <c r="B39" t="s">
        <v>77</v>
      </c>
      <c r="C39" s="4">
        <v>3554521.61</v>
      </c>
      <c r="D39" s="4">
        <v>101568.47</v>
      </c>
      <c r="E39" s="4">
        <v>117.73</v>
      </c>
      <c r="F39" s="3">
        <v>107257.93343999999</v>
      </c>
      <c r="G39" s="3">
        <v>25573.639589999999</v>
      </c>
      <c r="H39" s="3">
        <v>101446.7924305871</v>
      </c>
      <c r="I39" s="3">
        <f t="shared" si="0"/>
        <v>208704.72587058711</v>
      </c>
    </row>
    <row r="40" spans="1:9" x14ac:dyDescent="0.25">
      <c r="A40">
        <v>2013</v>
      </c>
      <c r="B40" t="s">
        <v>77</v>
      </c>
      <c r="C40" s="4">
        <v>3342686.75</v>
      </c>
      <c r="D40" s="4">
        <v>89821.82</v>
      </c>
      <c r="E40" s="4">
        <v>108.91</v>
      </c>
      <c r="F40" s="3">
        <v>104762.4696</v>
      </c>
      <c r="G40" s="3">
        <v>27968.677244999999</v>
      </c>
      <c r="H40" s="3">
        <v>108607.46722200001</v>
      </c>
      <c r="I40" s="3">
        <f t="shared" si="0"/>
        <v>213369.93682200002</v>
      </c>
    </row>
    <row r="41" spans="1:9" x14ac:dyDescent="0.25">
      <c r="A41">
        <v>2014</v>
      </c>
      <c r="B41" t="s">
        <v>77</v>
      </c>
      <c r="C41" s="4">
        <v>3899777.01</v>
      </c>
      <c r="D41" s="4">
        <v>89719.52</v>
      </c>
      <c r="E41" s="4">
        <v>138.85</v>
      </c>
      <c r="F41" s="3">
        <v>116704.74948</v>
      </c>
      <c r="G41" s="3">
        <v>31660.87599</v>
      </c>
      <c r="H41" s="3">
        <v>110678.67090546001</v>
      </c>
      <c r="I41" s="3">
        <f t="shared" si="0"/>
        <v>227383.42038546002</v>
      </c>
    </row>
    <row r="42" spans="1:9" x14ac:dyDescent="0.25">
      <c r="A42">
        <v>2015</v>
      </c>
      <c r="B42" t="s">
        <v>77</v>
      </c>
      <c r="C42" s="4">
        <v>3504650.12</v>
      </c>
      <c r="D42" s="4">
        <v>88732.37</v>
      </c>
      <c r="E42" s="4">
        <v>121.73</v>
      </c>
      <c r="F42" s="3">
        <v>126127.01304999999</v>
      </c>
      <c r="G42" s="3">
        <v>34871.168519999999</v>
      </c>
      <c r="H42" s="3">
        <v>103927.005686584</v>
      </c>
      <c r="I42" s="3">
        <f t="shared" si="0"/>
        <v>230054.018736584</v>
      </c>
    </row>
    <row r="43" spans="1:9" x14ac:dyDescent="0.25">
      <c r="A43">
        <v>2016</v>
      </c>
      <c r="B43" t="s">
        <v>77</v>
      </c>
      <c r="C43" s="4">
        <v>3580962.53</v>
      </c>
      <c r="D43" s="4">
        <v>88572.88</v>
      </c>
      <c r="E43" s="4">
        <v>118.7</v>
      </c>
      <c r="F43" s="3">
        <v>130373.18801100001</v>
      </c>
      <c r="G43" s="3">
        <v>37610.424899999998</v>
      </c>
      <c r="H43" s="3">
        <v>96793.297023650011</v>
      </c>
      <c r="I43" s="3">
        <f t="shared" si="0"/>
        <v>227166.48503465002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</vt:lpstr>
      <vt:lpstr>celulas</vt:lpstr>
      <vt:lpstr>fugitivas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Ribeiro Conde</dc:creator>
  <cp:lastModifiedBy>Marcos Ribeiro Conde</cp:lastModifiedBy>
  <dcterms:created xsi:type="dcterms:W3CDTF">2022-01-03T18:51:43Z</dcterms:created>
  <dcterms:modified xsi:type="dcterms:W3CDTF">2022-01-15T15:29:25Z</dcterms:modified>
</cp:coreProperties>
</file>