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J:\XSOFTSQL\PROYECTOS\DISTRIBUIDORA\TempPivot\"/>
    </mc:Choice>
  </mc:AlternateContent>
  <xr:revisionPtr revIDLastSave="0" documentId="13_ncr:1_{8517618F-5B3B-49CF-9B41-13F77EE94B05}" xr6:coauthVersionLast="47" xr6:coauthVersionMax="47" xr10:uidLastSave="{00000000-0000-0000-0000-000000000000}"/>
  <bookViews>
    <workbookView xWindow="960" yWindow="1050" windowWidth="20925" windowHeight="14295" activeTab="1" xr2:uid="{A860BAE0-7803-42D3-AB58-27D1630DF991}"/>
  </bookViews>
  <sheets>
    <sheet name="GENERAL" sheetId="1" r:id="rId1"/>
    <sheet name="Hoja2" sheetId="4" r:id="rId2"/>
  </sheets>
  <definedNames>
    <definedName name="_xlnm._FilterDatabase" localSheetId="0" hidden="1">GENERAL!#REF!</definedName>
    <definedName name="CsrAuxHoja" localSheetId="0">GENERAL!$A$2:$L$38</definedName>
    <definedName name="CsrAuxHoja_1" localSheetId="0">GENERAL!#REF!</definedName>
    <definedName name="CsrAuxHoja_2" localSheetId="0">GENERAL!#REF!</definedName>
    <definedName name="CsrAuxHoja_3" localSheetId="0">GENERAL!#REF!</definedName>
    <definedName name="CsrAuxHoja_4" localSheetId="0">GENERAL!#REF!</definedName>
    <definedName name="CsrAuxHoja_5" localSheetId="0">GENERAL!#REF!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J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96308-ED3B-439C-A819-6103C546C6CC}" name="Csrimprimir" type="6" refreshedVersion="8" background="1" saveData="1">
    <textPr prompt="0" codePage="850" sourceFile="J:\XSOFTSQL\PROYECTOS\DISTRIBUIDORA\Csrimprimir.txt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<sst xmlns="http://schemas.openxmlformats.org/spreadsheetml/2006/main" count="198" uniqueCount="66">
  <si>
    <t>Fecha</t>
  </si>
  <si>
    <t>Orden</t>
  </si>
  <si>
    <t>Nro Comprobante</t>
  </si>
  <si>
    <t>Comprobante</t>
  </si>
  <si>
    <t>Total</t>
  </si>
  <si>
    <t>Lista Precio</t>
  </si>
  <si>
    <t>Articulo</t>
  </si>
  <si>
    <t>Codigo</t>
  </si>
  <si>
    <t>Precio Fac</t>
  </si>
  <si>
    <t>FACVTA</t>
  </si>
  <si>
    <t>LISTA A</t>
  </si>
  <si>
    <t>RTO</t>
  </si>
  <si>
    <t>Precio Actual</t>
  </si>
  <si>
    <t>Total general</t>
  </si>
  <si>
    <t>Valores</t>
  </si>
  <si>
    <t>Suma de Precio Actual</t>
  </si>
  <si>
    <t>Suma de Precio Fac</t>
  </si>
  <si>
    <t>(Todas)</t>
  </si>
  <si>
    <t>Sucursal</t>
  </si>
  <si>
    <t>Dif. $</t>
  </si>
  <si>
    <t>Suma de Dif. $</t>
  </si>
  <si>
    <t>Rango de Fecha</t>
  </si>
  <si>
    <t>X000100002496</t>
  </si>
  <si>
    <t>CHOCLO CREMOSO COINCO 350 GRS.</t>
  </si>
  <si>
    <t>POROTOS COMPRO X 350</t>
  </si>
  <si>
    <t>ARVEJA OKEY X 350</t>
  </si>
  <si>
    <t>LENTEJAS MONARCA X 400</t>
  </si>
  <si>
    <t>B000400000513</t>
  </si>
  <si>
    <t>MAGDALENAS VALENTE  X 220 GRS.</t>
  </si>
  <si>
    <t>CHOCOLATADA CINDOR 250 CC.</t>
  </si>
  <si>
    <t>X000100002721</t>
  </si>
  <si>
    <t>TE VIRGINIA BOLDO 25 SOBRES.</t>
  </si>
  <si>
    <t>AZUCAR LEDESMA 1 KG.</t>
  </si>
  <si>
    <t>TE VIRGINIA 50 SOBRES</t>
  </si>
  <si>
    <t>X000100003040</t>
  </si>
  <si>
    <t>YERBITA AMANDA X 25 S/SOBRE</t>
  </si>
  <si>
    <t>X000100003042</t>
  </si>
  <si>
    <t>GAL.KESITAS X 75</t>
  </si>
  <si>
    <t>X000100003060</t>
  </si>
  <si>
    <t>TOMATE TRITUR.RODR.ACACIO 950 GRS.</t>
  </si>
  <si>
    <t>FID.308 LARGOS HUEVO</t>
  </si>
  <si>
    <t>X000100003133</t>
  </si>
  <si>
    <t>CALDOS KNORR 6 UNID.</t>
  </si>
  <si>
    <t>DORITOS X 95/105</t>
  </si>
  <si>
    <t>ARROZ GALLO G/LARGO X 1K.</t>
  </si>
  <si>
    <t>X000100003193</t>
  </si>
  <si>
    <t>DESODORANTE DOVE X 55</t>
  </si>
  <si>
    <t>DENT.KOLYNOS X 90</t>
  </si>
  <si>
    <t>AZUCAR COMUN</t>
  </si>
  <si>
    <t>AJO POLVO X 100</t>
  </si>
  <si>
    <t>YERBA UNION 1 KG.C/PALO</t>
  </si>
  <si>
    <t>OREGANO X 100 GRS.</t>
  </si>
  <si>
    <t>CACEROLA N 24 GASTRONOMICA</t>
  </si>
  <si>
    <t>GAL.VARIEDAD TERR.390 GRS.</t>
  </si>
  <si>
    <t>GLADE AEROSOL X 360</t>
  </si>
  <si>
    <t>INSECTICIDA RAID AZUL 440 CC</t>
  </si>
  <si>
    <t>JABON LIQ.SKIP X 3 L.</t>
  </si>
  <si>
    <t>GAL.9 DE ORO  X 200</t>
  </si>
  <si>
    <t>JABON BCO.SEISEME X 300</t>
  </si>
  <si>
    <t>GAL.DIVERSION X 400</t>
  </si>
  <si>
    <t>X000100003217</t>
  </si>
  <si>
    <t>QUESO CREMOSO X KG.</t>
  </si>
  <si>
    <t>MANI C/CASCARA X 500 GRS.</t>
  </si>
  <si>
    <t>POLENTA PRESTOPRONTA 500 GRS.</t>
  </si>
  <si>
    <t>X000100003359</t>
  </si>
  <si>
    <t>TOSTADAS TWISTOS MINI X 37GRS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</si>
</sst>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" refreshedDate="45327.716294444443" createdVersion="8" refreshedVersion="8" minRefreshableVersion="3" recordCount="38" xr:uid="{71EA585F-5E08-4E5F-A110-7F2CA8B996C5}">
  <cacheSource type="worksheet">
    <worksheetSource ref="A1:L1048576" sheet="GENERAL"/>
  </cacheSource>
  <cacheFields count="12">
    <cacheField name="Fecha" numFmtId="0">
      <sharedItems containsNonDate="0" containsDate="1" containsString="0" containsBlank="1" minDate="2019-05-16T00:00:00" maxDate="2024-02-01T00:00:00" count="17">
        <d v="2019-05-16T00:00:00"/>
        <d v="2019-05-21T00:00:00"/>
        <d v="2019-06-07T00:00:00"/>
        <d v="2019-07-11T00:00:00"/>
        <d v="2019-07-18T00:00:00"/>
        <d v="2019-07-27T00:00:00"/>
        <d v="2019-08-01T00:00:00"/>
        <d v="2019-08-15T00:00:00"/>
        <m/>
        <d v="2023-11-27T00:00:00" u="1"/>
        <d v="2023-12-11T00:00:00" u="1"/>
        <d v="2023-12-18T00:00:00" u="1"/>
        <d v="2023-12-28T00:00:00" u="1"/>
        <d v="2023-12-30T00:00:00" u="1"/>
        <d v="2024-01-08T00:00:00" u="1"/>
        <d v="2024-01-15T00:00:00" u="1"/>
        <d v="2024-01-31T00:00:00" u="1"/>
      </sharedItems>
    </cacheField>
    <cacheField name="Orden" numFmtId="0">
      <sharedItems containsString="0" containsBlank="1" containsNumber="1" containsInteger="1" minValue="3865" maxValue="33551" count="19">
        <n v="3865"/>
        <n v="3938"/>
        <n v="4404"/>
        <n v="4981"/>
        <n v="4983"/>
        <n v="5009"/>
        <n v="5125"/>
        <n v="5313"/>
        <n v="5365"/>
        <n v="5586"/>
        <m/>
        <n v="32662" u="1"/>
        <n v="32876" u="1"/>
        <n v="32976" u="1"/>
        <n v="33109" u="1"/>
        <n v="33133" u="1"/>
        <n v="33241" u="1"/>
        <n v="33351" u="1"/>
        <n v="33551" u="1"/>
      </sharedItems>
    </cacheField>
    <cacheField name="Nro Comprobante" numFmtId="0">
      <sharedItems containsBlank="1" count="19">
        <s v="X000100002496"/>
        <s v="B000400000513"/>
        <s v="X000100002721"/>
        <s v="X000100003040"/>
        <s v="X000100003042"/>
        <s v="X000100003060"/>
        <s v="X000100003133"/>
        <s v="X000100003193"/>
        <s v="X000100003217"/>
        <s v="X000100003359"/>
        <m/>
        <s v="X000100018823" u="1"/>
        <s v="X000100018942" u="1"/>
        <s v="X000100018991" u="1"/>
        <s v="X000100019049" u="1"/>
        <s v="X000100019059" u="1"/>
        <s v="A000400005846" u="1"/>
        <s v="X000100019157" u="1"/>
        <s v="A000400000048" u="1"/>
      </sharedItems>
    </cacheField>
    <cacheField name="Comprobante" numFmtId="0">
      <sharedItems containsBlank="1" count="4">
        <s v="RTO"/>
        <s v="FACVTA"/>
        <m/>
        <s v="NCVTA" u="1"/>
      </sharedItems>
    </cacheField>
    <cacheField name="Total" numFmtId="2">
      <sharedItems containsString="0" containsBlank="1" containsNumber="1" minValue="60" maxValue="44900" count="18">
        <n v="97.84"/>
        <n v="100"/>
        <n v="128"/>
        <n v="74.900000000000006"/>
        <n v="60"/>
        <n v="197.4"/>
        <n v="277"/>
        <n v="1834.98"/>
        <n v="370.7"/>
        <n v="80.849999999999994"/>
        <m/>
        <n v="21600.14" u="1"/>
        <n v="21600" u="1"/>
        <n v="26400" u="1"/>
        <n v="42350" u="1"/>
        <n v="25800" u="1"/>
        <n v="44900" u="1"/>
        <n v="37900.160000000003" u="1"/>
      </sharedItems>
    </cacheField>
    <cacheField name="Lista Precio" numFmtId="0">
      <sharedItems containsBlank="1"/>
    </cacheField>
    <cacheField name="Articulo" numFmtId="0">
      <sharedItems containsBlank="1" count="40">
        <s v="CHOCLO CREMOSO COINCO 350 GRS."/>
        <s v="POROTOS COMPRO X 350"/>
        <s v="ARVEJA OKEY X 350"/>
        <s v="LENTEJAS MONARCA X 400"/>
        <s v="MAGDALENAS VALENTE  X 220 GRS."/>
        <s v="CHOCOLATADA CINDOR 250 CC."/>
        <s v="TE VIRGINIA BOLDO 25 SOBRES."/>
        <s v="AZUCAR LEDESMA 1 KG."/>
        <s v="TE VIRGINIA 50 SOBRES"/>
        <s v="YERBITA AMANDA X 25 S/SOBRE"/>
        <s v="GAL.KESITAS X 75"/>
        <s v="TOMATE TRITUR.RODR.ACACIO 950 GRS."/>
        <s v="FID.308 LARGOS HUEVO"/>
        <s v="CALDOS KNORR 6 UNID."/>
        <s v="DORITOS X 95/105"/>
        <s v="ARROZ GALLO G/LARGO X 1K."/>
        <s v="DESODORANTE DOVE X 55"/>
        <s v="DENT.KOLYNOS X 90"/>
        <s v="AZUCAR COMUN"/>
        <s v="AJO POLVO X 100"/>
        <s v="YERBA UNION 1 KG.C/PALO"/>
        <s v="OREGANO X 100 GRS."/>
        <s v="CACEROLA N 24 GASTRONOMICA"/>
        <s v="GAL.VARIEDAD TERR.390 GRS."/>
        <s v="GLADE AEROSOL X 360"/>
        <s v="INSECTICIDA RAID AZUL 440 CC"/>
        <s v="JABON LIQ.SKIP X 3 L."/>
        <s v="GAL.9 DE ORO  X 200"/>
        <s v="JABON BCO.SEISEME X 300"/>
        <s v="GAL.DIVERSION X 400"/>
        <s v="QUESO CREMOSO X KG."/>
        <s v="MANI C/CASCARA X 500 GRS."/>
        <s v="POLENTA PRESTOPRONTA 500 GRS."/>
        <s v="TOSTADAS TWISTOS MINI X 37GRS"/>
        <m/>
        <s v="HAR.LETICIA X 25 0000" u="1"/>
        <s v="FID.SOL PAMPEANO" u="1"/>
        <s v="HAR.ACONDICIONADA X 25 KG" u="1"/>
        <s v="SEMOLIN PIGUE X 25 KG." u="1"/>
        <s v="FID.OKEY X 500" u="1"/>
      </sharedItems>
    </cacheField>
    <cacheField name="Codigo" numFmtId="0">
      <sharedItems containsString="0" containsBlank="1" containsNumber="1" containsInteger="1" minValue="50" maxValue="4445" count="40">
        <n v="4445"/>
        <n v="228"/>
        <n v="2188"/>
        <n v="2250"/>
        <n v="578"/>
        <n v="704"/>
        <n v="424"/>
        <n v="56"/>
        <n v="410"/>
        <n v="4361"/>
        <n v="594"/>
        <n v="386"/>
        <n v="3929"/>
        <n v="87"/>
        <n v="3047"/>
        <n v="68"/>
        <n v="3751"/>
        <n v="4291"/>
        <n v="50"/>
        <n v="1897"/>
        <n v="1836"/>
        <n v="1250"/>
        <n v="577"/>
        <n v="646"/>
        <n v="856"/>
        <n v="933"/>
        <n v="4251"/>
        <n v="368"/>
        <n v="4381"/>
        <n v="579"/>
        <n v="2052"/>
        <n v="1189"/>
        <n v="1812"/>
        <n v="3788"/>
        <m/>
        <n v="1521" u="1"/>
        <n v="2171" u="1"/>
        <n v="2810" u="1"/>
        <n v="2423" u="1"/>
        <n v="3228" u="1"/>
      </sharedItems>
    </cacheField>
    <cacheField name="Precio Fac" numFmtId="2">
      <sharedItems containsString="0" containsBlank="1" containsNumber="1" minValue="15.760999999999999" maxValue="396.69400000000002"/>
    </cacheField>
    <cacheField name="Precio Actual" numFmtId="2">
      <sharedItems containsString="0" containsBlank="1" containsNumber="1" minValue="44.552" maxValue="14115.75"/>
    </cacheField>
    <cacheField name="Dif. $" numFmtId="2">
      <sharedItems containsString="0" containsBlank="1" containsNumber="1" minValue="15.625999999999999" maxValue="14096.741"/>
    </cacheField>
    <cacheField name="Sucursal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x v="0"/>
    <s v="LISTA A"/>
    <x v="0"/>
    <x v="0"/>
    <n v="15.760999999999999"/>
    <n v="451.25200000000001"/>
    <n v="435.49099999999999"/>
    <x v="0"/>
  </r>
  <r>
    <x v="0"/>
    <x v="0"/>
    <x v="0"/>
    <x v="0"/>
    <x v="0"/>
    <s v="LISTA A"/>
    <x v="1"/>
    <x v="1"/>
    <n v="16.132000000000001"/>
    <n v="917.16800000000001"/>
    <n v="901.03599999999994"/>
    <x v="0"/>
  </r>
  <r>
    <x v="0"/>
    <x v="0"/>
    <x v="0"/>
    <x v="0"/>
    <x v="0"/>
    <s v="LISTA A"/>
    <x v="2"/>
    <x v="2"/>
    <n v="17.975999999999999"/>
    <n v="617.12"/>
    <n v="599.14400000000001"/>
    <x v="0"/>
  </r>
  <r>
    <x v="0"/>
    <x v="0"/>
    <x v="0"/>
    <x v="0"/>
    <x v="0"/>
    <s v="LISTA A"/>
    <x v="3"/>
    <x v="3"/>
    <n v="33.936999999999998"/>
    <n v="1127.6020000000001"/>
    <n v="1093.665"/>
    <x v="0"/>
  </r>
  <r>
    <x v="1"/>
    <x v="1"/>
    <x v="1"/>
    <x v="1"/>
    <x v="1"/>
    <s v="LISTA A"/>
    <x v="4"/>
    <x v="4"/>
    <n v="53.719000000000001"/>
    <n v="433.90600000000001"/>
    <n v="380.18700000000001"/>
    <x v="0"/>
  </r>
  <r>
    <x v="1"/>
    <x v="1"/>
    <x v="1"/>
    <x v="1"/>
    <x v="1"/>
    <s v="LISTA A"/>
    <x v="5"/>
    <x v="5"/>
    <n v="28.925999999999998"/>
    <n v="44.552"/>
    <n v="15.625999999999999"/>
    <x v="0"/>
  </r>
  <r>
    <x v="2"/>
    <x v="2"/>
    <x v="2"/>
    <x v="0"/>
    <x v="2"/>
    <s v="LISTA A"/>
    <x v="6"/>
    <x v="6"/>
    <n v="40.082999999999998"/>
    <n v="798.35"/>
    <n v="758.26700000000005"/>
    <x v="0"/>
  </r>
  <r>
    <x v="2"/>
    <x v="2"/>
    <x v="2"/>
    <x v="0"/>
    <x v="2"/>
    <s v="LISTA A"/>
    <x v="7"/>
    <x v="7"/>
    <n v="37.19"/>
    <n v="1528.93"/>
    <n v="1491.74"/>
    <x v="0"/>
  </r>
  <r>
    <x v="2"/>
    <x v="2"/>
    <x v="2"/>
    <x v="0"/>
    <x v="2"/>
    <s v="LISTA A"/>
    <x v="8"/>
    <x v="8"/>
    <n v="28.512"/>
    <n v="532.24"/>
    <n v="503.72800000000001"/>
    <x v="0"/>
  </r>
  <r>
    <x v="3"/>
    <x v="3"/>
    <x v="3"/>
    <x v="0"/>
    <x v="3"/>
    <s v="LISTA A"/>
    <x v="9"/>
    <x v="9"/>
    <n v="17.273"/>
    <n v="534.15"/>
    <n v="516.87699999999995"/>
    <x v="0"/>
  </r>
  <r>
    <x v="3"/>
    <x v="3"/>
    <x v="3"/>
    <x v="0"/>
    <x v="3"/>
    <s v="LISTA A"/>
    <x v="6"/>
    <x v="6"/>
    <n v="44.628"/>
    <n v="798.35"/>
    <n v="753.72199999999998"/>
    <x v="0"/>
  </r>
  <r>
    <x v="3"/>
    <x v="4"/>
    <x v="4"/>
    <x v="0"/>
    <x v="4"/>
    <s v="LISTA A"/>
    <x v="10"/>
    <x v="10"/>
    <n v="49.587000000000003"/>
    <n v="556.35"/>
    <n v="506.76299999999998"/>
    <x v="0"/>
  </r>
  <r>
    <x v="3"/>
    <x v="5"/>
    <x v="5"/>
    <x v="0"/>
    <x v="5"/>
    <s v="LISTA A"/>
    <x v="11"/>
    <x v="11"/>
    <n v="56.612000000000002"/>
    <n v="1375.972"/>
    <n v="1319.36"/>
    <x v="0"/>
  </r>
  <r>
    <x v="3"/>
    <x v="5"/>
    <x v="5"/>
    <x v="0"/>
    <x v="5"/>
    <s v="LISTA A"/>
    <x v="12"/>
    <x v="12"/>
    <n v="53.264000000000003"/>
    <n v="1435.115"/>
    <n v="1381.8510000000001"/>
    <x v="0"/>
  </r>
  <r>
    <x v="4"/>
    <x v="6"/>
    <x v="6"/>
    <x v="0"/>
    <x v="6"/>
    <s v="LISTA A"/>
    <x v="13"/>
    <x v="13"/>
    <n v="27.478999999999999"/>
    <n v="454.55"/>
    <n v="427.07100000000003"/>
    <x v="0"/>
  </r>
  <r>
    <x v="4"/>
    <x v="6"/>
    <x v="6"/>
    <x v="0"/>
    <x v="6"/>
    <s v="LISTA A"/>
    <x v="14"/>
    <x v="14"/>
    <n v="59.503999999999998"/>
    <n v="1133.9000000000001"/>
    <n v="1074.396"/>
    <x v="0"/>
  </r>
  <r>
    <x v="4"/>
    <x v="6"/>
    <x v="6"/>
    <x v="0"/>
    <x v="6"/>
    <s v="LISTA A"/>
    <x v="15"/>
    <x v="15"/>
    <n v="59.503999999999998"/>
    <n v="2438.08"/>
    <n v="2378.576"/>
    <x v="0"/>
  </r>
  <r>
    <x v="5"/>
    <x v="7"/>
    <x v="7"/>
    <x v="0"/>
    <x v="7"/>
    <s v="LISTA A"/>
    <x v="9"/>
    <x v="9"/>
    <n v="20.248000000000001"/>
    <n v="534.15"/>
    <n v="513.90200000000004"/>
    <x v="0"/>
  </r>
  <r>
    <x v="5"/>
    <x v="7"/>
    <x v="7"/>
    <x v="0"/>
    <x v="7"/>
    <s v="LISTA A"/>
    <x v="16"/>
    <x v="16"/>
    <n v="78.512"/>
    <n v="983.47400000000005"/>
    <n v="904.96199999999999"/>
    <x v="0"/>
  </r>
  <r>
    <x v="5"/>
    <x v="7"/>
    <x v="7"/>
    <x v="0"/>
    <x v="7"/>
    <s v="LISTA A"/>
    <x v="17"/>
    <x v="17"/>
    <n v="53.305999999999997"/>
    <n v="867.76400000000001"/>
    <n v="814.45799999999997"/>
    <x v="0"/>
  </r>
  <r>
    <x v="5"/>
    <x v="7"/>
    <x v="7"/>
    <x v="0"/>
    <x v="7"/>
    <s v="LISTA A"/>
    <x v="18"/>
    <x v="18"/>
    <n v="23.966999999999999"/>
    <n v="1281"/>
    <n v="1257.0329999999999"/>
    <x v="0"/>
  </r>
  <r>
    <x v="5"/>
    <x v="7"/>
    <x v="7"/>
    <x v="0"/>
    <x v="7"/>
    <s v="LISTA A"/>
    <x v="19"/>
    <x v="19"/>
    <n v="37.191000000000003"/>
    <n v="925.82"/>
    <n v="888.62900000000002"/>
    <x v="0"/>
  </r>
  <r>
    <x v="5"/>
    <x v="7"/>
    <x v="7"/>
    <x v="0"/>
    <x v="7"/>
    <s v="LISTA A"/>
    <x v="20"/>
    <x v="20"/>
    <n v="152.893"/>
    <n v="3471.08"/>
    <n v="3318.1869999999999"/>
    <x v="0"/>
  </r>
  <r>
    <x v="5"/>
    <x v="7"/>
    <x v="7"/>
    <x v="0"/>
    <x v="7"/>
    <s v="LISTA A"/>
    <x v="21"/>
    <x v="21"/>
    <n v="70.248000000000005"/>
    <n v="1112.338"/>
    <n v="1042.0899999999999"/>
    <x v="0"/>
  </r>
  <r>
    <x v="5"/>
    <x v="7"/>
    <x v="7"/>
    <x v="0"/>
    <x v="7"/>
    <s v="LISTA A"/>
    <x v="16"/>
    <x v="16"/>
    <n v="78.512"/>
    <n v="983.47400000000005"/>
    <n v="904.96199999999999"/>
    <x v="0"/>
  </r>
  <r>
    <x v="5"/>
    <x v="7"/>
    <x v="7"/>
    <x v="0"/>
    <x v="7"/>
    <s v="LISTA A"/>
    <x v="22"/>
    <x v="22"/>
    <n v="19.009"/>
    <n v="14115.75"/>
    <n v="14096.741"/>
    <x v="0"/>
  </r>
  <r>
    <x v="5"/>
    <x v="7"/>
    <x v="7"/>
    <x v="0"/>
    <x v="7"/>
    <s v="LISTA A"/>
    <x v="23"/>
    <x v="23"/>
    <n v="56.612000000000002"/>
    <n v="1133.8900000000001"/>
    <n v="1077.278"/>
    <x v="0"/>
  </r>
  <r>
    <x v="5"/>
    <x v="7"/>
    <x v="7"/>
    <x v="0"/>
    <x v="7"/>
    <s v="LISTA A"/>
    <x v="24"/>
    <x v="24"/>
    <n v="47.850999999999999"/>
    <n v="2158.0100000000002"/>
    <n v="2110.1590000000001"/>
    <x v="0"/>
  </r>
  <r>
    <x v="5"/>
    <x v="7"/>
    <x v="7"/>
    <x v="0"/>
    <x v="7"/>
    <s v="LISTA A"/>
    <x v="25"/>
    <x v="25"/>
    <n v="105.777"/>
    <n v="3042.61"/>
    <n v="2936.8330000000001"/>
    <x v="0"/>
  </r>
  <r>
    <x v="5"/>
    <x v="7"/>
    <x v="7"/>
    <x v="0"/>
    <x v="7"/>
    <s v="LISTA A"/>
    <x v="26"/>
    <x v="26"/>
    <n v="396.69400000000002"/>
    <n v="5124.03"/>
    <n v="4727.3360000000002"/>
    <x v="0"/>
  </r>
  <r>
    <x v="5"/>
    <x v="7"/>
    <x v="7"/>
    <x v="0"/>
    <x v="7"/>
    <s v="LISTA A"/>
    <x v="27"/>
    <x v="27"/>
    <n v="24.792999999999999"/>
    <n v="56.69"/>
    <n v="31.896999999999998"/>
    <x v="0"/>
  </r>
  <r>
    <x v="5"/>
    <x v="7"/>
    <x v="7"/>
    <x v="0"/>
    <x v="7"/>
    <s v="LISTA A"/>
    <x v="28"/>
    <x v="28"/>
    <n v="37.478999999999999"/>
    <n v="740.49699999999996"/>
    <n v="703.01800000000003"/>
    <x v="0"/>
  </r>
  <r>
    <x v="5"/>
    <x v="7"/>
    <x v="7"/>
    <x v="0"/>
    <x v="7"/>
    <s v="LISTA A"/>
    <x v="29"/>
    <x v="29"/>
    <n v="44.215000000000003"/>
    <n v="1256.2"/>
    <n v="1211.9849999999999"/>
    <x v="0"/>
  </r>
  <r>
    <x v="6"/>
    <x v="8"/>
    <x v="8"/>
    <x v="0"/>
    <x v="8"/>
    <s v="LISTA A"/>
    <x v="30"/>
    <x v="30"/>
    <n v="326.44600000000003"/>
    <n v="4090.91"/>
    <n v="3764.4639999999999"/>
    <x v="0"/>
  </r>
  <r>
    <x v="6"/>
    <x v="8"/>
    <x v="8"/>
    <x v="0"/>
    <x v="8"/>
    <s v="LISTA A"/>
    <x v="31"/>
    <x v="31"/>
    <n v="78.512"/>
    <n v="1611.58"/>
    <n v="1533.068"/>
    <x v="0"/>
  </r>
  <r>
    <x v="6"/>
    <x v="8"/>
    <x v="8"/>
    <x v="0"/>
    <x v="8"/>
    <s v="LISTA A"/>
    <x v="32"/>
    <x v="32"/>
    <n v="45.040999999999997"/>
    <n v="543.79999999999995"/>
    <n v="498.75900000000001"/>
    <x v="0"/>
  </r>
  <r>
    <x v="7"/>
    <x v="9"/>
    <x v="9"/>
    <x v="0"/>
    <x v="9"/>
    <s v="LISTA A"/>
    <x v="33"/>
    <x v="33"/>
    <n v="33.409999999999997"/>
    <n v="457.03"/>
    <n v="423.62"/>
    <x v="0"/>
  </r>
  <r>
    <x v="8"/>
    <x v="10"/>
    <x v="10"/>
    <x v="2"/>
    <x v="10"/>
    <m/>
    <x v="34"/>
    <x v="34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E2CB7-31C1-46D6-93A0-7648E02A01EB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>
  <location ref="A17:H32" firstHeaderRow="1" firstDataRow="2" firstDataCol="5" rowPageCount="3" colPageCount="1"/>
  <pivotFields count="12">
    <pivotField axis="axisRow" compact="0" outline="0" showAll="0" sortType="ascending" defaultSubtotal="0">
      <items count="17">
        <item x="0"/>
        <item x="1"/>
        <item x="2"/>
        <item x="3"/>
        <item x="4"/>
        <item x="5"/>
        <item x="6"/>
        <item x="7"/>
        <item m="1" x="9"/>
        <item m="1" x="10"/>
        <item m="1" x="11"/>
        <item m="1" x="12"/>
        <item m="1" x="13"/>
        <item m="1" x="14"/>
        <item m="1" x="15"/>
        <item m="1" x="16"/>
        <item x="8"/>
      </items>
    </pivotField>
    <pivotField axis="axisPage" compact="0" outline="0" showAll="0" defaultSubtotal="0">
      <items count="19">
        <item m="1" x="16"/>
        <item m="1" x="17"/>
        <item m="1" x="18"/>
        <item x="10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19">
        <item m="1" x="18"/>
        <item m="1" x="16"/>
        <item m="1" x="17"/>
        <item x="10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4">
        <item x="1"/>
        <item m="1" x="3"/>
        <item x="0"/>
        <item x="2"/>
      </items>
    </pivotField>
    <pivotField axis="axisRow" compact="0" outline="0" showAll="0" defaultSubtotal="0">
      <items count="18">
        <item sd="0" m="1" x="17"/>
        <item sd="0" m="1" x="16"/>
        <item sd="0" x="10"/>
        <item sd="0" m="1" x="11"/>
        <item sd="0" m="1" x="12"/>
        <item sd="0" m="1" x="13"/>
        <item sd="0" m="1" x="14"/>
        <item sd="0" m="1" x="15"/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compact="0" outline="0" showAll="0" defaultSubtotal="0"/>
    <pivotField axis="axisRow" compact="0" outline="0" showAll="0" defaultSubtotal="0">
      <items count="40">
        <item m="1" x="39"/>
        <item m="1" x="35"/>
        <item m="1" x="38"/>
        <item x="34"/>
        <item m="1" x="36"/>
        <item m="1"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Page" compact="0" outline="0" showAll="0" defaultSubtotal="0">
      <items count="40">
        <item m="1" x="35"/>
        <item m="1" x="38"/>
        <item m="1" x="39"/>
        <item x="34"/>
        <item m="1" x="36"/>
        <item m="1"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2">
        <item x="0"/>
        <item h="1" x="1"/>
      </items>
    </pivotField>
  </pivotFields>
  <rowFields count="5">
    <field x="0"/>
    <field x="3"/>
    <field x="2"/>
    <field x="4"/>
    <field x="6"/>
  </rowFields>
  <rowItems count="14">
    <i>
      <x/>
      <x v="2"/>
      <x v="9"/>
      <x v="8"/>
      <x v="6"/>
    </i>
    <i r="4">
      <x v="7"/>
    </i>
    <i r="4">
      <x v="8"/>
    </i>
    <i r="4">
      <x v="9"/>
    </i>
    <i>
      <x v="1"/>
      <x/>
      <x v="10"/>
      <x v="9"/>
    </i>
    <i>
      <x v="2"/>
      <x v="2"/>
      <x v="11"/>
      <x v="10"/>
    </i>
    <i>
      <x v="3"/>
      <x v="2"/>
      <x v="12"/>
      <x v="11"/>
    </i>
    <i r="2">
      <x v="13"/>
      <x v="12"/>
    </i>
    <i r="2">
      <x v="14"/>
      <x v="13"/>
    </i>
    <i>
      <x v="4"/>
      <x v="2"/>
      <x v="15"/>
      <x v="14"/>
    </i>
    <i>
      <x v="5"/>
      <x v="2"/>
      <x v="16"/>
      <x v="15"/>
    </i>
    <i>
      <x v="6"/>
      <x v="2"/>
      <x v="17"/>
      <x v="16"/>
    </i>
    <i>
      <x v="7"/>
      <x v="2"/>
      <x v="18"/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11" hier="-1"/>
    <pageField fld="7" hier="-1"/>
  </pageFields>
  <dataFields count="3">
    <dataField name="Suma de Precio Fac" fld="8" baseField="0" baseItem="0"/>
    <dataField name="Suma de Precio Actual" fld="9" baseField="0" baseItem="0"/>
    <dataField name="Suma de Dif. $" fld="10" baseField="0" baseItem="0"/>
  </dataField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rAuxHoja" connectionId="1" xr16:uid="{E798E311-49E6-42FB-A808-468CDB7D4A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EBB7-3849-4E01-8FDA-4261670043D3}">
  <dimension ref="A1:L3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7.85546875" style="9" bestFit="1" customWidth="1"/>
    <col min="2" max="2" width="5.85546875" style="9" bestFit="1" customWidth="1"/>
    <col min="3" max="3" width="12.28515625" style="9" bestFit="1" customWidth="1"/>
    <col min="4" max="4" width="11.85546875" style="9" bestFit="1" customWidth="1"/>
    <col min="5" max="5" width="6.5703125" style="10" bestFit="1" customWidth="1"/>
    <col min="6" max="6" width="6.7109375" style="9" bestFit="1" customWidth="1"/>
    <col min="7" max="7" width="30.5703125" style="9" bestFit="1" customWidth="1"/>
    <col min="8" max="8" width="6.5703125" style="9" bestFit="1" customWidth="1"/>
    <col min="9" max="9" width="9" style="10" bestFit="1" customWidth="1"/>
    <col min="10" max="11" width="7.42578125" style="10" bestFit="1" customWidth="1"/>
    <col min="12" max="12" width="7.85546875" style="9" bestFit="1" customWidth="1"/>
  </cols>
  <sheetData>
    <row r="1" spans="1:12" ht="34.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4" t="s">
        <v>12</v>
      </c>
      <c r="K1" s="3" t="s">
        <v>19</v>
      </c>
      <c r="L1" s="1" t="s">
        <v>18</v>
      </c>
    </row>
    <row r="2" spans="1:12" x14ac:dyDescent="0.25">
      <c r="A2" s="8">
        <v>43601</v>
      </c>
      <c r="B2" s="9">
        <v>3865</v>
      </c>
      <c r="C2" s="9" t="s">
        <v>22</v>
      </c>
      <c r="D2" s="9" t="s">
        <v>11</v>
      </c>
      <c r="E2" s="10">
        <v>97.84</v>
      </c>
      <c r="F2" s="9" t="s">
        <v>10</v>
      </c>
      <c r="G2" s="9" t="s">
        <v>23</v>
      </c>
      <c r="H2" s="9">
        <v>4445</v>
      </c>
      <c r="I2" s="10">
        <v>15.760999999999999</v>
      </c>
      <c r="J2" s="10">
        <v>451.25200000000001</v>
      </c>
      <c r="K2" s="10">
        <v>435.49099999999999</v>
      </c>
      <c r="L2" s="9">
        <v>1</v>
      </c>
    </row>
    <row r="3" spans="1:12" x14ac:dyDescent="0.25">
      <c r="A3" s="8">
        <v>43601</v>
      </c>
      <c r="B3" s="9">
        <v>3865</v>
      </c>
      <c r="C3" s="9" t="s">
        <v>22</v>
      </c>
      <c r="D3" s="9" t="s">
        <v>11</v>
      </c>
      <c r="E3" s="10">
        <v>97.84</v>
      </c>
      <c r="F3" s="9" t="s">
        <v>10</v>
      </c>
      <c r="G3" s="9" t="s">
        <v>24</v>
      </c>
      <c r="H3" s="9">
        <v>228</v>
      </c>
      <c r="I3" s="10">
        <v>16.132000000000001</v>
      </c>
      <c r="J3" s="10">
        <v>917.16800000000001</v>
      </c>
      <c r="K3" s="10">
        <v>901.03599999999994</v>
      </c>
      <c r="L3" s="9">
        <v>1</v>
      </c>
    </row>
    <row r="4" spans="1:12" x14ac:dyDescent="0.25">
      <c r="A4" s="8">
        <v>43601</v>
      </c>
      <c r="B4" s="9">
        <v>3865</v>
      </c>
      <c r="C4" s="9" t="s">
        <v>22</v>
      </c>
      <c r="D4" s="9" t="s">
        <v>11</v>
      </c>
      <c r="E4" s="10">
        <v>97.84</v>
      </c>
      <c r="F4" s="9" t="s">
        <v>10</v>
      </c>
      <c r="G4" s="9" t="s">
        <v>25</v>
      </c>
      <c r="H4" s="9">
        <v>2188</v>
      </c>
      <c r="I4" s="10">
        <v>17.975999999999999</v>
      </c>
      <c r="J4" s="10">
        <v>617.12</v>
      </c>
      <c r="K4" s="10">
        <v>599.14400000000001</v>
      </c>
      <c r="L4" s="9">
        <v>1</v>
      </c>
    </row>
    <row r="5" spans="1:12" x14ac:dyDescent="0.25">
      <c r="A5" s="8">
        <v>43601</v>
      </c>
      <c r="B5" s="9">
        <v>3865</v>
      </c>
      <c r="C5" s="9" t="s">
        <v>22</v>
      </c>
      <c r="D5" s="9" t="s">
        <v>11</v>
      </c>
      <c r="E5" s="10">
        <v>97.84</v>
      </c>
      <c r="F5" s="9" t="s">
        <v>10</v>
      </c>
      <c r="G5" s="9" t="s">
        <v>26</v>
      </c>
      <c r="H5" s="9">
        <v>2250</v>
      </c>
      <c r="I5" s="10">
        <v>33.936999999999998</v>
      </c>
      <c r="J5" s="10">
        <v>1127.6020000000001</v>
      </c>
      <c r="K5" s="10">
        <v>1093.665</v>
      </c>
      <c r="L5" s="9">
        <v>1</v>
      </c>
    </row>
    <row r="6" spans="1:12" x14ac:dyDescent="0.25">
      <c r="A6" s="8">
        <v>43606</v>
      </c>
      <c r="B6" s="9">
        <v>3938</v>
      </c>
      <c r="C6" s="9" t="s">
        <v>27</v>
      </c>
      <c r="D6" s="9" t="s">
        <v>9</v>
      </c>
      <c r="E6" s="10">
        <v>100</v>
      </c>
      <c r="F6" s="9" t="s">
        <v>10</v>
      </c>
      <c r="G6" s="9" t="s">
        <v>28</v>
      </c>
      <c r="H6" s="9">
        <v>578</v>
      </c>
      <c r="I6" s="10">
        <v>53.719000000000001</v>
      </c>
      <c r="J6" s="10">
        <v>433.90600000000001</v>
      </c>
      <c r="K6" s="10">
        <v>380.18700000000001</v>
      </c>
      <c r="L6" s="9">
        <v>1</v>
      </c>
    </row>
    <row r="7" spans="1:12" x14ac:dyDescent="0.25">
      <c r="A7" s="8">
        <v>43606</v>
      </c>
      <c r="B7" s="9">
        <v>3938</v>
      </c>
      <c r="C7" s="9" t="s">
        <v>27</v>
      </c>
      <c r="D7" s="9" t="s">
        <v>9</v>
      </c>
      <c r="E7" s="10">
        <v>100</v>
      </c>
      <c r="F7" s="9" t="s">
        <v>10</v>
      </c>
      <c r="G7" s="9" t="s">
        <v>29</v>
      </c>
      <c r="H7" s="9">
        <v>704</v>
      </c>
      <c r="I7" s="10">
        <v>28.925999999999998</v>
      </c>
      <c r="J7" s="10">
        <v>44.552</v>
      </c>
      <c r="K7" s="10">
        <v>15.625999999999999</v>
      </c>
      <c r="L7" s="9">
        <v>1</v>
      </c>
    </row>
    <row r="8" spans="1:12" x14ac:dyDescent="0.25">
      <c r="A8" s="8">
        <v>43623</v>
      </c>
      <c r="B8" s="9">
        <v>4404</v>
      </c>
      <c r="C8" s="9" t="s">
        <v>30</v>
      </c>
      <c r="D8" s="9" t="s">
        <v>11</v>
      </c>
      <c r="E8" s="10">
        <v>128</v>
      </c>
      <c r="F8" s="9" t="s">
        <v>10</v>
      </c>
      <c r="G8" s="9" t="s">
        <v>31</v>
      </c>
      <c r="H8" s="9">
        <v>424</v>
      </c>
      <c r="I8" s="10">
        <v>40.082999999999998</v>
      </c>
      <c r="J8" s="10">
        <v>798.35</v>
      </c>
      <c r="K8" s="10">
        <v>758.26700000000005</v>
      </c>
      <c r="L8" s="9">
        <v>1</v>
      </c>
    </row>
    <row r="9" spans="1:12" x14ac:dyDescent="0.25">
      <c r="A9" s="8">
        <v>43623</v>
      </c>
      <c r="B9" s="9">
        <v>4404</v>
      </c>
      <c r="C9" s="9" t="s">
        <v>30</v>
      </c>
      <c r="D9" s="9" t="s">
        <v>11</v>
      </c>
      <c r="E9" s="10">
        <v>128</v>
      </c>
      <c r="F9" s="9" t="s">
        <v>10</v>
      </c>
      <c r="G9" s="9" t="s">
        <v>32</v>
      </c>
      <c r="H9" s="9">
        <v>56</v>
      </c>
      <c r="I9" s="10">
        <v>37.19</v>
      </c>
      <c r="J9" s="10">
        <v>1528.93</v>
      </c>
      <c r="K9" s="10">
        <v>1491.74</v>
      </c>
      <c r="L9" s="9">
        <v>1</v>
      </c>
    </row>
    <row r="10" spans="1:12" x14ac:dyDescent="0.25">
      <c r="A10" s="8">
        <v>43623</v>
      </c>
      <c r="B10" s="9">
        <v>4404</v>
      </c>
      <c r="C10" s="9" t="s">
        <v>30</v>
      </c>
      <c r="D10" s="9" t="s">
        <v>11</v>
      </c>
      <c r="E10" s="10">
        <v>128</v>
      </c>
      <c r="F10" s="9" t="s">
        <v>10</v>
      </c>
      <c r="G10" s="9" t="s">
        <v>33</v>
      </c>
      <c r="H10" s="9">
        <v>410</v>
      </c>
      <c r="I10" s="10">
        <v>28.512</v>
      </c>
      <c r="J10" s="10">
        <v>532.24</v>
      </c>
      <c r="K10" s="10">
        <v>503.72800000000001</v>
      </c>
      <c r="L10" s="9">
        <v>1</v>
      </c>
    </row>
    <row r="11" spans="1:12" x14ac:dyDescent="0.25">
      <c r="A11" s="8">
        <v>43657</v>
      </c>
      <c r="B11" s="9">
        <v>4981</v>
      </c>
      <c r="C11" s="9" t="s">
        <v>34</v>
      </c>
      <c r="D11" s="9" t="s">
        <v>11</v>
      </c>
      <c r="E11" s="10">
        <v>74.900000000000006</v>
      </c>
      <c r="F11" s="9" t="s">
        <v>10</v>
      </c>
      <c r="G11" s="9" t="s">
        <v>35</v>
      </c>
      <c r="H11" s="9">
        <v>4361</v>
      </c>
      <c r="I11" s="10">
        <v>17.273</v>
      </c>
      <c r="J11" s="10">
        <v>534.15</v>
      </c>
      <c r="K11" s="10">
        <v>516.87699999999995</v>
      </c>
      <c r="L11" s="9">
        <v>1</v>
      </c>
    </row>
    <row r="12" spans="1:12" x14ac:dyDescent="0.25">
      <c r="A12" s="8">
        <v>43657</v>
      </c>
      <c r="B12" s="9">
        <v>4981</v>
      </c>
      <c r="C12" s="9" t="s">
        <v>34</v>
      </c>
      <c r="D12" s="9" t="s">
        <v>11</v>
      </c>
      <c r="E12" s="10">
        <v>74.900000000000006</v>
      </c>
      <c r="F12" s="9" t="s">
        <v>10</v>
      </c>
      <c r="G12" s="9" t="s">
        <v>31</v>
      </c>
      <c r="H12" s="9">
        <v>424</v>
      </c>
      <c r="I12" s="10">
        <v>44.628</v>
      </c>
      <c r="J12" s="10">
        <v>798.35</v>
      </c>
      <c r="K12" s="10">
        <v>753.72199999999998</v>
      </c>
      <c r="L12" s="9">
        <v>1</v>
      </c>
    </row>
    <row r="13" spans="1:12" x14ac:dyDescent="0.25">
      <c r="A13" s="8">
        <v>43657</v>
      </c>
      <c r="B13" s="9">
        <v>4983</v>
      </c>
      <c r="C13" s="9" t="s">
        <v>36</v>
      </c>
      <c r="D13" s="9" t="s">
        <v>11</v>
      </c>
      <c r="E13" s="10">
        <v>60</v>
      </c>
      <c r="F13" s="9" t="s">
        <v>10</v>
      </c>
      <c r="G13" s="9" t="s">
        <v>37</v>
      </c>
      <c r="H13" s="9">
        <v>594</v>
      </c>
      <c r="I13" s="10">
        <v>49.587000000000003</v>
      </c>
      <c r="J13" s="10">
        <v>556.35</v>
      </c>
      <c r="K13" s="10">
        <v>506.76299999999998</v>
      </c>
      <c r="L13" s="9">
        <v>1</v>
      </c>
    </row>
    <row r="14" spans="1:12" x14ac:dyDescent="0.25">
      <c r="A14" s="8">
        <v>43657</v>
      </c>
      <c r="B14" s="9">
        <v>5009</v>
      </c>
      <c r="C14" s="9" t="s">
        <v>38</v>
      </c>
      <c r="D14" s="9" t="s">
        <v>11</v>
      </c>
      <c r="E14" s="10">
        <v>197.4</v>
      </c>
      <c r="F14" s="9" t="s">
        <v>10</v>
      </c>
      <c r="G14" s="9" t="s">
        <v>39</v>
      </c>
      <c r="H14" s="9">
        <v>386</v>
      </c>
      <c r="I14" s="10">
        <v>56.612000000000002</v>
      </c>
      <c r="J14" s="10">
        <v>1375.972</v>
      </c>
      <c r="K14" s="10">
        <v>1319.36</v>
      </c>
      <c r="L14" s="9">
        <v>1</v>
      </c>
    </row>
    <row r="15" spans="1:12" x14ac:dyDescent="0.25">
      <c r="A15" s="8">
        <v>43657</v>
      </c>
      <c r="B15" s="9">
        <v>5009</v>
      </c>
      <c r="C15" s="9" t="s">
        <v>38</v>
      </c>
      <c r="D15" s="9" t="s">
        <v>11</v>
      </c>
      <c r="E15" s="10">
        <v>197.4</v>
      </c>
      <c r="F15" s="9" t="s">
        <v>10</v>
      </c>
      <c r="G15" s="9" t="s">
        <v>40</v>
      </c>
      <c r="H15" s="9">
        <v>3929</v>
      </c>
      <c r="I15" s="10">
        <v>53.264000000000003</v>
      </c>
      <c r="J15" s="10">
        <v>1435.115</v>
      </c>
      <c r="K15" s="10">
        <v>1381.8510000000001</v>
      </c>
      <c r="L15" s="9">
        <v>1</v>
      </c>
    </row>
    <row r="16" spans="1:12" x14ac:dyDescent="0.25">
      <c r="A16" s="8">
        <v>43664</v>
      </c>
      <c r="B16" s="9">
        <v>5125</v>
      </c>
      <c r="C16" s="9" t="s">
        <v>41</v>
      </c>
      <c r="D16" s="9" t="s">
        <v>11</v>
      </c>
      <c r="E16" s="10">
        <v>277</v>
      </c>
      <c r="F16" s="9" t="s">
        <v>10</v>
      </c>
      <c r="G16" s="9" t="s">
        <v>42</v>
      </c>
      <c r="H16" s="9">
        <v>87</v>
      </c>
      <c r="I16" s="10">
        <v>27.478999999999999</v>
      </c>
      <c r="J16" s="10">
        <v>454.55</v>
      </c>
      <c r="K16" s="10">
        <v>427.07100000000003</v>
      </c>
      <c r="L16" s="9">
        <v>1</v>
      </c>
    </row>
    <row r="17" spans="1:12" x14ac:dyDescent="0.25">
      <c r="A17" s="8">
        <v>43664</v>
      </c>
      <c r="B17" s="9">
        <v>5125</v>
      </c>
      <c r="C17" s="9" t="s">
        <v>41</v>
      </c>
      <c r="D17" s="9" t="s">
        <v>11</v>
      </c>
      <c r="E17" s="10">
        <v>277</v>
      </c>
      <c r="F17" s="9" t="s">
        <v>10</v>
      </c>
      <c r="G17" s="9" t="s">
        <v>43</v>
      </c>
      <c r="H17" s="9">
        <v>3047</v>
      </c>
      <c r="I17" s="10">
        <v>59.503999999999998</v>
      </c>
      <c r="J17" s="10">
        <v>1133.9000000000001</v>
      </c>
      <c r="K17" s="10">
        <v>1074.396</v>
      </c>
      <c r="L17" s="9">
        <v>1</v>
      </c>
    </row>
    <row r="18" spans="1:12" x14ac:dyDescent="0.25">
      <c r="A18" s="8">
        <v>43664</v>
      </c>
      <c r="B18" s="9">
        <v>5125</v>
      </c>
      <c r="C18" s="9" t="s">
        <v>41</v>
      </c>
      <c r="D18" s="9" t="s">
        <v>11</v>
      </c>
      <c r="E18" s="10">
        <v>277</v>
      </c>
      <c r="F18" s="9" t="s">
        <v>10</v>
      </c>
      <c r="G18" s="9" t="s">
        <v>44</v>
      </c>
      <c r="H18" s="9">
        <v>68</v>
      </c>
      <c r="I18" s="10">
        <v>59.503999999999998</v>
      </c>
      <c r="J18" s="10">
        <v>2438.08</v>
      </c>
      <c r="K18" s="10">
        <v>2378.576</v>
      </c>
      <c r="L18" s="9">
        <v>1</v>
      </c>
    </row>
    <row r="19" spans="1:12" x14ac:dyDescent="0.25">
      <c r="A19" s="8">
        <v>43673</v>
      </c>
      <c r="B19" s="9">
        <v>5313</v>
      </c>
      <c r="C19" s="9" t="s">
        <v>45</v>
      </c>
      <c r="D19" s="9" t="s">
        <v>11</v>
      </c>
      <c r="E19" s="10">
        <v>1834.98</v>
      </c>
      <c r="F19" s="9" t="s">
        <v>10</v>
      </c>
      <c r="G19" s="9" t="s">
        <v>35</v>
      </c>
      <c r="H19" s="9">
        <v>4361</v>
      </c>
      <c r="I19" s="10">
        <v>20.248000000000001</v>
      </c>
      <c r="J19" s="10">
        <v>534.15</v>
      </c>
      <c r="K19" s="10">
        <v>513.90200000000004</v>
      </c>
      <c r="L19" s="9">
        <v>1</v>
      </c>
    </row>
    <row r="20" spans="1:12" x14ac:dyDescent="0.25">
      <c r="A20" s="8">
        <v>43673</v>
      </c>
      <c r="B20" s="9">
        <v>5313</v>
      </c>
      <c r="C20" s="9" t="s">
        <v>45</v>
      </c>
      <c r="D20" s="9" t="s">
        <v>11</v>
      </c>
      <c r="E20" s="10">
        <v>1834.98</v>
      </c>
      <c r="F20" s="9" t="s">
        <v>10</v>
      </c>
      <c r="G20" s="9" t="s">
        <v>46</v>
      </c>
      <c r="H20" s="9">
        <v>3751</v>
      </c>
      <c r="I20" s="10">
        <v>78.512</v>
      </c>
      <c r="J20" s="10">
        <v>983.47400000000005</v>
      </c>
      <c r="K20" s="10">
        <v>904.96199999999999</v>
      </c>
      <c r="L20" s="9">
        <v>1</v>
      </c>
    </row>
    <row r="21" spans="1:12" x14ac:dyDescent="0.25">
      <c r="A21" s="8">
        <v>43673</v>
      </c>
      <c r="B21" s="9">
        <v>5313</v>
      </c>
      <c r="C21" s="9" t="s">
        <v>45</v>
      </c>
      <c r="D21" s="9" t="s">
        <v>11</v>
      </c>
      <c r="E21" s="10">
        <v>1834.98</v>
      </c>
      <c r="F21" s="9" t="s">
        <v>10</v>
      </c>
      <c r="G21" s="9" t="s">
        <v>47</v>
      </c>
      <c r="H21" s="9">
        <v>4291</v>
      </c>
      <c r="I21" s="10">
        <v>53.305999999999997</v>
      </c>
      <c r="J21" s="10">
        <v>867.76400000000001</v>
      </c>
      <c r="K21" s="10">
        <v>814.45799999999997</v>
      </c>
      <c r="L21" s="9">
        <v>1</v>
      </c>
    </row>
    <row r="22" spans="1:12" x14ac:dyDescent="0.25">
      <c r="A22" s="8">
        <v>43673</v>
      </c>
      <c r="B22" s="9">
        <v>5313</v>
      </c>
      <c r="C22" s="9" t="s">
        <v>45</v>
      </c>
      <c r="D22" s="9" t="s">
        <v>11</v>
      </c>
      <c r="E22" s="10">
        <v>1834.98</v>
      </c>
      <c r="F22" s="9" t="s">
        <v>10</v>
      </c>
      <c r="G22" s="9" t="s">
        <v>48</v>
      </c>
      <c r="H22" s="9">
        <v>50</v>
      </c>
      <c r="I22" s="10">
        <v>23.966999999999999</v>
      </c>
      <c r="J22" s="10">
        <v>1281</v>
      </c>
      <c r="K22" s="10">
        <v>1257.0329999999999</v>
      </c>
      <c r="L22" s="9">
        <v>1</v>
      </c>
    </row>
    <row r="23" spans="1:12" x14ac:dyDescent="0.25">
      <c r="A23" s="8">
        <v>43673</v>
      </c>
      <c r="B23" s="9">
        <v>5313</v>
      </c>
      <c r="C23" s="9" t="s">
        <v>45</v>
      </c>
      <c r="D23" s="9" t="s">
        <v>11</v>
      </c>
      <c r="E23" s="10">
        <v>1834.98</v>
      </c>
      <c r="F23" s="9" t="s">
        <v>10</v>
      </c>
      <c r="G23" s="9" t="s">
        <v>49</v>
      </c>
      <c r="H23" s="9">
        <v>1897</v>
      </c>
      <c r="I23" s="10">
        <v>37.191000000000003</v>
      </c>
      <c r="J23" s="10">
        <v>925.82</v>
      </c>
      <c r="K23" s="10">
        <v>888.62900000000002</v>
      </c>
      <c r="L23" s="9">
        <v>1</v>
      </c>
    </row>
    <row r="24" spans="1:12" x14ac:dyDescent="0.25">
      <c r="A24" s="8">
        <v>43673</v>
      </c>
      <c r="B24" s="9">
        <v>5313</v>
      </c>
      <c r="C24" s="9" t="s">
        <v>45</v>
      </c>
      <c r="D24" s="9" t="s">
        <v>11</v>
      </c>
      <c r="E24" s="10">
        <v>1834.98</v>
      </c>
      <c r="F24" s="9" t="s">
        <v>10</v>
      </c>
      <c r="G24" s="9" t="s">
        <v>50</v>
      </c>
      <c r="H24" s="9">
        <v>1836</v>
      </c>
      <c r="I24" s="10">
        <v>152.893</v>
      </c>
      <c r="J24" s="10">
        <v>3471.08</v>
      </c>
      <c r="K24" s="10">
        <v>3318.1869999999999</v>
      </c>
      <c r="L24" s="9">
        <v>1</v>
      </c>
    </row>
    <row r="25" spans="1:12" x14ac:dyDescent="0.25">
      <c r="A25" s="8">
        <v>43673</v>
      </c>
      <c r="B25" s="9">
        <v>5313</v>
      </c>
      <c r="C25" s="9" t="s">
        <v>45</v>
      </c>
      <c r="D25" s="9" t="s">
        <v>11</v>
      </c>
      <c r="E25" s="10">
        <v>1834.98</v>
      </c>
      <c r="F25" s="9" t="s">
        <v>10</v>
      </c>
      <c r="G25" s="9" t="s">
        <v>51</v>
      </c>
      <c r="H25" s="9">
        <v>1250</v>
      </c>
      <c r="I25" s="10">
        <v>70.248000000000005</v>
      </c>
      <c r="J25" s="10">
        <v>1112.338</v>
      </c>
      <c r="K25" s="10">
        <v>1042.0899999999999</v>
      </c>
      <c r="L25" s="9">
        <v>1</v>
      </c>
    </row>
    <row r="26" spans="1:12" x14ac:dyDescent="0.25">
      <c r="A26" s="8">
        <v>43673</v>
      </c>
      <c r="B26" s="9">
        <v>5313</v>
      </c>
      <c r="C26" s="9" t="s">
        <v>45</v>
      </c>
      <c r="D26" s="9" t="s">
        <v>11</v>
      </c>
      <c r="E26" s="10">
        <v>1834.98</v>
      </c>
      <c r="F26" s="9" t="s">
        <v>10</v>
      </c>
      <c r="G26" s="9" t="s">
        <v>46</v>
      </c>
      <c r="H26" s="9">
        <v>3751</v>
      </c>
      <c r="I26" s="10">
        <v>78.512</v>
      </c>
      <c r="J26" s="10">
        <v>983.47400000000005</v>
      </c>
      <c r="K26" s="10">
        <v>904.96199999999999</v>
      </c>
      <c r="L26" s="9">
        <v>1</v>
      </c>
    </row>
    <row r="27" spans="1:12" x14ac:dyDescent="0.25">
      <c r="A27" s="8">
        <v>43673</v>
      </c>
      <c r="B27" s="9">
        <v>5313</v>
      </c>
      <c r="C27" s="9" t="s">
        <v>45</v>
      </c>
      <c r="D27" s="9" t="s">
        <v>11</v>
      </c>
      <c r="E27" s="10">
        <v>1834.98</v>
      </c>
      <c r="F27" s="9" t="s">
        <v>10</v>
      </c>
      <c r="G27" s="9" t="s">
        <v>52</v>
      </c>
      <c r="H27" s="9">
        <v>577</v>
      </c>
      <c r="I27" s="10">
        <v>19.009</v>
      </c>
      <c r="J27" s="10">
        <v>14115.75</v>
      </c>
      <c r="K27" s="10">
        <v>14096.741</v>
      </c>
      <c r="L27" s="9">
        <v>1</v>
      </c>
    </row>
    <row r="28" spans="1:12" x14ac:dyDescent="0.25">
      <c r="A28" s="8">
        <v>43673</v>
      </c>
      <c r="B28" s="9">
        <v>5313</v>
      </c>
      <c r="C28" s="9" t="s">
        <v>45</v>
      </c>
      <c r="D28" s="9" t="s">
        <v>11</v>
      </c>
      <c r="E28" s="10">
        <v>1834.98</v>
      </c>
      <c r="F28" s="9" t="s">
        <v>10</v>
      </c>
      <c r="G28" s="9" t="s">
        <v>53</v>
      </c>
      <c r="H28" s="9">
        <v>646</v>
      </c>
      <c r="I28" s="10">
        <v>56.612000000000002</v>
      </c>
      <c r="J28" s="10">
        <v>1133.8900000000001</v>
      </c>
      <c r="K28" s="10">
        <v>1077.278</v>
      </c>
      <c r="L28" s="9">
        <v>1</v>
      </c>
    </row>
    <row r="29" spans="1:12" x14ac:dyDescent="0.25">
      <c r="A29" s="8">
        <v>43673</v>
      </c>
      <c r="B29" s="9">
        <v>5313</v>
      </c>
      <c r="C29" s="9" t="s">
        <v>45</v>
      </c>
      <c r="D29" s="9" t="s">
        <v>11</v>
      </c>
      <c r="E29" s="10">
        <v>1834.98</v>
      </c>
      <c r="F29" s="9" t="s">
        <v>10</v>
      </c>
      <c r="G29" s="9" t="s">
        <v>54</v>
      </c>
      <c r="H29" s="9">
        <v>856</v>
      </c>
      <c r="I29" s="10">
        <v>47.850999999999999</v>
      </c>
      <c r="J29" s="10">
        <v>2158.0100000000002</v>
      </c>
      <c r="K29" s="10">
        <v>2110.1590000000001</v>
      </c>
      <c r="L29" s="9">
        <v>1</v>
      </c>
    </row>
    <row r="30" spans="1:12" x14ac:dyDescent="0.25">
      <c r="A30" s="8">
        <v>43673</v>
      </c>
      <c r="B30" s="9">
        <v>5313</v>
      </c>
      <c r="C30" s="9" t="s">
        <v>45</v>
      </c>
      <c r="D30" s="9" t="s">
        <v>11</v>
      </c>
      <c r="E30" s="10">
        <v>1834.98</v>
      </c>
      <c r="F30" s="9" t="s">
        <v>10</v>
      </c>
      <c r="G30" s="9" t="s">
        <v>55</v>
      </c>
      <c r="H30" s="9">
        <v>933</v>
      </c>
      <c r="I30" s="10">
        <v>105.777</v>
      </c>
      <c r="J30" s="10">
        <v>3042.61</v>
      </c>
      <c r="K30" s="10">
        <v>2936.8330000000001</v>
      </c>
      <c r="L30" s="9">
        <v>1</v>
      </c>
    </row>
    <row r="31" spans="1:12" x14ac:dyDescent="0.25">
      <c r="A31" s="8">
        <v>43673</v>
      </c>
      <c r="B31" s="9">
        <v>5313</v>
      </c>
      <c r="C31" s="9" t="s">
        <v>45</v>
      </c>
      <c r="D31" s="9" t="s">
        <v>11</v>
      </c>
      <c r="E31" s="10">
        <v>1834.98</v>
      </c>
      <c r="F31" s="9" t="s">
        <v>10</v>
      </c>
      <c r="G31" s="9" t="s">
        <v>56</v>
      </c>
      <c r="H31" s="9">
        <v>4251</v>
      </c>
      <c r="I31" s="10">
        <v>396.69400000000002</v>
      </c>
      <c r="J31" s="10">
        <v>5124.03</v>
      </c>
      <c r="K31" s="10">
        <v>4727.3360000000002</v>
      </c>
      <c r="L31" s="9">
        <v>1</v>
      </c>
    </row>
    <row r="32" spans="1:12" x14ac:dyDescent="0.25">
      <c r="A32" s="8">
        <v>43673</v>
      </c>
      <c r="B32" s="9">
        <v>5313</v>
      </c>
      <c r="C32" s="9" t="s">
        <v>45</v>
      </c>
      <c r="D32" s="9" t="s">
        <v>11</v>
      </c>
      <c r="E32" s="10">
        <v>1834.98</v>
      </c>
      <c r="F32" s="9" t="s">
        <v>10</v>
      </c>
      <c r="G32" s="9" t="s">
        <v>57</v>
      </c>
      <c r="H32" s="9">
        <v>368</v>
      </c>
      <c r="I32" s="10">
        <v>24.792999999999999</v>
      </c>
      <c r="J32" s="10">
        <v>56.69</v>
      </c>
      <c r="K32" s="10">
        <v>31.896999999999998</v>
      </c>
      <c r="L32" s="9">
        <v>1</v>
      </c>
    </row>
    <row r="33" spans="1:12" x14ac:dyDescent="0.25">
      <c r="A33" s="8">
        <v>43673</v>
      </c>
      <c r="B33" s="9">
        <v>5313</v>
      </c>
      <c r="C33" s="9" t="s">
        <v>45</v>
      </c>
      <c r="D33" s="9" t="s">
        <v>11</v>
      </c>
      <c r="E33" s="10">
        <v>1834.98</v>
      </c>
      <c r="F33" s="9" t="s">
        <v>10</v>
      </c>
      <c r="G33" s="9" t="s">
        <v>58</v>
      </c>
      <c r="H33" s="9">
        <v>4381</v>
      </c>
      <c r="I33" s="10">
        <v>37.478999999999999</v>
      </c>
      <c r="J33" s="10">
        <v>740.49699999999996</v>
      </c>
      <c r="K33" s="10">
        <v>703.01800000000003</v>
      </c>
      <c r="L33" s="9">
        <v>1</v>
      </c>
    </row>
    <row r="34" spans="1:12" x14ac:dyDescent="0.25">
      <c r="A34" s="8">
        <v>43673</v>
      </c>
      <c r="B34" s="9">
        <v>5313</v>
      </c>
      <c r="C34" s="9" t="s">
        <v>45</v>
      </c>
      <c r="D34" s="9" t="s">
        <v>11</v>
      </c>
      <c r="E34" s="10">
        <v>1834.98</v>
      </c>
      <c r="F34" s="9" t="s">
        <v>10</v>
      </c>
      <c r="G34" s="9" t="s">
        <v>59</v>
      </c>
      <c r="H34" s="9">
        <v>579</v>
      </c>
      <c r="I34" s="10">
        <v>44.215000000000003</v>
      </c>
      <c r="J34" s="10">
        <v>1256.2</v>
      </c>
      <c r="K34" s="10">
        <v>1211.9849999999999</v>
      </c>
      <c r="L34" s="9">
        <v>1</v>
      </c>
    </row>
    <row r="35" spans="1:12" x14ac:dyDescent="0.25">
      <c r="A35" s="8">
        <v>43678</v>
      </c>
      <c r="B35" s="9">
        <v>5365</v>
      </c>
      <c r="C35" s="9" t="s">
        <v>60</v>
      </c>
      <c r="D35" s="9" t="s">
        <v>11</v>
      </c>
      <c r="E35" s="10">
        <v>370.7</v>
      </c>
      <c r="F35" s="9" t="s">
        <v>10</v>
      </c>
      <c r="G35" s="9" t="s">
        <v>61</v>
      </c>
      <c r="H35" s="9">
        <v>2052</v>
      </c>
      <c r="I35" s="10">
        <v>326.44600000000003</v>
      </c>
      <c r="J35" s="10">
        <v>4090.91</v>
      </c>
      <c r="K35" s="10">
        <v>3764.4639999999999</v>
      </c>
      <c r="L35" s="9">
        <v>1</v>
      </c>
    </row>
    <row r="36" spans="1:12" x14ac:dyDescent="0.25">
      <c r="A36" s="8">
        <v>43678</v>
      </c>
      <c r="B36" s="9">
        <v>5365</v>
      </c>
      <c r="C36" s="9" t="s">
        <v>60</v>
      </c>
      <c r="D36" s="9" t="s">
        <v>11</v>
      </c>
      <c r="E36" s="10">
        <v>370.7</v>
      </c>
      <c r="F36" s="9" t="s">
        <v>10</v>
      </c>
      <c r="G36" s="9" t="s">
        <v>62</v>
      </c>
      <c r="H36" s="9">
        <v>1189</v>
      </c>
      <c r="I36" s="10">
        <v>78.512</v>
      </c>
      <c r="J36" s="10">
        <v>1611.58</v>
      </c>
      <c r="K36" s="10">
        <v>1533.068</v>
      </c>
      <c r="L36" s="9">
        <v>1</v>
      </c>
    </row>
    <row r="37" spans="1:12" x14ac:dyDescent="0.25">
      <c r="A37" s="8">
        <v>43678</v>
      </c>
      <c r="B37" s="9">
        <v>5365</v>
      </c>
      <c r="C37" s="9" t="s">
        <v>60</v>
      </c>
      <c r="D37" s="9" t="s">
        <v>11</v>
      </c>
      <c r="E37" s="10">
        <v>370.7</v>
      </c>
      <c r="F37" s="9" t="s">
        <v>10</v>
      </c>
      <c r="G37" s="9" t="s">
        <v>63</v>
      </c>
      <c r="H37" s="9">
        <v>1812</v>
      </c>
      <c r="I37" s="10">
        <v>45.040999999999997</v>
      </c>
      <c r="J37" s="10">
        <v>543.79999999999995</v>
      </c>
      <c r="K37" s="10">
        <v>498.75900000000001</v>
      </c>
      <c r="L37" s="9">
        <v>1</v>
      </c>
    </row>
    <row r="38" spans="1:12" x14ac:dyDescent="0.25">
      <c r="A38" s="8">
        <v>43692</v>
      </c>
      <c r="B38" s="9">
        <v>5586</v>
      </c>
      <c r="C38" s="9" t="s">
        <v>64</v>
      </c>
      <c r="D38" s="9" t="s">
        <v>11</v>
      </c>
      <c r="E38" s="10">
        <v>80.849999999999994</v>
      </c>
      <c r="F38" s="9" t="s">
        <v>10</v>
      </c>
      <c r="G38" s="9" t="s">
        <v>65</v>
      </c>
      <c r="H38" s="9">
        <v>3788</v>
      </c>
      <c r="I38" s="10">
        <v>33.409999999999997</v>
      </c>
      <c r="J38" s="10">
        <v>457.03</v>
      </c>
      <c r="K38" s="10">
        <v>423.62</v>
      </c>
      <c r="L38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39D7-AE21-4C52-A3D4-3FD8D1B8EC51}">
  <dimension ref="A1:K32"/>
  <sheetViews>
    <sheetView tabSelected="1" topLeftCell="A4" workbookViewId="0">
      <selection activeCell="H22" sqref="H19:H22"/>
    </sheetView>
  </sheetViews>
  <sheetFormatPr baseColWidth="10" defaultRowHeight="15" x14ac:dyDescent="0.25"/>
  <cols>
    <col min="1" max="1" width="31.85546875" bestFit="1" customWidth="1"/>
    <col min="2" max="2" width="18" bestFit="1" customWidth="1"/>
    <col min="3" max="3" width="20.7109375" bestFit="1" customWidth="1"/>
    <col min="4" max="4" width="13.5703125" bestFit="1" customWidth="1"/>
    <col min="5" max="5" width="33.5703125" bestFit="1" customWidth="1"/>
    <col min="6" max="6" width="18" bestFit="1" customWidth="1"/>
    <col min="7" max="7" width="20.7109375" bestFit="1" customWidth="1"/>
    <col min="8" max="8" width="13.5703125" bestFit="1" customWidth="1"/>
  </cols>
  <sheetData>
    <row r="1" spans="1:11" x14ac:dyDescent="0.25">
      <c r="J1" t="s">
        <v>21</v>
      </c>
    </row>
    <row r="2" spans="1:11" x14ac:dyDescent="0.25">
      <c r="J2" s="5">
        <f>GENERAL!A2</f>
        <v>43601</v>
      </c>
      <c r="K2">
        <f>MAX(GENERAL!A:A)</f>
        <v>43692</v>
      </c>
    </row>
    <row r="13" spans="1:11" x14ac:dyDescent="0.25">
      <c r="A13" s="6" t="s">
        <v>1</v>
      </c>
      <c r="B13" t="s">
        <v>17</v>
      </c>
    </row>
    <row r="14" spans="1:11" x14ac:dyDescent="0.25">
      <c r="A14" s="6" t="s">
        <v>18</v>
      </c>
      <c r="B14" s="7">
        <v>1</v>
      </c>
    </row>
    <row r="15" spans="1:11" x14ac:dyDescent="0.25">
      <c r="A15" s="6" t="s">
        <v>7</v>
      </c>
      <c r="B15" t="s">
        <v>17</v>
      </c>
    </row>
    <row r="17" spans="1:8" x14ac:dyDescent="0.25">
      <c r="F17" s="6" t="s">
        <v>14</v>
      </c>
    </row>
    <row r="18" spans="1:8" x14ac:dyDescent="0.25">
      <c r="A18" s="6" t="s">
        <v>0</v>
      </c>
      <c r="B18" s="6" t="s">
        <v>3</v>
      </c>
      <c r="C18" s="6" t="s">
        <v>2</v>
      </c>
      <c r="D18" s="6" t="s">
        <v>4</v>
      </c>
      <c r="E18" s="6" t="s">
        <v>6</v>
      </c>
      <c r="F18" t="s">
        <v>16</v>
      </c>
      <c r="G18" t="s">
        <v>15</v>
      </c>
      <c r="H18" t="s">
        <v>20</v>
      </c>
    </row>
    <row r="19" spans="1:8" x14ac:dyDescent="0.25">
      <c r="A19" s="5">
        <v>43601</v>
      </c>
      <c r="B19" t="s">
        <v>11</v>
      </c>
      <c r="C19" t="s">
        <v>22</v>
      </c>
      <c r="D19">
        <v>97.84</v>
      </c>
      <c r="E19" t="s">
        <v>23</v>
      </c>
      <c r="F19" s="11">
        <v>15.760999999999999</v>
      </c>
      <c r="G19" s="11">
        <v>451.25200000000001</v>
      </c>
      <c r="H19" s="11">
        <v>435.49099999999999</v>
      </c>
    </row>
    <row r="20" spans="1:8" x14ac:dyDescent="0.25">
      <c r="E20" t="s">
        <v>24</v>
      </c>
      <c r="F20" s="11">
        <v>16.132000000000001</v>
      </c>
      <c r="G20" s="11">
        <v>917.16800000000001</v>
      </c>
      <c r="H20" s="11">
        <v>901.03599999999994</v>
      </c>
    </row>
    <row r="21" spans="1:8" x14ac:dyDescent="0.25">
      <c r="E21" t="s">
        <v>25</v>
      </c>
      <c r="F21" s="11">
        <v>17.975999999999999</v>
      </c>
      <c r="G21" s="11">
        <v>617.12</v>
      </c>
      <c r="H21" s="11">
        <v>599.14400000000001</v>
      </c>
    </row>
    <row r="22" spans="1:8" x14ac:dyDescent="0.25">
      <c r="E22" t="s">
        <v>26</v>
      </c>
      <c r="F22" s="11">
        <v>33.936999999999998</v>
      </c>
      <c r="G22" s="11">
        <v>1127.6020000000001</v>
      </c>
      <c r="H22" s="11">
        <v>1093.665</v>
      </c>
    </row>
    <row r="23" spans="1:8" x14ac:dyDescent="0.25">
      <c r="A23" s="5">
        <v>43606</v>
      </c>
      <c r="B23" t="s">
        <v>9</v>
      </c>
      <c r="C23" t="s">
        <v>27</v>
      </c>
      <c r="D23">
        <v>100</v>
      </c>
      <c r="F23" s="11">
        <v>82.644999999999996</v>
      </c>
      <c r="G23" s="11">
        <v>478.45800000000003</v>
      </c>
      <c r="H23" s="11">
        <v>395.81299999999999</v>
      </c>
    </row>
    <row r="24" spans="1:8" x14ac:dyDescent="0.25">
      <c r="A24" s="5">
        <v>43623</v>
      </c>
      <c r="B24" t="s">
        <v>11</v>
      </c>
      <c r="C24" t="s">
        <v>30</v>
      </c>
      <c r="D24">
        <v>128</v>
      </c>
      <c r="F24" s="11">
        <v>105.785</v>
      </c>
      <c r="G24" s="11">
        <v>2859.5200000000004</v>
      </c>
      <c r="H24" s="11">
        <v>2753.7350000000001</v>
      </c>
    </row>
    <row r="25" spans="1:8" x14ac:dyDescent="0.25">
      <c r="A25" s="5">
        <v>43657</v>
      </c>
      <c r="B25" t="s">
        <v>11</v>
      </c>
      <c r="C25" t="s">
        <v>34</v>
      </c>
      <c r="D25">
        <v>74.900000000000006</v>
      </c>
      <c r="F25" s="11">
        <v>61.900999999999996</v>
      </c>
      <c r="G25" s="11">
        <v>1332.5</v>
      </c>
      <c r="H25" s="11">
        <v>1270.5989999999999</v>
      </c>
    </row>
    <row r="26" spans="1:8" x14ac:dyDescent="0.25">
      <c r="C26" t="s">
        <v>36</v>
      </c>
      <c r="D26">
        <v>60</v>
      </c>
      <c r="F26" s="11">
        <v>49.587000000000003</v>
      </c>
      <c r="G26" s="11">
        <v>556.35</v>
      </c>
      <c r="H26" s="11">
        <v>506.76299999999998</v>
      </c>
    </row>
    <row r="27" spans="1:8" x14ac:dyDescent="0.25">
      <c r="C27" t="s">
        <v>38</v>
      </c>
      <c r="D27">
        <v>197.4</v>
      </c>
      <c r="F27" s="11">
        <v>109.876</v>
      </c>
      <c r="G27" s="11">
        <v>2811.087</v>
      </c>
      <c r="H27" s="11">
        <v>2701.2110000000002</v>
      </c>
    </row>
    <row r="28" spans="1:8" x14ac:dyDescent="0.25">
      <c r="A28" s="5">
        <v>43664</v>
      </c>
      <c r="B28" t="s">
        <v>11</v>
      </c>
      <c r="C28" t="s">
        <v>41</v>
      </c>
      <c r="D28">
        <v>277</v>
      </c>
      <c r="F28" s="11">
        <v>146.48699999999999</v>
      </c>
      <c r="G28" s="11">
        <v>4026.5299999999997</v>
      </c>
      <c r="H28" s="11">
        <v>3880.0430000000001</v>
      </c>
    </row>
    <row r="29" spans="1:8" x14ac:dyDescent="0.25">
      <c r="A29" s="5">
        <v>43673</v>
      </c>
      <c r="B29" t="s">
        <v>11</v>
      </c>
      <c r="C29" t="s">
        <v>45</v>
      </c>
      <c r="D29">
        <v>1834.98</v>
      </c>
      <c r="F29" s="11">
        <v>1247.3069999999998</v>
      </c>
      <c r="G29" s="11">
        <v>37786.777000000002</v>
      </c>
      <c r="H29" s="11">
        <v>36539.47</v>
      </c>
    </row>
    <row r="30" spans="1:8" x14ac:dyDescent="0.25">
      <c r="A30" s="5">
        <v>43678</v>
      </c>
      <c r="B30" t="s">
        <v>11</v>
      </c>
      <c r="C30" t="s">
        <v>60</v>
      </c>
      <c r="D30">
        <v>370.7</v>
      </c>
      <c r="F30" s="11">
        <v>449.99900000000002</v>
      </c>
      <c r="G30" s="11">
        <v>6246.29</v>
      </c>
      <c r="H30" s="11">
        <v>5796.2910000000002</v>
      </c>
    </row>
    <row r="31" spans="1:8" x14ac:dyDescent="0.25">
      <c r="A31" s="5">
        <v>43692</v>
      </c>
      <c r="B31" t="s">
        <v>11</v>
      </c>
      <c r="C31" t="s">
        <v>64</v>
      </c>
      <c r="D31">
        <v>80.849999999999994</v>
      </c>
      <c r="F31" s="11">
        <v>33.409999999999997</v>
      </c>
      <c r="G31" s="11">
        <v>457.03</v>
      </c>
      <c r="H31" s="11">
        <v>423.62</v>
      </c>
    </row>
    <row r="32" spans="1:8" x14ac:dyDescent="0.25">
      <c r="A32" t="s">
        <v>13</v>
      </c>
      <c r="F32" s="11">
        <v>2370.8029999999999</v>
      </c>
      <c r="G32" s="11">
        <v>59667.684000000001</v>
      </c>
      <c r="H32" s="11">
        <v>57296.881000000001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GENERAL</vt:lpstr>
      <vt:lpstr>Hoja2</vt:lpstr>
      <vt:lpstr>GENERAL!CsrAuxHoja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2024-02-05T19:17:16Z</dcterms:created>
  <dcterms:modified xsi:type="dcterms:W3CDTF">2024-02-05T20:12:57Z</dcterms:modified>
</cp:coreProperties>
</file>