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<sst xmlns="http://schemas.openxmlformats.org/spreadsheetml/2006/main" count="110" uniqueCount="71">
  <si>
    <t>1.</t>
  </si>
  <si>
    <t>MEDICOS QUE ALQUILAN POR MODULO</t>
  </si>
  <si>
    <t>2.</t>
  </si>
  <si>
    <t>MEDICOS QUE ALQUILAN POR HORA</t>
  </si>
  <si>
    <t>1 MODULO = 4 HS</t>
  </si>
  <si>
    <t>VALOR HORA</t>
  </si>
  <si>
    <t>Valor alquiler sin IVA</t>
  </si>
  <si>
    <t>Inicio</t>
  </si>
  <si>
    <t>cantidad de mod/ hs</t>
  </si>
  <si>
    <t>Total</t>
  </si>
  <si>
    <t>IVA</t>
  </si>
  <si>
    <t>SEP</t>
  </si>
  <si>
    <t>observaciones</t>
  </si>
  <si>
    <t>PROFESIONAL</t>
  </si>
  <si>
    <t>DIAS</t>
  </si>
  <si>
    <t>HR DESDE</t>
  </si>
  <si>
    <t>HR HASTA</t>
  </si>
  <si>
    <t>CANT HORAS</t>
  </si>
  <si>
    <t>OBSERVACIONES</t>
  </si>
  <si>
    <t>TOTAL</t>
  </si>
  <si>
    <t>VALOR FINAL</t>
  </si>
  <si>
    <t>Iriart</t>
  </si>
  <si>
    <t>Traversaro</t>
  </si>
  <si>
    <t>Miercoles</t>
  </si>
  <si>
    <t>Por hora</t>
  </si>
  <si>
    <t>Cronier</t>
  </si>
  <si>
    <t>Viernes</t>
  </si>
  <si>
    <t xml:space="preserve">Barone </t>
  </si>
  <si>
    <t>Bualo</t>
  </si>
  <si>
    <t>Martes</t>
  </si>
  <si>
    <t>Di Carlo</t>
  </si>
  <si>
    <t>Squadroni</t>
  </si>
  <si>
    <t xml:space="preserve">Lunes </t>
  </si>
  <si>
    <t>Manassero</t>
  </si>
  <si>
    <t xml:space="preserve">Miercoles </t>
  </si>
  <si>
    <t>Corinaldesi</t>
  </si>
  <si>
    <t>Cococcioni</t>
  </si>
  <si>
    <t>Gullace</t>
  </si>
  <si>
    <t xml:space="preserve">Jueves </t>
  </si>
  <si>
    <t>Sofio</t>
  </si>
  <si>
    <t>Zich</t>
  </si>
  <si>
    <t>Medio modulo porque hace Ecocardio</t>
  </si>
  <si>
    <t>Rodriguez</t>
  </si>
  <si>
    <t>Lunes</t>
  </si>
  <si>
    <t xml:space="preserve">Medio modulo </t>
  </si>
  <si>
    <t>Jueves</t>
  </si>
  <si>
    <t>Cavallaro</t>
  </si>
  <si>
    <t>3.</t>
  </si>
  <si>
    <t>DATOS DE LOS MEDICOS PARA FACTURAR</t>
  </si>
  <si>
    <t>TIPO</t>
  </si>
  <si>
    <t>CUIT</t>
  </si>
  <si>
    <t>MAIL</t>
  </si>
  <si>
    <t>RESP INSC</t>
  </si>
  <si>
    <t>sebastianiriart@hotmail.com.ar</t>
  </si>
  <si>
    <t>adelinacronier@hotmail.com</t>
  </si>
  <si>
    <t>MONOTRIBUTISTA</t>
  </si>
  <si>
    <t xml:space="preserve">Marianbp233@hotmail.com </t>
  </si>
  <si>
    <t>valedcarlo@yahoo.com.ar</t>
  </si>
  <si>
    <t>RESP INSCRIPTO</t>
  </si>
  <si>
    <t>luciano_manassero@hotmail.com</t>
  </si>
  <si>
    <t xml:space="preserve"> ecorinaldesi@gmail.com</t>
  </si>
  <si>
    <t xml:space="preserve">Gullace </t>
  </si>
  <si>
    <t>meugeniagullace@gmail.com</t>
  </si>
  <si>
    <t>mpsofio@gmail.com</t>
  </si>
  <si>
    <t>mftraversaro@hotmail.com</t>
  </si>
  <si>
    <t>pbualo@yahoo.com</t>
  </si>
  <si>
    <t>lasquadroni@hotmail.com</t>
  </si>
  <si>
    <t>me.cococcioni@gmail.com</t>
  </si>
  <si>
    <t>seluzich@gmail.com</t>
  </si>
  <si>
    <t>marcelinogustavo@yahoo.com.ar</t>
  </si>
  <si>
    <t>antonellacavallaro1@gmail.com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</si>
</sst>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.00"/>
    <numFmt numFmtId="165" formatCode="d/m"/>
    <numFmt numFmtId="166" formatCode="dd/mm"/>
  </numFmts>
  <fonts count="1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i/>
      <color rgb="FFFF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b/>
      <i/>
      <color theme="1"/>
      <name val="Arial"/>
    </font>
    <font>
      <b/>
      <i/>
      <sz val="11.0"/>
      <color theme="1"/>
      <name val="Calibri"/>
    </font>
    <font>
      <color rgb="FF1F1F1F"/>
      <name val="Arial"/>
    </font>
    <font/>
    <font>
      <b/>
      <i/>
      <sz val="12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222222"/>
      <name val="Calibri"/>
    </font>
    <font>
      <b/>
      <sz val="11.0"/>
      <color rgb="FF222222"/>
      <name val="Calibri"/>
    </font>
    <font>
      <sz val="11.0"/>
      <color rgb="FF1F1F1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3" fontId="5" numFmtId="0" xfId="0" applyAlignment="1" applyBorder="1" applyFill="1" applyFont="1">
      <alignment readingOrder="0" vertical="bottom"/>
    </xf>
    <xf borderId="1" fillId="3" fontId="6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4" numFmtId="164" xfId="0" applyAlignment="1" applyBorder="1" applyFont="1" applyNumberFormat="1">
      <alignment horizontal="center" vertical="bottom"/>
    </xf>
    <xf borderId="1" fillId="4" fontId="7" numFmtId="0" xfId="0" applyAlignment="1" applyBorder="1" applyFill="1" applyFont="1">
      <alignment horizontal="right" vertical="bottom"/>
    </xf>
    <xf borderId="1" fillId="4" fontId="7" numFmtId="4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5" fontId="7" numFmtId="0" xfId="0" applyAlignment="1" applyBorder="1" applyFill="1" applyFont="1">
      <alignment horizontal="center" vertical="bottom"/>
    </xf>
    <xf borderId="1" fillId="6" fontId="7" numFmtId="0" xfId="0" applyAlignment="1" applyBorder="1" applyFill="1" applyFont="1">
      <alignment horizontal="center" vertical="bottom"/>
    </xf>
    <xf borderId="1" fillId="7" fontId="8" numFmtId="0" xfId="0" applyAlignment="1" applyBorder="1" applyFill="1" applyFont="1">
      <alignment horizontal="center" vertical="bottom"/>
    </xf>
    <xf borderId="1" fillId="5" fontId="7" numFmtId="0" xfId="0" applyAlignment="1" applyBorder="1" applyFont="1">
      <alignment vertical="bottom"/>
    </xf>
    <xf borderId="1" fillId="0" fontId="4" numFmtId="165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8" fontId="9" numFmtId="164" xfId="0" applyAlignment="1" applyBorder="1" applyFill="1" applyFont="1" applyNumberFormat="1">
      <alignment horizontal="center" vertical="bottom"/>
    </xf>
    <xf borderId="1" fillId="6" fontId="4" numFmtId="164" xfId="0" applyAlignment="1" applyBorder="1" applyFont="1" applyNumberFormat="1">
      <alignment horizontal="center" vertical="bottom"/>
    </xf>
    <xf borderId="2" fillId="6" fontId="8" numFmtId="0" xfId="0" applyAlignment="1" applyBorder="1" applyFont="1">
      <alignment horizontal="center" vertical="bottom"/>
    </xf>
    <xf borderId="1" fillId="6" fontId="4" numFmtId="0" xfId="0" applyAlignment="1" applyBorder="1" applyFont="1">
      <alignment horizontal="center" vertical="bottom"/>
    </xf>
    <xf borderId="1" fillId="6" fontId="4" numFmtId="20" xfId="0" applyAlignment="1" applyBorder="1" applyFont="1" applyNumberFormat="1">
      <alignment horizontal="center" vertical="bottom"/>
    </xf>
    <xf borderId="2" fillId="6" fontId="4" numFmtId="0" xfId="0" applyAlignment="1" applyBorder="1" applyFont="1">
      <alignment horizontal="center" vertical="bottom"/>
    </xf>
    <xf borderId="2" fillId="6" fontId="7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3" fillId="0" fontId="10" numFmtId="0" xfId="0" applyBorder="1" applyFont="1"/>
    <xf borderId="1" fillId="9" fontId="8" numFmtId="0" xfId="0" applyAlignment="1" applyBorder="1" applyFill="1" applyFont="1">
      <alignment horizontal="center" vertical="bottom"/>
    </xf>
    <xf borderId="1" fillId="9" fontId="4" numFmtId="0" xfId="0" applyAlignment="1" applyBorder="1" applyFont="1">
      <alignment horizontal="center" vertical="bottom"/>
    </xf>
    <xf borderId="1" fillId="9" fontId="4" numFmtId="20" xfId="0" applyAlignment="1" applyBorder="1" applyFont="1" applyNumberFormat="1">
      <alignment horizontal="center" vertical="bottom"/>
    </xf>
    <xf borderId="1" fillId="9" fontId="7" numFmtId="164" xfId="0" applyAlignment="1" applyBorder="1" applyFont="1" applyNumberFormat="1">
      <alignment horizontal="center" vertical="bottom"/>
    </xf>
    <xf borderId="2" fillId="2" fontId="7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1" fillId="2" fontId="4" numFmtId="20" xfId="0" applyAlignment="1" applyBorder="1" applyFont="1" applyNumberFormat="1">
      <alignment horizontal="center" vertical="bottom"/>
    </xf>
    <xf borderId="2" fillId="2" fontId="4" numFmtId="0" xfId="0" applyAlignment="1" applyBorder="1" applyFont="1">
      <alignment horizontal="center" vertical="bottom"/>
    </xf>
    <xf borderId="2" fillId="2" fontId="7" numFmtId="164" xfId="0" applyAlignment="1" applyBorder="1" applyFont="1" applyNumberFormat="1">
      <alignment horizontal="center" vertical="bottom"/>
    </xf>
    <xf borderId="2" fillId="10" fontId="7" numFmtId="0" xfId="0" applyAlignment="1" applyBorder="1" applyFill="1" applyFont="1">
      <alignment horizontal="center" vertical="bottom"/>
    </xf>
    <xf borderId="1" fillId="10" fontId="4" numFmtId="0" xfId="0" applyAlignment="1" applyBorder="1" applyFont="1">
      <alignment horizontal="center" vertical="bottom"/>
    </xf>
    <xf borderId="1" fillId="10" fontId="4" numFmtId="20" xfId="0" applyAlignment="1" applyBorder="1" applyFont="1" applyNumberFormat="1">
      <alignment horizontal="center" vertical="bottom"/>
    </xf>
    <xf borderId="2" fillId="10" fontId="4" numFmtId="0" xfId="0" applyAlignment="1" applyBorder="1" applyFont="1">
      <alignment horizontal="center" vertical="bottom"/>
    </xf>
    <xf borderId="2" fillId="10" fontId="7" numFmtId="164" xfId="0" applyAlignment="1" applyBorder="1" applyFont="1" applyNumberFormat="1">
      <alignment horizontal="center" vertical="bottom"/>
    </xf>
    <xf borderId="1" fillId="0" fontId="4" numFmtId="166" xfId="0" applyAlignment="1" applyBorder="1" applyFont="1" applyNumberFormat="1">
      <alignment horizontal="center" vertical="bottom"/>
    </xf>
    <xf borderId="1" fillId="11" fontId="7" numFmtId="0" xfId="0" applyAlignment="1" applyBorder="1" applyFill="1" applyFont="1">
      <alignment horizontal="center" vertical="bottom"/>
    </xf>
    <xf borderId="1" fillId="11" fontId="4" numFmtId="0" xfId="0" applyAlignment="1" applyBorder="1" applyFont="1">
      <alignment horizontal="center" vertical="bottom"/>
    </xf>
    <xf borderId="1" fillId="11" fontId="4" numFmtId="20" xfId="0" applyAlignment="1" applyBorder="1" applyFont="1" applyNumberFormat="1">
      <alignment horizontal="center" vertical="bottom"/>
    </xf>
    <xf borderId="1" fillId="11" fontId="7" numFmtId="164" xfId="0" applyAlignment="1" applyBorder="1" applyFont="1" applyNumberFormat="1">
      <alignment horizontal="center" vertical="bottom"/>
    </xf>
    <xf borderId="2" fillId="3" fontId="7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1" fillId="3" fontId="4" numFmtId="20" xfId="0" applyAlignment="1" applyBorder="1" applyFont="1" applyNumberFormat="1">
      <alignment horizontal="center" vertical="bottom"/>
    </xf>
    <xf borderId="2" fillId="3" fontId="4" numFmtId="0" xfId="0" applyAlignment="1" applyBorder="1" applyFont="1">
      <alignment horizontal="center" vertical="bottom"/>
    </xf>
    <xf borderId="2" fillId="3" fontId="7" numFmtId="164" xfId="0" applyAlignment="1" applyBorder="1" applyFont="1" applyNumberFormat="1">
      <alignment horizontal="center" vertical="bottom"/>
    </xf>
    <xf borderId="4" fillId="0" fontId="10" numFmtId="0" xfId="0" applyBorder="1" applyFont="1"/>
    <xf borderId="5" fillId="0" fontId="4" numFmtId="0" xfId="0" applyAlignment="1" applyBorder="1" applyFont="1">
      <alignment vertical="bottom"/>
    </xf>
    <xf borderId="0" fillId="8" fontId="4" numFmtId="164" xfId="0" applyAlignment="1" applyFont="1" applyNumberFormat="1">
      <alignment vertical="bottom"/>
    </xf>
    <xf borderId="0" fillId="8" fontId="4" numFmtId="0" xfId="0" applyAlignment="1" applyFont="1">
      <alignment vertical="bottom"/>
    </xf>
    <xf borderId="0" fillId="8" fontId="4" numFmtId="165" xfId="0" applyAlignment="1" applyFont="1" applyNumberFormat="1">
      <alignment vertical="bottom"/>
    </xf>
    <xf borderId="0" fillId="0" fontId="11" numFmtId="0" xfId="0" applyAlignment="1" applyFont="1">
      <alignment horizontal="right" readingOrder="0"/>
    </xf>
    <xf borderId="0" fillId="2" fontId="2" numFmtId="0" xfId="0" applyFont="1"/>
    <xf borderId="6" fillId="0" fontId="4" numFmtId="0" xfId="0" applyAlignment="1" applyBorder="1" applyFont="1">
      <alignment vertical="bottom"/>
    </xf>
    <xf borderId="6" fillId="12" fontId="8" numFmtId="0" xfId="0" applyAlignment="1" applyBorder="1" applyFill="1" applyFont="1">
      <alignment horizontal="center" vertical="bottom"/>
    </xf>
    <xf borderId="1" fillId="12" fontId="8" numFmtId="0" xfId="0" applyAlignment="1" applyBorder="1" applyFont="1">
      <alignment horizontal="center" vertical="bottom"/>
    </xf>
    <xf borderId="0" fillId="0" fontId="4" numFmtId="0" xfId="0" applyAlignment="1" applyFont="1">
      <alignment horizontal="right" vertical="bottom"/>
    </xf>
    <xf borderId="6" fillId="5" fontId="8" numFmtId="0" xfId="0" applyAlignment="1" applyBorder="1" applyFont="1">
      <alignment vertical="bottom"/>
    </xf>
    <xf borderId="6" fillId="0" fontId="12" numFmtId="0" xfId="0" applyAlignment="1" applyBorder="1" applyFont="1">
      <alignment vertical="bottom"/>
    </xf>
    <xf borderId="1" fillId="0" fontId="12" numFmtId="0" xfId="0" applyAlignment="1" applyBorder="1" applyFont="1">
      <alignment horizontal="center" vertical="bottom"/>
    </xf>
    <xf borderId="1" fillId="8" fontId="13" numFmtId="0" xfId="0" applyAlignment="1" applyBorder="1" applyFont="1">
      <alignment horizontal="center" vertical="bottom"/>
    </xf>
    <xf borderId="6" fillId="8" fontId="12" numFmtId="0" xfId="0" applyAlignment="1" applyBorder="1" applyFont="1">
      <alignment vertical="bottom"/>
    </xf>
    <xf borderId="1" fillId="8" fontId="12" numFmtId="0" xfId="0" applyAlignment="1" applyBorder="1" applyFont="1">
      <alignment horizontal="center" vertical="bottom"/>
    </xf>
    <xf borderId="6" fillId="13" fontId="12" numFmtId="0" xfId="0" applyAlignment="1" applyBorder="1" applyFill="1" applyFont="1">
      <alignment vertical="bottom"/>
    </xf>
    <xf borderId="1" fillId="8" fontId="13" numFmtId="0" xfId="0" applyAlignment="1" applyBorder="1" applyFont="1">
      <alignment horizontal="center" vertical="top"/>
    </xf>
    <xf borderId="1" fillId="5" fontId="8" numFmtId="0" xfId="0" applyAlignment="1" applyBorder="1" applyFont="1">
      <alignment vertical="bottom"/>
    </xf>
    <xf borderId="1" fillId="8" fontId="14" numFmtId="0" xfId="0" applyAlignment="1" applyBorder="1" applyFont="1">
      <alignment horizontal="center" vertical="bottom"/>
    </xf>
    <xf borderId="1" fillId="8" fontId="15" numFmtId="0" xfId="0" applyAlignment="1" applyBorder="1" applyFont="1">
      <alignment horizontal="center" vertical="bottom"/>
    </xf>
    <xf borderId="1" fillId="8" fontId="1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5" max="5" width="17.13"/>
    <col customWidth="1" min="6" max="6" width="27.0"/>
    <col customWidth="1" min="16" max="16" width="29.13"/>
  </cols>
  <sheetData>
    <row r="3">
      <c r="C3" s="1" t="s">
        <v>0</v>
      </c>
      <c r="D3" s="2" t="s">
        <v>1</v>
      </c>
      <c r="E3" s="3"/>
      <c r="J3" s="1" t="s">
        <v>2</v>
      </c>
      <c r="K3" s="2" t="s">
        <v>3</v>
      </c>
      <c r="L3" s="3"/>
      <c r="M3" s="3"/>
    </row>
    <row r="4">
      <c r="B4" s="4"/>
      <c r="C4" s="4"/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B5" s="4"/>
      <c r="C5" s="4"/>
      <c r="D5" s="4"/>
      <c r="E5" s="4"/>
      <c r="F5" s="4"/>
      <c r="G5" s="4"/>
      <c r="H5" s="4"/>
      <c r="I5" s="4"/>
      <c r="J5" s="4"/>
      <c r="K5" s="4"/>
      <c r="L5" s="6" t="s">
        <v>5</v>
      </c>
      <c r="M5" s="7">
        <v>12890.0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B6" s="4"/>
      <c r="C6" s="4"/>
      <c r="D6" s="4"/>
      <c r="E6" s="4"/>
      <c r="F6" s="4"/>
      <c r="G6" s="4"/>
      <c r="H6" s="4"/>
      <c r="I6" s="4"/>
      <c r="J6" s="4"/>
      <c r="T6" s="4"/>
      <c r="U6" s="4"/>
      <c r="V6" s="4"/>
      <c r="W6" s="4"/>
      <c r="X6" s="4"/>
      <c r="Y6" s="4"/>
      <c r="Z6" s="4"/>
      <c r="AA6" s="4"/>
    </row>
    <row r="7">
      <c r="B7" s="4"/>
      <c r="C7" s="4"/>
      <c r="D7" s="8" t="s">
        <v>6</v>
      </c>
      <c r="E7" s="9">
        <v>55274.19</v>
      </c>
      <c r="F7" s="4"/>
      <c r="G7" s="4"/>
      <c r="H7" s="4"/>
      <c r="I7" s="4"/>
      <c r="J7" s="4"/>
      <c r="T7" s="4"/>
      <c r="U7" s="4"/>
      <c r="V7" s="4"/>
      <c r="W7" s="4"/>
      <c r="X7" s="4"/>
      <c r="Y7" s="4"/>
      <c r="Z7" s="4"/>
      <c r="AA7" s="4"/>
    </row>
    <row r="8">
      <c r="B8" s="4"/>
      <c r="C8" s="4"/>
      <c r="D8" s="4"/>
      <c r="E8" s="4"/>
      <c r="F8" s="4"/>
      <c r="G8" s="4"/>
      <c r="H8" s="4"/>
      <c r="I8" s="4"/>
      <c r="J8" s="4"/>
      <c r="T8" s="4"/>
      <c r="U8" s="4"/>
      <c r="V8" s="4"/>
      <c r="W8" s="4"/>
      <c r="X8" s="4"/>
      <c r="Y8" s="4"/>
      <c r="Z8" s="4"/>
      <c r="AA8" s="4"/>
    </row>
    <row r="9">
      <c r="B9" s="4"/>
      <c r="C9" s="4"/>
      <c r="D9" s="4"/>
      <c r="E9" s="4"/>
      <c r="F9" s="10" t="s">
        <v>5</v>
      </c>
      <c r="G9" s="11">
        <f>E7/16</f>
        <v>3454.636875</v>
      </c>
      <c r="H9" s="4"/>
      <c r="I9" s="4"/>
      <c r="J9" s="4"/>
      <c r="T9" s="4"/>
      <c r="U9" s="4"/>
      <c r="V9" s="4"/>
      <c r="W9" s="4"/>
      <c r="X9" s="4"/>
      <c r="Y9" s="4"/>
      <c r="Z9" s="4"/>
      <c r="AA9" s="4"/>
    </row>
    <row r="10">
      <c r="B10" s="4"/>
      <c r="C10" s="4"/>
      <c r="D10" s="4"/>
      <c r="E10" s="4"/>
      <c r="F10" s="4"/>
      <c r="G10" s="4"/>
      <c r="H10" s="4"/>
      <c r="I10" s="4"/>
      <c r="J10" s="4"/>
      <c r="T10" s="4"/>
      <c r="U10" s="4"/>
      <c r="V10" s="4"/>
      <c r="W10" s="4"/>
      <c r="X10" s="4"/>
      <c r="Y10" s="4"/>
      <c r="Z10" s="4"/>
      <c r="AA10" s="4"/>
    </row>
    <row r="11">
      <c r="B11" s="4"/>
      <c r="C11" s="12"/>
      <c r="D11" s="13" t="s">
        <v>7</v>
      </c>
      <c r="E11" s="13" t="s">
        <v>8</v>
      </c>
      <c r="F11" s="13" t="s">
        <v>9</v>
      </c>
      <c r="G11" s="13" t="s">
        <v>10</v>
      </c>
      <c r="H11" s="14" t="s">
        <v>11</v>
      </c>
      <c r="I11" s="14" t="s">
        <v>12</v>
      </c>
      <c r="J11" s="4"/>
      <c r="K11" s="15" t="s">
        <v>13</v>
      </c>
      <c r="L11" s="15" t="s">
        <v>14</v>
      </c>
      <c r="M11" s="15" t="s">
        <v>15</v>
      </c>
      <c r="N11" s="15" t="s">
        <v>16</v>
      </c>
      <c r="O11" s="15" t="s">
        <v>17</v>
      </c>
      <c r="P11" s="15" t="s">
        <v>18</v>
      </c>
      <c r="Q11" s="15" t="s">
        <v>19</v>
      </c>
      <c r="R11" s="15" t="s">
        <v>10</v>
      </c>
      <c r="S11" s="15" t="s">
        <v>20</v>
      </c>
      <c r="T11" s="4"/>
      <c r="U11" s="4"/>
      <c r="V11" s="4"/>
      <c r="W11" s="4"/>
      <c r="X11" s="4"/>
      <c r="Y11" s="4"/>
      <c r="Z11" s="4"/>
      <c r="AA11" s="4"/>
    </row>
    <row r="12">
      <c r="B12" s="4"/>
      <c r="C12" s="16" t="s">
        <v>21</v>
      </c>
      <c r="D12" s="17">
        <v>44854.0</v>
      </c>
      <c r="E12" s="18">
        <v>1.0</v>
      </c>
      <c r="F12" s="19">
        <f>E7</f>
        <v>55274.19</v>
      </c>
      <c r="G12" s="9">
        <f t="shared" ref="G12:G19" si="1">F12*0.21</f>
        <v>11607.5799</v>
      </c>
      <c r="H12" s="20">
        <f t="shared" ref="H12:H19" si="2">F12+G12</f>
        <v>66881.7699</v>
      </c>
      <c r="I12" s="12"/>
      <c r="J12" s="4"/>
      <c r="K12" s="21" t="s">
        <v>22</v>
      </c>
      <c r="L12" s="22" t="s">
        <v>23</v>
      </c>
      <c r="M12" s="23">
        <v>0.3541666666666667</v>
      </c>
      <c r="N12" s="23">
        <v>0.4791666666666667</v>
      </c>
      <c r="O12" s="24">
        <v>6.0</v>
      </c>
      <c r="P12" s="24" t="s">
        <v>24</v>
      </c>
      <c r="Q12" s="25">
        <f>M5*O12</f>
        <v>77340</v>
      </c>
      <c r="R12" s="25">
        <f>Q12*0.21</f>
        <v>16241.4</v>
      </c>
      <c r="S12" s="25">
        <f>Q12+R12</f>
        <v>93581.4</v>
      </c>
      <c r="T12" s="4"/>
      <c r="U12" s="4"/>
      <c r="V12" s="4"/>
      <c r="W12" s="4"/>
      <c r="X12" s="4"/>
      <c r="Y12" s="4"/>
      <c r="Z12" s="4"/>
      <c r="AA12" s="4"/>
    </row>
    <row r="13">
      <c r="B13" s="4"/>
      <c r="C13" s="16" t="s">
        <v>25</v>
      </c>
      <c r="D13" s="17">
        <v>44875.0</v>
      </c>
      <c r="E13" s="26">
        <v>1.0</v>
      </c>
      <c r="F13" s="19">
        <f>E7</f>
        <v>55274.19</v>
      </c>
      <c r="G13" s="9">
        <f t="shared" si="1"/>
        <v>11607.5799</v>
      </c>
      <c r="H13" s="20">
        <f t="shared" si="2"/>
        <v>66881.7699</v>
      </c>
      <c r="I13" s="12"/>
      <c r="J13" s="4"/>
      <c r="K13" s="27"/>
      <c r="L13" s="22" t="s">
        <v>26</v>
      </c>
      <c r="M13" s="23">
        <v>0.3541666666666667</v>
      </c>
      <c r="N13" s="23">
        <v>0.4791666666666667</v>
      </c>
      <c r="O13" s="27"/>
      <c r="P13" s="27"/>
      <c r="Q13" s="27"/>
      <c r="R13" s="27"/>
      <c r="S13" s="27"/>
      <c r="T13" s="4"/>
      <c r="U13" s="4"/>
      <c r="V13" s="4"/>
      <c r="W13" s="4"/>
      <c r="X13" s="4"/>
      <c r="Y13" s="4"/>
      <c r="Z13" s="4"/>
      <c r="AA13" s="4"/>
    </row>
    <row r="14">
      <c r="B14" s="4"/>
      <c r="C14" s="16" t="s">
        <v>27</v>
      </c>
      <c r="D14" s="17">
        <v>44888.0</v>
      </c>
      <c r="E14" s="18">
        <v>1.0</v>
      </c>
      <c r="F14" s="19">
        <f>E7</f>
        <v>55274.19</v>
      </c>
      <c r="G14" s="9">
        <f t="shared" si="1"/>
        <v>11607.5799</v>
      </c>
      <c r="H14" s="20">
        <f t="shared" si="2"/>
        <v>66881.7699</v>
      </c>
      <c r="I14" s="12"/>
      <c r="J14" s="4"/>
      <c r="K14" s="28" t="s">
        <v>28</v>
      </c>
      <c r="L14" s="29" t="s">
        <v>29</v>
      </c>
      <c r="M14" s="30">
        <v>0.6666666666666666</v>
      </c>
      <c r="N14" s="30">
        <v>0.7708333333333334</v>
      </c>
      <c r="O14" s="29">
        <v>2.5</v>
      </c>
      <c r="P14" s="29" t="s">
        <v>24</v>
      </c>
      <c r="Q14" s="31">
        <f>M5*O14</f>
        <v>32225</v>
      </c>
      <c r="R14" s="31">
        <f t="shared" ref="R14:R15" si="3">Q14*0.21</f>
        <v>6767.25</v>
      </c>
      <c r="S14" s="31">
        <f t="shared" ref="S14:S15" si="4">Q14+R14</f>
        <v>38992.25</v>
      </c>
      <c r="T14" s="4"/>
      <c r="U14" s="4"/>
      <c r="V14" s="4"/>
      <c r="W14" s="4"/>
      <c r="X14" s="4"/>
      <c r="Y14" s="4"/>
      <c r="Z14" s="4"/>
      <c r="AA14" s="4"/>
    </row>
    <row r="15">
      <c r="B15" s="4"/>
      <c r="C15" s="16" t="s">
        <v>30</v>
      </c>
      <c r="D15" s="17">
        <v>45275.0</v>
      </c>
      <c r="E15" s="18">
        <v>1.0</v>
      </c>
      <c r="F15" s="19">
        <f>E7</f>
        <v>55274.19</v>
      </c>
      <c r="G15" s="9">
        <f t="shared" si="1"/>
        <v>11607.5799</v>
      </c>
      <c r="H15" s="20">
        <f t="shared" si="2"/>
        <v>66881.7699</v>
      </c>
      <c r="I15" s="12"/>
      <c r="J15" s="4"/>
      <c r="K15" s="32" t="s">
        <v>31</v>
      </c>
      <c r="L15" s="33" t="s">
        <v>32</v>
      </c>
      <c r="M15" s="34">
        <v>0.5833333333333334</v>
      </c>
      <c r="N15" s="34">
        <v>0.7291666666666666</v>
      </c>
      <c r="O15" s="35">
        <v>8.5</v>
      </c>
      <c r="P15" s="35" t="s">
        <v>24</v>
      </c>
      <c r="Q15" s="36">
        <f>M5*O15</f>
        <v>109565</v>
      </c>
      <c r="R15" s="36">
        <f t="shared" si="3"/>
        <v>23008.65</v>
      </c>
      <c r="S15" s="36">
        <f t="shared" si="4"/>
        <v>132573.65</v>
      </c>
      <c r="T15" s="4"/>
      <c r="U15" s="4"/>
      <c r="V15" s="4"/>
      <c r="W15" s="4"/>
      <c r="X15" s="4"/>
      <c r="Y15" s="4"/>
      <c r="Z15" s="4"/>
      <c r="AA15" s="4"/>
    </row>
    <row r="16">
      <c r="B16" s="4"/>
      <c r="C16" s="16" t="s">
        <v>33</v>
      </c>
      <c r="D16" s="17">
        <v>44963.0</v>
      </c>
      <c r="E16" s="18">
        <v>1.0</v>
      </c>
      <c r="F16" s="19">
        <f>E7</f>
        <v>55274.19</v>
      </c>
      <c r="G16" s="9">
        <f t="shared" si="1"/>
        <v>11607.5799</v>
      </c>
      <c r="H16" s="20">
        <f t="shared" si="2"/>
        <v>66881.7699</v>
      </c>
      <c r="I16" s="12"/>
      <c r="J16" s="4"/>
      <c r="K16" s="27"/>
      <c r="L16" s="33" t="s">
        <v>34</v>
      </c>
      <c r="M16" s="34">
        <v>0.5</v>
      </c>
      <c r="N16" s="34">
        <v>0.7083333333333334</v>
      </c>
      <c r="O16" s="27"/>
      <c r="P16" s="27"/>
      <c r="Q16" s="27"/>
      <c r="R16" s="27"/>
      <c r="S16" s="27"/>
      <c r="T16" s="4"/>
      <c r="U16" s="4"/>
      <c r="V16" s="4"/>
      <c r="W16" s="4"/>
      <c r="X16" s="4"/>
      <c r="Y16" s="4"/>
      <c r="Z16" s="4"/>
      <c r="AA16" s="4"/>
    </row>
    <row r="17">
      <c r="B17" s="4"/>
      <c r="C17" s="16" t="s">
        <v>35</v>
      </c>
      <c r="D17" s="17">
        <v>44986.0</v>
      </c>
      <c r="E17" s="18">
        <v>1.0</v>
      </c>
      <c r="F17" s="19">
        <f>E7</f>
        <v>55274.19</v>
      </c>
      <c r="G17" s="9">
        <f t="shared" si="1"/>
        <v>11607.5799</v>
      </c>
      <c r="H17" s="20">
        <f t="shared" si="2"/>
        <v>66881.7699</v>
      </c>
      <c r="I17" s="12"/>
      <c r="J17" s="4"/>
      <c r="K17" s="37" t="s">
        <v>36</v>
      </c>
      <c r="L17" s="38" t="s">
        <v>29</v>
      </c>
      <c r="M17" s="39">
        <v>0.3333333333333333</v>
      </c>
      <c r="N17" s="39">
        <v>0.4583333333333333</v>
      </c>
      <c r="O17" s="40">
        <v>6.0</v>
      </c>
      <c r="P17" s="40" t="s">
        <v>24</v>
      </c>
      <c r="Q17" s="41">
        <f>M5*O17</f>
        <v>77340</v>
      </c>
      <c r="R17" s="41">
        <f>Q17*0.21</f>
        <v>16241.4</v>
      </c>
      <c r="S17" s="41">
        <f>Q17+R17</f>
        <v>93581.4</v>
      </c>
      <c r="T17" s="4"/>
      <c r="U17" s="4"/>
      <c r="V17" s="4"/>
      <c r="W17" s="4"/>
      <c r="X17" s="4"/>
      <c r="Y17" s="4"/>
      <c r="Z17" s="4"/>
      <c r="AA17" s="4"/>
    </row>
    <row r="18">
      <c r="B18" s="4"/>
      <c r="C18" s="16" t="s">
        <v>37</v>
      </c>
      <c r="D18" s="17">
        <v>45197.0</v>
      </c>
      <c r="E18" s="18">
        <v>1.0</v>
      </c>
      <c r="F18" s="19">
        <f>E7</f>
        <v>55274.19</v>
      </c>
      <c r="G18" s="9">
        <f t="shared" si="1"/>
        <v>11607.5799</v>
      </c>
      <c r="H18" s="20">
        <f t="shared" si="2"/>
        <v>66881.7699</v>
      </c>
      <c r="I18" s="12"/>
      <c r="J18" s="4"/>
      <c r="K18" s="27"/>
      <c r="L18" s="38" t="s">
        <v>38</v>
      </c>
      <c r="M18" s="39">
        <v>0.3333333333333333</v>
      </c>
      <c r="N18" s="39">
        <v>0.4583333333333333</v>
      </c>
      <c r="O18" s="27"/>
      <c r="P18" s="27"/>
      <c r="Q18" s="27"/>
      <c r="R18" s="27"/>
      <c r="S18" s="27"/>
      <c r="T18" s="4"/>
      <c r="U18" s="4"/>
      <c r="V18" s="4"/>
      <c r="W18" s="4"/>
      <c r="X18" s="4"/>
      <c r="Y18" s="4"/>
      <c r="Z18" s="4"/>
      <c r="AA18" s="4"/>
    </row>
    <row r="19">
      <c r="B19" s="4"/>
      <c r="C19" s="16" t="s">
        <v>39</v>
      </c>
      <c r="D19" s="42">
        <v>45386.0</v>
      </c>
      <c r="E19" s="18">
        <v>1.0</v>
      </c>
      <c r="F19" s="19">
        <f>E7</f>
        <v>55274.19</v>
      </c>
      <c r="G19" s="9">
        <f t="shared" si="1"/>
        <v>11607.5799</v>
      </c>
      <c r="H19" s="20">
        <f t="shared" si="2"/>
        <v>66881.7699</v>
      </c>
      <c r="I19" s="12"/>
      <c r="J19" s="4"/>
      <c r="K19" s="43" t="s">
        <v>40</v>
      </c>
      <c r="L19" s="44" t="s">
        <v>26</v>
      </c>
      <c r="M19" s="45">
        <v>0.6666666666666666</v>
      </c>
      <c r="N19" s="45">
        <v>0.75</v>
      </c>
      <c r="O19" s="44">
        <v>2.0</v>
      </c>
      <c r="P19" s="44" t="s">
        <v>41</v>
      </c>
      <c r="Q19" s="46">
        <f>M5*O19</f>
        <v>25780</v>
      </c>
      <c r="R19" s="46">
        <f t="shared" ref="R19:R20" si="5">Q19*0.21</f>
        <v>5413.8</v>
      </c>
      <c r="S19" s="46">
        <f t="shared" ref="S19:S20" si="6">Q19+R19</f>
        <v>31193.8</v>
      </c>
      <c r="T19" s="4"/>
      <c r="U19" s="4"/>
      <c r="V19" s="4"/>
      <c r="W19" s="4"/>
      <c r="X19" s="4"/>
      <c r="Y19" s="4"/>
      <c r="Z19" s="4"/>
      <c r="AA19" s="4"/>
    </row>
    <row r="20">
      <c r="B20" s="4"/>
      <c r="C20" s="4"/>
      <c r="D20" s="4"/>
      <c r="E20" s="4"/>
      <c r="F20" s="4"/>
      <c r="G20" s="4"/>
      <c r="H20" s="4"/>
      <c r="I20" s="4"/>
      <c r="J20" s="4"/>
      <c r="K20" s="47" t="s">
        <v>42</v>
      </c>
      <c r="L20" s="48" t="s">
        <v>43</v>
      </c>
      <c r="M20" s="49">
        <v>0.7083333333333334</v>
      </c>
      <c r="N20" s="49">
        <v>0.8229166666666666</v>
      </c>
      <c r="O20" s="50">
        <v>2.0</v>
      </c>
      <c r="P20" s="50" t="s">
        <v>44</v>
      </c>
      <c r="Q20" s="51">
        <f>M5*O20</f>
        <v>25780</v>
      </c>
      <c r="R20" s="51">
        <f t="shared" si="5"/>
        <v>5413.8</v>
      </c>
      <c r="S20" s="51">
        <f t="shared" si="6"/>
        <v>31193.8</v>
      </c>
      <c r="T20" s="4"/>
      <c r="U20" s="4"/>
      <c r="V20" s="4"/>
      <c r="W20" s="4"/>
      <c r="X20" s="4"/>
      <c r="Y20" s="4"/>
      <c r="Z20" s="4"/>
      <c r="AA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52"/>
      <c r="L21" s="48" t="s">
        <v>29</v>
      </c>
      <c r="M21" s="49">
        <v>0.3333333333333333</v>
      </c>
      <c r="N21" s="49">
        <v>0.3958333333333333</v>
      </c>
      <c r="O21" s="52"/>
      <c r="P21" s="52"/>
      <c r="Q21" s="52"/>
      <c r="R21" s="52"/>
      <c r="S21" s="52"/>
      <c r="T21" s="4"/>
      <c r="U21" s="4"/>
      <c r="V21" s="4"/>
      <c r="W21" s="4"/>
      <c r="X21" s="4"/>
      <c r="Y21" s="4"/>
      <c r="Z21" s="4"/>
      <c r="AA21" s="4"/>
    </row>
    <row r="22">
      <c r="B22" s="4"/>
      <c r="C22" s="4"/>
      <c r="D22" s="53"/>
      <c r="E22" s="53"/>
      <c r="F22" s="4"/>
      <c r="G22" s="4"/>
      <c r="H22" s="4"/>
      <c r="I22" s="54"/>
      <c r="J22" s="4"/>
      <c r="K22" s="52"/>
      <c r="L22" s="48" t="s">
        <v>23</v>
      </c>
      <c r="M22" s="49">
        <v>0.75</v>
      </c>
      <c r="N22" s="49">
        <v>0.8229166666666666</v>
      </c>
      <c r="O22" s="52"/>
      <c r="P22" s="52"/>
      <c r="Q22" s="52"/>
      <c r="R22" s="52"/>
      <c r="S22" s="52"/>
      <c r="T22" s="4"/>
      <c r="U22" s="4"/>
      <c r="V22" s="4"/>
      <c r="W22" s="4"/>
      <c r="X22" s="4"/>
      <c r="Y22" s="4"/>
      <c r="Z22" s="4"/>
      <c r="AA22" s="4"/>
    </row>
    <row r="23">
      <c r="B23" s="4"/>
      <c r="G23" s="4"/>
      <c r="H23" s="4"/>
      <c r="I23" s="55"/>
      <c r="J23" s="4"/>
      <c r="K23" s="52"/>
      <c r="L23" s="48" t="s">
        <v>45</v>
      </c>
      <c r="M23" s="49">
        <v>0.7291666666666666</v>
      </c>
      <c r="N23" s="49">
        <v>0.8125</v>
      </c>
      <c r="O23" s="52"/>
      <c r="P23" s="52"/>
      <c r="Q23" s="52"/>
      <c r="R23" s="52"/>
      <c r="S23" s="52"/>
      <c r="T23" s="4"/>
      <c r="U23" s="4"/>
      <c r="V23" s="4"/>
      <c r="W23" s="4"/>
      <c r="X23" s="4"/>
      <c r="Y23" s="4"/>
      <c r="Z23" s="4"/>
      <c r="AA23" s="4"/>
    </row>
    <row r="24">
      <c r="G24" s="4"/>
      <c r="H24" s="4"/>
      <c r="I24" s="55"/>
      <c r="K24" s="27"/>
      <c r="L24" s="48" t="s">
        <v>26</v>
      </c>
      <c r="M24" s="49">
        <v>0.5416666666666666</v>
      </c>
      <c r="N24" s="49">
        <v>0.625</v>
      </c>
      <c r="O24" s="27"/>
      <c r="P24" s="27"/>
      <c r="Q24" s="27"/>
      <c r="R24" s="27"/>
      <c r="S24" s="27"/>
      <c r="T24" s="4"/>
      <c r="U24" s="4"/>
      <c r="V24" s="4"/>
      <c r="W24" s="4"/>
      <c r="X24" s="4"/>
      <c r="Y24" s="4"/>
      <c r="Z24" s="4"/>
      <c r="AA24" s="4"/>
    </row>
    <row r="25">
      <c r="G25" s="4"/>
      <c r="H25" s="4"/>
      <c r="I25" s="55"/>
      <c r="K25" s="37" t="s">
        <v>46</v>
      </c>
      <c r="L25" s="38" t="s">
        <v>29</v>
      </c>
      <c r="M25" s="39">
        <v>0.3333333333333333</v>
      </c>
      <c r="N25" s="39">
        <v>0.4583333333333333</v>
      </c>
      <c r="O25" s="40">
        <v>4.0</v>
      </c>
      <c r="P25" s="40" t="s">
        <v>24</v>
      </c>
      <c r="Q25" s="41">
        <f>M5*O25</f>
        <v>51560</v>
      </c>
      <c r="R25" s="41">
        <f>Q25*0.21</f>
        <v>10827.6</v>
      </c>
      <c r="S25" s="41">
        <f>Q25+R25</f>
        <v>62387.6</v>
      </c>
      <c r="T25" s="4"/>
      <c r="U25" s="4"/>
      <c r="V25" s="4"/>
      <c r="W25" s="4"/>
      <c r="X25" s="4"/>
      <c r="Y25" s="4"/>
      <c r="Z25" s="4"/>
      <c r="AA25" s="4"/>
    </row>
    <row r="26">
      <c r="G26" s="4"/>
      <c r="H26" s="55"/>
      <c r="I26" s="54"/>
      <c r="K26" s="27"/>
      <c r="L26" s="38" t="s">
        <v>38</v>
      </c>
      <c r="M26" s="39">
        <v>0.3333333333333333</v>
      </c>
      <c r="N26" s="39">
        <v>0.4583333333333333</v>
      </c>
      <c r="O26" s="27"/>
      <c r="P26" s="27"/>
      <c r="Q26" s="27"/>
      <c r="R26" s="27"/>
      <c r="S26" s="27"/>
      <c r="T26" s="4"/>
      <c r="U26" s="4"/>
      <c r="V26" s="4"/>
      <c r="W26" s="4"/>
      <c r="X26" s="4"/>
      <c r="Y26" s="4"/>
      <c r="Z26" s="4"/>
      <c r="AA26" s="4"/>
    </row>
    <row r="27">
      <c r="G27" s="4"/>
      <c r="H27" s="56"/>
      <c r="I27" s="54"/>
      <c r="T27" s="4"/>
      <c r="U27" s="4"/>
      <c r="V27" s="4"/>
      <c r="W27" s="4"/>
      <c r="X27" s="4"/>
      <c r="Y27" s="4"/>
      <c r="Z27" s="4"/>
      <c r="AA27" s="4"/>
    </row>
    <row r="28">
      <c r="G28" s="4"/>
      <c r="H28" s="56"/>
      <c r="I28" s="54"/>
      <c r="T28" s="4"/>
      <c r="U28" s="4"/>
      <c r="V28" s="4"/>
      <c r="W28" s="4"/>
      <c r="X28" s="4"/>
      <c r="Y28" s="4"/>
      <c r="Z28" s="4"/>
      <c r="AA28" s="4"/>
    </row>
    <row r="29">
      <c r="G29" s="55"/>
      <c r="H29" s="55"/>
      <c r="I29" s="55"/>
      <c r="T29" s="4"/>
      <c r="U29" s="4"/>
      <c r="V29" s="4"/>
      <c r="W29" s="4"/>
      <c r="X29" s="4"/>
      <c r="Y29" s="4"/>
      <c r="Z29" s="4"/>
      <c r="AA29" s="4"/>
    </row>
    <row r="30">
      <c r="C30" s="57" t="s">
        <v>47</v>
      </c>
      <c r="D30" s="2" t="s">
        <v>48</v>
      </c>
      <c r="E30" s="58"/>
      <c r="G30" s="4"/>
      <c r="H30" s="55"/>
      <c r="I30" s="4"/>
      <c r="T30" s="4"/>
      <c r="U30" s="4"/>
      <c r="V30" s="4"/>
      <c r="W30" s="4"/>
      <c r="X30" s="4"/>
      <c r="Y30" s="4"/>
      <c r="Z30" s="4"/>
      <c r="AA30" s="4"/>
    </row>
    <row r="31">
      <c r="G31" s="4"/>
      <c r="H31" s="55"/>
      <c r="I31" s="4"/>
      <c r="T31" s="4"/>
      <c r="U31" s="4"/>
      <c r="V31" s="4"/>
      <c r="W31" s="4"/>
      <c r="X31" s="4"/>
      <c r="Y31" s="4"/>
      <c r="Z31" s="4"/>
      <c r="AA31" s="4"/>
    </row>
    <row r="32">
      <c r="G32" s="4"/>
      <c r="H32" s="55"/>
      <c r="I32" s="4"/>
      <c r="T32" s="4"/>
      <c r="U32" s="4"/>
      <c r="V32" s="4"/>
      <c r="W32" s="4"/>
      <c r="X32" s="4"/>
      <c r="Y32" s="4"/>
      <c r="Z32" s="4"/>
      <c r="AA32" s="4"/>
    </row>
    <row r="33">
      <c r="C33" s="59"/>
      <c r="D33" s="60" t="s">
        <v>49</v>
      </c>
      <c r="E33" s="61" t="s">
        <v>50</v>
      </c>
      <c r="F33" s="61" t="s">
        <v>51</v>
      </c>
      <c r="G33" s="4"/>
      <c r="H33" s="4"/>
      <c r="I33" s="4"/>
      <c r="T33" s="4"/>
      <c r="U33" s="4"/>
      <c r="V33" s="4"/>
      <c r="W33" s="4"/>
      <c r="X33" s="4"/>
      <c r="Y33" s="4"/>
      <c r="Z33" s="4"/>
      <c r="AA33" s="4"/>
    </row>
    <row r="34">
      <c r="B34" s="62">
        <v>1.0</v>
      </c>
      <c r="C34" s="63" t="s">
        <v>21</v>
      </c>
      <c r="D34" s="64" t="s">
        <v>52</v>
      </c>
      <c r="E34" s="65">
        <v>2.0303519891E10</v>
      </c>
      <c r="F34" s="66" t="s">
        <v>53</v>
      </c>
      <c r="G34" s="4"/>
      <c r="H34" s="4"/>
      <c r="I34" s="4"/>
      <c r="T34" s="4"/>
      <c r="U34" s="4"/>
      <c r="V34" s="4"/>
      <c r="W34" s="4"/>
      <c r="X34" s="4"/>
      <c r="Y34" s="4"/>
      <c r="Z34" s="4"/>
      <c r="AA34" s="4"/>
    </row>
    <row r="35">
      <c r="B35" s="62">
        <v>2.0</v>
      </c>
      <c r="C35" s="63" t="s">
        <v>25</v>
      </c>
      <c r="D35" s="67" t="s">
        <v>52</v>
      </c>
      <c r="E35" s="68">
        <v>2.7363287072E10</v>
      </c>
      <c r="F35" s="66" t="s">
        <v>54</v>
      </c>
      <c r="G35" s="4"/>
      <c r="H35" s="4"/>
      <c r="I35" s="4"/>
      <c r="T35" s="4"/>
      <c r="U35" s="4"/>
      <c r="V35" s="4"/>
      <c r="W35" s="4"/>
      <c r="X35" s="4"/>
      <c r="Y35" s="4"/>
      <c r="Z35" s="4"/>
      <c r="AA35" s="4"/>
    </row>
    <row r="36">
      <c r="B36" s="62">
        <v>3.0</v>
      </c>
      <c r="C36" s="63" t="s">
        <v>27</v>
      </c>
      <c r="D36" s="69" t="s">
        <v>55</v>
      </c>
      <c r="E36" s="65">
        <v>2.7271533697E10</v>
      </c>
      <c r="F36" s="66" t="s">
        <v>56</v>
      </c>
      <c r="G36" s="4"/>
      <c r="H36" s="55"/>
      <c r="I36" s="4"/>
      <c r="T36" s="4"/>
      <c r="U36" s="4"/>
      <c r="V36" s="4"/>
      <c r="W36" s="4"/>
      <c r="X36" s="4"/>
      <c r="Y36" s="4"/>
      <c r="Z36" s="4"/>
      <c r="AA36" s="4"/>
    </row>
    <row r="37">
      <c r="B37" s="62">
        <v>4.0</v>
      </c>
      <c r="C37" s="63" t="s">
        <v>30</v>
      </c>
      <c r="D37" s="69" t="s">
        <v>55</v>
      </c>
      <c r="E37" s="65">
        <v>2.7207122284E10</v>
      </c>
      <c r="F37" s="70" t="s">
        <v>57</v>
      </c>
      <c r="G37" s="4"/>
      <c r="H37" s="55"/>
      <c r="I37" s="4"/>
      <c r="T37" s="4"/>
      <c r="U37" s="4"/>
      <c r="V37" s="4"/>
      <c r="W37" s="4"/>
      <c r="X37" s="4"/>
      <c r="Y37" s="4"/>
      <c r="Z37" s="4"/>
      <c r="AA37" s="4"/>
    </row>
    <row r="38">
      <c r="B38" s="62">
        <v>5.0</v>
      </c>
      <c r="C38" s="71" t="s">
        <v>33</v>
      </c>
      <c r="D38" s="64" t="s">
        <v>58</v>
      </c>
      <c r="E38" s="65">
        <v>2.0313676456E10</v>
      </c>
      <c r="F38" s="66" t="s">
        <v>59</v>
      </c>
      <c r="G38" s="4"/>
      <c r="H38" s="55"/>
      <c r="I38" s="4"/>
      <c r="T38" s="4"/>
      <c r="U38" s="4"/>
      <c r="V38" s="4"/>
      <c r="W38" s="4"/>
      <c r="X38" s="4"/>
      <c r="Y38" s="4"/>
      <c r="Z38" s="4"/>
      <c r="AA38" s="4"/>
    </row>
    <row r="39">
      <c r="B39" s="62">
        <v>6.0</v>
      </c>
      <c r="C39" s="71" t="s">
        <v>35</v>
      </c>
      <c r="D39" s="64" t="s">
        <v>58</v>
      </c>
      <c r="E39" s="65">
        <v>2.0276435133E10</v>
      </c>
      <c r="F39" s="66" t="s">
        <v>60</v>
      </c>
      <c r="G39" s="4"/>
      <c r="H39" s="55"/>
      <c r="I39" s="4"/>
      <c r="S39" s="4"/>
      <c r="T39" s="4"/>
      <c r="U39" s="4"/>
      <c r="V39" s="4"/>
      <c r="W39" s="4"/>
      <c r="X39" s="4"/>
      <c r="Y39" s="4"/>
      <c r="Z39" s="4"/>
      <c r="AA39" s="4"/>
    </row>
    <row r="40">
      <c r="B40" s="62">
        <v>7.0</v>
      </c>
      <c r="C40" s="71" t="s">
        <v>61</v>
      </c>
      <c r="D40" s="69" t="s">
        <v>55</v>
      </c>
      <c r="E40" s="68">
        <v>2.7314811742E10</v>
      </c>
      <c r="F40" s="66" t="s">
        <v>62</v>
      </c>
      <c r="G40" s="4"/>
      <c r="H40" s="5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B41" s="62">
        <v>8.0</v>
      </c>
      <c r="C41" s="71" t="s">
        <v>39</v>
      </c>
      <c r="D41" s="69" t="s">
        <v>55</v>
      </c>
      <c r="E41" s="72">
        <v>2.7278316535E10</v>
      </c>
      <c r="F41" s="73" t="s">
        <v>63</v>
      </c>
      <c r="G41" s="4"/>
      <c r="H41" s="5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B42" s="62">
        <v>9.0</v>
      </c>
      <c r="C42" s="71" t="s">
        <v>22</v>
      </c>
      <c r="D42" s="64" t="s">
        <v>52</v>
      </c>
      <c r="E42" s="74">
        <v>2.0282961564E10</v>
      </c>
      <c r="F42" s="73" t="s">
        <v>64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B43" s="62">
        <v>10.0</v>
      </c>
      <c r="C43" s="71" t="s">
        <v>28</v>
      </c>
      <c r="D43" s="69" t="s">
        <v>55</v>
      </c>
      <c r="E43" s="74">
        <v>2.0169220345E10</v>
      </c>
      <c r="F43" s="73" t="s">
        <v>65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B44" s="62">
        <v>11.0</v>
      </c>
      <c r="C44" s="71" t="s">
        <v>31</v>
      </c>
      <c r="D44" s="69" t="s">
        <v>55</v>
      </c>
      <c r="E44" s="74">
        <v>2.3172528554E10</v>
      </c>
      <c r="F44" s="73" t="s">
        <v>66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B45" s="62">
        <v>12.0</v>
      </c>
      <c r="C45" s="71" t="s">
        <v>36</v>
      </c>
      <c r="D45" s="69" t="s">
        <v>55</v>
      </c>
      <c r="E45" s="74">
        <v>2.7372353657E10</v>
      </c>
      <c r="F45" s="73" t="s">
        <v>67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B46" s="62">
        <v>13.0</v>
      </c>
      <c r="C46" s="71" t="s">
        <v>40</v>
      </c>
      <c r="D46" s="69" t="s">
        <v>55</v>
      </c>
      <c r="E46" s="74">
        <v>2.0218629645E10</v>
      </c>
      <c r="F46" s="73" t="s">
        <v>68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B47" s="62">
        <v>14.0</v>
      </c>
      <c r="C47" s="71" t="s">
        <v>42</v>
      </c>
      <c r="D47" s="64" t="s">
        <v>52</v>
      </c>
      <c r="E47" s="74">
        <v>2.0162061349E10</v>
      </c>
      <c r="F47" s="73" t="s">
        <v>69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B48" s="62">
        <v>15.0</v>
      </c>
      <c r="C48" s="71" t="s">
        <v>46</v>
      </c>
      <c r="D48" s="69" t="s">
        <v>55</v>
      </c>
      <c r="E48" s="74">
        <v>2.7936977192E10</v>
      </c>
      <c r="F48" s="73" t="s">
        <v>70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</sheetData>
  <mergeCells count="30">
    <mergeCell ref="Q15:Q16"/>
    <mergeCell ref="R15:R16"/>
    <mergeCell ref="Q17:Q18"/>
    <mergeCell ref="R17:R18"/>
    <mergeCell ref="S17:S18"/>
    <mergeCell ref="K15:K16"/>
    <mergeCell ref="K17:K18"/>
    <mergeCell ref="K20:K24"/>
    <mergeCell ref="K25:K26"/>
    <mergeCell ref="K12:K13"/>
    <mergeCell ref="O12:O13"/>
    <mergeCell ref="P12:P13"/>
    <mergeCell ref="Q12:Q13"/>
    <mergeCell ref="R12:R13"/>
    <mergeCell ref="S12:S13"/>
    <mergeCell ref="S15:S16"/>
    <mergeCell ref="R20:R24"/>
    <mergeCell ref="S20:S24"/>
    <mergeCell ref="O25:O26"/>
    <mergeCell ref="P25:P26"/>
    <mergeCell ref="Q25:Q26"/>
    <mergeCell ref="R25:R26"/>
    <mergeCell ref="S25:S26"/>
    <mergeCell ref="O15:O16"/>
    <mergeCell ref="P15:P16"/>
    <mergeCell ref="O17:O18"/>
    <mergeCell ref="P17:P18"/>
    <mergeCell ref="O20:O24"/>
    <mergeCell ref="P20:P24"/>
    <mergeCell ref="Q20:Q24"/>
  </mergeCells>
  <drawing r:id="rId1"/>
</worksheet>
</file>