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" sheetId="1" r:id="rId4"/>
    <sheet state="visible" name="Catalogo" sheetId="2" r:id="rId5"/>
    <sheet state="visible" name="Organizzazione" sheetId="3" r:id="rId6"/>
    <sheet state="visible" name="Dataset" sheetId="4" r:id="rId7"/>
    <sheet state="visible" name="Risorse" sheetId="5" r:id="rId8"/>
    <sheet state="hidden" name="Vocabolari" sheetId="6" r:id="rId9"/>
    <sheet state="hidden" name="Sottotemi" sheetId="7" r:id="rId10"/>
    <sheet state="hidden" name="UriEurovoc" sheetId="8" r:id="rId11"/>
  </sheets>
  <definedNames/>
  <calcPr/>
</workbook>
</file>

<file path=xl/sharedStrings.xml><?xml version="1.0" encoding="utf-8"?>
<sst xmlns="http://schemas.openxmlformats.org/spreadsheetml/2006/main" count="1183" uniqueCount="750">
  <si>
    <t>Istruzioni complilazione</t>
  </si>
  <si>
    <t>Compilare attentamente tutti i campi:</t>
  </si>
  <si>
    <t>Catalogo</t>
  </si>
  <si>
    <t>Organizzazione</t>
  </si>
  <si>
    <t>Dataset</t>
  </si>
  <si>
    <t>Risorsa</t>
  </si>
  <si>
    <t>* campi obbligatori ma si raccomanda la compilazione di ogni campo per la qualità dei metadati. Gli altri campi sono (R)=raccomandati oppure (O)=opzionali</t>
  </si>
  <si>
    <t>Le date vanno inserite con il carattere - come separatore. Esempio 20-12-2020 , il configuratore le cambierà nella notazione inglese 2020-12-20 automaticamente</t>
  </si>
  <si>
    <t>Istruzioni configurazione:</t>
  </si>
  <si>
    <t>1.Cliccare File Crea una copia e accettare di migrare anche gli script</t>
  </si>
  <si>
    <t>2.Nel foglio di lavoro così creato, ora appare nel menù "AGID". Cliccare e autorizzare il proprio account.  (Avanzate, Sheet2RDF e Consenti)</t>
  </si>
  <si>
    <t>3. Cliccare Estensioni - AppScript - (VECCHIO EDITOR) - Menu Pubblica - Nuova versione e fare Aggiorna. Chiudere lo script. Nuovo editor:  Esegui deployment -&gt; nuovo deployment *</t>
  </si>
  <si>
    <t>4. Ora dal Googl Sheet, menù "AGID" è possibile scaricare il file RDF</t>
  </si>
  <si>
    <r>
      <rPr>
        <rFont val="Arial"/>
      </rPr>
      <t xml:space="preserve">ps: controllare se il file .rdf generato è conforme alle specifiche DCATAP_IT tramite il validatore --&gt; </t>
    </r>
    <r>
      <rPr>
        <rFont val="Arial"/>
        <color rgb="FF1155CC"/>
        <u/>
      </rPr>
      <t>https://dati.gov.it/sviluppatori/validatore</t>
    </r>
  </si>
  <si>
    <r>
      <rPr>
        <rFont val="Arial"/>
      </rPr>
      <t xml:space="preserve">Agid testerà l'importazione automatica e se avrà risvolto positivo, sarà importato su </t>
    </r>
    <r>
      <rPr>
        <rFont val="Arial"/>
        <color rgb="FF1155CC"/>
        <u/>
      </rPr>
      <t>dati.gov.it</t>
    </r>
    <r>
      <rPr>
        <rFont val="Arial"/>
      </rPr>
      <t xml:space="preserve"> il catalogo manuale creato di dati aperti</t>
    </r>
  </si>
  <si>
    <t>Versione stabile al 22.10.24</t>
  </si>
  <si>
    <t>ATTENZIONE: non usare negli url dei dataset o delle risorse il carattere _ (esempio Regional_Office_for_Europe/age_pippo.csv). EVITARE CARATTERI SPECIALI COME ACCENTI</t>
  </si>
  <si>
    <t xml:space="preserve">Per usare il codice IPA nel foglio Catalogo utilizzare 3 volte _ . Esempio PCM___DPC </t>
  </si>
  <si>
    <t>ADDENDUM 15.05.2024: Inserita colonna LANDINGPAGE nel foglio Dataset. Inserire la pagina Web come URL dove poter visualizzare il dataset. Se non è presente, inserire una pagina del proprio sito web dove c'è questo argomento. Esempio amministrazione trasparente o home page del sito web</t>
  </si>
  <si>
    <t xml:space="preserve">* FARE "ESEGUI IL DEPLOYMENT" AUTORIZZANDO EVENTUALMENTE LO SCRIPT CON IL PROPRIO ACCOUNT. SOSTITUIRE L'URL NELLA RIGA 7 CON L'URL DEL DEPLOYMENT
</t>
  </si>
  <si>
    <t>TITOLO*</t>
  </si>
  <si>
    <t>DESCRIZIONE*</t>
  </si>
  <si>
    <t>EDITORE*</t>
  </si>
  <si>
    <t>CODICEIPA/PIVA*</t>
  </si>
  <si>
    <t>DATARILASCIO*</t>
  </si>
  <si>
    <t>WEBSITECATALOGO*</t>
  </si>
  <si>
    <t>DATAMODIFICA*</t>
  </si>
  <si>
    <t xml:space="preserve">Comune di Vico del Gargano </t>
  </si>
  <si>
    <t>Opendata Comune di VIco del Gargano</t>
  </si>
  <si>
    <t>Comune di Vico del Gargano</t>
  </si>
  <si>
    <t>c___l842</t>
  </si>
  <si>
    <t>https://github.com/marcovalente1/VicodelGargano/tree/main</t>
  </si>
  <si>
    <t>Nome_U</t>
  </si>
  <si>
    <t>Nome*</t>
  </si>
  <si>
    <t>Telefono (diventa il punto di contatto telefono)</t>
  </si>
  <si>
    <t>Website  (diventa il punto di contatto web)</t>
  </si>
  <si>
    <t>Email* (diventa il punto di contatto email)</t>
  </si>
  <si>
    <t>www.comune.vicodelgargano.fg.it</t>
  </si>
  <si>
    <t>protocollo@comune.vicodelgargano.fg.it</t>
  </si>
  <si>
    <t>dct:identifier</t>
  </si>
  <si>
    <t>TEMA*</t>
  </si>
  <si>
    <t>dct:publisher</t>
  </si>
  <si>
    <t>ORGANIZZAZIONE</t>
  </si>
  <si>
    <t>DATARILASCIO(O)</t>
  </si>
  <si>
    <t>PAROLECHIAVE_NOTUSED</t>
  </si>
  <si>
    <t>LICENZA(R)</t>
  </si>
  <si>
    <t>notuse</t>
  </si>
  <si>
    <t>FREQUENZA*</t>
  </si>
  <si>
    <t>FREQURI</t>
  </si>
  <si>
    <t>Nome_ORGANIZZAZIONE</t>
  </si>
  <si>
    <t>Nome ORGANIZZAZIONE</t>
  </si>
  <si>
    <t>Telefono</t>
  </si>
  <si>
    <t>LANDINGPAGE*</t>
  </si>
  <si>
    <t>Email</t>
  </si>
  <si>
    <t>SOTTOTEMA(R)</t>
  </si>
  <si>
    <t>eurovoc</t>
  </si>
  <si>
    <t>keyword1</t>
  </si>
  <si>
    <t>keyword2</t>
  </si>
  <si>
    <t>keyword3</t>
  </si>
  <si>
    <t>Irreperibili</t>
  </si>
  <si>
    <t>Popolazione e società</t>
  </si>
  <si>
    <t>Fornisce i dati degli irreperibili nel territorio di Vico del Gargano</t>
  </si>
  <si>
    <t>Creative Commons Attribuzione 4.0 Internazionale (CC BY 4.0)</t>
  </si>
  <si>
    <t>annuale</t>
  </si>
  <si>
    <t>https://github.com/marcovalente1/VicodelGargano/blob/main/Irreperibili.csv</t>
  </si>
  <si>
    <t>Popolazione e Società --&gt; 2816 demografia e popolazione</t>
  </si>
  <si>
    <t>Popolazione</t>
  </si>
  <si>
    <t>Vico del Gargano</t>
  </si>
  <si>
    <t>Elettori</t>
  </si>
  <si>
    <t>Fornisce i dati aggiornati degli elettori divisi in sezioni elettorali</t>
  </si>
  <si>
    <t>https://github.com/marcovalente1/VicodelGargano/blob/main/Elettori.csv</t>
  </si>
  <si>
    <t>Maschi</t>
  </si>
  <si>
    <t>Femmine</t>
  </si>
  <si>
    <t>Annotazioni di morte</t>
  </si>
  <si>
    <t>Fornisce i dati aggiornati agli atti di morte ad annotazioni</t>
  </si>
  <si>
    <t>https://github.com/marcovalente1/VicodelGargano/blob/main/Annotazioni%20Morte.csv</t>
  </si>
  <si>
    <t>Morti</t>
  </si>
  <si>
    <t>Annotazioni</t>
  </si>
  <si>
    <t>Atti</t>
  </si>
  <si>
    <t>ID_DATASET*</t>
  </si>
  <si>
    <t>URLFILE*</t>
  </si>
  <si>
    <t>NOME(O)</t>
  </si>
  <si>
    <t>DESCRIZIONE(R)</t>
  </si>
  <si>
    <t>LICENZA*</t>
  </si>
  <si>
    <t>FORMATO*</t>
  </si>
  <si>
    <t>DATA ULTIMA MODIFICA</t>
  </si>
  <si>
    <t>LIC_URI</t>
  </si>
  <si>
    <t>c___l842|irreperibili</t>
  </si>
  <si>
    <t>https://raw.githubusercontent.com/marcovalente1/VicodelGargano/refs/heads/main/Irreperibili.csv</t>
  </si>
  <si>
    <t>Dati formato CSV</t>
  </si>
  <si>
    <t>File in formato CSV per l'interoperabilità</t>
  </si>
  <si>
    <t>CSV</t>
  </si>
  <si>
    <t>c___l842|elettori</t>
  </si>
  <si>
    <t>https://raw.githubusercontent.com/marcovalente1/VicodelGargano/refs/heads/main/Elettori.csv</t>
  </si>
  <si>
    <t>c___l842|annotazioni-di-morte</t>
  </si>
  <si>
    <t>https://raw.githubusercontent.com/marcovalente1/VicodelGargano/refs/heads/main/Annotazioni%20Morte.csv</t>
  </si>
  <si>
    <t>LOOKUP DATASET</t>
  </si>
  <si>
    <t>LOOKUP RISORSE</t>
  </si>
  <si>
    <t>LINGUE</t>
  </si>
  <si>
    <t>VISIBILITA</t>
  </si>
  <si>
    <t>LICENZE</t>
  </si>
  <si>
    <t>TEMI</t>
  </si>
  <si>
    <t>FREQUENZA AGGIORNAMENTO</t>
  </si>
  <si>
    <t>FORMATO</t>
  </si>
  <si>
    <t>LICENZA RISORSA</t>
  </si>
  <si>
    <t>THEME</t>
  </si>
  <si>
    <t>FREQITZ</t>
  </si>
  <si>
    <t>LICENURI</t>
  </si>
  <si>
    <t>FREURI</t>
  </si>
  <si>
    <t>ITALIANO</t>
  </si>
  <si>
    <t>PRIVATO</t>
  </si>
  <si>
    <t>Italian Open Data License 2.0 (IODL 2.0)</t>
  </si>
  <si>
    <t>Agricoltura, pesca, silvicoltura e prodotti alimentari</t>
  </si>
  <si>
    <t>ARC</t>
  </si>
  <si>
    <t>http://publications.europa.eu/resource/authority/data-theme/AGRI</t>
  </si>
  <si>
    <t>ANNUAL</t>
  </si>
  <si>
    <t>https://creativecommons.org/licenses/by/4.0/</t>
  </si>
  <si>
    <t>PUBBLICO</t>
  </si>
  <si>
    <t>Creative Commons Attribution 4.0</t>
  </si>
  <si>
    <t>Economia e finanze</t>
  </si>
  <si>
    <t>semestrale</t>
  </si>
  <si>
    <t>ARC_GZ</t>
  </si>
  <si>
    <t>Creative Commons CC0 1.0 Universale - Public Domain Dedication (CC0 1.0)</t>
  </si>
  <si>
    <t>http://publications.europa.eu/resource/authority/data-theme/ECON</t>
  </si>
  <si>
    <t>ANNUAL_2</t>
  </si>
  <si>
    <t>https://creativecommons.org/publicdomain/zero/1.0/</t>
  </si>
  <si>
    <t>Creative Commons Attribution Share-Alike 4.0</t>
  </si>
  <si>
    <t>Istruzione, cultura e sport</t>
  </si>
  <si>
    <t>tre volte all'anno</t>
  </si>
  <si>
    <t>ATOM</t>
  </si>
  <si>
    <t>http://publications.europa.eu/resource/authority/data-theme/EDUC</t>
  </si>
  <si>
    <t>ANNUAL_3</t>
  </si>
  <si>
    <t>https://www.dati.gov.it/content/italian-open-data-license-v20</t>
  </si>
  <si>
    <t>Creative Commons Attribution-NonCommercial 4.0</t>
  </si>
  <si>
    <t>Energia</t>
  </si>
  <si>
    <t>bidecennale</t>
  </si>
  <si>
    <t>AZW</t>
  </si>
  <si>
    <t>http://publications.europa.eu/resource/authority/data-theme/ENER</t>
  </si>
  <si>
    <t>BIDECENNIAL</t>
  </si>
  <si>
    <t>https://creativecommons.org/licenses/by-sa/4.0/</t>
  </si>
  <si>
    <t>GNU Free Documentation License 1.3 with no cover texts and no invariant sections</t>
  </si>
  <si>
    <t>Ambiente</t>
  </si>
  <si>
    <t>biennale</t>
  </si>
  <si>
    <t>BIN</t>
  </si>
  <si>
    <t>http://publications.europa.eu/resource/authority/data-theme/ENVI</t>
  </si>
  <si>
    <t>BIENNIAL</t>
  </si>
  <si>
    <t>http://www.opendefinition.org/licenses/odc-odbl</t>
  </si>
  <si>
    <t>Italian Open Data License 1.0 (IODL 1.0)</t>
  </si>
  <si>
    <t>Governo e settore pubblico</t>
  </si>
  <si>
    <t>ogni due ore</t>
  </si>
  <si>
    <t>BITS</t>
  </si>
  <si>
    <t>http://publications.europa.eu/resource/authority/data-theme/GOVE</t>
  </si>
  <si>
    <t>BIHOURLY</t>
  </si>
  <si>
    <t>License Not Specified</t>
  </si>
  <si>
    <t>Salute</t>
  </si>
  <si>
    <t>bimestrale</t>
  </si>
  <si>
    <t>BMP</t>
  </si>
  <si>
    <t>http://publications.europa.eu/resource/authority/data-theme/HEAL</t>
  </si>
  <si>
    <t>BIMONTHLY</t>
  </si>
  <si>
    <t>Open Data Commons Attribution License 1.0</t>
  </si>
  <si>
    <t>Tematiche internazionali</t>
  </si>
  <si>
    <t>quindicinale</t>
  </si>
  <si>
    <t>BWF</t>
  </si>
  <si>
    <t>http://publications.europa.eu/resource/authority/data-theme/INTR</t>
  </si>
  <si>
    <t>BIWEEKLY</t>
  </si>
  <si>
    <t>Open Data Commons Open Database License 1.0</t>
  </si>
  <si>
    <t>Giustizia, sistema giuridico e sicurezza pubblica</t>
  </si>
  <si>
    <t>continuo</t>
  </si>
  <si>
    <t>CSS</t>
  </si>
  <si>
    <t>http://publications.europa.eu/resource/authority/data-theme/JUST</t>
  </si>
  <si>
    <t>CONT</t>
  </si>
  <si>
    <t>Open Data Commons Public Domain Dedication and Licence 1.0</t>
  </si>
  <si>
    <t>Regioni e città</t>
  </si>
  <si>
    <t>quotidiano</t>
  </si>
  <si>
    <t>http://publications.europa.eu/resource/authority/data-theme/REGI</t>
  </si>
  <si>
    <t>DAILY</t>
  </si>
  <si>
    <t>Open Government Licence 2.0 (United Kingdom)</t>
  </si>
  <si>
    <t>due volte al giorno</t>
  </si>
  <si>
    <t>DBF</t>
  </si>
  <si>
    <t>http://publications.europa.eu/resource/authority/data-theme/SOCI</t>
  </si>
  <si>
    <t>DAILY_2</t>
  </si>
  <si>
    <t>Other (Attribution)</t>
  </si>
  <si>
    <t>Scienza e tecnologia</t>
  </si>
  <si>
    <t>decennale</t>
  </si>
  <si>
    <t>DCR</t>
  </si>
  <si>
    <t>http://publications.europa.eu/resource/authority/data-theme/TECH</t>
  </si>
  <si>
    <t>DECENNIAL</t>
  </si>
  <si>
    <t>Other (Non-Commercial)</t>
  </si>
  <si>
    <t>Trasporti</t>
  </si>
  <si>
    <t>ogni ora</t>
  </si>
  <si>
    <t>DMP</t>
  </si>
  <si>
    <t>http://publications.europa.eu/resource/authority/data-theme/TRAN</t>
  </si>
  <si>
    <t>HOURLY</t>
  </si>
  <si>
    <t>Other (Not Open)</t>
  </si>
  <si>
    <t>irregolare</t>
  </si>
  <si>
    <t>DOC</t>
  </si>
  <si>
    <t>IRREG</t>
  </si>
  <si>
    <t>Other (Open)</t>
  </si>
  <si>
    <t>mensile</t>
  </si>
  <si>
    <t>DOCX</t>
  </si>
  <si>
    <t>MONTHLY</t>
  </si>
  <si>
    <t>bimensile</t>
  </si>
  <si>
    <t>DTD_SGML</t>
  </si>
  <si>
    <t>MONTHLY_2</t>
  </si>
  <si>
    <t>tre volte al mese</t>
  </si>
  <si>
    <t>DTD_XML</t>
  </si>
  <si>
    <t>MONTHLY_3</t>
  </si>
  <si>
    <t>mai</t>
  </si>
  <si>
    <t>E00</t>
  </si>
  <si>
    <t>NEVER</t>
  </si>
  <si>
    <t>altro</t>
  </si>
  <si>
    <t>ECW</t>
  </si>
  <si>
    <t>OTHER</t>
  </si>
  <si>
    <t>ogni quattro anni</t>
  </si>
  <si>
    <t>EPS</t>
  </si>
  <si>
    <t>QUADRENNIAL</t>
  </si>
  <si>
    <t>trimestrale</t>
  </si>
  <si>
    <t>EPUB</t>
  </si>
  <si>
    <t>QUARTERLY</t>
  </si>
  <si>
    <t>ogni cinque anni</t>
  </si>
  <si>
    <t>EXE</t>
  </si>
  <si>
    <t>QUINQUENNIAL</t>
  </si>
  <si>
    <t>tridecennale</t>
  </si>
  <si>
    <t>FMX2</t>
  </si>
  <si>
    <t>TRIDECENNIAL</t>
  </si>
  <si>
    <t>triennale</t>
  </si>
  <si>
    <t>FMX3</t>
  </si>
  <si>
    <t>TRIENNIAL</t>
  </si>
  <si>
    <t>ogni tre ore</t>
  </si>
  <si>
    <t>FMX4</t>
  </si>
  <si>
    <t>TRIHOURLY</t>
  </si>
  <si>
    <t>sconosciuto</t>
  </si>
  <si>
    <t>GDB</t>
  </si>
  <si>
    <t>UNKNOWN</t>
  </si>
  <si>
    <t>in continuo aggiornamento</t>
  </si>
  <si>
    <t>GEOJSON</t>
  </si>
  <si>
    <t>UPDATE_CONT</t>
  </si>
  <si>
    <t>settimanale</t>
  </si>
  <si>
    <t>GIF</t>
  </si>
  <si>
    <t>WEEKLY</t>
  </si>
  <si>
    <t>bisettimanale</t>
  </si>
  <si>
    <t>GML</t>
  </si>
  <si>
    <t>WEEKLY_2</t>
  </si>
  <si>
    <t>tre volte a settimana</t>
  </si>
  <si>
    <t>GMZ</t>
  </si>
  <si>
    <t>WEEKLY_3</t>
  </si>
  <si>
    <t>GRID</t>
  </si>
  <si>
    <t>GRID_ASCII</t>
  </si>
  <si>
    <t>GZIP</t>
  </si>
  <si>
    <t>HDF</t>
  </si>
  <si>
    <t>HDT</t>
  </si>
  <si>
    <t>HTML</t>
  </si>
  <si>
    <t>HTML_SIMPL</t>
  </si>
  <si>
    <t>ICS</t>
  </si>
  <si>
    <t>INDD</t>
  </si>
  <si>
    <t>ISO</t>
  </si>
  <si>
    <t>ISO_ZIP</t>
  </si>
  <si>
    <t>JATS</t>
  </si>
  <si>
    <t>JPEG</t>
  </si>
  <si>
    <t>JPEG2000</t>
  </si>
  <si>
    <t>JS</t>
  </si>
  <si>
    <t>JSON</t>
  </si>
  <si>
    <t>JSON_LD</t>
  </si>
  <si>
    <t>KML</t>
  </si>
  <si>
    <t>KMZ</t>
  </si>
  <si>
    <t>LAS</t>
  </si>
  <si>
    <t>LAZ</t>
  </si>
  <si>
    <t>LEG</t>
  </si>
  <si>
    <t>MAP_PRVW</t>
  </si>
  <si>
    <t>MAP_SRVC</t>
  </si>
  <si>
    <t>MBOX</t>
  </si>
  <si>
    <t>MDB</t>
  </si>
  <si>
    <t>METS</t>
  </si>
  <si>
    <t>METS_ZIP</t>
  </si>
  <si>
    <t>MHTML</t>
  </si>
  <si>
    <t>MOBI</t>
  </si>
  <si>
    <t>MOP</t>
  </si>
  <si>
    <t>MPEG2</t>
  </si>
  <si>
    <t>MPEG4</t>
  </si>
  <si>
    <t>MPEG4_AVC</t>
  </si>
  <si>
    <t>MRSID</t>
  </si>
  <si>
    <t>MSG_HTTP</t>
  </si>
  <si>
    <t>MXD</t>
  </si>
  <si>
    <t>N3</t>
  </si>
  <si>
    <t>NETCDF</t>
  </si>
  <si>
    <t>OCTET</t>
  </si>
  <si>
    <t>ODB</t>
  </si>
  <si>
    <t>ODC</t>
  </si>
  <si>
    <t>ODF</t>
  </si>
  <si>
    <t>ODG</t>
  </si>
  <si>
    <t>ODS</t>
  </si>
  <si>
    <t>ODT</t>
  </si>
  <si>
    <t>OP_DATPRO</t>
  </si>
  <si>
    <t>OVF</t>
  </si>
  <si>
    <t>OWL</t>
  </si>
  <si>
    <t>PDF</t>
  </si>
  <si>
    <t>PDF1X</t>
  </si>
  <si>
    <t>PDFA1A</t>
  </si>
  <si>
    <t>PDFA1B</t>
  </si>
  <si>
    <t>PDFA2A</t>
  </si>
  <si>
    <t>PDFA2B</t>
  </si>
  <si>
    <t>PDFA3</t>
  </si>
  <si>
    <t>PDFX</t>
  </si>
  <si>
    <t>PDFX1A</t>
  </si>
  <si>
    <t>PDFX2A</t>
  </si>
  <si>
    <t>PDFX4</t>
  </si>
  <si>
    <t>PL</t>
  </si>
  <si>
    <t>PNG</t>
  </si>
  <si>
    <t>PPS</t>
  </si>
  <si>
    <t>PPSX</t>
  </si>
  <si>
    <t>PPT</t>
  </si>
  <si>
    <t>PPTX</t>
  </si>
  <si>
    <t>PS</t>
  </si>
  <si>
    <t>PSD</t>
  </si>
  <si>
    <t>PWP</t>
  </si>
  <si>
    <t>QGS</t>
  </si>
  <si>
    <t>RAR</t>
  </si>
  <si>
    <t>RDF</t>
  </si>
  <si>
    <t>RDFA</t>
  </si>
  <si>
    <t>RDF_N_QUADS</t>
  </si>
  <si>
    <t>RDF_N_TRIPLES</t>
  </si>
  <si>
    <t>RDF_TRIG</t>
  </si>
  <si>
    <t>RDF_TURTLE</t>
  </si>
  <si>
    <t>RDF_XML</t>
  </si>
  <si>
    <t>REST</t>
  </si>
  <si>
    <t>RSS</t>
  </si>
  <si>
    <t>RTF</t>
  </si>
  <si>
    <t>SCHEMA_XML</t>
  </si>
  <si>
    <t>SDMX</t>
  </si>
  <si>
    <t>SGML</t>
  </si>
  <si>
    <t>SHP</t>
  </si>
  <si>
    <t>SKOS_XML</t>
  </si>
  <si>
    <t>SPARQLQ</t>
  </si>
  <si>
    <t>SPARQLQRES</t>
  </si>
  <si>
    <t>SQL</t>
  </si>
  <si>
    <t>SVG</t>
  </si>
  <si>
    <t>TAB</t>
  </si>
  <si>
    <t>TAB_RSTR</t>
  </si>
  <si>
    <t>TAR</t>
  </si>
  <si>
    <t>TAR_GZ</t>
  </si>
  <si>
    <t>TAR_XZ</t>
  </si>
  <si>
    <t>TIFF</t>
  </si>
  <si>
    <t>TIFF_FX</t>
  </si>
  <si>
    <t>TMX</t>
  </si>
  <si>
    <t>TSV</t>
  </si>
  <si>
    <t>TXT</t>
  </si>
  <si>
    <t>WARC</t>
  </si>
  <si>
    <t>WARC_GZ</t>
  </si>
  <si>
    <t>WFS_SRVC</t>
  </si>
  <si>
    <t>WMS_SRVC</t>
  </si>
  <si>
    <t>WORLD</t>
  </si>
  <si>
    <t>XHTML</t>
  </si>
  <si>
    <t>XHTML_SIMPL</t>
  </si>
  <si>
    <t>XLIFF</t>
  </si>
  <si>
    <t>XLS</t>
  </si>
  <si>
    <t>XLSX</t>
  </si>
  <si>
    <t>XML</t>
  </si>
  <si>
    <t>XSLFO</t>
  </si>
  <si>
    <t>XSLT</t>
  </si>
  <si>
    <t>XYZ</t>
  </si>
  <si>
    <t>ZIP</t>
  </si>
  <si>
    <t>Agricoltura, pesca, silvicoltura e prodotti alimentari --&gt; 5606 politica agricola</t>
  </si>
  <si>
    <t>5606 politica agricola</t>
  </si>
  <si>
    <t>100245</t>
  </si>
  <si>
    <t>Agricoltura, pesca, silvicoltura e prodotti alimentari --&gt; 5611 produzione e strutture agricole</t>
  </si>
  <si>
    <t>5611 produzione e strutture agricole</t>
  </si>
  <si>
    <t>100246</t>
  </si>
  <si>
    <t>Agricoltura, pesca, silvicoltura e prodotti alimentari --&gt; 5616 orientamento produttivo agricolo</t>
  </si>
  <si>
    <t>5616 orientamento produttivo agricolo</t>
  </si>
  <si>
    <t>100247</t>
  </si>
  <si>
    <t>Agricoltura, pesca, silvicoltura e prodotti alimentari --&gt; 5621 coltivazione di terreni agricoli</t>
  </si>
  <si>
    <t>5621 coltivazione di terreni agricoli</t>
  </si>
  <si>
    <t>100248</t>
  </si>
  <si>
    <t>Agricoltura, pesca, silvicoltura e prodotti alimentari --&gt; 5626 mezzo di produzione agricola</t>
  </si>
  <si>
    <t>5626 mezzo di produzione agricola</t>
  </si>
  <si>
    <t>100249</t>
  </si>
  <si>
    <t>Agricoltura, pesca, silvicoltura e prodotti alimentari --&gt; 5631 attività agricola</t>
  </si>
  <si>
    <t>5631 attività agricola</t>
  </si>
  <si>
    <t>100250</t>
  </si>
  <si>
    <t>Agricoltura, pesca, silvicoltura e prodotti alimentari --&gt; 5636 foresta</t>
  </si>
  <si>
    <t>5636 foresta</t>
  </si>
  <si>
    <t>100251</t>
  </si>
  <si>
    <t>Agricoltura, pesca, silvicoltura e prodotti alimentari --&gt; 5641 pesca</t>
  </si>
  <si>
    <t>5641 pesca</t>
  </si>
  <si>
    <t>100252</t>
  </si>
  <si>
    <t>Agricoltura, pesca, silvicoltura e prodotti alimentari --&gt; 6006 prodotto vegetale</t>
  </si>
  <si>
    <t>6006 prodotto vegetale</t>
  </si>
  <si>
    <t>100253</t>
  </si>
  <si>
    <t>Agricoltura, pesca, silvicoltura e prodotti alimentari --&gt; 6011 prodotto animale</t>
  </si>
  <si>
    <t>6011 prodotto animale</t>
  </si>
  <si>
    <t>100254</t>
  </si>
  <si>
    <t>Agricoltura, pesca, silvicoltura e prodotti alimentari --&gt; 6016 prodotto agricolo trasformato</t>
  </si>
  <si>
    <t>6016 prodotto agricolo trasformato</t>
  </si>
  <si>
    <t>100255</t>
  </si>
  <si>
    <t>Agricoltura, pesca, silvicoltura e prodotti alimentari --&gt; 6021 bevande e zucchero</t>
  </si>
  <si>
    <t>6021 bevande e zucchero</t>
  </si>
  <si>
    <t>100256</t>
  </si>
  <si>
    <t>Agricoltura, pesca, silvicoltura e prodotti alimentari --&gt; 6026 prodotto alimentare</t>
  </si>
  <si>
    <t>6026 prodotto alimentare</t>
  </si>
  <si>
    <t>100257</t>
  </si>
  <si>
    <t>Agricoltura, pesca, silvicoltura e prodotti alimentari --&gt; 6031 industria agro-alimentare</t>
  </si>
  <si>
    <t>6031 industria agro-alimentare</t>
  </si>
  <si>
    <t>100258</t>
  </si>
  <si>
    <t>Agricoltura, pesca, silvicoltura e prodotti alimentari --&gt; 6036 tecnologia alimentare</t>
  </si>
  <si>
    <t>6036 tecnologia alimentare</t>
  </si>
  <si>
    <t>100259</t>
  </si>
  <si>
    <t>Ambiente --&gt; 5206 politica dell’ambiente</t>
  </si>
  <si>
    <t>5206 politica dell’ambiente</t>
  </si>
  <si>
    <t>100242</t>
  </si>
  <si>
    <t>Ambiente --&gt; 5211 ambiente naturale</t>
  </si>
  <si>
    <t>5211 ambiente naturale</t>
  </si>
  <si>
    <t>100243</t>
  </si>
  <si>
    <t>Ambiente --&gt; 5216 degrado ambientale</t>
  </si>
  <si>
    <t>5216 degrado ambientale</t>
  </si>
  <si>
    <t>100244</t>
  </si>
  <si>
    <t>Economia e Finanza</t>
  </si>
  <si>
    <t>Economia e Finanza --&gt; 1606 politica economica</t>
  </si>
  <si>
    <t>1606 politica economica</t>
  </si>
  <si>
    <t>100185</t>
  </si>
  <si>
    <t>Economia e Finanza --&gt; 1611 crescita economica</t>
  </si>
  <si>
    <t>1611 crescita economica</t>
  </si>
  <si>
    <t>100186</t>
  </si>
  <si>
    <t>Economia e Finanza --&gt; 1616 regione e politica regionale</t>
  </si>
  <si>
    <t>1616 regione e politica regionale</t>
  </si>
  <si>
    <t>100187</t>
  </si>
  <si>
    <t>Economia e Finanza --&gt; 1621 struttura economica</t>
  </si>
  <si>
    <t>1621 struttura economica</t>
  </si>
  <si>
    <t>100188</t>
  </si>
  <si>
    <t>Economia e Finanza --&gt; 1626 contabilità nazionale</t>
  </si>
  <si>
    <t>1626 contabilità nazionale</t>
  </si>
  <si>
    <t>100189</t>
  </si>
  <si>
    <t>Economia e Finanza --&gt; 1631 analisi economica</t>
  </si>
  <si>
    <t>1631 analisi economica</t>
  </si>
  <si>
    <t>100190</t>
  </si>
  <si>
    <t>Economia e Finanza --&gt; 2406 relazioni monetarie</t>
  </si>
  <si>
    <t>2406 relazioni monetarie</t>
  </si>
  <si>
    <t>100198</t>
  </si>
  <si>
    <t>Economia e Finanza --&gt; 2411 economia monetaria</t>
  </si>
  <si>
    <t>2411 economia monetaria</t>
  </si>
  <si>
    <t>100199</t>
  </si>
  <si>
    <t>Economia e Finanza --&gt; 2416 istituti finanziari e di credito</t>
  </si>
  <si>
    <t>2416 istituti finanziari e di credito</t>
  </si>
  <si>
    <t>100200</t>
  </si>
  <si>
    <t>Economia e Finanza --&gt; 2421 libera circolazione dei capitali</t>
  </si>
  <si>
    <t>2421 libera circolazione dei capitali</t>
  </si>
  <si>
    <t>100201</t>
  </si>
  <si>
    <t>Economia e Finanza --&gt; 2426 investimenti e finanziamenti</t>
  </si>
  <si>
    <t>2426 investimenti e finanziamenti</t>
  </si>
  <si>
    <t>100202</t>
  </si>
  <si>
    <t>Economia e Finanza --&gt; 2431 assicurazioni</t>
  </si>
  <si>
    <t>2431 assicurazioni</t>
  </si>
  <si>
    <t>100203</t>
  </si>
  <si>
    <t>Economia e Finanza --&gt; 2436 finanze pubbliche e politica di bilancio</t>
  </si>
  <si>
    <t>2436 finanze pubbliche e politica di bilancio</t>
  </si>
  <si>
    <t>100204</t>
  </si>
  <si>
    <t>Economia e Finanza --&gt; 2441 bilancio</t>
  </si>
  <si>
    <t>2441 bilancio</t>
  </si>
  <si>
    <t>100205</t>
  </si>
  <si>
    <t>Economia e Finanza --&gt; 2446 fiscalitò</t>
  </si>
  <si>
    <t>2446 fiscalità</t>
  </si>
  <si>
    <t>100206</t>
  </si>
  <si>
    <t>Economia e Finanza --&gt; 2451 prezzi</t>
  </si>
  <si>
    <t>2451 prezzi</t>
  </si>
  <si>
    <t>100207</t>
  </si>
  <si>
    <t>Economia e Finanza --&gt; 2006 politica commerciale</t>
  </si>
  <si>
    <t>2006 politica commerciale</t>
  </si>
  <si>
    <t>100191</t>
  </si>
  <si>
    <t>Economia e Finanza --&gt; 2011 politica tariffaria</t>
  </si>
  <si>
    <t>2011 politica tariffaria</t>
  </si>
  <si>
    <t>100192</t>
  </si>
  <si>
    <t>Economia e Finanza --&gt; 2016 scambi economici</t>
  </si>
  <si>
    <t>2016 scambi economici</t>
  </si>
  <si>
    <t>100193</t>
  </si>
  <si>
    <t>Economia e Finanza --&gt; 2021 commercio internazionale</t>
  </si>
  <si>
    <t>2021 commercio internazionale</t>
  </si>
  <si>
    <t>100194</t>
  </si>
  <si>
    <t>Economia e Finanza --&gt; 2026 consumo</t>
  </si>
  <si>
    <t>2026 consumo</t>
  </si>
  <si>
    <t>100195</t>
  </si>
  <si>
    <t>Economia e Finanza --&gt; 2031 commercializzazione</t>
  </si>
  <si>
    <t>2031 commercializzazione</t>
  </si>
  <si>
    <t>100196</t>
  </si>
  <si>
    <t>Economia e Finanza --&gt; 2036 distribuzione commerciale</t>
  </si>
  <si>
    <t>2036 distribuzione commerciale</t>
  </si>
  <si>
    <t>100197</t>
  </si>
  <si>
    <t>Economia e Finanza --&gt; 4006 organizzazione aziendale</t>
  </si>
  <si>
    <t>4006 organizzazione aziendale</t>
  </si>
  <si>
    <t>100226</t>
  </si>
  <si>
    <t>Economia e Finanza --&gt; 4011 tipo d’impresa</t>
  </si>
  <si>
    <t>4011 tipo d'impresa</t>
  </si>
  <si>
    <t>100227</t>
  </si>
  <si>
    <t>Economia e Finanza --&gt; 4016 forma giuridica di società</t>
  </si>
  <si>
    <t>4016 forma giuridica di società</t>
  </si>
  <si>
    <t>100228</t>
  </si>
  <si>
    <t>Economia e Finanza --&gt; 4021 gestione amministrativa</t>
  </si>
  <si>
    <t>4021 gestione amministrativa</t>
  </si>
  <si>
    <t>100229</t>
  </si>
  <si>
    <t>Economia e Finanza --&gt; 4026 gestione contabile-</t>
  </si>
  <si>
    <t>4026 gestione contabile</t>
  </si>
  <si>
    <t>100230</t>
  </si>
  <si>
    <t>Economia e Finanza --&gt; 4031 concorrenza</t>
  </si>
  <si>
    <t>4031 concorrenza</t>
  </si>
  <si>
    <t>100231</t>
  </si>
  <si>
    <t>Economia e Finanza --&gt; 6806 politiche e strutture industriali</t>
  </si>
  <si>
    <t>6806 politiche e strutture industriali</t>
  </si>
  <si>
    <t>100268</t>
  </si>
  <si>
    <t>Economia e Finanza --&gt; 6811 chimica</t>
  </si>
  <si>
    <t>6811 chimica</t>
  </si>
  <si>
    <t>100269</t>
  </si>
  <si>
    <t>Economia e Finanza --&gt; 6816 metallurgia e siderurgia</t>
  </si>
  <si>
    <t>6816 metallurgia e siderurgia</t>
  </si>
  <si>
    <t>100270</t>
  </si>
  <si>
    <t>Economia e Finanza --&gt; 6821 industria meccanica</t>
  </si>
  <si>
    <t>6821 industria meccanica</t>
  </si>
  <si>
    <t>Economia e Finanza --&gt; 6826 elettronica ed elettrotecnica</t>
  </si>
  <si>
    <t>6826 elettronica ed elettrotecnica</t>
  </si>
  <si>
    <t>100272</t>
  </si>
  <si>
    <t>Economia e Finanza --&gt; 6831 edilizia e lavori pubblici</t>
  </si>
  <si>
    <t>6831 edilizia e lavori pubblici</t>
  </si>
  <si>
    <t>100273</t>
  </si>
  <si>
    <t>Economia e Finanza --&gt; 6836 industria del legno</t>
  </si>
  <si>
    <t>6836 industria del legno</t>
  </si>
  <si>
    <t>100274</t>
  </si>
  <si>
    <t>Economia e Finanza --&gt; 6841 industria del cuoio e dei prodotti tessili</t>
  </si>
  <si>
    <t>6841 industria del cuoio e dei prodotti tessili</t>
  </si>
  <si>
    <t>100275</t>
  </si>
  <si>
    <t>Economia e Finanza --&gt; 6846 industrie varie</t>
  </si>
  <si>
    <t>6846 industrie varie</t>
  </si>
  <si>
    <t>100276</t>
  </si>
  <si>
    <t>Energia --&gt; 6606 politica energetica</t>
  </si>
  <si>
    <t>6606 politica energetica</t>
  </si>
  <si>
    <t>100263</t>
  </si>
  <si>
    <t>Energia --&gt; 6611 industria carboniera e mineraria</t>
  </si>
  <si>
    <t>6611 industria carboniera e mineraria</t>
  </si>
  <si>
    <t>100264</t>
  </si>
  <si>
    <t>Energia --&gt; 6616 industria petrolifera</t>
  </si>
  <si>
    <t>6616 industria petrolifera</t>
  </si>
  <si>
    <t>100265</t>
  </si>
  <si>
    <t>Energia --&gt; 6621 industria nucleare ed elettrica</t>
  </si>
  <si>
    <t>6621 industria nucleare ed elettrica</t>
  </si>
  <si>
    <t>100266</t>
  </si>
  <si>
    <t>Energia --&gt; 6626 energia dolce</t>
  </si>
  <si>
    <t>6626 energia dolce</t>
  </si>
  <si>
    <t>100267</t>
  </si>
  <si>
    <t>Giustizia, sistema giuridico e sicurezza pubblica --&gt; 1206 fonti e branche del diritto</t>
  </si>
  <si>
    <t>1206 fonti e branche del diritto</t>
  </si>
  <si>
    <t>100178</t>
  </si>
  <si>
    <t>Giustizia, sistema giuridico e sicurezza pubblica --&gt; 1211 diritto civile</t>
  </si>
  <si>
    <t>1211 diritto civile</t>
  </si>
  <si>
    <t>100179</t>
  </si>
  <si>
    <t>Giustizia, sistema giuridico e sicurezza pubblica --&gt; 1216 diritto penale</t>
  </si>
  <si>
    <t>1216 diritto penale</t>
  </si>
  <si>
    <t>100180</t>
  </si>
  <si>
    <t>Giustizia, sistema giuridico e sicurezza pubblica --&gt; 1221 giustizia</t>
  </si>
  <si>
    <t>1221 giustizia</t>
  </si>
  <si>
    <t>100181</t>
  </si>
  <si>
    <t>Giustizia, sistema giuridico e sicurezza pubblica --&gt; 1226 organizzazione della giustizia</t>
  </si>
  <si>
    <t>1226 organizzazione della giustizia</t>
  </si>
  <si>
    <t>100182</t>
  </si>
  <si>
    <t>Giustizia, sistema giuridico e sicurezza pubblica --&gt; 1231 diritto internazionale</t>
  </si>
  <si>
    <t>1231 diritto internazionale</t>
  </si>
  <si>
    <t>100183</t>
  </si>
  <si>
    <t>Giustizia, sistema giuridico e sicurezza pubblica --&gt; 1236 diritti e libertà</t>
  </si>
  <si>
    <t>1236 diritti e libertà</t>
  </si>
  <si>
    <t>100184</t>
  </si>
  <si>
    <t>Governo e Settore Pubblico</t>
  </si>
  <si>
    <t>Governo e Settore Pubblico --&gt; 0406 quadro politico</t>
  </si>
  <si>
    <t>0406 quadro politico</t>
  </si>
  <si>
    <t>100163</t>
  </si>
  <si>
    <t>Governo e Settore Pubblico --&gt; 0411 partito politico</t>
  </si>
  <si>
    <t>0411 partito politico</t>
  </si>
  <si>
    <t>100164</t>
  </si>
  <si>
    <t>Governo e Settore Pubblico --&gt; 0416 procedura elettorale e voto</t>
  </si>
  <si>
    <t>0416 procedura elettorale e voto</t>
  </si>
  <si>
    <t>100165</t>
  </si>
  <si>
    <t>Governo e Settore Pubblico --&gt; 0421 Parlamento</t>
  </si>
  <si>
    <t>0421 Parlamento</t>
  </si>
  <si>
    <t>100166</t>
  </si>
  <si>
    <t>Governo e Settore Pubblico --&gt; 0426 lavori parlamentari</t>
  </si>
  <si>
    <t>0426 lavori parlamentari</t>
  </si>
  <si>
    <t>100167</t>
  </si>
  <si>
    <t>Governo e Settore Pubblico --&gt; 0431 vita politica e sicurezza pubblica</t>
  </si>
  <si>
    <t>0431 vita politica e sicurezza pubblica</t>
  </si>
  <si>
    <t>100168</t>
  </si>
  <si>
    <t>Governo e Settore Pubblico --&gt; 0436 potere esecutivo e amministrazione pubblica</t>
  </si>
  <si>
    <t>0436 potere esecutivo e amministrazione pubblica</t>
  </si>
  <si>
    <t>100169</t>
  </si>
  <si>
    <t>Governo e Settore Pubblico --&gt; 1006 istituzioni dell’Unione europea e funzione pubblica europea</t>
  </si>
  <si>
    <t>1006 istituzioni dell'Unione europea e funzione pubblica europea</t>
  </si>
  <si>
    <t>100174</t>
  </si>
  <si>
    <t>Governo e Settore Pubblico --&gt; 1011 diritto dell’Unione Europea</t>
  </si>
  <si>
    <t>1011 diritto dell'Unione Europea</t>
  </si>
  <si>
    <t>100175</t>
  </si>
  <si>
    <t>Governo e Settore Pubblico --&gt; 1016 costruzione europea</t>
  </si>
  <si>
    <t>1016 costruzione europea</t>
  </si>
  <si>
    <t>100176</t>
  </si>
  <si>
    <t>Governo e Settore Pubblico --&gt; 1021 finanze dell’Unione europea</t>
  </si>
  <si>
    <t>1021 finanze dell'Unione europea</t>
  </si>
  <si>
    <t>100177</t>
  </si>
  <si>
    <t>Istruzione, Cultura e Sport</t>
  </si>
  <si>
    <t>Istruzione, Cultura e Sport --&gt; 3206 istruzione</t>
  </si>
  <si>
    <t>3206 istruzione</t>
  </si>
  <si>
    <t>100217</t>
  </si>
  <si>
    <t>Istruzione, Cultura e Sport --&gt; 3211 insegnamento</t>
  </si>
  <si>
    <t>3211 insegnamento</t>
  </si>
  <si>
    <t>100218</t>
  </si>
  <si>
    <t>Istruzione, Cultura e Sport --&gt; 3216 organizzazione scolastica</t>
  </si>
  <si>
    <t>3216 organizzazione scolastica</t>
  </si>
  <si>
    <t>100219</t>
  </si>
  <si>
    <t>Istruzione, Cultura e Sport --&gt; 3221 documentazione</t>
  </si>
  <si>
    <t>3221 documentazione</t>
  </si>
  <si>
    <t>100220</t>
  </si>
  <si>
    <t>Istruzione, Cultura e Sport --&gt; 3226 comunicazione</t>
  </si>
  <si>
    <t>3226 comunicazione</t>
  </si>
  <si>
    <t>100221</t>
  </si>
  <si>
    <t>Istruzione, Cultura e Sport --&gt; 3231 informazione ed elaborazione dell’informazione</t>
  </si>
  <si>
    <t>3231 informazione ed elaborazione dell'informazione</t>
  </si>
  <si>
    <t>100222</t>
  </si>
  <si>
    <t>Istruzione, Cultura e Sport --&gt; 3236 informatica e trattamento dei dati</t>
  </si>
  <si>
    <t>3236 informatica e trattamento dei dati</t>
  </si>
  <si>
    <t>100223</t>
  </si>
  <si>
    <t>Istruzione, Cultura e Sport --&gt; 2831 cultura e religione</t>
  </si>
  <si>
    <t>2831 cultura e religione</t>
  </si>
  <si>
    <t>100213</t>
  </si>
  <si>
    <t>Istruzione, Cultura e Sport --&gt; 2826 vita sociale</t>
  </si>
  <si>
    <t>2826 vita sociale</t>
  </si>
  <si>
    <t>251915</t>
  </si>
  <si>
    <t>Popolazione e Società</t>
  </si>
  <si>
    <t>Popolazione e Società --&gt; 2806 famiglia</t>
  </si>
  <si>
    <t>2806 famiglia</t>
  </si>
  <si>
    <t>100208</t>
  </si>
  <si>
    <t>Popolazione e Società --&gt; 2811 migrazione</t>
  </si>
  <si>
    <t>2811 migrazione</t>
  </si>
  <si>
    <t>100209</t>
  </si>
  <si>
    <t>2816 demografia e popolazione</t>
  </si>
  <si>
    <t>100210</t>
  </si>
  <si>
    <t>Popolazione e Società --&gt; 2821 quadro sociale</t>
  </si>
  <si>
    <t>2821 quadro sociale</t>
  </si>
  <si>
    <t>100211</t>
  </si>
  <si>
    <t>Popolazione e Società --&gt; 2826 vita sociale</t>
  </si>
  <si>
    <t>100212</t>
  </si>
  <si>
    <t>Popolazione e Società --&gt; 2836 protezione sociale</t>
  </si>
  <si>
    <t>2836 protezione sociale</t>
  </si>
  <si>
    <t>100214</t>
  </si>
  <si>
    <t>Popolazione e Società --&gt; 2846 urbanistica ed edilizia</t>
  </si>
  <si>
    <t>2846 urbanistica ed edilizia</t>
  </si>
  <si>
    <t>100216</t>
  </si>
  <si>
    <t>Popolazione e Società --&gt; 4406 occupazione</t>
  </si>
  <si>
    <t>4406 occupazione</t>
  </si>
  <si>
    <t>100232</t>
  </si>
  <si>
    <t>Popolazione e Società --&gt; 4411 mercato del lavoro</t>
  </si>
  <si>
    <t>4411 mercato del lavoro</t>
  </si>
  <si>
    <t>100233</t>
  </si>
  <si>
    <t>Popolazione e Società --&gt; 4416 condizioni e organizzazioni del lavoro</t>
  </si>
  <si>
    <t>4416 condizioni e organizzazioni del lavoro</t>
  </si>
  <si>
    <t>100234</t>
  </si>
  <si>
    <t>Popolazione e Società --&gt; 4421 amministrazione e remunerazione del personale</t>
  </si>
  <si>
    <t>4421 amministrazione e remunerazione del personale</t>
  </si>
  <si>
    <t>100235</t>
  </si>
  <si>
    <t>Popolazione e Società --&gt; 4426 rapporti di lavoro e diritto del lavoro</t>
  </si>
  <si>
    <t>4426 rapporti di lavoro e diritto del lavoro</t>
  </si>
  <si>
    <t>100236</t>
  </si>
  <si>
    <t>Regioni e Città</t>
  </si>
  <si>
    <t>Regioni e Città --&gt; 7206 Europa</t>
  </si>
  <si>
    <t>7206 Europa</t>
  </si>
  <si>
    <t>100277</t>
  </si>
  <si>
    <t>Regioni e Città --&gt; 7211 regioni degli Stati membri dell’Unione europea</t>
  </si>
  <si>
    <t>7211 regioni degli Stati membri dell'Unione europea</t>
  </si>
  <si>
    <t>100278</t>
  </si>
  <si>
    <t>Regioni e Città --&gt; 7216 America</t>
  </si>
  <si>
    <t>7216 America</t>
  </si>
  <si>
    <t>100279</t>
  </si>
  <si>
    <t>Regioni e Città --&gt; 7221 Africa</t>
  </si>
  <si>
    <t>7221 Africa</t>
  </si>
  <si>
    <t>100280</t>
  </si>
  <si>
    <t>Regioni e Città --&gt; 7226 Asia-Oceania</t>
  </si>
  <si>
    <t>7226 Asia-Oceania</t>
  </si>
  <si>
    <t>100281</t>
  </si>
  <si>
    <t>Regioni e Città --&gt; 7231 geografia economica</t>
  </si>
  <si>
    <t>7231 geografia economica</t>
  </si>
  <si>
    <t>100282</t>
  </si>
  <si>
    <t>Regioni e Città --&gt; 7236 geografia politica</t>
  </si>
  <si>
    <t>7236 geografia politica</t>
  </si>
  <si>
    <t>100283</t>
  </si>
  <si>
    <t>Regioni e Città --&gt; 7241 paesi e territori d’oltremare</t>
  </si>
  <si>
    <t>7241 paesi e territori d'oltremare</t>
  </si>
  <si>
    <t>100284</t>
  </si>
  <si>
    <t>Salute --&gt; 2841 salute</t>
  </si>
  <si>
    <t>2841 salute</t>
  </si>
  <si>
    <t>100215</t>
  </si>
  <si>
    <t>Scienza e Tecnologia</t>
  </si>
  <si>
    <t>Scienza e Tecnologia --&gt; 3606 scienze naturali e applicate</t>
  </si>
  <si>
    <t>3606 scienze naturali e applicate</t>
  </si>
  <si>
    <t>100224</t>
  </si>
  <si>
    <t>Scienza e Tecnologia --&gt; 3611 scienze umane</t>
  </si>
  <si>
    <t>3611 scienze umane</t>
  </si>
  <si>
    <t>100225</t>
  </si>
  <si>
    <t>Scienza e Tecnologia --&gt; 6406 produzione</t>
  </si>
  <si>
    <t>6406 produzione</t>
  </si>
  <si>
    <t>100260</t>
  </si>
  <si>
    <t>Scienza e Tecnologia --&gt; 6411 tecnologia e regolamentazione tecnica</t>
  </si>
  <si>
    <t>6411 tecnologia e regolamentazione tecnica</t>
  </si>
  <si>
    <t>100261</t>
  </si>
  <si>
    <t>Scienza e Tecnologia --&gt; 6416 ricerca e proprietà intellettuale</t>
  </si>
  <si>
    <t>6416 ricerca e proprietà intellettuale</t>
  </si>
  <si>
    <t>100262</t>
  </si>
  <si>
    <t>Tematiche internazionali --&gt; 7606 Nazioni Unite</t>
  </si>
  <si>
    <t>7606 Nazioni Unite</t>
  </si>
  <si>
    <t>100285</t>
  </si>
  <si>
    <t>Tematiche internazionali --&gt; 7611 organizzazioni europee</t>
  </si>
  <si>
    <t>7611 organizzazioni europee</t>
  </si>
  <si>
    <t>100286</t>
  </si>
  <si>
    <t>Tematiche internazionali --&gt; 7616 organizzazioni extraeuropee</t>
  </si>
  <si>
    <t>7616 organizzazioni extraeuropee</t>
  </si>
  <si>
    <t>100287</t>
  </si>
  <si>
    <t>Tematiche internazionali --&gt; 7621 organizzazioni mondiali</t>
  </si>
  <si>
    <t>7621 organizzazioni mondiali</t>
  </si>
  <si>
    <t>100288</t>
  </si>
  <si>
    <t>Tematiche internazionali --&gt; 7626 organizzazioni non governative</t>
  </si>
  <si>
    <t>7626 organizzazioni non governative</t>
  </si>
  <si>
    <t>100289</t>
  </si>
  <si>
    <t>Tematiche internazionali --&gt; 0806 politica internazionale</t>
  </si>
  <si>
    <t>0806 politica internazionale</t>
  </si>
  <si>
    <t>100170</t>
  </si>
  <si>
    <t>Tematiche internazionali --&gt; 0811 politica di cooperazione</t>
  </si>
  <si>
    <t>0811 politica di cooperazione</t>
  </si>
  <si>
    <t>100171</t>
  </si>
  <si>
    <t>Tematiche internazionali --&gt; 0816 equilibrio internazionale</t>
  </si>
  <si>
    <t>0816 equilibrio internazionale</t>
  </si>
  <si>
    <t>Tematiche internazionali --&gt; 0821 difesa</t>
  </si>
  <si>
    <t>0821 difesa</t>
  </si>
  <si>
    <t>100173</t>
  </si>
  <si>
    <t>Trasporti --&gt; 4806 politica dei trasporti</t>
  </si>
  <si>
    <t>4806 politica dei trasporti</t>
  </si>
  <si>
    <t>100237</t>
  </si>
  <si>
    <t>Trasporti --&gt; 4811 organizzazione dei trasporti</t>
  </si>
  <si>
    <t>4811 organizzazione dei trasporti</t>
  </si>
  <si>
    <t>100238</t>
  </si>
  <si>
    <t>Trasporti --&gt; 4816 trasporti terrestri</t>
  </si>
  <si>
    <t>4816 trasporti terrestri</t>
  </si>
  <si>
    <t>100239</t>
  </si>
  <si>
    <t>Trasporti --&gt; 4821 trasporti marittimi e fluviali</t>
  </si>
  <si>
    <t>4821 trasporti marittimi e fluviali</t>
  </si>
  <si>
    <t>100240</t>
  </si>
  <si>
    <t>Trasporti --&gt; 4826 trasporti aerei e spaziali</t>
  </si>
  <si>
    <t>4826 trasporti aerei e spaziali</t>
  </si>
  <si>
    <t>100241</t>
  </si>
  <si>
    <t>1626 contabilitˆ nazionale</t>
  </si>
  <si>
    <t>5206 politica dell'ambiente</t>
  </si>
  <si>
    <t>2826 vita sociale - tempo libero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</si>
</sst>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dd/mm/yy"/>
  </numFmts>
  <fonts count="3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0"/>
      <name val="Arial"/>
    </font>
    <font>
      <color theme="0"/>
      <name val="Arial"/>
      <scheme val="minor"/>
    </font>
    <font>
      <u/>
      <color rgb="FF0000FF"/>
      <name val="Arial"/>
    </font>
    <font>
      <u/>
      <color rgb="FF0000FF"/>
      <name val="Arial"/>
    </font>
    <font>
      <b/>
      <color rgb="FFFF0000"/>
      <name val="Arial"/>
    </font>
    <font>
      <b/>
      <color theme="1"/>
      <name val="Arial"/>
      <scheme val="minor"/>
    </font>
    <font>
      <b/>
      <color rgb="FFFF0000"/>
      <name val="Arial"/>
      <scheme val="minor"/>
    </font>
    <font>
      <b/>
      <sz val="11.0"/>
      <color rgb="FFFFFFFF"/>
      <name val="Calibri"/>
    </font>
    <font>
      <u/>
      <color rgb="FF1155CC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color rgb="FF000000"/>
    </font>
    <font>
      <u/>
      <color rgb="FF0000FF"/>
    </font>
    <font>
      <u/>
      <sz val="11.0"/>
      <color rgb="FF000000"/>
      <name val="Calibri"/>
    </font>
    <font>
      <u/>
      <sz val="11.0"/>
      <color rgb="FF000000"/>
      <name val="Calibri"/>
    </font>
    <font>
      <color rgb="FF19191A"/>
      <name val="&quot;Titillium Web&quot;"/>
    </font>
  </fonts>
  <fills count="1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0073E6"/>
        <bgColor rgb="FF0073E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0070C0"/>
        <bgColor rgb="FF0070C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5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 shrinkToFit="0" vertical="bottom" wrapText="0"/>
    </xf>
    <xf borderId="5" fillId="0" fontId="2" numFmtId="0" xfId="0" applyBorder="1" applyFont="1"/>
    <xf borderId="4" fillId="2" fontId="3" numFmtId="0" xfId="0" applyAlignment="1" applyBorder="1" applyFill="1" applyFont="1">
      <alignment vertical="bottom"/>
    </xf>
    <xf borderId="4" fillId="3" fontId="3" numFmtId="0" xfId="0" applyAlignment="1" applyBorder="1" applyFill="1" applyFont="1">
      <alignment vertical="bottom"/>
    </xf>
    <xf borderId="4" fillId="4" fontId="3" numFmtId="0" xfId="0" applyAlignment="1" applyBorder="1" applyFill="1" applyFont="1">
      <alignment vertical="bottom"/>
    </xf>
    <xf borderId="4" fillId="5" fontId="3" numFmtId="0" xfId="0" applyAlignment="1" applyBorder="1" applyFill="1" applyFont="1">
      <alignment vertical="bottom"/>
    </xf>
    <xf borderId="4" fillId="0" fontId="3" numFmtId="0" xfId="0" applyAlignment="1" applyBorder="1" applyFont="1">
      <alignment vertical="bottom"/>
    </xf>
    <xf borderId="4" fillId="6" fontId="4" numFmtId="0" xfId="0" applyAlignment="1" applyBorder="1" applyFill="1" applyFont="1">
      <alignment readingOrder="0" shrinkToFit="0" vertical="bottom" wrapText="0"/>
    </xf>
    <xf borderId="0" fillId="6" fontId="5" numFmtId="0" xfId="0" applyFont="1"/>
    <xf borderId="6" fillId="7" fontId="3" numFmtId="0" xfId="0" applyAlignment="1" applyBorder="1" applyFill="1" applyFont="1">
      <alignment shrinkToFit="0" vertical="bottom" wrapText="0"/>
    </xf>
    <xf borderId="7" fillId="7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4" fillId="7" fontId="6" numFmtId="0" xfId="0" applyAlignment="1" applyBorder="1" applyFont="1">
      <alignment readingOrder="0" vertical="bottom"/>
    </xf>
    <xf borderId="0" fillId="7" fontId="2" numFmtId="0" xfId="0" applyFont="1"/>
    <xf borderId="0" fillId="8" fontId="2" numFmtId="0" xfId="0" applyFill="1" applyFont="1"/>
    <xf borderId="5" fillId="8" fontId="2" numFmtId="0" xfId="0" applyBorder="1" applyFont="1"/>
    <xf borderId="6" fillId="7" fontId="7" numFmtId="0" xfId="0" applyAlignment="1" applyBorder="1" applyFont="1">
      <alignment shrinkToFit="0" vertical="bottom" wrapText="0"/>
    </xf>
    <xf borderId="7" fillId="0" fontId="2" numFmtId="0" xfId="0" applyBorder="1" applyFont="1"/>
    <xf borderId="0" fillId="0" fontId="3" numFmtId="0" xfId="0" applyAlignment="1" applyFont="1">
      <alignment readingOrder="0" vertical="bottom"/>
    </xf>
    <xf borderId="0" fillId="7" fontId="8" numFmtId="0" xfId="0" applyAlignment="1" applyFont="1">
      <alignment readingOrder="0" vertical="bottom"/>
    </xf>
    <xf borderId="0" fillId="7" fontId="9" numFmtId="0" xfId="0" applyFont="1"/>
    <xf borderId="0" fillId="7" fontId="10" numFmtId="0" xfId="0" applyFont="1"/>
    <xf borderId="0" fillId="6" fontId="11" numFmtId="0" xfId="0" applyAlignment="1" applyFont="1">
      <alignment readingOrder="0" shrinkToFit="0" vertical="bottom" wrapText="0"/>
    </xf>
    <xf borderId="0" fillId="6" fontId="11" numFmtId="164" xfId="0" applyAlignment="1" applyFont="1" applyNumberFormat="1">
      <alignment readingOrder="0" shrinkToFit="0" vertical="bottom" wrapText="0"/>
    </xf>
    <xf borderId="0" fillId="9" fontId="11" numFmtId="0" xfId="0" applyAlignment="1" applyFill="1" applyFont="1">
      <alignment readingOrder="0" shrinkToFit="0" vertical="bottom" wrapText="0"/>
    </xf>
    <xf borderId="0" fillId="7" fontId="2" numFmtId="0" xfId="0" applyAlignment="1" applyFont="1">
      <alignment readingOrder="0"/>
    </xf>
    <xf borderId="0" fillId="7" fontId="2" numFmtId="164" xfId="0" applyAlignment="1" applyFont="1" applyNumberFormat="1">
      <alignment readingOrder="0"/>
    </xf>
    <xf borderId="0" fillId="7" fontId="12" numFmtId="0" xfId="0" applyAlignment="1" applyFont="1">
      <alignment readingOrder="0"/>
    </xf>
    <xf borderId="0" fillId="10" fontId="11" numFmtId="0" xfId="0" applyAlignment="1" applyFill="1" applyFont="1">
      <alignment readingOrder="0" shrinkToFit="0" vertical="bottom" wrapText="0"/>
    </xf>
    <xf borderId="0" fillId="7" fontId="13" numFmtId="0" xfId="0" applyAlignment="1" applyFont="1">
      <alignment readingOrder="0" shrinkToFit="0" vertical="bottom" wrapText="0"/>
    </xf>
    <xf borderId="0" fillId="7" fontId="14" numFmtId="0" xfId="0" applyAlignment="1" applyFont="1">
      <alignment horizontal="right" readingOrder="0" shrinkToFit="0" vertical="bottom" wrapText="0"/>
    </xf>
    <xf borderId="0" fillId="7" fontId="13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8" fontId="11" numFmtId="0" xfId="0" applyAlignment="1" applyFont="1">
      <alignment readingOrder="0" shrinkToFit="0" vertical="bottom" wrapText="0"/>
    </xf>
    <xf borderId="0" fillId="6" fontId="11" numFmtId="0" xfId="0" applyAlignment="1" applyFont="1">
      <alignment horizontal="left" readingOrder="0" shrinkToFit="0" vertical="bottom" wrapText="0"/>
    </xf>
    <xf borderId="0" fillId="10" fontId="11" numFmtId="0" xfId="0" applyAlignment="1" applyFont="1">
      <alignment horizontal="left" readingOrder="0" shrinkToFit="0" vertical="bottom" wrapText="0"/>
    </xf>
    <xf borderId="0" fillId="8" fontId="13" numFmtId="0" xfId="0" applyAlignment="1" applyFont="1">
      <alignment readingOrder="0" shrinkToFit="0" vertical="bottom" wrapText="0"/>
    </xf>
    <xf borderId="0" fillId="7" fontId="13" numFmtId="164" xfId="0" applyAlignment="1" applyFont="1" applyNumberFormat="1">
      <alignment horizontal="right" readingOrder="0" shrinkToFit="0" vertical="bottom" wrapText="0"/>
    </xf>
    <xf borderId="0" fillId="8" fontId="15" numFmtId="0" xfId="0" applyAlignment="1" applyFont="1">
      <alignment readingOrder="0" shrinkToFit="0" vertical="bottom" wrapText="0"/>
    </xf>
    <xf borderId="0" fillId="7" fontId="16" numFmtId="0" xfId="0" applyAlignment="1" applyFont="1">
      <alignment horizontal="left" readingOrder="0" shrinkToFit="0" vertical="bottom" wrapText="0"/>
    </xf>
    <xf borderId="0" fillId="8" fontId="13" numFmtId="165" xfId="0" applyAlignment="1" applyFont="1" applyNumberFormat="1">
      <alignment horizontal="right" readingOrder="0" shrinkToFit="0" vertical="bottom" wrapText="0"/>
    </xf>
    <xf borderId="0" fillId="7" fontId="13" numFmtId="0" xfId="0" applyAlignment="1" applyFont="1">
      <alignment horizontal="left" readingOrder="0" shrinkToFit="0" vertical="bottom" wrapText="0"/>
    </xf>
    <xf borderId="0" fillId="8" fontId="13" numFmtId="0" xfId="0" applyAlignment="1" applyFont="1">
      <alignment horizontal="left" readingOrder="0" shrinkToFit="0" vertical="bottom" wrapText="0"/>
    </xf>
    <xf borderId="0" fillId="7" fontId="17" numFmtId="0" xfId="0" applyAlignment="1" applyFont="1">
      <alignment horizontal="left" readingOrder="0" shrinkToFit="0" vertical="bottom" wrapText="0"/>
    </xf>
    <xf borderId="0" fillId="7" fontId="18" numFmtId="0" xfId="0" applyAlignment="1" applyFont="1">
      <alignment horizontal="left" readingOrder="0" shrinkToFit="0" vertical="bottom" wrapText="0"/>
    </xf>
    <xf borderId="0" fillId="7" fontId="13" numFmtId="165" xfId="0" applyAlignment="1" applyFont="1" applyNumberFormat="1">
      <alignment horizontal="left" readingOrder="0" shrinkToFit="0" vertical="bottom" wrapText="0"/>
    </xf>
    <xf borderId="0" fillId="7" fontId="19" numFmtId="0" xfId="0" applyAlignment="1" applyFont="1">
      <alignment readingOrder="0" shrinkToFit="0" vertical="bottom" wrapText="0"/>
    </xf>
    <xf borderId="0" fillId="7" fontId="13" numFmtId="164" xfId="0" applyAlignment="1" applyFont="1" applyNumberFormat="1">
      <alignment horizontal="right" readingOrder="0" shrinkToFit="0" vertical="bottom" wrapText="0"/>
    </xf>
    <xf borderId="0" fillId="8" fontId="20" numFmtId="165" xfId="0" applyAlignment="1" applyFont="1" applyNumberFormat="1">
      <alignment horizontal="left" readingOrder="0" shrinkToFit="0" vertical="bottom" wrapText="0"/>
    </xf>
    <xf borderId="0" fillId="8" fontId="13" numFmtId="165" xfId="0" applyAlignment="1" applyFont="1" applyNumberFormat="1">
      <alignment horizontal="left" readingOrder="0" shrinkToFit="0" vertical="bottom" wrapText="0"/>
    </xf>
    <xf borderId="0" fillId="11" fontId="21" numFmtId="0" xfId="0" applyAlignment="1" applyFill="1" applyFont="1">
      <alignment horizontal="center" readingOrder="0" shrinkToFit="0" vertical="bottom" wrapText="0"/>
    </xf>
    <xf borderId="0" fillId="12" fontId="22" numFmtId="0" xfId="0" applyAlignment="1" applyFill="1" applyFont="1">
      <alignment readingOrder="0" shrinkToFit="0" vertical="bottom" wrapText="0"/>
    </xf>
    <xf borderId="0" fillId="12" fontId="22" numFmtId="0" xfId="0" applyAlignment="1" applyFont="1">
      <alignment shrinkToFit="0" vertical="bottom" wrapText="0"/>
    </xf>
    <xf borderId="9" fillId="13" fontId="11" numFmtId="0" xfId="0" applyAlignment="1" applyBorder="1" applyFill="1" applyFont="1">
      <alignment readingOrder="0" shrinkToFit="0" vertical="bottom" wrapText="0"/>
    </xf>
    <xf borderId="10" fillId="13" fontId="11" numFmtId="0" xfId="0" applyAlignment="1" applyBorder="1" applyFont="1">
      <alignment readingOrder="0" shrinkToFit="0" vertical="bottom" wrapText="0"/>
    </xf>
    <xf borderId="11" fillId="0" fontId="23" numFmtId="0" xfId="0" applyAlignment="1" applyBorder="1" applyFon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3" fontId="13" numFmtId="0" xfId="0" applyAlignment="1" applyFont="1">
      <alignment readingOrder="0" shrinkToFit="0" vertical="bottom" wrapText="0"/>
    </xf>
    <xf borderId="9" fillId="0" fontId="13" numFmtId="0" xfId="0" applyAlignment="1" applyBorder="1" applyFont="1">
      <alignment readingOrder="0" shrinkToFit="0" vertical="bottom" wrapText="0"/>
    </xf>
    <xf borderId="10" fillId="0" fontId="13" numFmtId="0" xfId="0" applyAlignment="1" applyBorder="1" applyFont="1">
      <alignment readingOrder="0" shrinkToFit="0" vertical="bottom" wrapText="0"/>
    </xf>
    <xf borderId="0" fillId="14" fontId="13" numFmtId="0" xfId="0" applyAlignment="1" applyFill="1" applyFont="1">
      <alignment readingOrder="0" shrinkToFit="0" vertical="bottom" wrapText="0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wrapText="1"/>
    </xf>
    <xf borderId="0" fillId="0" fontId="26" numFmtId="0" xfId="0" applyFont="1"/>
    <xf borderId="12" fillId="0" fontId="13" numFmtId="0" xfId="0" applyAlignment="1" applyBorder="1" applyFont="1">
      <alignment shrinkToFit="0" vertical="bottom" wrapText="0"/>
    </xf>
    <xf borderId="13" fillId="0" fontId="13" numFmtId="0" xfId="0" applyAlignment="1" applyBorder="1" applyFont="1">
      <alignment readingOrder="0" shrinkToFit="0" vertical="bottom" wrapText="0"/>
    </xf>
    <xf borderId="0" fillId="3" fontId="27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3" fontId="28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14" fontId="13" numFmtId="0" xfId="0" applyAlignment="1" applyFont="1">
      <alignment shrinkToFit="0" vertical="bottom" wrapText="0"/>
    </xf>
    <xf borderId="14" fillId="14" fontId="13" numFmtId="0" xfId="0" applyAlignment="1" applyBorder="1" applyFont="1">
      <alignment readingOrder="0" shrinkToFit="0" vertical="bottom" wrapText="0"/>
    </xf>
    <xf borderId="14" fillId="14" fontId="13" numFmtId="0" xfId="0" applyAlignment="1" applyBorder="1" applyFont="1">
      <alignment shrinkToFit="0" vertical="bottom" wrapText="0"/>
    </xf>
    <xf borderId="0" fillId="15" fontId="29" numFmtId="0" xfId="0" applyAlignment="1" applyFill="1" applyFont="1">
      <alignment horizontal="left" readingOrder="0" vertical="top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15" fontId="29" numFmtId="0" xfId="0" applyAlignment="1" applyFont="1">
      <alignment vertical="top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134600" cy="95250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i.gov.it/sviluppatori/validatore" TargetMode="External"/><Relationship Id="rId2" Type="http://schemas.openxmlformats.org/officeDocument/2006/relationships/hyperlink" Target="http://dati.gov.it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rcovalente1/VicodelGargano/tree/mai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une.vicodelgargano.fg.it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aw.githubusercontent.com/marcovalente1/VicodelGargano/refs/heads/main/Irreperibili.csv" TargetMode="External"/><Relationship Id="rId2" Type="http://schemas.openxmlformats.org/officeDocument/2006/relationships/hyperlink" Target="https://github.com/marcovalente1/VicodelGargano/blob/main/Elettori.csv" TargetMode="External"/><Relationship Id="rId3" Type="http://schemas.openxmlformats.org/officeDocument/2006/relationships/hyperlink" Target="https://github.com/marcovalente1/VicodelGargano/blob/main/Annotazioni%20Morte.csv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arcovalente1/VicodelGargano/blob/main/Irreperibili.csv" TargetMode="External"/><Relationship Id="rId2" Type="http://schemas.openxmlformats.org/officeDocument/2006/relationships/hyperlink" Target="https://raw.githubusercontent.com/marcovalente1/VicodelGargano/refs/heads/main/Elettori.csv" TargetMode="External"/><Relationship Id="rId3" Type="http://schemas.openxmlformats.org/officeDocument/2006/relationships/hyperlink" Target="https://raw.githubusercontent.com/marcovalente1/VicodelGargano/refs/heads/main/Annotazioni%20Morte.csv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publications.europa.eu/resource/authority/data-theme/GOVE" TargetMode="External"/><Relationship Id="rId10" Type="http://schemas.openxmlformats.org/officeDocument/2006/relationships/hyperlink" Target="http://www.opendefinition.org/licenses/odc-odbl" TargetMode="External"/><Relationship Id="rId13" Type="http://schemas.openxmlformats.org/officeDocument/2006/relationships/hyperlink" Target="http://publications.europa.eu/resource/authority/data-theme/INTR" TargetMode="External"/><Relationship Id="rId12" Type="http://schemas.openxmlformats.org/officeDocument/2006/relationships/hyperlink" Target="http://publications.europa.eu/resource/authority/data-theme/HEAL" TargetMode="External"/><Relationship Id="rId1" Type="http://schemas.openxmlformats.org/officeDocument/2006/relationships/hyperlink" Target="http://publications.europa.eu/resource/authority/data-theme/AGRI" TargetMode="External"/><Relationship Id="rId2" Type="http://schemas.openxmlformats.org/officeDocument/2006/relationships/hyperlink" Target="https://creativecommons.org/licenses/by/4.0/" TargetMode="External"/><Relationship Id="rId3" Type="http://schemas.openxmlformats.org/officeDocument/2006/relationships/hyperlink" Target="http://publications.europa.eu/resource/authority/data-theme/ECON" TargetMode="External"/><Relationship Id="rId4" Type="http://schemas.openxmlformats.org/officeDocument/2006/relationships/hyperlink" Target="https://creativecommons.org/publicdomain/zero/1.0/" TargetMode="External"/><Relationship Id="rId9" Type="http://schemas.openxmlformats.org/officeDocument/2006/relationships/hyperlink" Target="http://publications.europa.eu/resource/authority/data-theme/ENVI" TargetMode="External"/><Relationship Id="rId15" Type="http://schemas.openxmlformats.org/officeDocument/2006/relationships/hyperlink" Target="http://publications.europa.eu/resource/authority/data-theme/REGI" TargetMode="External"/><Relationship Id="rId14" Type="http://schemas.openxmlformats.org/officeDocument/2006/relationships/hyperlink" Target="http://publications.europa.eu/resource/authority/data-theme/JUST" TargetMode="External"/><Relationship Id="rId17" Type="http://schemas.openxmlformats.org/officeDocument/2006/relationships/hyperlink" Target="http://publications.europa.eu/resource/authority/data-theme/TECH" TargetMode="External"/><Relationship Id="rId16" Type="http://schemas.openxmlformats.org/officeDocument/2006/relationships/hyperlink" Target="http://publications.europa.eu/resource/authority/data-theme/SOCI" TargetMode="External"/><Relationship Id="rId5" Type="http://schemas.openxmlformats.org/officeDocument/2006/relationships/hyperlink" Target="http://publications.europa.eu/resource/authority/data-theme/EDUC" TargetMode="External"/><Relationship Id="rId19" Type="http://schemas.openxmlformats.org/officeDocument/2006/relationships/drawing" Target="../drawings/drawing6.xml"/><Relationship Id="rId6" Type="http://schemas.openxmlformats.org/officeDocument/2006/relationships/hyperlink" Target="https://www.dati.gov.it/content/italian-open-data-license-v20" TargetMode="External"/><Relationship Id="rId18" Type="http://schemas.openxmlformats.org/officeDocument/2006/relationships/hyperlink" Target="http://publications.europa.eu/resource/authority/data-theme/TRAN" TargetMode="External"/><Relationship Id="rId7" Type="http://schemas.openxmlformats.org/officeDocument/2006/relationships/hyperlink" Target="http://publications.europa.eu/resource/authority/data-theme/ENER" TargetMode="External"/><Relationship Id="rId8" Type="http://schemas.openxmlformats.org/officeDocument/2006/relationships/hyperlink" Target="https://creativecommons.org/licenses/by-sa/4.0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8" max="8" width="17.0"/>
    <col customWidth="1" min="9" max="9" width="13.5"/>
  </cols>
  <sheetData>
    <row r="1">
      <c r="A1" s="1"/>
    </row>
    <row r="2">
      <c r="A2" s="1"/>
    </row>
    <row r="3">
      <c r="A3" s="1"/>
    </row>
    <row r="4">
      <c r="A4" s="1"/>
    </row>
    <row r="5">
      <c r="A5" s="1"/>
    </row>
    <row r="6">
      <c r="A6" s="2" t="s">
        <v>0</v>
      </c>
      <c r="B6" s="3"/>
      <c r="C6" s="3"/>
      <c r="D6" s="3"/>
      <c r="E6" s="3"/>
      <c r="F6" s="3"/>
      <c r="G6" s="3"/>
      <c r="H6" s="3"/>
      <c r="I6" s="3"/>
      <c r="J6" s="4"/>
    </row>
    <row r="7">
      <c r="A7" s="5" t="s">
        <v>1</v>
      </c>
      <c r="J7" s="6"/>
    </row>
    <row r="8">
      <c r="A8" s="7" t="s">
        <v>2</v>
      </c>
      <c r="J8" s="6"/>
    </row>
    <row r="9">
      <c r="A9" s="8" t="s">
        <v>3</v>
      </c>
      <c r="J9" s="6"/>
    </row>
    <row r="10">
      <c r="A10" s="9" t="s">
        <v>4</v>
      </c>
      <c r="J10" s="6"/>
    </row>
    <row r="11">
      <c r="A11" s="10" t="s">
        <v>5</v>
      </c>
      <c r="J11" s="6"/>
    </row>
    <row r="12">
      <c r="A12" s="11"/>
      <c r="J12" s="6"/>
    </row>
    <row r="13">
      <c r="A13" s="12" t="s">
        <v>6</v>
      </c>
      <c r="B13" s="13"/>
      <c r="C13" s="13"/>
      <c r="D13" s="13"/>
      <c r="E13" s="13"/>
      <c r="F13" s="13"/>
      <c r="G13" s="13"/>
      <c r="H13" s="13"/>
      <c r="I13" s="13"/>
      <c r="J13" s="6"/>
    </row>
    <row r="14">
      <c r="A14" s="14" t="s">
        <v>7</v>
      </c>
      <c r="B14" s="15"/>
      <c r="C14" s="15"/>
      <c r="D14" s="15"/>
      <c r="E14" s="15"/>
      <c r="F14" s="15"/>
      <c r="G14" s="15"/>
      <c r="H14" s="15"/>
      <c r="I14" s="15"/>
      <c r="J14" s="16"/>
    </row>
    <row r="15">
      <c r="A15" s="17"/>
    </row>
    <row r="16">
      <c r="A16" s="18" t="s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>
      <c r="A17" s="5" t="s">
        <v>9</v>
      </c>
      <c r="L17" s="6"/>
    </row>
    <row r="18">
      <c r="A18" s="5" t="s">
        <v>10</v>
      </c>
      <c r="L18" s="6"/>
    </row>
    <row r="19">
      <c r="A19" s="5" t="s">
        <v>11</v>
      </c>
      <c r="L19" s="6"/>
    </row>
    <row r="20">
      <c r="A20" s="5" t="s">
        <v>12</v>
      </c>
      <c r="L20" s="6"/>
    </row>
    <row r="21">
      <c r="A21" s="19" t="s">
        <v>13</v>
      </c>
      <c r="B21" s="20"/>
      <c r="C21" s="20"/>
      <c r="D21" s="20"/>
      <c r="E21" s="20"/>
      <c r="F21" s="20"/>
      <c r="G21" s="20"/>
      <c r="H21" s="20"/>
      <c r="I21" s="21"/>
      <c r="J21" s="21"/>
      <c r="K21" s="21"/>
      <c r="L21" s="22"/>
      <c r="M21" s="21"/>
      <c r="N21" s="21"/>
      <c r="O21" s="21"/>
    </row>
    <row r="22">
      <c r="A22" s="23" t="s">
        <v>14</v>
      </c>
      <c r="B22" s="15"/>
      <c r="C22" s="15"/>
      <c r="D22" s="15"/>
      <c r="E22" s="15"/>
      <c r="F22" s="15"/>
      <c r="G22" s="15"/>
      <c r="H22" s="15"/>
      <c r="I22" s="24"/>
      <c r="J22" s="24"/>
      <c r="K22" s="24"/>
      <c r="L22" s="16"/>
    </row>
    <row r="24">
      <c r="A24" s="25" t="s">
        <v>15</v>
      </c>
    </row>
    <row r="25">
      <c r="A25" s="26" t="s">
        <v>16</v>
      </c>
      <c r="B25" s="27"/>
      <c r="C25" s="27"/>
      <c r="D25" s="27"/>
      <c r="E25" s="27"/>
      <c r="F25" s="27"/>
      <c r="G25" s="27"/>
      <c r="H25" s="27"/>
      <c r="I25" s="20"/>
      <c r="J25" s="20"/>
      <c r="K25" s="20"/>
    </row>
    <row r="26">
      <c r="A26" s="26" t="s">
        <v>17</v>
      </c>
      <c r="B26" s="20"/>
      <c r="C26" s="20"/>
      <c r="D26" s="20"/>
      <c r="E26" s="20"/>
      <c r="F26" s="20"/>
    </row>
    <row r="27">
      <c r="A27" s="26" t="s">
        <v>18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>
      <c r="A28" s="26" t="s">
        <v>19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  <row r="1002">
      <c r="A1002" s="17"/>
    </row>
  </sheetData>
  <hyperlinks>
    <hyperlink r:id="rId1" ref="A21"/>
    <hyperlink r:id="rId2" ref="A2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25.75"/>
    <col customWidth="1" min="3" max="3" width="52.88"/>
    <col customWidth="1" min="4" max="4" width="14.25"/>
    <col customWidth="1" min="5" max="5" width="16.0"/>
    <col customWidth="1" min="6" max="7" width="27.5"/>
  </cols>
  <sheetData>
    <row r="1">
      <c r="A1" s="29" t="s">
        <v>20</v>
      </c>
      <c r="B1" s="29" t="s">
        <v>21</v>
      </c>
      <c r="C1" s="29" t="s">
        <v>22</v>
      </c>
      <c r="D1" s="29" t="s">
        <v>23</v>
      </c>
      <c r="E1" s="30" t="s">
        <v>24</v>
      </c>
      <c r="F1" s="29" t="s">
        <v>25</v>
      </c>
      <c r="G1" s="31" t="s">
        <v>26</v>
      </c>
    </row>
    <row r="2">
      <c r="A2" s="32" t="s">
        <v>27</v>
      </c>
      <c r="B2" s="32" t="s">
        <v>28</v>
      </c>
      <c r="C2" s="32" t="s">
        <v>29</v>
      </c>
      <c r="D2" s="32" t="s">
        <v>30</v>
      </c>
      <c r="E2" s="33">
        <v>45853.0</v>
      </c>
      <c r="F2" s="34" t="s">
        <v>31</v>
      </c>
      <c r="G2" s="33">
        <v>45853.0</v>
      </c>
    </row>
  </sheetData>
  <dataValidations>
    <dataValidation type="custom" allowBlank="1" showDropDown="1" showInputMessage="1" showErrorMessage="1" prompt="Immetti un URL valido che inizia con http:// o https://" sqref="F2">
      <formula1>IFERROR(ISURL(F2), true)</formula1>
    </dataValidation>
  </dataValidations>
  <hyperlinks>
    <hyperlink r:id="rId1" ref="F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22.75"/>
    <col customWidth="1" min="2" max="2" width="19.88"/>
    <col customWidth="1" min="3" max="3" width="37.88"/>
    <col customWidth="1" min="4" max="4" width="33.88"/>
    <col customWidth="1" min="5" max="5" width="39.0"/>
  </cols>
  <sheetData>
    <row r="1">
      <c r="A1" s="35" t="s">
        <v>32</v>
      </c>
      <c r="B1" s="31" t="s">
        <v>33</v>
      </c>
      <c r="C1" s="31" t="s">
        <v>34</v>
      </c>
      <c r="D1" s="31" t="s">
        <v>35</v>
      </c>
      <c r="E1" s="31" t="s">
        <v>36</v>
      </c>
    </row>
    <row r="2">
      <c r="A2" s="36" t="str">
        <f>IFERROR(__xludf.DUMMYFUNCTION("IF(B2="""",,LOWER(REGEXREPLACE(B2,"" "",""-"")))"),"comune-di-vico-del-gargano")</f>
        <v>comune-di-vico-del-gargano</v>
      </c>
      <c r="B2" s="32" t="s">
        <v>29</v>
      </c>
      <c r="C2" s="36">
        <v>8.84998338E8</v>
      </c>
      <c r="D2" s="37" t="s">
        <v>37</v>
      </c>
      <c r="E2" s="38" t="s">
        <v>38</v>
      </c>
    </row>
  </sheetData>
  <hyperlinks>
    <hyperlink r:id="rId1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hidden="1" min="2" max="2" width="23.75"/>
    <col customWidth="1" min="3" max="3" width="24.88"/>
    <col customWidth="1" min="4" max="4" width="24.75"/>
    <col hidden="1" min="5" max="6" width="12.63"/>
    <col customWidth="1" hidden="1" min="7" max="7" width="18.5"/>
    <col customWidth="1" min="8" max="8" width="15.0"/>
    <col customWidth="1" min="9" max="9" width="14.88"/>
    <col customWidth="1" hidden="1" min="10" max="10" width="19.13"/>
    <col customWidth="1" hidden="1" min="11" max="11" width="45.13"/>
    <col customWidth="1" hidden="1" min="12" max="12" width="17.25"/>
    <col customWidth="1" hidden="1" min="13" max="13" width="19.63"/>
    <col customWidth="1" hidden="1" min="15" max="15" width="60.75"/>
    <col customWidth="1" hidden="1" min="16" max="16" width="54.25"/>
    <col customWidth="1" hidden="1" min="17" max="19" width="28.88"/>
    <col customWidth="1" min="20" max="20" width="108.75"/>
    <col customWidth="1" hidden="1" min="21" max="21" width="28.88"/>
    <col customWidth="1" min="22" max="22" width="67.63"/>
    <col customWidth="1" hidden="1" min="23" max="24" width="67.63"/>
    <col customWidth="1" min="25" max="27" width="67.63"/>
  </cols>
  <sheetData>
    <row r="1">
      <c r="A1" s="29" t="s">
        <v>20</v>
      </c>
      <c r="B1" s="29" t="s">
        <v>39</v>
      </c>
      <c r="C1" s="29" t="s">
        <v>40</v>
      </c>
      <c r="D1" s="29" t="s">
        <v>21</v>
      </c>
      <c r="E1" s="39" t="s">
        <v>41</v>
      </c>
      <c r="F1" s="39" t="s">
        <v>39</v>
      </c>
      <c r="G1" s="35" t="s">
        <v>42</v>
      </c>
      <c r="H1" s="35" t="s">
        <v>43</v>
      </c>
      <c r="I1" s="29" t="s">
        <v>26</v>
      </c>
      <c r="J1" s="35" t="s">
        <v>44</v>
      </c>
      <c r="K1" s="35" t="s">
        <v>45</v>
      </c>
      <c r="L1" s="35" t="s">
        <v>46</v>
      </c>
      <c r="M1" s="35" t="s">
        <v>46</v>
      </c>
      <c r="N1" s="29" t="s">
        <v>47</v>
      </c>
      <c r="O1" s="40"/>
      <c r="P1" s="40" t="s">
        <v>48</v>
      </c>
      <c r="Q1" s="40" t="s">
        <v>49</v>
      </c>
      <c r="R1" s="40" t="s">
        <v>50</v>
      </c>
      <c r="S1" s="40" t="s">
        <v>51</v>
      </c>
      <c r="T1" s="41" t="s">
        <v>52</v>
      </c>
      <c r="U1" s="40" t="s">
        <v>53</v>
      </c>
      <c r="V1" s="42" t="s">
        <v>54</v>
      </c>
      <c r="W1" s="42" t="s">
        <v>55</v>
      </c>
      <c r="X1" s="42"/>
      <c r="Y1" s="42" t="s">
        <v>56</v>
      </c>
      <c r="Z1" s="42" t="s">
        <v>57</v>
      </c>
      <c r="AA1" s="42" t="s">
        <v>58</v>
      </c>
    </row>
    <row r="2">
      <c r="A2" s="36" t="s">
        <v>59</v>
      </c>
      <c r="B2" s="43" t="str">
        <f>IFERROR(__xludf.DUMMYFUNCTION("if(A2="""",, CONCATENATE(Catalogo!$D$2,""|"",REGEXREPLACE(LOWER(A2),"" "",""-"")))"),"c___l842|irreperibili")</f>
        <v>c___l842|irreperibili</v>
      </c>
      <c r="C2" s="36" t="s">
        <v>60</v>
      </c>
      <c r="D2" s="36" t="s">
        <v>61</v>
      </c>
      <c r="E2" s="43" t="str">
        <f>Organizzazione!A2</f>
        <v>comune-di-vico-del-gargano</v>
      </c>
      <c r="F2" s="43" t="str">
        <f>Catalogo!D2</f>
        <v>c___l842</v>
      </c>
      <c r="G2" s="43" t="str">
        <f>if(A2="",,Organizzazione!$B$2)</f>
        <v>Comune di Vico del Gargano</v>
      </c>
      <c r="H2" s="44">
        <v>45853.0</v>
      </c>
      <c r="I2" s="44">
        <v>45853.0</v>
      </c>
      <c r="J2" s="43"/>
      <c r="K2" s="43" t="s">
        <v>62</v>
      </c>
      <c r="L2" s="36"/>
      <c r="M2" s="36"/>
      <c r="N2" s="36" t="s">
        <v>63</v>
      </c>
      <c r="O2" s="45" t="str">
        <f>if(A2="",, VLOOKUP(C2,Vocabolari!D:K,6,false))</f>
        <v>http://publications.europa.eu/resource/authority/data-theme/SOCI</v>
      </c>
      <c r="P2" s="45" t="str">
        <f>if(A2="",, VLOOKUP(N2,Vocabolari!F:L,7,false))</f>
        <v>http://publications.europa.eu/resource/authority/frequency/ANNUAL</v>
      </c>
      <c r="Q2" s="43" t="str">
        <f>if(A2="",,Organizzazione!$A$2)</f>
        <v>comune-di-vico-del-gargano</v>
      </c>
      <c r="R2" s="43" t="str">
        <f>if(A2="",,Organizzazione!$B$2)</f>
        <v>Comune di Vico del Gargano</v>
      </c>
      <c r="S2" s="43">
        <f>if(A2="",,Organizzazione!$C$2)</f>
        <v>884998338</v>
      </c>
      <c r="T2" s="46" t="s">
        <v>64</v>
      </c>
      <c r="U2" s="47" t="str">
        <f>if(A2="",,Organizzazione!$E$2)</f>
        <v>protocollo@comune.vicodelgargano.fg.it</v>
      </c>
      <c r="V2" s="48" t="s">
        <v>65</v>
      </c>
      <c r="W2" s="49" t="str">
        <f>if(V2="",, VLOOKUP(V2,Sottotemi!B:E,4,false))</f>
        <v>100210</v>
      </c>
      <c r="X2" s="49" t="str">
        <f>if(V2="",, VLOOKUP(V2,Sottotemi!B:D,2,false))</f>
        <v>2816 demografia e popolazione</v>
      </c>
      <c r="Y2" s="48" t="s">
        <v>59</v>
      </c>
      <c r="Z2" s="48" t="s">
        <v>66</v>
      </c>
      <c r="AA2" s="48" t="s">
        <v>67</v>
      </c>
    </row>
    <row r="3">
      <c r="A3" s="36" t="s">
        <v>68</v>
      </c>
      <c r="B3" s="43" t="str">
        <f>IFERROR(__xludf.DUMMYFUNCTION("if(A3="""",, CONCATENATE(Catalogo!$D$2,""|"",REGEXREPLACE(LOWER(A3),"" "",""-"")))"),"c___l842|elettori")</f>
        <v>c___l842|elettori</v>
      </c>
      <c r="C3" s="36" t="s">
        <v>60</v>
      </c>
      <c r="D3" s="36" t="s">
        <v>69</v>
      </c>
      <c r="E3" s="43"/>
      <c r="F3" s="43"/>
      <c r="G3" s="43" t="str">
        <f>if(A3="",,Organizzazione!$B$2)</f>
        <v>Comune di Vico del Gargano</v>
      </c>
      <c r="H3" s="44">
        <v>45853.0</v>
      </c>
      <c r="I3" s="44">
        <v>45853.0</v>
      </c>
      <c r="J3" s="43"/>
      <c r="K3" s="43" t="s">
        <v>62</v>
      </c>
      <c r="L3" s="36"/>
      <c r="M3" s="36"/>
      <c r="N3" s="36" t="s">
        <v>63</v>
      </c>
      <c r="O3" s="45" t="str">
        <f>if(A3="",, VLOOKUP(C3,Vocabolari!D:K,6,false))</f>
        <v>http://publications.europa.eu/resource/authority/data-theme/SOCI</v>
      </c>
      <c r="P3" s="45" t="str">
        <f>if(A3="",, VLOOKUP(N3,Vocabolari!F:L,7,false))</f>
        <v>http://publications.europa.eu/resource/authority/frequency/ANNUAL</v>
      </c>
      <c r="Q3" s="43" t="str">
        <f>if(A3="",,Organizzazione!$A$2)</f>
        <v>comune-di-vico-del-gargano</v>
      </c>
      <c r="R3" s="43" t="str">
        <f>if(A3="",,Organizzazione!$B$2)</f>
        <v>Comune di Vico del Gargano</v>
      </c>
      <c r="S3" s="43">
        <f>if(A3="",,Organizzazione!$C$2)</f>
        <v>884998338</v>
      </c>
      <c r="T3" s="50" t="s">
        <v>70</v>
      </c>
      <c r="U3" s="47" t="str">
        <f>if(A3="",,Organizzazione!$E$2)</f>
        <v>protocollo@comune.vicodelgargano.fg.it</v>
      </c>
      <c r="V3" s="48" t="s">
        <v>65</v>
      </c>
      <c r="W3" s="49" t="str">
        <f>if(V3="",, VLOOKUP(V3,Sottotemi!B:E,4,false))</f>
        <v>100210</v>
      </c>
      <c r="X3" s="49" t="str">
        <f>if(V3="",, VLOOKUP(V3,Sottotemi!B:D,2,false))</f>
        <v>2816 demografia e popolazione</v>
      </c>
      <c r="Y3" s="48" t="s">
        <v>68</v>
      </c>
      <c r="Z3" s="48" t="s">
        <v>71</v>
      </c>
      <c r="AA3" s="48" t="s">
        <v>72</v>
      </c>
    </row>
    <row r="4">
      <c r="A4" s="36" t="s">
        <v>73</v>
      </c>
      <c r="B4" s="43" t="str">
        <f>IFERROR(__xludf.DUMMYFUNCTION("if(A4="""",, CONCATENATE(Catalogo!$D$2,""|"",REGEXREPLACE(LOWER(A4),"" "",""-"")))"),"c___l842|annotazioni-di-morte")</f>
        <v>c___l842|annotazioni-di-morte</v>
      </c>
      <c r="C4" s="36" t="s">
        <v>60</v>
      </c>
      <c r="D4" s="36" t="s">
        <v>74</v>
      </c>
      <c r="E4" s="43"/>
      <c r="F4" s="43"/>
      <c r="G4" s="43" t="str">
        <f>if(A4="",,Organizzazione!$B$2)</f>
        <v>Comune di Vico del Gargano</v>
      </c>
      <c r="H4" s="33">
        <v>45853.0</v>
      </c>
      <c r="I4" s="44">
        <v>45853.0</v>
      </c>
      <c r="J4" s="43"/>
      <c r="K4" s="43" t="s">
        <v>62</v>
      </c>
      <c r="L4" s="36"/>
      <c r="M4" s="36"/>
      <c r="N4" s="36" t="s">
        <v>63</v>
      </c>
      <c r="O4" s="45" t="str">
        <f>if(A4="",, VLOOKUP(C4,Vocabolari!D:K,6,false))</f>
        <v>http://publications.europa.eu/resource/authority/data-theme/SOCI</v>
      </c>
      <c r="P4" s="45" t="str">
        <f>if(A4="",, VLOOKUP(N4,Vocabolari!F:L,7,false))</f>
        <v>http://publications.europa.eu/resource/authority/frequency/ANNUAL</v>
      </c>
      <c r="Q4" s="43" t="str">
        <f>if(A4="",,Organizzazione!$A$2)</f>
        <v>comune-di-vico-del-gargano</v>
      </c>
      <c r="R4" s="43" t="str">
        <f>if(A4="",,Organizzazione!$B$2)</f>
        <v>Comune di Vico del Gargano</v>
      </c>
      <c r="S4" s="43">
        <f>if(A4="",,Organizzazione!$C$2)</f>
        <v>884998338</v>
      </c>
      <c r="T4" s="50" t="s">
        <v>75</v>
      </c>
      <c r="U4" s="47" t="str">
        <f>if(A4="",,Organizzazione!$E$2)</f>
        <v>protocollo@comune.vicodelgargano.fg.it</v>
      </c>
      <c r="V4" s="48" t="s">
        <v>65</v>
      </c>
      <c r="W4" s="49" t="str">
        <f>if(V4="",, VLOOKUP(V4,Sottotemi!B:E,4,false))</f>
        <v>100210</v>
      </c>
      <c r="X4" s="49" t="str">
        <f>if(V4="",, VLOOKUP(V4,Sottotemi!B:D,2,false))</f>
        <v>2816 demografia e popolazione</v>
      </c>
      <c r="Y4" s="48" t="s">
        <v>76</v>
      </c>
      <c r="Z4" s="48" t="s">
        <v>77</v>
      </c>
      <c r="AA4" s="48" t="s">
        <v>78</v>
      </c>
    </row>
    <row r="5">
      <c r="A5" s="36"/>
      <c r="B5" s="43" t="str">
        <f>IFERROR(__xludf.DUMMYFUNCTION("if(A5="""",, CONCATENATE(Catalogo!$D$2,""|"",REGEXREPLACE(LOWER(A5),"" "",""-"")))"),"")</f>
        <v/>
      </c>
      <c r="C5" s="36"/>
      <c r="D5" s="36"/>
      <c r="E5" s="43"/>
      <c r="F5" s="43"/>
      <c r="G5" s="43" t="str">
        <f>if(A5="",,Organizzazione!$B$2)</f>
        <v/>
      </c>
      <c r="H5" s="44"/>
      <c r="I5" s="44"/>
      <c r="J5" s="43"/>
      <c r="K5" s="43" t="s">
        <v>62</v>
      </c>
      <c r="L5" s="36"/>
      <c r="M5" s="36"/>
      <c r="N5" s="36"/>
      <c r="O5" s="43"/>
      <c r="P5" s="43"/>
      <c r="Q5" s="43"/>
      <c r="R5" s="43"/>
      <c r="S5" s="43"/>
      <c r="T5" s="51"/>
      <c r="U5" s="47" t="str">
        <f>if(A5="",,Organizzazione!$E$2)</f>
        <v/>
      </c>
      <c r="V5" s="48"/>
      <c r="W5" s="49" t="str">
        <f>if(V5="",, VLOOKUP(V5,Sottotemi!B:E,4,false))</f>
        <v/>
      </c>
      <c r="X5" s="49" t="str">
        <f>if(V5="",, VLOOKUP(V5,Sottotemi!B:D,2,false))</f>
        <v/>
      </c>
      <c r="Y5" s="48"/>
      <c r="Z5" s="48"/>
      <c r="AA5" s="48"/>
    </row>
    <row r="6">
      <c r="A6" s="36"/>
      <c r="B6" s="43" t="str">
        <f>IFERROR(__xludf.DUMMYFUNCTION("if(A6="""",, CONCATENATE(Catalogo!$D$2,""|"",REGEXREPLACE(LOWER(A6),"" "",""-"")))"),"")</f>
        <v/>
      </c>
      <c r="C6" s="36"/>
      <c r="D6" s="36"/>
      <c r="E6" s="43"/>
      <c r="F6" s="43"/>
      <c r="G6" s="43" t="str">
        <f>if(A6="",,Organizzazione!$B$2)</f>
        <v/>
      </c>
      <c r="H6" s="44"/>
      <c r="I6" s="44"/>
      <c r="J6" s="43"/>
      <c r="K6" s="43" t="s">
        <v>62</v>
      </c>
      <c r="L6" s="36"/>
      <c r="M6" s="36"/>
      <c r="N6" s="36"/>
      <c r="O6" s="43" t="str">
        <f>if(A6="",, VLOOKUP(C6,Vocabolari!D:K,6,false))</f>
        <v/>
      </c>
      <c r="P6" s="43" t="str">
        <f>if(A6="",, VLOOKUP(N6,Vocabolari!F:L,7,false))</f>
        <v/>
      </c>
      <c r="Q6" s="43" t="str">
        <f>if(A6="",,Organizzazione!$A$2)</f>
        <v/>
      </c>
      <c r="R6" s="43" t="str">
        <f>if(A6="",,Organizzazione!$B$2)</f>
        <v/>
      </c>
      <c r="S6" s="43" t="str">
        <f>if(A6="",,Organizzazione!$C$2)</f>
        <v/>
      </c>
      <c r="T6" s="52"/>
      <c r="U6" s="47" t="str">
        <f>if(A6="",,Organizzazione!$E$2)</f>
        <v/>
      </c>
      <c r="V6" s="48"/>
      <c r="W6" s="49" t="str">
        <f>if(V6="",, VLOOKUP(V6,Sottotemi!B:E,4,false))</f>
        <v/>
      </c>
      <c r="X6" s="49" t="str">
        <f>if(V6="",, VLOOKUP(V6,Sottotemi!B:D,2,false))</f>
        <v/>
      </c>
      <c r="Y6" s="48"/>
      <c r="Z6" s="48"/>
      <c r="AA6" s="48"/>
    </row>
    <row r="7">
      <c r="A7" s="36"/>
      <c r="B7" s="43" t="str">
        <f>IFERROR(__xludf.DUMMYFUNCTION("if(A7="""",, CONCATENATE(Catalogo!$D$2,""|"",REGEXREPLACE(LOWER(A7),"" "",""-"")))"),"")</f>
        <v/>
      </c>
      <c r="C7" s="36"/>
      <c r="D7" s="36"/>
      <c r="E7" s="43"/>
      <c r="F7" s="43"/>
      <c r="G7" s="43" t="str">
        <f>if(A7="",,Organizzazione!$B$2)</f>
        <v/>
      </c>
      <c r="H7" s="44"/>
      <c r="I7" s="44"/>
      <c r="J7" s="43"/>
      <c r="K7" s="43" t="s">
        <v>62</v>
      </c>
      <c r="L7" s="36"/>
      <c r="M7" s="36"/>
      <c r="N7" s="36"/>
      <c r="O7" s="43" t="str">
        <f>if(A7="",, VLOOKUP(C7,Vocabolari!D:K,6,false))</f>
        <v/>
      </c>
      <c r="P7" s="43" t="str">
        <f>if(A7="",, VLOOKUP(N7,Vocabolari!F:L,7,false))</f>
        <v/>
      </c>
      <c r="Q7" s="43" t="str">
        <f>if(A7="",,Organizzazione!$A$2)</f>
        <v/>
      </c>
      <c r="R7" s="43" t="str">
        <f>if(A7="",,Organizzazione!$B$2)</f>
        <v/>
      </c>
      <c r="S7" s="43" t="str">
        <f>if(A7="",,Organizzazione!$C$2)</f>
        <v/>
      </c>
      <c r="T7" s="52"/>
      <c r="U7" s="47" t="str">
        <f>if(A7="",,Organizzazione!$E$2)</f>
        <v/>
      </c>
      <c r="V7" s="48"/>
      <c r="W7" s="49" t="str">
        <f>if(V7="",, VLOOKUP(V7,Sottotemi!B:E,4,false))</f>
        <v/>
      </c>
      <c r="X7" s="49" t="str">
        <f>if(V7="",, VLOOKUP(V7,Sottotemi!B:D,2,false))</f>
        <v/>
      </c>
      <c r="Y7" s="48"/>
      <c r="Z7" s="48"/>
      <c r="AA7" s="48"/>
    </row>
    <row r="8">
      <c r="A8" s="36"/>
      <c r="B8" s="43" t="str">
        <f>IFERROR(__xludf.DUMMYFUNCTION("if(A8="""",, CONCATENATE(Catalogo!$D$2,""|"",REGEXREPLACE(LOWER(A8),"" "",""-"")))"),"")</f>
        <v/>
      </c>
      <c r="C8" s="36"/>
      <c r="D8" s="36"/>
      <c r="E8" s="43"/>
      <c r="F8" s="43"/>
      <c r="G8" s="43" t="str">
        <f>if(A8="",,Organizzazione!$B$2)</f>
        <v/>
      </c>
      <c r="H8" s="44"/>
      <c r="I8" s="44"/>
      <c r="J8" s="43"/>
      <c r="K8" s="43" t="s">
        <v>62</v>
      </c>
      <c r="L8" s="36"/>
      <c r="M8" s="36"/>
      <c r="N8" s="36"/>
      <c r="O8" s="43" t="str">
        <f>if(A8="",, VLOOKUP(C8,Vocabolari!D:K,6,false))</f>
        <v/>
      </c>
      <c r="P8" s="43" t="str">
        <f>if(A8="",, VLOOKUP(N8,Vocabolari!F:L,7,false))</f>
        <v/>
      </c>
      <c r="Q8" s="43" t="str">
        <f>if(A8="",,Organizzazione!$A$2)</f>
        <v/>
      </c>
      <c r="R8" s="43" t="str">
        <f>if(A8="",,Organizzazione!$B$2)</f>
        <v/>
      </c>
      <c r="S8" s="43" t="str">
        <f>if(A8="",,Organizzazione!$C$2)</f>
        <v/>
      </c>
      <c r="T8" s="52"/>
      <c r="U8" s="47" t="str">
        <f>if(A8="",,Organizzazione!$E$2)</f>
        <v/>
      </c>
      <c r="V8" s="48"/>
      <c r="W8" s="49" t="str">
        <f>if(V8="",, VLOOKUP(V8,Sottotemi!B:E,4,false))</f>
        <v/>
      </c>
      <c r="X8" s="49" t="str">
        <f>if(V8="",, VLOOKUP(V8,Sottotemi!B:D,2,false))</f>
        <v/>
      </c>
      <c r="Y8" s="48"/>
      <c r="Z8" s="48"/>
      <c r="AA8" s="48"/>
    </row>
    <row r="9">
      <c r="A9" s="36"/>
      <c r="B9" s="43" t="str">
        <f>IFERROR(__xludf.DUMMYFUNCTION("if(A9="""",, CONCATENATE(Catalogo!$D$2,""|"",REGEXREPLACE(LOWER(A9),"" "",""-"")))"),"")</f>
        <v/>
      </c>
      <c r="C9" s="36"/>
      <c r="D9" s="36"/>
      <c r="E9" s="43"/>
      <c r="F9" s="43"/>
      <c r="G9" s="43" t="str">
        <f>if(A9="",,Organizzazione!$B$2)</f>
        <v/>
      </c>
      <c r="H9" s="44"/>
      <c r="I9" s="44"/>
      <c r="J9" s="43"/>
      <c r="K9" s="43" t="s">
        <v>62</v>
      </c>
      <c r="L9" s="36"/>
      <c r="M9" s="36"/>
      <c r="N9" s="36"/>
      <c r="O9" s="43" t="str">
        <f>if(A9="",, VLOOKUP(C9,Vocabolari!D:K,6,false))</f>
        <v/>
      </c>
      <c r="P9" s="43" t="str">
        <f>if(A9="",, VLOOKUP(N9,Vocabolari!F:L,7,false))</f>
        <v/>
      </c>
      <c r="Q9" s="43" t="str">
        <f>if(A9="",,Organizzazione!$A$2)</f>
        <v/>
      </c>
      <c r="R9" s="43" t="str">
        <f>if(A9="",,Organizzazione!$B$2)</f>
        <v/>
      </c>
      <c r="S9" s="43" t="str">
        <f>if(A9="",,Organizzazione!$C$2)</f>
        <v/>
      </c>
      <c r="T9" s="52"/>
      <c r="U9" s="47" t="str">
        <f>if(A9="",,Organizzazione!$E$2)</f>
        <v/>
      </c>
      <c r="V9" s="48"/>
      <c r="W9" s="49" t="str">
        <f>if(V9="",, VLOOKUP(V9,Sottotemi!B:E,4,false))</f>
        <v/>
      </c>
      <c r="X9" s="49" t="str">
        <f>if(V9="",, VLOOKUP(V9,Sottotemi!B:D,2,false))</f>
        <v/>
      </c>
      <c r="Y9" s="48"/>
      <c r="Z9" s="48"/>
      <c r="AA9" s="48"/>
    </row>
    <row r="10">
      <c r="A10" s="36"/>
      <c r="B10" s="43" t="str">
        <f>IFERROR(__xludf.DUMMYFUNCTION("if(A10="""",, CONCATENATE(Catalogo!$D$2,""|"",REGEXREPLACE(LOWER(A10),"" "",""-"")))"),"")</f>
        <v/>
      </c>
      <c r="C10" s="36"/>
      <c r="D10" s="36"/>
      <c r="E10" s="43"/>
      <c r="F10" s="43"/>
      <c r="G10" s="43" t="str">
        <f>if(A10="",,Organizzazione!$B$2)</f>
        <v/>
      </c>
      <c r="H10" s="44"/>
      <c r="I10" s="44"/>
      <c r="J10" s="43"/>
      <c r="K10" s="43" t="s">
        <v>62</v>
      </c>
      <c r="L10" s="36"/>
      <c r="M10" s="36"/>
      <c r="N10" s="36"/>
      <c r="O10" s="43" t="str">
        <f>if(A10="",, VLOOKUP(C10,Vocabolari!D:K,6,false))</f>
        <v/>
      </c>
      <c r="P10" s="43" t="str">
        <f>if(A10="",, VLOOKUP(N10,Vocabolari!F:L,7,false))</f>
        <v/>
      </c>
      <c r="Q10" s="43" t="str">
        <f>if(A10="",,Organizzazione!$A$2)</f>
        <v/>
      </c>
      <c r="R10" s="43" t="str">
        <f>if(A10="",,Organizzazione!$B$2)</f>
        <v/>
      </c>
      <c r="S10" s="43" t="str">
        <f>if(A10="",,Organizzazione!$C$2)</f>
        <v/>
      </c>
      <c r="T10" s="52"/>
      <c r="U10" s="47" t="str">
        <f>if(A10="",,Organizzazione!$E$2)</f>
        <v/>
      </c>
      <c r="V10" s="48"/>
      <c r="W10" s="49" t="str">
        <f>if(V10="",, VLOOKUP(V10,Sottotemi!B:E,4,false))</f>
        <v/>
      </c>
      <c r="X10" s="49" t="str">
        <f>if(V10="",, VLOOKUP(V10,Sottotemi!B:D,2,false))</f>
        <v/>
      </c>
      <c r="Y10" s="48"/>
      <c r="Z10" s="48"/>
      <c r="AA10" s="48"/>
    </row>
    <row r="11">
      <c r="A11" s="36"/>
      <c r="B11" s="43" t="str">
        <f>IFERROR(__xludf.DUMMYFUNCTION("if(A11="""",, CONCATENATE(Catalogo!$D$2,""|"",REGEXREPLACE(LOWER(A11),"" "",""-"")))"),"")</f>
        <v/>
      </c>
      <c r="C11" s="36"/>
      <c r="D11" s="36"/>
      <c r="E11" s="43"/>
      <c r="F11" s="43"/>
      <c r="G11" s="43"/>
      <c r="H11" s="44"/>
      <c r="I11" s="44"/>
      <c r="J11" s="43"/>
      <c r="K11" s="43" t="s">
        <v>62</v>
      </c>
      <c r="L11" s="36"/>
      <c r="M11" s="36"/>
      <c r="N11" s="36"/>
      <c r="O11" s="43" t="str">
        <f>if(A11="",, VLOOKUP(C11,Vocabolari!D:K,6,false))</f>
        <v/>
      </c>
      <c r="P11" s="43" t="str">
        <f>if(A11="",, VLOOKUP(N11,Vocabolari!F:L,7,false))</f>
        <v/>
      </c>
      <c r="Q11" s="43" t="str">
        <f>if(A11="",,Organizzazione!$A$2)</f>
        <v/>
      </c>
      <c r="R11" s="43" t="str">
        <f>if(A11="",,Organizzazione!$B$2)</f>
        <v/>
      </c>
      <c r="S11" s="43" t="str">
        <f>if(A11="",,Organizzazione!$C$2)</f>
        <v/>
      </c>
      <c r="T11" s="52"/>
      <c r="U11" s="47" t="str">
        <f>if(A11="",,Organizzazione!$E$2)</f>
        <v/>
      </c>
      <c r="V11" s="48"/>
      <c r="W11" s="49"/>
      <c r="X11" s="49"/>
      <c r="Y11" s="48"/>
      <c r="Z11" s="48"/>
      <c r="AA11" s="48"/>
    </row>
    <row r="12">
      <c r="A12" s="36"/>
      <c r="B12" s="43" t="str">
        <f>IFERROR(__xludf.DUMMYFUNCTION("if(A12="""",, CONCATENATE(Catalogo!$D$2,""|"",REGEXREPLACE(LOWER(A12),"" "",""-"")))"),"")</f>
        <v/>
      </c>
      <c r="C12" s="36"/>
      <c r="D12" s="36"/>
      <c r="E12" s="43"/>
      <c r="F12" s="43"/>
      <c r="G12" s="43"/>
      <c r="H12" s="44"/>
      <c r="I12" s="44"/>
      <c r="J12" s="43"/>
      <c r="K12" s="43" t="s">
        <v>62</v>
      </c>
      <c r="L12" s="36"/>
      <c r="M12" s="36"/>
      <c r="N12" s="36"/>
      <c r="O12" s="43" t="str">
        <f>if(A12="",, VLOOKUP(C12,Vocabolari!D:K,6,false))</f>
        <v/>
      </c>
      <c r="P12" s="43" t="str">
        <f>if(A12="",, VLOOKUP(N12,Vocabolari!F:L,7,false))</f>
        <v/>
      </c>
      <c r="Q12" s="43" t="str">
        <f>if(A12="",,Organizzazione!$A$2)</f>
        <v/>
      </c>
      <c r="R12" s="43" t="str">
        <f>if(A12="",,Organizzazione!$B$2)</f>
        <v/>
      </c>
      <c r="S12" s="43" t="str">
        <f>if(A12="",,Organizzazione!$C$2)</f>
        <v/>
      </c>
      <c r="T12" s="52"/>
      <c r="U12" s="47" t="str">
        <f>if(A12="",,Organizzazione!$E$2)</f>
        <v/>
      </c>
      <c r="V12" s="48"/>
      <c r="W12" s="49"/>
      <c r="X12" s="49"/>
      <c r="Y12" s="48"/>
      <c r="Z12" s="48"/>
      <c r="AA12" s="48"/>
    </row>
    <row r="13">
      <c r="A13" s="36"/>
      <c r="B13" s="43" t="str">
        <f>IFERROR(__xludf.DUMMYFUNCTION("if(A13="""",, CONCATENATE(Catalogo!$D$2,""|"",REGEXREPLACE(LOWER(A13),"" "",""-"")))"),"")</f>
        <v/>
      </c>
      <c r="C13" s="36"/>
      <c r="D13" s="36"/>
      <c r="E13" s="43"/>
      <c r="F13" s="43"/>
      <c r="G13" s="43"/>
      <c r="H13" s="44"/>
      <c r="I13" s="44"/>
      <c r="J13" s="43"/>
      <c r="K13" s="43" t="s">
        <v>62</v>
      </c>
      <c r="L13" s="36"/>
      <c r="M13" s="36"/>
      <c r="N13" s="36"/>
      <c r="O13" s="43" t="str">
        <f>if(A13="",, VLOOKUP(C13,Vocabolari!D:K,6,false))</f>
        <v/>
      </c>
      <c r="P13" s="43" t="str">
        <f>if(A13="",, VLOOKUP(N13,Vocabolari!F:L,7,false))</f>
        <v/>
      </c>
      <c r="Q13" s="43" t="str">
        <f>if(A13="",,Organizzazione!$A$2)</f>
        <v/>
      </c>
      <c r="R13" s="43" t="str">
        <f>if(A13="",,Organizzazione!$B$2)</f>
        <v/>
      </c>
      <c r="S13" s="43" t="str">
        <f>if(A13="",,Organizzazione!$C$2)</f>
        <v/>
      </c>
      <c r="T13" s="52"/>
      <c r="U13" s="47" t="str">
        <f>if(A13="",,Organizzazione!$E$2)</f>
        <v/>
      </c>
      <c r="V13" s="48"/>
      <c r="W13" s="49"/>
      <c r="X13" s="49"/>
      <c r="Y13" s="48"/>
      <c r="Z13" s="48"/>
      <c r="AA13" s="48"/>
    </row>
    <row r="14">
      <c r="A14" s="36"/>
      <c r="B14" s="43" t="str">
        <f>IFERROR(__xludf.DUMMYFUNCTION("if(A14="""",, CONCATENATE(Catalogo!$D$2,""|"",REGEXREPLACE(LOWER(A14),"" "",""-"")))"),"")</f>
        <v/>
      </c>
      <c r="C14" s="36"/>
      <c r="D14" s="36"/>
      <c r="E14" s="43"/>
      <c r="F14" s="43"/>
      <c r="G14" s="43"/>
      <c r="H14" s="44"/>
      <c r="I14" s="44"/>
      <c r="J14" s="43"/>
      <c r="K14" s="43" t="s">
        <v>62</v>
      </c>
      <c r="L14" s="36"/>
      <c r="M14" s="36"/>
      <c r="N14" s="36"/>
      <c r="O14" s="43" t="str">
        <f>if(A14="",, VLOOKUP(C14,Vocabolari!D:K,6,false))</f>
        <v/>
      </c>
      <c r="P14" s="43" t="str">
        <f>if(A14="",, VLOOKUP(N14,Vocabolari!F:L,7,false))</f>
        <v/>
      </c>
      <c r="Q14" s="43" t="str">
        <f>if(A14="",,Organizzazione!$A$2)</f>
        <v/>
      </c>
      <c r="R14" s="43" t="str">
        <f>if(A14="",,Organizzazione!$B$2)</f>
        <v/>
      </c>
      <c r="S14" s="43" t="str">
        <f>if(A14="",,Organizzazione!$C$2)</f>
        <v/>
      </c>
      <c r="T14" s="52"/>
      <c r="U14" s="47" t="str">
        <f>if(A14="",,Organizzazione!$E$2)</f>
        <v/>
      </c>
      <c r="V14" s="48"/>
      <c r="W14" s="49"/>
      <c r="X14" s="49"/>
      <c r="Y14" s="48"/>
      <c r="Z14" s="48"/>
      <c r="AA14" s="48"/>
    </row>
    <row r="15">
      <c r="A15" s="36"/>
      <c r="B15" s="43" t="str">
        <f>IFERROR(__xludf.DUMMYFUNCTION("if(A15="""",, CONCATENATE(Catalogo!$D$2,""|"",REGEXREPLACE(LOWER(A15),"" "",""-"")))"),"")</f>
        <v/>
      </c>
      <c r="C15" s="36"/>
      <c r="D15" s="36"/>
      <c r="E15" s="43"/>
      <c r="F15" s="43"/>
      <c r="G15" s="43"/>
      <c r="H15" s="44"/>
      <c r="I15" s="44"/>
      <c r="J15" s="43"/>
      <c r="K15" s="43" t="s">
        <v>62</v>
      </c>
      <c r="L15" s="36"/>
      <c r="M15" s="36"/>
      <c r="N15" s="36"/>
      <c r="O15" s="43" t="str">
        <f>if(A15="",, VLOOKUP(C15,Vocabolari!D:K,6,false))</f>
        <v/>
      </c>
      <c r="P15" s="43" t="str">
        <f>if(A15="",, VLOOKUP(N15,Vocabolari!F:L,7,false))</f>
        <v/>
      </c>
      <c r="Q15" s="43" t="str">
        <f>if(A15="",,Organizzazione!$A$2)</f>
        <v/>
      </c>
      <c r="R15" s="43" t="str">
        <f>if(A15="",,Organizzazione!$B$2)</f>
        <v/>
      </c>
      <c r="S15" s="43" t="str">
        <f>if(A15="",,Organizzazione!$C$2)</f>
        <v/>
      </c>
      <c r="T15" s="52"/>
      <c r="U15" s="47" t="str">
        <f>if(A15="",,Organizzazione!$E$2)</f>
        <v/>
      </c>
      <c r="V15" s="48"/>
      <c r="W15" s="49"/>
      <c r="X15" s="49"/>
      <c r="Y15" s="48"/>
      <c r="Z15" s="48"/>
      <c r="AA15" s="48"/>
    </row>
    <row r="16">
      <c r="A16" s="36"/>
      <c r="B16" s="43" t="str">
        <f>IFERROR(__xludf.DUMMYFUNCTION("if(A16="""",, CONCATENATE(Catalogo!$D$2,""|"",REGEXREPLACE(LOWER(A16),"" "",""-"")))"),"")</f>
        <v/>
      </c>
      <c r="C16" s="36"/>
      <c r="D16" s="36"/>
      <c r="E16" s="43"/>
      <c r="F16" s="43"/>
      <c r="G16" s="43"/>
      <c r="H16" s="44"/>
      <c r="I16" s="44"/>
      <c r="J16" s="43"/>
      <c r="K16" s="43" t="s">
        <v>62</v>
      </c>
      <c r="L16" s="36"/>
      <c r="M16" s="36"/>
      <c r="N16" s="36"/>
      <c r="O16" s="43" t="str">
        <f>if(A16="",, VLOOKUP(C16,Vocabolari!D:K,6,false))</f>
        <v/>
      </c>
      <c r="P16" s="43" t="str">
        <f>if(A16="",, VLOOKUP(N16,Vocabolari!F:L,7,false))</f>
        <v/>
      </c>
      <c r="Q16" s="43" t="str">
        <f>if(A16="",,Organizzazione!$A$2)</f>
        <v/>
      </c>
      <c r="R16" s="43" t="str">
        <f>if(A16="",,Organizzazione!$B$2)</f>
        <v/>
      </c>
      <c r="S16" s="43" t="str">
        <f>if(A16="",,Organizzazione!$C$2)</f>
        <v/>
      </c>
      <c r="T16" s="52"/>
      <c r="U16" s="47" t="str">
        <f>if(A16="",,Organizzazione!$E$2)</f>
        <v/>
      </c>
      <c r="V16" s="48"/>
      <c r="W16" s="49"/>
      <c r="X16" s="49"/>
      <c r="Y16" s="48"/>
      <c r="Z16" s="48"/>
      <c r="AA16" s="48"/>
    </row>
    <row r="17">
      <c r="A17" s="36"/>
      <c r="B17" s="43" t="str">
        <f>IFERROR(__xludf.DUMMYFUNCTION("if(A17="""",, CONCATENATE(Catalogo!$D$2,""|"",REGEXREPLACE(LOWER(A17),"" "",""-"")))"),"")</f>
        <v/>
      </c>
      <c r="C17" s="36"/>
      <c r="D17" s="36"/>
      <c r="E17" s="43"/>
      <c r="F17" s="43"/>
      <c r="G17" s="43"/>
      <c r="H17" s="44"/>
      <c r="I17" s="44"/>
      <c r="J17" s="43"/>
      <c r="K17" s="43" t="s">
        <v>62</v>
      </c>
      <c r="L17" s="36"/>
      <c r="M17" s="36"/>
      <c r="N17" s="36"/>
      <c r="O17" s="43" t="str">
        <f>if(A17="",, VLOOKUP(C17,Vocabolari!D:K,6,false))</f>
        <v/>
      </c>
      <c r="P17" s="43" t="str">
        <f>if(A17="",, VLOOKUP(N17,Vocabolari!F:L,7,false))</f>
        <v/>
      </c>
      <c r="Q17" s="43" t="str">
        <f>if(A17="",,Organizzazione!$A$2)</f>
        <v/>
      </c>
      <c r="R17" s="43" t="str">
        <f>if(A17="",,Organizzazione!$B$2)</f>
        <v/>
      </c>
      <c r="S17" s="43" t="str">
        <f>if(A17="",,Organizzazione!$C$2)</f>
        <v/>
      </c>
      <c r="T17" s="52"/>
      <c r="U17" s="47" t="str">
        <f>if(A17="",,Organizzazione!$E$2)</f>
        <v/>
      </c>
      <c r="V17" s="48"/>
      <c r="W17" s="49"/>
      <c r="X17" s="49"/>
      <c r="Y17" s="48"/>
      <c r="Z17" s="48"/>
      <c r="AA17" s="48"/>
    </row>
    <row r="18">
      <c r="A18" s="36"/>
      <c r="B18" s="43" t="str">
        <f>IFERROR(__xludf.DUMMYFUNCTION("if(A18="""",, CONCATENATE(Catalogo!$D$2,""|"",REGEXREPLACE(LOWER(A18),"" "",""-"")))"),"")</f>
        <v/>
      </c>
      <c r="C18" s="36"/>
      <c r="D18" s="36"/>
      <c r="E18" s="43"/>
      <c r="F18" s="43"/>
      <c r="G18" s="43"/>
      <c r="H18" s="44"/>
      <c r="I18" s="44"/>
      <c r="J18" s="43"/>
      <c r="K18" s="43" t="s">
        <v>62</v>
      </c>
      <c r="L18" s="36"/>
      <c r="M18" s="36"/>
      <c r="N18" s="36"/>
      <c r="O18" s="43" t="str">
        <f>if(A18="",, VLOOKUP(C18,Vocabolari!D:K,6,false))</f>
        <v/>
      </c>
      <c r="P18" s="43" t="str">
        <f>if(A18="",, VLOOKUP(N18,Vocabolari!F:L,7,false))</f>
        <v/>
      </c>
      <c r="Q18" s="43" t="str">
        <f>if(A18="",,Organizzazione!$A$2)</f>
        <v/>
      </c>
      <c r="R18" s="43" t="str">
        <f>if(A18="",,Organizzazione!$B$2)</f>
        <v/>
      </c>
      <c r="S18" s="43" t="str">
        <f>if(A18="",,Organizzazione!$C$2)</f>
        <v/>
      </c>
      <c r="T18" s="52"/>
      <c r="U18" s="47" t="str">
        <f>if(A18="",,Organizzazione!$E$2)</f>
        <v/>
      </c>
      <c r="V18" s="48"/>
      <c r="W18" s="49"/>
      <c r="X18" s="49"/>
      <c r="Y18" s="48"/>
      <c r="Z18" s="48"/>
      <c r="AA18" s="48"/>
    </row>
    <row r="19">
      <c r="A19" s="36"/>
      <c r="B19" s="43" t="str">
        <f>IFERROR(__xludf.DUMMYFUNCTION("if(A19="""",, CONCATENATE(Catalogo!$D$2,""|"",REGEXREPLACE(LOWER(A19),"" "",""-"")))"),"")</f>
        <v/>
      </c>
      <c r="C19" s="36"/>
      <c r="D19" s="36"/>
      <c r="E19" s="43"/>
      <c r="F19" s="43"/>
      <c r="G19" s="43"/>
      <c r="H19" s="44"/>
      <c r="I19" s="44"/>
      <c r="J19" s="43"/>
      <c r="K19" s="43" t="s">
        <v>62</v>
      </c>
      <c r="L19" s="36"/>
      <c r="M19" s="36"/>
      <c r="N19" s="36"/>
      <c r="O19" s="43" t="str">
        <f>if(A19="",, VLOOKUP(C19,Vocabolari!D:K,6,false))</f>
        <v/>
      </c>
      <c r="P19" s="43" t="str">
        <f>if(A19="",, VLOOKUP(N19,Vocabolari!F:L,7,false))</f>
        <v/>
      </c>
      <c r="Q19" s="43" t="str">
        <f>if(A19="",,Organizzazione!$A$2)</f>
        <v/>
      </c>
      <c r="R19" s="43" t="str">
        <f>if(A19="",,Organizzazione!$B$2)</f>
        <v/>
      </c>
      <c r="S19" s="43" t="str">
        <f>if(A19="",,Organizzazione!$C$2)</f>
        <v/>
      </c>
      <c r="T19" s="52"/>
      <c r="U19" s="47" t="str">
        <f>if(A19="",,Organizzazione!$E$2)</f>
        <v/>
      </c>
      <c r="V19" s="48"/>
      <c r="W19" s="49"/>
      <c r="X19" s="49"/>
      <c r="Y19" s="48"/>
      <c r="Z19" s="48"/>
      <c r="AA19" s="48"/>
    </row>
    <row r="20">
      <c r="A20" s="36"/>
      <c r="B20" s="43" t="str">
        <f>IFERROR(__xludf.DUMMYFUNCTION("if(A20="""",, CONCATENATE(Catalogo!$D$2,""|"",REGEXREPLACE(LOWER(A20),"" "",""-"")))"),"")</f>
        <v/>
      </c>
      <c r="C20" s="36"/>
      <c r="D20" s="36"/>
      <c r="E20" s="43"/>
      <c r="F20" s="43"/>
      <c r="G20" s="43"/>
      <c r="H20" s="44"/>
      <c r="I20" s="44"/>
      <c r="J20" s="43"/>
      <c r="K20" s="43" t="s">
        <v>62</v>
      </c>
      <c r="L20" s="36"/>
      <c r="M20" s="36"/>
      <c r="N20" s="36"/>
      <c r="O20" s="43" t="str">
        <f>if(A20="",, VLOOKUP(C20,Vocabolari!D:K,6,false))</f>
        <v/>
      </c>
      <c r="P20" s="43" t="str">
        <f>if(A20="",, VLOOKUP(N20,Vocabolari!F:L,7,false))</f>
        <v/>
      </c>
      <c r="Q20" s="43" t="str">
        <f>if(A20="",,Organizzazione!$A$2)</f>
        <v/>
      </c>
      <c r="R20" s="43" t="str">
        <f>if(A20="",,Organizzazione!$B$2)</f>
        <v/>
      </c>
      <c r="S20" s="43" t="str">
        <f>if(A20="",,Organizzazione!$C$2)</f>
        <v/>
      </c>
      <c r="T20" s="52"/>
      <c r="U20" s="47" t="str">
        <f>if(A20="",,Organizzazione!$E$2)</f>
        <v/>
      </c>
      <c r="V20" s="48"/>
      <c r="W20" s="49"/>
      <c r="X20" s="49"/>
      <c r="Y20" s="48"/>
      <c r="Z20" s="48"/>
      <c r="AA20" s="48"/>
    </row>
    <row r="21">
      <c r="A21" s="36"/>
      <c r="B21" s="43" t="str">
        <f>IFERROR(__xludf.DUMMYFUNCTION("if(A21="""",, CONCATENATE(Catalogo!$D$2,""|"",REGEXREPLACE(LOWER(A21),"" "",""-"")))"),"")</f>
        <v/>
      </c>
      <c r="C21" s="36"/>
      <c r="D21" s="36"/>
      <c r="E21" s="43"/>
      <c r="F21" s="43"/>
      <c r="G21" s="43"/>
      <c r="H21" s="44"/>
      <c r="I21" s="44"/>
      <c r="J21" s="43"/>
      <c r="K21" s="43" t="s">
        <v>62</v>
      </c>
      <c r="L21" s="36"/>
      <c r="M21" s="36"/>
      <c r="N21" s="36"/>
      <c r="O21" s="43" t="str">
        <f>if(A21="",, VLOOKUP(C21,Vocabolari!D:K,6,false))</f>
        <v/>
      </c>
      <c r="P21" s="43" t="str">
        <f>if(A21="",, VLOOKUP(N21,Vocabolari!F:L,7,false))</f>
        <v/>
      </c>
      <c r="Q21" s="43" t="str">
        <f>if(A21="",,Organizzazione!$A$2)</f>
        <v/>
      </c>
      <c r="R21" s="43" t="str">
        <f>if(A21="",,Organizzazione!$B$2)</f>
        <v/>
      </c>
      <c r="S21" s="43" t="str">
        <f>if(A21="",,Organizzazione!$C$2)</f>
        <v/>
      </c>
      <c r="T21" s="52"/>
      <c r="U21" s="47" t="str">
        <f>if(A21="",,Organizzazione!$E$2)</f>
        <v/>
      </c>
      <c r="V21" s="48"/>
      <c r="W21" s="49"/>
      <c r="X21" s="49"/>
      <c r="Y21" s="48"/>
      <c r="Z21" s="48"/>
      <c r="AA21" s="48"/>
    </row>
    <row r="22">
      <c r="A22" s="36"/>
      <c r="B22" s="43" t="str">
        <f>IFERROR(__xludf.DUMMYFUNCTION("if(A22="""",, CONCATENATE(Catalogo!$D$2,""|"",REGEXREPLACE(LOWER(A22),"" "",""-"")))"),"")</f>
        <v/>
      </c>
      <c r="C22" s="36"/>
      <c r="D22" s="36"/>
      <c r="E22" s="43"/>
      <c r="F22" s="43"/>
      <c r="G22" s="43"/>
      <c r="H22" s="44"/>
      <c r="I22" s="44"/>
      <c r="J22" s="43"/>
      <c r="K22" s="43" t="s">
        <v>62</v>
      </c>
      <c r="L22" s="36"/>
      <c r="M22" s="36"/>
      <c r="N22" s="36"/>
      <c r="O22" s="43" t="str">
        <f>if(A22="",, VLOOKUP(C22,Vocabolari!D:K,6,false))</f>
        <v/>
      </c>
      <c r="P22" s="43" t="str">
        <f>if(A22="",, VLOOKUP(N22,Vocabolari!F:L,7,false))</f>
        <v/>
      </c>
      <c r="Q22" s="43" t="str">
        <f>if(A22="",,Organizzazione!$A$2)</f>
        <v/>
      </c>
      <c r="R22" s="43" t="str">
        <f>if(A22="",,Organizzazione!$B$2)</f>
        <v/>
      </c>
      <c r="S22" s="43" t="str">
        <f>if(A22="",,Organizzazione!$C$2)</f>
        <v/>
      </c>
      <c r="T22" s="52"/>
      <c r="U22" s="47" t="str">
        <f>if(A22="",,Organizzazione!$E$2)</f>
        <v/>
      </c>
      <c r="V22" s="48"/>
      <c r="W22" s="49"/>
      <c r="X22" s="49"/>
      <c r="Y22" s="48"/>
      <c r="Z22" s="48"/>
      <c r="AA22" s="48"/>
    </row>
    <row r="23">
      <c r="A23" s="36"/>
      <c r="B23" s="43" t="str">
        <f>IFERROR(__xludf.DUMMYFUNCTION("if(A23="""",, CONCATENATE(Catalogo!$D$2,""|"",REGEXREPLACE(LOWER(A23),"" "",""-"")))"),"")</f>
        <v/>
      </c>
      <c r="C23" s="36"/>
      <c r="D23" s="36"/>
      <c r="E23" s="43"/>
      <c r="F23" s="43"/>
      <c r="G23" s="43"/>
      <c r="H23" s="44"/>
      <c r="I23" s="44"/>
      <c r="J23" s="43"/>
      <c r="K23" s="43" t="s">
        <v>62</v>
      </c>
      <c r="L23" s="36"/>
      <c r="M23" s="36"/>
      <c r="N23" s="36"/>
      <c r="O23" s="43" t="str">
        <f>if(A23="",, VLOOKUP(C23,Vocabolari!D:K,6,false))</f>
        <v/>
      </c>
      <c r="P23" s="43" t="str">
        <f>if(A23="",, VLOOKUP(N23,Vocabolari!F:L,7,false))</f>
        <v/>
      </c>
      <c r="Q23" s="43" t="str">
        <f>if(A23="",,Organizzazione!$A$2)</f>
        <v/>
      </c>
      <c r="R23" s="43" t="str">
        <f>if(A23="",,Organizzazione!$B$2)</f>
        <v/>
      </c>
      <c r="S23" s="43" t="str">
        <f>if(A23="",,Organizzazione!$C$2)</f>
        <v/>
      </c>
      <c r="T23" s="52"/>
      <c r="U23" s="47" t="str">
        <f>if(A23="",,Organizzazione!$E$2)</f>
        <v/>
      </c>
      <c r="V23" s="48"/>
      <c r="W23" s="49"/>
      <c r="X23" s="49"/>
      <c r="Y23" s="48"/>
      <c r="Z23" s="48"/>
      <c r="AA23" s="48"/>
    </row>
    <row r="24">
      <c r="A24" s="36"/>
      <c r="B24" s="43" t="str">
        <f>IFERROR(__xludf.DUMMYFUNCTION("if(A24="""",, CONCATENATE(Catalogo!$D$2,""|"",REGEXREPLACE(LOWER(A24),"" "",""-"")))"),"")</f>
        <v/>
      </c>
      <c r="C24" s="36"/>
      <c r="D24" s="36"/>
      <c r="E24" s="43"/>
      <c r="F24" s="43"/>
      <c r="G24" s="43"/>
      <c r="H24" s="44"/>
      <c r="I24" s="44"/>
      <c r="J24" s="43"/>
      <c r="K24" s="43" t="s">
        <v>62</v>
      </c>
      <c r="L24" s="36"/>
      <c r="M24" s="36"/>
      <c r="N24" s="36"/>
      <c r="O24" s="43" t="str">
        <f>if(A24="",, VLOOKUP(C24,Vocabolari!D:K,6,false))</f>
        <v/>
      </c>
      <c r="P24" s="43" t="str">
        <f>if(A24="",, VLOOKUP(N24,Vocabolari!F:L,7,false))</f>
        <v/>
      </c>
      <c r="Q24" s="43" t="str">
        <f>if(A24="",,Organizzazione!$A$2)</f>
        <v/>
      </c>
      <c r="R24" s="43" t="str">
        <f>if(A24="",,Organizzazione!$B$2)</f>
        <v/>
      </c>
      <c r="S24" s="43" t="str">
        <f>if(A24="",,Organizzazione!$C$2)</f>
        <v/>
      </c>
      <c r="T24" s="52"/>
      <c r="U24" s="47" t="str">
        <f>if(A24="",,Organizzazione!$E$2)</f>
        <v/>
      </c>
      <c r="V24" s="48"/>
      <c r="W24" s="49"/>
      <c r="X24" s="49"/>
      <c r="Y24" s="48"/>
      <c r="Z24" s="48"/>
      <c r="AA24" s="48"/>
    </row>
    <row r="25">
      <c r="A25" s="36"/>
      <c r="B25" s="43" t="str">
        <f>IFERROR(__xludf.DUMMYFUNCTION("if(A25="""",, CONCATENATE(Catalogo!$D$2,""|"",REGEXREPLACE(LOWER(A25),"" "",""-"")))"),"")</f>
        <v/>
      </c>
      <c r="C25" s="36"/>
      <c r="D25" s="36"/>
      <c r="E25" s="43"/>
      <c r="F25" s="43"/>
      <c r="G25" s="43"/>
      <c r="H25" s="44"/>
      <c r="I25" s="44"/>
      <c r="J25" s="43"/>
      <c r="K25" s="43" t="s">
        <v>62</v>
      </c>
      <c r="L25" s="36"/>
      <c r="M25" s="36"/>
      <c r="N25" s="36"/>
      <c r="O25" s="43" t="str">
        <f>if(A25="",, VLOOKUP(C25,Vocabolari!D:K,6,false))</f>
        <v/>
      </c>
      <c r="P25" s="43" t="str">
        <f>if(A25="",, VLOOKUP(N25,Vocabolari!F:L,7,false))</f>
        <v/>
      </c>
      <c r="Q25" s="43" t="str">
        <f>if(A25="",,Organizzazione!$A$2)</f>
        <v/>
      </c>
      <c r="R25" s="43" t="str">
        <f>if(A25="",,Organizzazione!$B$2)</f>
        <v/>
      </c>
      <c r="S25" s="43" t="str">
        <f>if(A25="",,Organizzazione!$C$2)</f>
        <v/>
      </c>
      <c r="T25" s="52"/>
      <c r="U25" s="47" t="str">
        <f>if(A25="",,Organizzazione!$E$2)</f>
        <v/>
      </c>
      <c r="V25" s="48"/>
      <c r="W25" s="49"/>
      <c r="X25" s="49"/>
      <c r="Y25" s="48"/>
      <c r="Z25" s="48"/>
      <c r="AA25" s="48"/>
    </row>
    <row r="26">
      <c r="A26" s="36"/>
      <c r="B26" s="43" t="str">
        <f>IFERROR(__xludf.DUMMYFUNCTION("if(A26="""",, CONCATENATE(Catalogo!$D$2,""|"",REGEXREPLACE(LOWER(A26),"" "",""-"")))"),"")</f>
        <v/>
      </c>
      <c r="C26" s="36"/>
      <c r="D26" s="36"/>
      <c r="E26" s="43"/>
      <c r="F26" s="43"/>
      <c r="G26" s="43"/>
      <c r="H26" s="44"/>
      <c r="I26" s="44"/>
      <c r="J26" s="43"/>
      <c r="K26" s="43" t="s">
        <v>62</v>
      </c>
      <c r="L26" s="36"/>
      <c r="M26" s="36"/>
      <c r="N26" s="36"/>
      <c r="O26" s="43" t="str">
        <f>if(A26="",, VLOOKUP(C26,Vocabolari!D:K,6,false))</f>
        <v/>
      </c>
      <c r="P26" s="43" t="str">
        <f>if(A26="",, VLOOKUP(N26,Vocabolari!F:L,7,false))</f>
        <v/>
      </c>
      <c r="Q26" s="43" t="str">
        <f>if(A26="",,Organizzazione!$A$2)</f>
        <v/>
      </c>
      <c r="R26" s="43" t="str">
        <f>if(A26="",,Organizzazione!$B$2)</f>
        <v/>
      </c>
      <c r="S26" s="43" t="str">
        <f>if(A26="",,Organizzazione!$C$2)</f>
        <v/>
      </c>
      <c r="T26" s="52"/>
      <c r="U26" s="47" t="str">
        <f>if(A26="",,Organizzazione!$E$2)</f>
        <v/>
      </c>
      <c r="V26" s="48"/>
      <c r="W26" s="49"/>
      <c r="X26" s="49"/>
      <c r="Y26" s="48"/>
      <c r="Z26" s="48"/>
      <c r="AA26" s="48"/>
    </row>
    <row r="27">
      <c r="A27" s="36"/>
      <c r="B27" s="43" t="str">
        <f>IFERROR(__xludf.DUMMYFUNCTION("if(A27="""",, CONCATENATE(Catalogo!$D$2,""|"",REGEXREPLACE(LOWER(A27),"" "",""-"")))"),"")</f>
        <v/>
      </c>
      <c r="C27" s="36"/>
      <c r="D27" s="36"/>
      <c r="E27" s="43"/>
      <c r="F27" s="43"/>
      <c r="G27" s="43"/>
      <c r="H27" s="44"/>
      <c r="I27" s="44"/>
      <c r="J27" s="43"/>
      <c r="K27" s="43" t="s">
        <v>62</v>
      </c>
      <c r="L27" s="36"/>
      <c r="M27" s="36"/>
      <c r="N27" s="36"/>
      <c r="O27" s="43" t="str">
        <f>if(A27="",, VLOOKUP(C27,Vocabolari!D:K,6,false))</f>
        <v/>
      </c>
      <c r="P27" s="43" t="str">
        <f>if(A27="",, VLOOKUP(N27,Vocabolari!F:L,7,false))</f>
        <v/>
      </c>
      <c r="Q27" s="43" t="str">
        <f>if(A27="",,Organizzazione!$A$2)</f>
        <v/>
      </c>
      <c r="R27" s="43" t="str">
        <f>if(A27="",,Organizzazione!$B$2)</f>
        <v/>
      </c>
      <c r="S27" s="43" t="str">
        <f>if(A27="",,Organizzazione!$C$2)</f>
        <v/>
      </c>
      <c r="T27" s="52"/>
      <c r="U27" s="47" t="str">
        <f>if(A27="",,Organizzazione!$E$2)</f>
        <v/>
      </c>
      <c r="V27" s="48"/>
      <c r="W27" s="49"/>
      <c r="X27" s="49"/>
      <c r="Y27" s="48"/>
      <c r="Z27" s="48"/>
      <c r="AA27" s="48"/>
    </row>
    <row r="28">
      <c r="A28" s="36"/>
      <c r="B28" s="43" t="str">
        <f>IFERROR(__xludf.DUMMYFUNCTION("if(A28="""",, CONCATENATE(Catalogo!$D$2,""|"",REGEXREPLACE(LOWER(A28),"" "",""-"")))"),"")</f>
        <v/>
      </c>
      <c r="C28" s="36"/>
      <c r="D28" s="36"/>
      <c r="E28" s="43"/>
      <c r="F28" s="43"/>
      <c r="G28" s="43"/>
      <c r="H28" s="44"/>
      <c r="I28" s="44"/>
      <c r="J28" s="43"/>
      <c r="K28" s="43" t="s">
        <v>62</v>
      </c>
      <c r="L28" s="36"/>
      <c r="M28" s="36"/>
      <c r="N28" s="36"/>
      <c r="O28" s="43" t="str">
        <f>if(A28="",, VLOOKUP(C28,Vocabolari!D:K,6,false))</f>
        <v/>
      </c>
      <c r="P28" s="43" t="str">
        <f>if(A28="",, VLOOKUP(N28,Vocabolari!F:L,7,false))</f>
        <v/>
      </c>
      <c r="Q28" s="43" t="str">
        <f>if(A28="",,Organizzazione!$A$2)</f>
        <v/>
      </c>
      <c r="R28" s="43" t="str">
        <f>if(A28="",,Organizzazione!$B$2)</f>
        <v/>
      </c>
      <c r="S28" s="43" t="str">
        <f>if(A28="",,Organizzazione!$C$2)</f>
        <v/>
      </c>
      <c r="T28" s="52"/>
      <c r="U28" s="47" t="str">
        <f>if(A28="",,Organizzazione!$E$2)</f>
        <v/>
      </c>
      <c r="V28" s="48"/>
      <c r="W28" s="49"/>
      <c r="X28" s="49"/>
      <c r="Y28" s="48"/>
      <c r="Z28" s="48"/>
      <c r="AA28" s="48"/>
    </row>
    <row r="29">
      <c r="A29" s="36"/>
      <c r="B29" s="43" t="str">
        <f>IFERROR(__xludf.DUMMYFUNCTION("if(A29="""",, CONCATENATE(Catalogo!$D$2,""|"",REGEXREPLACE(LOWER(A29),"" "",""-"")))"),"")</f>
        <v/>
      </c>
      <c r="C29" s="36"/>
      <c r="D29" s="36"/>
      <c r="E29" s="43"/>
      <c r="F29" s="43"/>
      <c r="G29" s="43"/>
      <c r="H29" s="44"/>
      <c r="I29" s="44"/>
      <c r="J29" s="43"/>
      <c r="K29" s="43"/>
      <c r="L29" s="36"/>
      <c r="M29" s="36"/>
      <c r="N29" s="36"/>
      <c r="O29" s="43"/>
      <c r="P29" s="43"/>
      <c r="Q29" s="43"/>
      <c r="R29" s="43"/>
      <c r="S29" s="43"/>
      <c r="T29" s="52"/>
      <c r="U29" s="47"/>
      <c r="V29" s="48"/>
      <c r="W29" s="49"/>
      <c r="X29" s="49"/>
      <c r="Y29" s="48"/>
      <c r="Z29" s="48"/>
      <c r="AA29" s="48"/>
    </row>
    <row r="30">
      <c r="A30" s="36"/>
      <c r="B30" s="43" t="str">
        <f>IFERROR(__xludf.DUMMYFUNCTION("if(A30="""",, CONCATENATE(Catalogo!$D$2,""|"",REGEXREPLACE(LOWER(A30),"" "",""-"")))"),"")</f>
        <v/>
      </c>
      <c r="C30" s="36"/>
      <c r="D30" s="36"/>
      <c r="E30" s="43"/>
      <c r="F30" s="43"/>
      <c r="G30" s="43"/>
      <c r="H30" s="44"/>
      <c r="I30" s="44"/>
      <c r="J30" s="43"/>
      <c r="K30" s="43"/>
      <c r="L30" s="36"/>
      <c r="M30" s="36"/>
      <c r="N30" s="36"/>
      <c r="O30" s="43"/>
      <c r="P30" s="43"/>
      <c r="Q30" s="43"/>
      <c r="R30" s="43"/>
      <c r="S30" s="43"/>
      <c r="T30" s="52"/>
      <c r="U30" s="47"/>
      <c r="V30" s="48"/>
      <c r="W30" s="49"/>
      <c r="X30" s="49"/>
      <c r="Y30" s="48"/>
      <c r="Z30" s="48"/>
      <c r="AA30" s="48"/>
    </row>
    <row r="31">
      <c r="A31" s="36"/>
      <c r="B31" s="43" t="str">
        <f>IFERROR(__xludf.DUMMYFUNCTION("if(A31="""",, CONCATENATE(Catalogo!$D$2,""|"",REGEXREPLACE(LOWER(A31),"" "",""-"")))"),"")</f>
        <v/>
      </c>
      <c r="C31" s="36"/>
      <c r="D31" s="36"/>
      <c r="E31" s="43"/>
      <c r="F31" s="43"/>
      <c r="G31" s="43"/>
      <c r="H31" s="44"/>
      <c r="I31" s="44"/>
      <c r="J31" s="43"/>
      <c r="K31" s="43"/>
      <c r="L31" s="36"/>
      <c r="M31" s="36"/>
      <c r="N31" s="36"/>
      <c r="O31" s="43"/>
      <c r="P31" s="43"/>
      <c r="Q31" s="43"/>
      <c r="R31" s="43"/>
      <c r="S31" s="43"/>
      <c r="T31" s="52"/>
      <c r="U31" s="47"/>
      <c r="V31" s="48"/>
      <c r="W31" s="49"/>
      <c r="X31" s="49"/>
      <c r="Y31" s="48"/>
      <c r="Z31" s="48"/>
      <c r="AA31" s="48"/>
    </row>
    <row r="32">
      <c r="A32" s="36"/>
      <c r="B32" s="43" t="str">
        <f>IFERROR(__xludf.DUMMYFUNCTION("if(A32="""",, CONCATENATE(Catalogo!$D$2,""|"",REGEXREPLACE(LOWER(A32),"" "",""-"")))"),"")</f>
        <v/>
      </c>
      <c r="C32" s="36"/>
      <c r="D32" s="36"/>
      <c r="E32" s="43"/>
      <c r="F32" s="43"/>
      <c r="G32" s="43"/>
      <c r="H32" s="44"/>
      <c r="I32" s="44"/>
      <c r="J32" s="43"/>
      <c r="K32" s="43"/>
      <c r="L32" s="36"/>
      <c r="M32" s="36"/>
      <c r="N32" s="36"/>
      <c r="O32" s="43"/>
      <c r="P32" s="43"/>
      <c r="Q32" s="43"/>
      <c r="R32" s="43"/>
      <c r="S32" s="43"/>
      <c r="T32" s="52"/>
      <c r="U32" s="47"/>
      <c r="V32" s="48"/>
      <c r="W32" s="49"/>
      <c r="X32" s="49"/>
      <c r="Y32" s="48"/>
      <c r="Z32" s="48"/>
      <c r="AA32" s="48"/>
    </row>
    <row r="33">
      <c r="A33" s="36"/>
      <c r="B33" s="43" t="str">
        <f>IFERROR(__xludf.DUMMYFUNCTION("if(A33="""",, CONCATENATE(Catalogo!$D$2,""|"",REGEXREPLACE(LOWER(A33),"" "",""-"")))"),"")</f>
        <v/>
      </c>
      <c r="C33" s="36"/>
      <c r="D33" s="36"/>
      <c r="E33" s="43"/>
      <c r="F33" s="43"/>
      <c r="G33" s="43"/>
      <c r="H33" s="44"/>
      <c r="I33" s="44"/>
      <c r="J33" s="43"/>
      <c r="K33" s="43"/>
      <c r="L33" s="36"/>
      <c r="M33" s="36"/>
      <c r="N33" s="36"/>
      <c r="O33" s="43"/>
      <c r="P33" s="43"/>
      <c r="Q33" s="43"/>
      <c r="R33" s="43"/>
      <c r="S33" s="43"/>
      <c r="T33" s="52"/>
      <c r="U33" s="47"/>
      <c r="V33" s="48"/>
      <c r="W33" s="49"/>
      <c r="X33" s="49"/>
      <c r="Y33" s="48"/>
      <c r="Z33" s="48"/>
      <c r="AA33" s="48"/>
    </row>
    <row r="34">
      <c r="A34" s="36"/>
      <c r="B34" s="43" t="str">
        <f>IFERROR(__xludf.DUMMYFUNCTION("if(A34="""",, CONCATENATE(Catalogo!$D$2,""|"",REGEXREPLACE(LOWER(A34),"" "",""-"")))"),"")</f>
        <v/>
      </c>
      <c r="C34" s="36"/>
      <c r="D34" s="36"/>
      <c r="E34" s="43"/>
      <c r="F34" s="43"/>
      <c r="G34" s="43"/>
      <c r="H34" s="44"/>
      <c r="I34" s="44"/>
      <c r="J34" s="43"/>
      <c r="K34" s="43"/>
      <c r="L34" s="36"/>
      <c r="M34" s="36"/>
      <c r="N34" s="36"/>
      <c r="O34" s="43"/>
      <c r="P34" s="43"/>
      <c r="Q34" s="43"/>
      <c r="R34" s="43"/>
      <c r="S34" s="43"/>
      <c r="T34" s="52"/>
      <c r="U34" s="47"/>
      <c r="V34" s="48"/>
      <c r="W34" s="49"/>
      <c r="X34" s="49"/>
      <c r="Y34" s="48"/>
      <c r="Z34" s="48"/>
      <c r="AA34" s="48"/>
    </row>
    <row r="35">
      <c r="A35" s="36"/>
      <c r="B35" s="43" t="str">
        <f>IFERROR(__xludf.DUMMYFUNCTION("if(A35="""",, CONCATENATE(Catalogo!$D$2,""|"",REGEXREPLACE(LOWER(A35),"" "",""-"")))"),"")</f>
        <v/>
      </c>
      <c r="C35" s="36"/>
      <c r="D35" s="36"/>
      <c r="E35" s="43"/>
      <c r="F35" s="43"/>
      <c r="G35" s="43"/>
      <c r="H35" s="44"/>
      <c r="I35" s="44"/>
      <c r="J35" s="43"/>
      <c r="K35" s="43"/>
      <c r="L35" s="36"/>
      <c r="M35" s="36"/>
      <c r="N35" s="36"/>
      <c r="O35" s="43"/>
      <c r="P35" s="43"/>
      <c r="Q35" s="43"/>
      <c r="R35" s="43"/>
      <c r="S35" s="43"/>
      <c r="T35" s="52"/>
      <c r="U35" s="47"/>
      <c r="V35" s="48"/>
      <c r="W35" s="49"/>
      <c r="X35" s="49"/>
      <c r="Y35" s="48"/>
      <c r="Z35" s="48"/>
      <c r="AA35" s="48"/>
    </row>
    <row r="36">
      <c r="A36" s="36"/>
      <c r="B36" s="43" t="str">
        <f>IFERROR(__xludf.DUMMYFUNCTION("if(A36="""",, CONCATENATE(Catalogo!$D$2,""|"",REGEXREPLACE(LOWER(A36),"" "",""-"")))"),"")</f>
        <v/>
      </c>
      <c r="C36" s="36"/>
      <c r="D36" s="36"/>
      <c r="E36" s="43"/>
      <c r="F36" s="43"/>
      <c r="G36" s="43"/>
      <c r="H36" s="44"/>
      <c r="I36" s="44"/>
      <c r="J36" s="43"/>
      <c r="K36" s="43"/>
      <c r="L36" s="36"/>
      <c r="M36" s="36"/>
      <c r="N36" s="36"/>
      <c r="O36" s="43"/>
      <c r="P36" s="43"/>
      <c r="Q36" s="43"/>
      <c r="R36" s="43"/>
      <c r="S36" s="43"/>
      <c r="T36" s="52"/>
      <c r="U36" s="47"/>
      <c r="V36" s="48"/>
      <c r="W36" s="49"/>
      <c r="X36" s="49"/>
      <c r="Y36" s="48"/>
      <c r="Z36" s="48"/>
      <c r="AA36" s="48"/>
    </row>
    <row r="37">
      <c r="A37" s="36"/>
      <c r="B37" s="43" t="str">
        <f>IFERROR(__xludf.DUMMYFUNCTION("if(A37="""",, CONCATENATE(Catalogo!$D$2,""|"",REGEXREPLACE(LOWER(A37),"" "",""-"")))"),"")</f>
        <v/>
      </c>
      <c r="C37" s="36"/>
      <c r="D37" s="36"/>
      <c r="E37" s="43"/>
      <c r="F37" s="43"/>
      <c r="G37" s="43"/>
      <c r="H37" s="44"/>
      <c r="I37" s="44"/>
      <c r="J37" s="43"/>
      <c r="K37" s="43"/>
      <c r="L37" s="36"/>
      <c r="M37" s="36"/>
      <c r="N37" s="36"/>
      <c r="O37" s="43"/>
      <c r="P37" s="43"/>
      <c r="Q37" s="43"/>
      <c r="R37" s="43"/>
      <c r="S37" s="43"/>
      <c r="T37" s="52"/>
      <c r="U37" s="47"/>
      <c r="V37" s="48"/>
      <c r="W37" s="49"/>
      <c r="X37" s="49"/>
      <c r="Y37" s="48"/>
      <c r="Z37" s="48"/>
      <c r="AA37" s="48"/>
    </row>
    <row r="38">
      <c r="A38" s="36"/>
      <c r="B38" s="43" t="str">
        <f>IFERROR(__xludf.DUMMYFUNCTION("if(A38="""",, CONCATENATE(Catalogo!$D$2,""|"",REGEXREPLACE(LOWER(A38),"" "",""-"")))"),"")</f>
        <v/>
      </c>
      <c r="C38" s="36"/>
      <c r="D38" s="36"/>
      <c r="E38" s="43"/>
      <c r="F38" s="43"/>
      <c r="G38" s="43"/>
      <c r="H38" s="44"/>
      <c r="I38" s="44"/>
      <c r="J38" s="43"/>
      <c r="K38" s="43"/>
      <c r="L38" s="36"/>
      <c r="M38" s="36"/>
      <c r="N38" s="36"/>
      <c r="O38" s="43"/>
      <c r="P38" s="43"/>
      <c r="Q38" s="43"/>
      <c r="R38" s="43"/>
      <c r="S38" s="43"/>
      <c r="T38" s="52"/>
      <c r="U38" s="47"/>
      <c r="V38" s="48"/>
      <c r="W38" s="49"/>
      <c r="X38" s="49"/>
      <c r="Y38" s="48"/>
      <c r="Z38" s="48"/>
      <c r="AA38" s="48"/>
    </row>
    <row r="39">
      <c r="A39" s="36"/>
      <c r="B39" s="43" t="str">
        <f>IFERROR(__xludf.DUMMYFUNCTION("if(A39="""",, CONCATENATE(Catalogo!$D$2,""|"",REGEXREPLACE(LOWER(A39),"" "",""-"")))"),"")</f>
        <v/>
      </c>
      <c r="C39" s="36"/>
      <c r="D39" s="36"/>
      <c r="E39" s="43"/>
      <c r="F39" s="43"/>
      <c r="G39" s="43"/>
      <c r="H39" s="44"/>
      <c r="I39" s="44"/>
      <c r="J39" s="43"/>
      <c r="K39" s="43"/>
      <c r="L39" s="36"/>
      <c r="M39" s="36"/>
      <c r="N39" s="36"/>
      <c r="O39" s="43"/>
      <c r="P39" s="43"/>
      <c r="Q39" s="43"/>
      <c r="R39" s="43"/>
      <c r="S39" s="43"/>
      <c r="T39" s="52"/>
      <c r="U39" s="47"/>
      <c r="V39" s="48"/>
      <c r="W39" s="49"/>
      <c r="X39" s="49"/>
      <c r="Y39" s="48"/>
      <c r="Z39" s="48"/>
      <c r="AA39" s="48"/>
    </row>
    <row r="40">
      <c r="A40" s="36"/>
      <c r="B40" s="43" t="str">
        <f>IFERROR(__xludf.DUMMYFUNCTION("if(A40="""",, CONCATENATE(Catalogo!$D$2,""|"",REGEXREPLACE(LOWER(A40),"" "",""-"")))"),"")</f>
        <v/>
      </c>
      <c r="C40" s="36"/>
      <c r="D40" s="36"/>
      <c r="E40" s="43"/>
      <c r="F40" s="43"/>
      <c r="G40" s="43"/>
      <c r="H40" s="44"/>
      <c r="I40" s="44"/>
      <c r="J40" s="43"/>
      <c r="K40" s="43"/>
      <c r="L40" s="36"/>
      <c r="M40" s="36"/>
      <c r="N40" s="36"/>
      <c r="O40" s="43"/>
      <c r="P40" s="43"/>
      <c r="Q40" s="43"/>
      <c r="R40" s="43"/>
      <c r="S40" s="43"/>
      <c r="T40" s="52"/>
      <c r="U40" s="47"/>
      <c r="V40" s="48"/>
      <c r="W40" s="49"/>
      <c r="X40" s="49"/>
      <c r="Y40" s="48"/>
      <c r="Z40" s="48"/>
      <c r="AA40" s="48"/>
    </row>
    <row r="41">
      <c r="A41" s="36"/>
      <c r="B41" s="43" t="str">
        <f>IFERROR(__xludf.DUMMYFUNCTION("if(A41="""",, CONCATENATE(Catalogo!$D$2,""|"",REGEXREPLACE(LOWER(A41),"" "",""-"")))"),"")</f>
        <v/>
      </c>
      <c r="C41" s="36"/>
      <c r="D41" s="36"/>
      <c r="E41" s="43"/>
      <c r="F41" s="43"/>
      <c r="G41" s="43"/>
      <c r="H41" s="44"/>
      <c r="I41" s="44"/>
      <c r="J41" s="43"/>
      <c r="K41" s="43"/>
      <c r="L41" s="36"/>
      <c r="M41" s="36"/>
      <c r="N41" s="36"/>
      <c r="O41" s="43"/>
      <c r="P41" s="43"/>
      <c r="Q41" s="43"/>
      <c r="R41" s="43"/>
      <c r="S41" s="43"/>
      <c r="T41" s="52"/>
      <c r="U41" s="47"/>
      <c r="V41" s="48"/>
      <c r="W41" s="49"/>
      <c r="X41" s="49"/>
      <c r="Y41" s="48"/>
      <c r="Z41" s="48"/>
      <c r="AA41" s="48"/>
    </row>
    <row r="42">
      <c r="A42" s="36"/>
      <c r="B42" s="43" t="str">
        <f>IFERROR(__xludf.DUMMYFUNCTION("if(A42="""",, CONCATENATE(Catalogo!$D$2,""|"",REGEXREPLACE(LOWER(A42),"" "",""-"")))"),"")</f>
        <v/>
      </c>
      <c r="C42" s="36"/>
      <c r="D42" s="36"/>
      <c r="E42" s="43"/>
      <c r="F42" s="43"/>
      <c r="G42" s="43"/>
      <c r="H42" s="44"/>
      <c r="I42" s="44"/>
      <c r="J42" s="43"/>
      <c r="K42" s="43"/>
      <c r="L42" s="36"/>
      <c r="M42" s="36"/>
      <c r="N42" s="36"/>
      <c r="O42" s="43"/>
      <c r="P42" s="43"/>
      <c r="Q42" s="43"/>
      <c r="R42" s="43"/>
      <c r="S42" s="43"/>
      <c r="T42" s="52"/>
      <c r="U42" s="47"/>
      <c r="V42" s="48"/>
      <c r="W42" s="49"/>
      <c r="X42" s="49"/>
      <c r="Y42" s="48"/>
      <c r="Z42" s="48"/>
      <c r="AA42" s="48"/>
    </row>
    <row r="43">
      <c r="A43" s="36"/>
      <c r="B43" s="43" t="str">
        <f>IFERROR(__xludf.DUMMYFUNCTION("if(A43="""",, CONCATENATE(Catalogo!$D$2,""|"",REGEXREPLACE(LOWER(A43),"" "",""-"")))"),"")</f>
        <v/>
      </c>
      <c r="C43" s="36"/>
      <c r="D43" s="36"/>
      <c r="E43" s="43"/>
      <c r="F43" s="43"/>
      <c r="G43" s="43"/>
      <c r="H43" s="44"/>
      <c r="I43" s="44"/>
      <c r="J43" s="43"/>
      <c r="K43" s="43"/>
      <c r="L43" s="36"/>
      <c r="M43" s="36"/>
      <c r="N43" s="36"/>
      <c r="O43" s="43"/>
      <c r="P43" s="43"/>
      <c r="Q43" s="43"/>
      <c r="R43" s="43"/>
      <c r="S43" s="43"/>
      <c r="T43" s="52"/>
      <c r="U43" s="47"/>
      <c r="V43" s="48"/>
      <c r="W43" s="49"/>
      <c r="X43" s="49"/>
      <c r="Y43" s="48"/>
      <c r="Z43" s="48"/>
      <c r="AA43" s="48"/>
    </row>
    <row r="44">
      <c r="A44" s="36"/>
      <c r="B44" s="43" t="str">
        <f>IFERROR(__xludf.DUMMYFUNCTION("if(A44="""",, CONCATENATE(Catalogo!$D$2,""|"",REGEXREPLACE(LOWER(A44),"" "",""-"")))"),"")</f>
        <v/>
      </c>
      <c r="C44" s="36"/>
      <c r="D44" s="36"/>
      <c r="E44" s="43"/>
      <c r="F44" s="43"/>
      <c r="G44" s="43"/>
      <c r="H44" s="44"/>
      <c r="I44" s="44"/>
      <c r="J44" s="43"/>
      <c r="K44" s="43"/>
      <c r="L44" s="36"/>
      <c r="M44" s="36"/>
      <c r="N44" s="36"/>
      <c r="O44" s="43"/>
      <c r="P44" s="43"/>
      <c r="Q44" s="43"/>
      <c r="R44" s="43"/>
      <c r="S44" s="43"/>
      <c r="T44" s="52"/>
      <c r="U44" s="47"/>
      <c r="V44" s="48"/>
      <c r="W44" s="49"/>
      <c r="X44" s="49"/>
      <c r="Y44" s="48"/>
      <c r="Z44" s="48"/>
      <c r="AA44" s="48"/>
    </row>
    <row r="45">
      <c r="A45" s="36"/>
      <c r="B45" s="43" t="str">
        <f>IFERROR(__xludf.DUMMYFUNCTION("if(A45="""",, CONCATENATE(Catalogo!$D$2,""|"",REGEXREPLACE(LOWER(A45),"" "",""-"")))"),"")</f>
        <v/>
      </c>
      <c r="C45" s="36"/>
      <c r="D45" s="36"/>
      <c r="E45" s="43"/>
      <c r="F45" s="43"/>
      <c r="G45" s="43"/>
      <c r="H45" s="44"/>
      <c r="I45" s="44"/>
      <c r="J45" s="43"/>
      <c r="K45" s="43"/>
      <c r="L45" s="36"/>
      <c r="M45" s="36"/>
      <c r="N45" s="36"/>
      <c r="O45" s="43"/>
      <c r="P45" s="43"/>
      <c r="Q45" s="43"/>
      <c r="R45" s="43"/>
      <c r="S45" s="43"/>
      <c r="T45" s="52"/>
      <c r="U45" s="47"/>
      <c r="V45" s="48"/>
      <c r="W45" s="49"/>
      <c r="X45" s="49"/>
      <c r="Y45" s="48"/>
      <c r="Z45" s="48"/>
      <c r="AA45" s="48"/>
    </row>
    <row r="46">
      <c r="A46" s="36"/>
      <c r="B46" s="43" t="str">
        <f>IFERROR(__xludf.DUMMYFUNCTION("if(A46="""",, CONCATENATE(Catalogo!$D$2,""|"",REGEXREPLACE(LOWER(A46),"" "",""-"")))"),"")</f>
        <v/>
      </c>
      <c r="C46" s="36"/>
      <c r="D46" s="36"/>
      <c r="E46" s="43"/>
      <c r="F46" s="43"/>
      <c r="G46" s="43"/>
      <c r="H46" s="44"/>
      <c r="I46" s="44"/>
      <c r="J46" s="43"/>
      <c r="K46" s="43"/>
      <c r="L46" s="36"/>
      <c r="M46" s="36"/>
      <c r="N46" s="36"/>
      <c r="O46" s="43"/>
      <c r="P46" s="43"/>
      <c r="Q46" s="43"/>
      <c r="R46" s="43"/>
      <c r="S46" s="43"/>
      <c r="T46" s="52"/>
      <c r="U46" s="47"/>
      <c r="V46" s="48"/>
      <c r="W46" s="49"/>
      <c r="X46" s="49"/>
      <c r="Y46" s="48"/>
      <c r="Z46" s="48"/>
      <c r="AA46" s="48"/>
    </row>
    <row r="47">
      <c r="A47" s="36"/>
      <c r="B47" s="43" t="str">
        <f>IFERROR(__xludf.DUMMYFUNCTION("if(A47="""",, CONCATENATE(Catalogo!$D$2,""|"",REGEXREPLACE(LOWER(A47),"" "",""-"")))"),"")</f>
        <v/>
      </c>
      <c r="C47" s="36"/>
      <c r="D47" s="36"/>
      <c r="E47" s="43"/>
      <c r="F47" s="43"/>
      <c r="G47" s="43"/>
      <c r="H47" s="44"/>
      <c r="I47" s="44"/>
      <c r="J47" s="43"/>
      <c r="K47" s="43"/>
      <c r="L47" s="36"/>
      <c r="M47" s="36"/>
      <c r="N47" s="36"/>
      <c r="O47" s="43"/>
      <c r="P47" s="43"/>
      <c r="Q47" s="43"/>
      <c r="R47" s="43"/>
      <c r="S47" s="43"/>
      <c r="T47" s="52"/>
      <c r="U47" s="47"/>
      <c r="V47" s="48"/>
      <c r="W47" s="49"/>
      <c r="X47" s="49"/>
      <c r="Y47" s="48"/>
      <c r="Z47" s="48"/>
      <c r="AA47" s="48"/>
    </row>
    <row r="48">
      <c r="A48" s="36"/>
      <c r="B48" s="43" t="str">
        <f>IFERROR(__xludf.DUMMYFUNCTION("if(A48="""",, CONCATENATE(Catalogo!$D$2,""|"",REGEXREPLACE(LOWER(A48),"" "",""-"")))"),"")</f>
        <v/>
      </c>
      <c r="C48" s="36"/>
      <c r="D48" s="36"/>
      <c r="E48" s="43"/>
      <c r="F48" s="43"/>
      <c r="G48" s="43"/>
      <c r="H48" s="44"/>
      <c r="I48" s="44"/>
      <c r="J48" s="43"/>
      <c r="K48" s="43"/>
      <c r="L48" s="36"/>
      <c r="M48" s="36"/>
      <c r="N48" s="36"/>
      <c r="O48" s="43"/>
      <c r="P48" s="43"/>
      <c r="Q48" s="43"/>
      <c r="R48" s="43"/>
      <c r="S48" s="43"/>
      <c r="T48" s="52"/>
      <c r="U48" s="47"/>
      <c r="V48" s="48"/>
      <c r="W48" s="49"/>
      <c r="X48" s="49"/>
      <c r="Y48" s="48"/>
      <c r="Z48" s="48"/>
      <c r="AA48" s="48"/>
    </row>
    <row r="49">
      <c r="A49" s="36"/>
      <c r="B49" s="43" t="str">
        <f>IFERROR(__xludf.DUMMYFUNCTION("if(A49="""",, CONCATENATE(Catalogo!$D$2,""|"",REGEXREPLACE(LOWER(A49),"" "",""-"")))"),"")</f>
        <v/>
      </c>
      <c r="C49" s="36"/>
      <c r="D49" s="36"/>
      <c r="E49" s="43"/>
      <c r="F49" s="43"/>
      <c r="G49" s="43"/>
      <c r="H49" s="44"/>
      <c r="I49" s="44"/>
      <c r="J49" s="43"/>
      <c r="K49" s="43"/>
      <c r="L49" s="36"/>
      <c r="M49" s="36"/>
      <c r="N49" s="36"/>
      <c r="O49" s="43"/>
      <c r="P49" s="43"/>
      <c r="Q49" s="43"/>
      <c r="R49" s="43"/>
      <c r="S49" s="43"/>
      <c r="T49" s="52"/>
      <c r="U49" s="47"/>
      <c r="V49" s="48"/>
      <c r="W49" s="49"/>
      <c r="X49" s="49"/>
      <c r="Y49" s="48"/>
      <c r="Z49" s="48"/>
      <c r="AA49" s="48"/>
    </row>
    <row r="50">
      <c r="A50" s="36"/>
      <c r="B50" s="43" t="str">
        <f>IFERROR(__xludf.DUMMYFUNCTION("if(A50="""",, CONCATENATE(Catalogo!$D$2,""|"",REGEXREPLACE(LOWER(A50),"" "",""-"")))"),"")</f>
        <v/>
      </c>
      <c r="C50" s="36"/>
      <c r="D50" s="36"/>
      <c r="E50" s="43"/>
      <c r="F50" s="43"/>
      <c r="G50" s="43"/>
      <c r="H50" s="44"/>
      <c r="I50" s="44"/>
      <c r="J50" s="43"/>
      <c r="K50" s="43"/>
      <c r="L50" s="36"/>
      <c r="M50" s="36"/>
      <c r="N50" s="36"/>
      <c r="O50" s="43"/>
      <c r="P50" s="43"/>
      <c r="Q50" s="43"/>
      <c r="R50" s="43"/>
      <c r="S50" s="43"/>
      <c r="T50" s="52"/>
      <c r="U50" s="47"/>
      <c r="V50" s="48"/>
      <c r="W50" s="49"/>
      <c r="X50" s="49"/>
      <c r="Y50" s="48"/>
      <c r="Z50" s="48"/>
      <c r="AA50" s="48"/>
    </row>
    <row r="51">
      <c r="A51" s="36"/>
      <c r="B51" s="43" t="str">
        <f>IFERROR(__xludf.DUMMYFUNCTION("if(A51="""",, CONCATENATE(Catalogo!$D$2,""|"",REGEXREPLACE(LOWER(A51),"" "",""-"")))"),"")</f>
        <v/>
      </c>
      <c r="C51" s="36"/>
      <c r="D51" s="36"/>
      <c r="E51" s="43"/>
      <c r="F51" s="43"/>
      <c r="G51" s="43"/>
      <c r="H51" s="44"/>
      <c r="I51" s="44"/>
      <c r="J51" s="43"/>
      <c r="K51" s="43"/>
      <c r="L51" s="36"/>
      <c r="M51" s="36"/>
      <c r="N51" s="36"/>
      <c r="O51" s="43"/>
      <c r="P51" s="43"/>
      <c r="Q51" s="43"/>
      <c r="R51" s="43"/>
      <c r="S51" s="43"/>
      <c r="T51" s="52"/>
      <c r="U51" s="47"/>
      <c r="V51" s="48"/>
      <c r="W51" s="49"/>
      <c r="X51" s="49"/>
      <c r="Y51" s="48"/>
      <c r="Z51" s="48"/>
      <c r="AA51" s="48"/>
    </row>
    <row r="52">
      <c r="A52" s="36"/>
      <c r="B52" s="43" t="str">
        <f>IFERROR(__xludf.DUMMYFUNCTION("if(A52="""",, CONCATENATE(Catalogo!$D$2,""|"",REGEXREPLACE(LOWER(A52),"" "",""-"")))"),"")</f>
        <v/>
      </c>
      <c r="C52" s="36"/>
      <c r="D52" s="36"/>
      <c r="E52" s="43"/>
      <c r="F52" s="43"/>
      <c r="G52" s="43"/>
      <c r="H52" s="44"/>
      <c r="I52" s="44"/>
      <c r="J52" s="43"/>
      <c r="K52" s="43"/>
      <c r="L52" s="36"/>
      <c r="M52" s="36"/>
      <c r="N52" s="36"/>
      <c r="O52" s="43"/>
      <c r="P52" s="43"/>
      <c r="Q52" s="43"/>
      <c r="R52" s="43"/>
      <c r="S52" s="43"/>
      <c r="T52" s="52"/>
      <c r="U52" s="47"/>
      <c r="V52" s="48"/>
      <c r="W52" s="49"/>
      <c r="X52" s="49"/>
      <c r="Y52" s="48"/>
      <c r="Z52" s="48"/>
      <c r="AA52" s="48"/>
    </row>
    <row r="53">
      <c r="A53" s="36"/>
      <c r="B53" s="43" t="str">
        <f>IFERROR(__xludf.DUMMYFUNCTION("if(A53="""",, CONCATENATE(Catalogo!$D$2,""|"",REGEXREPLACE(LOWER(A53),"" "",""-"")))"),"")</f>
        <v/>
      </c>
      <c r="C53" s="36"/>
      <c r="D53" s="36"/>
      <c r="E53" s="43"/>
      <c r="F53" s="43"/>
      <c r="G53" s="43"/>
      <c r="H53" s="44"/>
      <c r="I53" s="44"/>
      <c r="J53" s="43"/>
      <c r="K53" s="43"/>
      <c r="L53" s="36"/>
      <c r="M53" s="36"/>
      <c r="N53" s="36"/>
      <c r="O53" s="43"/>
      <c r="P53" s="43"/>
      <c r="Q53" s="43"/>
      <c r="R53" s="43"/>
      <c r="S53" s="43"/>
      <c r="T53" s="52"/>
      <c r="U53" s="47"/>
      <c r="V53" s="48"/>
      <c r="W53" s="49"/>
      <c r="X53" s="49"/>
      <c r="Y53" s="48"/>
      <c r="Z53" s="48"/>
      <c r="AA53" s="48"/>
    </row>
    <row r="54">
      <c r="A54" s="36"/>
      <c r="B54" s="43" t="str">
        <f>IFERROR(__xludf.DUMMYFUNCTION("if(A54="""",, CONCATENATE(Catalogo!$D$2,""|"",REGEXREPLACE(LOWER(A54),"" "",""-"")))"),"")</f>
        <v/>
      </c>
      <c r="C54" s="36"/>
      <c r="D54" s="36"/>
      <c r="E54" s="43"/>
      <c r="F54" s="43"/>
      <c r="G54" s="43"/>
      <c r="H54" s="44"/>
      <c r="I54" s="44"/>
      <c r="J54" s="43"/>
      <c r="K54" s="43"/>
      <c r="L54" s="36"/>
      <c r="M54" s="36"/>
      <c r="N54" s="36"/>
      <c r="O54" s="43"/>
      <c r="P54" s="43"/>
      <c r="Q54" s="43"/>
      <c r="R54" s="43"/>
      <c r="S54" s="43"/>
      <c r="T54" s="52"/>
      <c r="U54" s="47"/>
      <c r="V54" s="48"/>
      <c r="W54" s="49"/>
      <c r="X54" s="49"/>
      <c r="Y54" s="48"/>
      <c r="Z54" s="48"/>
      <c r="AA54" s="48"/>
    </row>
    <row r="55">
      <c r="A55" s="36"/>
      <c r="B55" s="43" t="str">
        <f>IFERROR(__xludf.DUMMYFUNCTION("if(A55="""",, CONCATENATE(Catalogo!$D$2,""|"",REGEXREPLACE(LOWER(A55),"" "",""-"")))"),"")</f>
        <v/>
      </c>
      <c r="C55" s="36"/>
      <c r="D55" s="36"/>
      <c r="E55" s="43"/>
      <c r="F55" s="43"/>
      <c r="G55" s="43"/>
      <c r="H55" s="44"/>
      <c r="I55" s="44"/>
      <c r="J55" s="43"/>
      <c r="K55" s="43"/>
      <c r="L55" s="36"/>
      <c r="M55" s="36"/>
      <c r="N55" s="36"/>
      <c r="O55" s="43"/>
      <c r="P55" s="43"/>
      <c r="Q55" s="43"/>
      <c r="R55" s="43"/>
      <c r="S55" s="43"/>
      <c r="T55" s="52"/>
      <c r="U55" s="47"/>
      <c r="V55" s="48"/>
      <c r="W55" s="49"/>
      <c r="X55" s="49"/>
      <c r="Y55" s="48"/>
      <c r="Z55" s="48"/>
      <c r="AA55" s="48"/>
    </row>
    <row r="56">
      <c r="A56" s="36"/>
      <c r="B56" s="43" t="str">
        <f>IFERROR(__xludf.DUMMYFUNCTION("if(A56="""",, CONCATENATE(Catalogo!$D$2,""|"",REGEXREPLACE(LOWER(A56),"" "",""-"")))"),"")</f>
        <v/>
      </c>
      <c r="C56" s="36"/>
      <c r="D56" s="36"/>
      <c r="E56" s="43"/>
      <c r="F56" s="43"/>
      <c r="G56" s="43"/>
      <c r="H56" s="44"/>
      <c r="I56" s="44"/>
      <c r="J56" s="43"/>
      <c r="K56" s="43"/>
      <c r="L56" s="36"/>
      <c r="M56" s="36"/>
      <c r="N56" s="36"/>
      <c r="O56" s="43"/>
      <c r="P56" s="43"/>
      <c r="Q56" s="43"/>
      <c r="R56" s="43"/>
      <c r="S56" s="43"/>
      <c r="T56" s="52"/>
      <c r="U56" s="47"/>
      <c r="V56" s="48"/>
      <c r="W56" s="49"/>
      <c r="X56" s="49"/>
      <c r="Y56" s="48"/>
      <c r="Z56" s="48"/>
      <c r="AA56" s="48"/>
    </row>
    <row r="57">
      <c r="A57" s="36"/>
      <c r="B57" s="43" t="str">
        <f>IFERROR(__xludf.DUMMYFUNCTION("if(A57="""",, CONCATENATE(Catalogo!$D$2,""|"",REGEXREPLACE(LOWER(A57),"" "",""-"")))"),"")</f>
        <v/>
      </c>
      <c r="C57" s="36"/>
      <c r="D57" s="36"/>
      <c r="E57" s="43"/>
      <c r="F57" s="43"/>
      <c r="G57" s="43"/>
      <c r="H57" s="44"/>
      <c r="I57" s="44"/>
      <c r="J57" s="43"/>
      <c r="K57" s="43"/>
      <c r="L57" s="36"/>
      <c r="M57" s="36"/>
      <c r="N57" s="36"/>
      <c r="O57" s="43"/>
      <c r="P57" s="43"/>
      <c r="Q57" s="43"/>
      <c r="R57" s="43"/>
      <c r="S57" s="43"/>
      <c r="T57" s="52"/>
      <c r="U57" s="47"/>
      <c r="V57" s="48"/>
      <c r="W57" s="49"/>
      <c r="X57" s="49"/>
      <c r="Y57" s="48"/>
      <c r="Z57" s="48"/>
      <c r="AA57" s="48"/>
    </row>
    <row r="58">
      <c r="A58" s="36"/>
      <c r="B58" s="43" t="str">
        <f>IFERROR(__xludf.DUMMYFUNCTION("if(A58="""",, CONCATENATE(Catalogo!$D$2,""|"",REGEXREPLACE(LOWER(A58),"" "",""-"")))"),"")</f>
        <v/>
      </c>
      <c r="C58" s="36"/>
      <c r="D58" s="36"/>
      <c r="E58" s="43"/>
      <c r="F58" s="43"/>
      <c r="G58" s="43"/>
      <c r="H58" s="44"/>
      <c r="I58" s="44"/>
      <c r="J58" s="43"/>
      <c r="K58" s="43"/>
      <c r="L58" s="36"/>
      <c r="M58" s="36"/>
      <c r="N58" s="36"/>
      <c r="O58" s="43"/>
      <c r="P58" s="43"/>
      <c r="Q58" s="43"/>
      <c r="R58" s="43"/>
      <c r="S58" s="43"/>
      <c r="T58" s="52"/>
      <c r="U58" s="47"/>
      <c r="V58" s="48"/>
      <c r="W58" s="49"/>
      <c r="X58" s="49"/>
      <c r="Y58" s="48"/>
      <c r="Z58" s="48"/>
      <c r="AA58" s="48"/>
    </row>
  </sheetData>
  <dataValidations>
    <dataValidation type="list" allowBlank="1" showErrorMessage="1" sqref="C2:C58">
      <formula1>Vocabolari!$D$3:$D$15</formula1>
    </dataValidation>
    <dataValidation type="list" allowBlank="1" showErrorMessage="1" sqref="K2:K58">
      <formula1>Vocabolari!$H$3:$H$57</formula1>
    </dataValidation>
    <dataValidation type="list" allowBlank="1" showErrorMessage="1" sqref="V2:V58">
      <formula1>Sottotemi!$B:$B</formula1>
    </dataValidation>
    <dataValidation type="list" allowBlank="1" showErrorMessage="1" sqref="N2:N58">
      <formula1>Vocabolari!$F$3:$F$32</formula1>
    </dataValidation>
  </dataValidations>
  <hyperlinks>
    <hyperlink r:id="rId1" ref="T2"/>
    <hyperlink r:id="rId2" ref="T3"/>
    <hyperlink r:id="rId3" ref="T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  <col customWidth="1" min="2" max="2" width="109.25"/>
    <col customWidth="1" min="3" max="3" width="22.13"/>
    <col customWidth="1" min="4" max="4" width="26.88"/>
    <col customWidth="1" min="5" max="5" width="44.75"/>
    <col customWidth="1" min="6" max="6" width="11.38"/>
    <col customWidth="1" min="7" max="7" width="20.0"/>
    <col customWidth="1" hidden="1" min="8" max="8" width="51.25"/>
  </cols>
  <sheetData>
    <row r="1">
      <c r="A1" s="29" t="s">
        <v>79</v>
      </c>
      <c r="B1" s="29" t="s">
        <v>80</v>
      </c>
      <c r="C1" s="29" t="s">
        <v>81</v>
      </c>
      <c r="D1" s="29" t="s">
        <v>82</v>
      </c>
      <c r="E1" s="29" t="s">
        <v>83</v>
      </c>
      <c r="F1" s="29" t="s">
        <v>84</v>
      </c>
      <c r="G1" s="35" t="s">
        <v>85</v>
      </c>
      <c r="H1" s="42" t="s">
        <v>86</v>
      </c>
    </row>
    <row r="2">
      <c r="A2" s="36" t="s">
        <v>87</v>
      </c>
      <c r="B2" s="53" t="s">
        <v>88</v>
      </c>
      <c r="C2" s="36" t="s">
        <v>89</v>
      </c>
      <c r="D2" s="36" t="s">
        <v>90</v>
      </c>
      <c r="E2" s="36" t="s">
        <v>62</v>
      </c>
      <c r="F2" s="36" t="s">
        <v>91</v>
      </c>
      <c r="G2" s="54">
        <v>45853.0</v>
      </c>
      <c r="H2" s="55" t="str">
        <f>if(A2="",, VLOOKUP(E2,Vocabolari!H:K,4,false))</f>
        <v>https://creativecommons.org/licenses/by/4.0/</v>
      </c>
    </row>
    <row r="3">
      <c r="A3" s="36" t="s">
        <v>92</v>
      </c>
      <c r="B3" s="53" t="s">
        <v>93</v>
      </c>
      <c r="C3" s="36" t="s">
        <v>89</v>
      </c>
      <c r="D3" s="36" t="s">
        <v>90</v>
      </c>
      <c r="E3" s="36" t="s">
        <v>62</v>
      </c>
      <c r="F3" s="36" t="s">
        <v>91</v>
      </c>
      <c r="G3" s="54">
        <v>45853.0</v>
      </c>
      <c r="H3" s="55" t="str">
        <f>if(A3="",, VLOOKUP(E3,Vocabolari!H:K,4,false))</f>
        <v>https://creativecommons.org/licenses/by/4.0/</v>
      </c>
    </row>
    <row r="4">
      <c r="A4" s="36" t="s">
        <v>94</v>
      </c>
      <c r="B4" s="53" t="s">
        <v>95</v>
      </c>
      <c r="C4" s="36" t="s">
        <v>89</v>
      </c>
      <c r="D4" s="36" t="s">
        <v>90</v>
      </c>
      <c r="E4" s="36" t="s">
        <v>62</v>
      </c>
      <c r="F4" s="36" t="s">
        <v>91</v>
      </c>
      <c r="G4" s="54">
        <v>45853.0</v>
      </c>
      <c r="H4" s="55" t="str">
        <f>if(A4="",, VLOOKUP(E4,Vocabolari!H:K,4,false))</f>
        <v>https://creativecommons.org/licenses/by/4.0/</v>
      </c>
    </row>
    <row r="5">
      <c r="A5" s="36"/>
      <c r="B5" s="36"/>
      <c r="C5" s="36"/>
      <c r="D5" s="36"/>
      <c r="E5" s="36"/>
      <c r="F5" s="36"/>
      <c r="G5" s="54"/>
      <c r="H5" s="56"/>
    </row>
    <row r="6">
      <c r="A6" s="36"/>
      <c r="B6" s="36"/>
      <c r="C6" s="36"/>
      <c r="D6" s="36"/>
      <c r="E6" s="36"/>
      <c r="F6" s="36"/>
      <c r="G6" s="54"/>
      <c r="H6" s="56"/>
    </row>
    <row r="7">
      <c r="A7" s="36"/>
      <c r="B7" s="36"/>
      <c r="C7" s="36"/>
      <c r="D7" s="36"/>
      <c r="E7" s="36"/>
      <c r="F7" s="36"/>
      <c r="G7" s="54"/>
      <c r="H7" s="56"/>
    </row>
    <row r="8">
      <c r="A8" s="36"/>
      <c r="B8" s="36"/>
      <c r="C8" s="36"/>
      <c r="D8" s="36"/>
      <c r="E8" s="36"/>
      <c r="F8" s="36"/>
      <c r="G8" s="54"/>
      <c r="H8" s="56" t="str">
        <f>if(A8="",, VLOOKUP(E8,Vocabolari!H:K,4,false))</f>
        <v/>
      </c>
    </row>
    <row r="9">
      <c r="A9" s="36"/>
      <c r="B9" s="36"/>
      <c r="C9" s="36"/>
      <c r="D9" s="36"/>
      <c r="E9" s="36"/>
      <c r="F9" s="36"/>
      <c r="G9" s="54"/>
      <c r="H9" s="56" t="str">
        <f>if(A9="",, VLOOKUP(E9,Vocabolari!H:K,4,false))</f>
        <v/>
      </c>
    </row>
    <row r="10">
      <c r="A10" s="36"/>
      <c r="B10" s="36"/>
      <c r="C10" s="36"/>
      <c r="D10" s="36"/>
      <c r="E10" s="36"/>
      <c r="F10" s="36"/>
      <c r="G10" s="54"/>
      <c r="H10" s="56" t="str">
        <f>if(A10="",, VLOOKUP(E10,Vocabolari!H:K,4,false))</f>
        <v/>
      </c>
    </row>
    <row r="11">
      <c r="A11" s="36"/>
      <c r="B11" s="36"/>
      <c r="C11" s="36"/>
      <c r="D11" s="36"/>
      <c r="E11" s="36"/>
      <c r="F11" s="36"/>
      <c r="G11" s="54"/>
      <c r="H11" s="56" t="str">
        <f>if(A11="",, VLOOKUP(E11,Vocabolari!H:K,4,false))</f>
        <v/>
      </c>
    </row>
    <row r="12">
      <c r="A12" s="36"/>
      <c r="B12" s="36"/>
      <c r="C12" s="36"/>
      <c r="D12" s="36"/>
      <c r="E12" s="36"/>
      <c r="F12" s="36"/>
      <c r="G12" s="54"/>
      <c r="H12" s="56" t="str">
        <f>if(A12="",, VLOOKUP(E12,Vocabolari!H:K,4,false))</f>
        <v/>
      </c>
    </row>
    <row r="13">
      <c r="A13" s="36"/>
      <c r="B13" s="36"/>
      <c r="C13" s="36"/>
      <c r="D13" s="36"/>
      <c r="E13" s="36"/>
      <c r="F13" s="36"/>
      <c r="G13" s="54"/>
      <c r="H13" s="56" t="str">
        <f>if(A13="",, VLOOKUP(E13,Vocabolari!H:K,4,false))</f>
        <v/>
      </c>
    </row>
    <row r="14">
      <c r="A14" s="36"/>
      <c r="B14" s="36"/>
      <c r="C14" s="36"/>
      <c r="D14" s="36"/>
      <c r="E14" s="36"/>
      <c r="F14" s="36"/>
      <c r="G14" s="54"/>
      <c r="H14" s="56" t="str">
        <f>if(A14="",, VLOOKUP(E14,Vocabolari!H:K,4,false))</f>
        <v/>
      </c>
    </row>
    <row r="15">
      <c r="A15" s="36"/>
      <c r="B15" s="36"/>
      <c r="C15" s="36"/>
      <c r="D15" s="36"/>
      <c r="E15" s="36"/>
      <c r="F15" s="36"/>
      <c r="G15" s="54"/>
      <c r="H15" s="56" t="str">
        <f>if(A15="",, VLOOKUP(E15,Vocabolari!H:K,4,false))</f>
        <v/>
      </c>
    </row>
    <row r="16">
      <c r="A16" s="36"/>
      <c r="B16" s="36"/>
      <c r="C16" s="36"/>
      <c r="D16" s="36"/>
      <c r="E16" s="36"/>
      <c r="F16" s="36"/>
      <c r="G16" s="54"/>
      <c r="H16" s="56" t="str">
        <f>if(A16="",, VLOOKUP(E16,Vocabolari!H:K,4,false))</f>
        <v/>
      </c>
    </row>
    <row r="17">
      <c r="A17" s="36"/>
      <c r="B17" s="36"/>
      <c r="C17" s="36"/>
      <c r="D17" s="36"/>
      <c r="E17" s="36"/>
      <c r="F17" s="36"/>
      <c r="G17" s="54"/>
      <c r="H17" s="56" t="str">
        <f>if(A17="",, VLOOKUP(E17,Vocabolari!H:K,4,false))</f>
        <v/>
      </c>
    </row>
    <row r="18">
      <c r="A18" s="36"/>
      <c r="B18" s="36"/>
      <c r="C18" s="36"/>
      <c r="D18" s="36"/>
      <c r="E18" s="36"/>
      <c r="F18" s="36"/>
      <c r="G18" s="54"/>
      <c r="H18" s="56" t="str">
        <f>if(A18="",, VLOOKUP(E18,Vocabolari!H:K,4,false))</f>
        <v/>
      </c>
    </row>
    <row r="19">
      <c r="A19" s="36"/>
      <c r="B19" s="36"/>
      <c r="C19" s="36"/>
      <c r="D19" s="36"/>
      <c r="E19" s="36"/>
      <c r="F19" s="36"/>
      <c r="G19" s="54"/>
      <c r="H19" s="56" t="str">
        <f>if(A19="",, VLOOKUP(E19,Vocabolari!H:K,4,false))</f>
        <v/>
      </c>
    </row>
    <row r="20">
      <c r="A20" s="36"/>
      <c r="B20" s="36"/>
      <c r="C20" s="36"/>
      <c r="D20" s="36"/>
      <c r="E20" s="36"/>
      <c r="F20" s="36"/>
      <c r="G20" s="54"/>
      <c r="H20" s="56" t="str">
        <f>if(A20="",, VLOOKUP(E20,Vocabolari!H:K,4,false))</f>
        <v/>
      </c>
    </row>
    <row r="21">
      <c r="A21" s="36"/>
      <c r="B21" s="36"/>
      <c r="C21" s="36"/>
      <c r="D21" s="36"/>
      <c r="E21" s="36"/>
      <c r="F21" s="36"/>
      <c r="G21" s="54"/>
      <c r="H21" s="56" t="str">
        <f>if(A21="",, VLOOKUP(E21,Vocabolari!H:K,4,false))</f>
        <v/>
      </c>
    </row>
    <row r="22">
      <c r="A22" s="36"/>
      <c r="B22" s="36"/>
      <c r="C22" s="36"/>
      <c r="D22" s="36"/>
      <c r="E22" s="36"/>
      <c r="F22" s="36"/>
      <c r="G22" s="54"/>
      <c r="H22" s="56" t="str">
        <f>if(A22="",, VLOOKUP(E22,Vocabolari!H:K,4,false))</f>
        <v/>
      </c>
    </row>
    <row r="23">
      <c r="A23" s="36"/>
      <c r="B23" s="36"/>
      <c r="C23" s="36"/>
      <c r="D23" s="36"/>
      <c r="E23" s="36"/>
      <c r="F23" s="36"/>
      <c r="G23" s="54"/>
      <c r="H23" s="56" t="str">
        <f>if(A23="",, VLOOKUP(E23,Vocabolari!H:K,4,false))</f>
        <v/>
      </c>
    </row>
    <row r="24">
      <c r="A24" s="36"/>
      <c r="B24" s="36"/>
      <c r="C24" s="36"/>
      <c r="D24" s="36"/>
      <c r="E24" s="36"/>
      <c r="F24" s="36"/>
      <c r="G24" s="54"/>
      <c r="H24" s="56"/>
    </row>
    <row r="25">
      <c r="A25" s="36"/>
      <c r="B25" s="36"/>
      <c r="C25" s="36"/>
      <c r="D25" s="36"/>
      <c r="E25" s="36"/>
      <c r="F25" s="36"/>
      <c r="G25" s="54"/>
      <c r="H25" s="56"/>
    </row>
    <row r="26">
      <c r="A26" s="36"/>
      <c r="B26" s="36"/>
      <c r="C26" s="36"/>
      <c r="D26" s="36"/>
      <c r="E26" s="36"/>
      <c r="F26" s="36"/>
      <c r="G26" s="54"/>
      <c r="H26" s="56"/>
    </row>
    <row r="27">
      <c r="A27" s="36"/>
      <c r="B27" s="36"/>
      <c r="C27" s="36"/>
      <c r="D27" s="36"/>
      <c r="E27" s="36"/>
      <c r="F27" s="36"/>
      <c r="G27" s="54"/>
      <c r="H27" s="56"/>
    </row>
    <row r="28">
      <c r="A28" s="36"/>
      <c r="B28" s="36"/>
      <c r="C28" s="36"/>
      <c r="D28" s="36"/>
      <c r="E28" s="36"/>
      <c r="F28" s="36"/>
      <c r="G28" s="54"/>
      <c r="H28" s="56"/>
    </row>
    <row r="29">
      <c r="A29" s="36"/>
      <c r="B29" s="36"/>
      <c r="C29" s="36"/>
      <c r="D29" s="36"/>
      <c r="E29" s="36"/>
      <c r="F29" s="36"/>
      <c r="G29" s="54"/>
      <c r="H29" s="56"/>
    </row>
    <row r="30">
      <c r="A30" s="36"/>
      <c r="B30" s="36"/>
      <c r="C30" s="36"/>
      <c r="D30" s="36"/>
      <c r="E30" s="36"/>
      <c r="F30" s="36"/>
      <c r="G30" s="54"/>
      <c r="H30" s="56"/>
    </row>
    <row r="31">
      <c r="A31" s="36"/>
      <c r="B31" s="36"/>
      <c r="C31" s="36"/>
      <c r="D31" s="36"/>
      <c r="E31" s="36"/>
      <c r="F31" s="36"/>
      <c r="G31" s="54"/>
      <c r="H31" s="56"/>
    </row>
    <row r="32">
      <c r="A32" s="36"/>
      <c r="B32" s="36"/>
      <c r="C32" s="36"/>
      <c r="D32" s="36"/>
      <c r="E32" s="36"/>
      <c r="F32" s="36"/>
      <c r="G32" s="54"/>
      <c r="H32" s="56"/>
    </row>
    <row r="33">
      <c r="A33" s="36"/>
      <c r="B33" s="36"/>
      <c r="C33" s="36"/>
      <c r="D33" s="36"/>
      <c r="E33" s="36"/>
      <c r="F33" s="36"/>
      <c r="G33" s="54"/>
      <c r="H33" s="56"/>
    </row>
    <row r="34">
      <c r="A34" s="36"/>
      <c r="B34" s="36"/>
      <c r="C34" s="36"/>
      <c r="D34" s="36"/>
      <c r="E34" s="36"/>
      <c r="F34" s="36"/>
      <c r="G34" s="54"/>
      <c r="H34" s="56"/>
    </row>
    <row r="35">
      <c r="A35" s="36"/>
      <c r="B35" s="36"/>
      <c r="C35" s="36"/>
      <c r="D35" s="36"/>
      <c r="E35" s="36"/>
      <c r="F35" s="36"/>
      <c r="G35" s="54"/>
      <c r="H35" s="56"/>
    </row>
    <row r="36">
      <c r="A36" s="36"/>
      <c r="B36" s="36"/>
      <c r="C36" s="36"/>
      <c r="D36" s="36"/>
      <c r="E36" s="36"/>
      <c r="F36" s="36"/>
      <c r="G36" s="54"/>
      <c r="H36" s="56"/>
    </row>
    <row r="37">
      <c r="A37" s="36"/>
      <c r="B37" s="36"/>
      <c r="C37" s="36"/>
      <c r="D37" s="36"/>
      <c r="E37" s="36"/>
      <c r="F37" s="36"/>
      <c r="G37" s="54"/>
      <c r="H37" s="56"/>
    </row>
    <row r="38">
      <c r="A38" s="36"/>
      <c r="B38" s="36"/>
      <c r="C38" s="36"/>
      <c r="D38" s="36"/>
      <c r="E38" s="36"/>
      <c r="F38" s="36"/>
      <c r="G38" s="54"/>
      <c r="H38" s="56"/>
    </row>
    <row r="39">
      <c r="A39" s="36"/>
      <c r="B39" s="36"/>
      <c r="C39" s="36"/>
      <c r="D39" s="36"/>
      <c r="E39" s="36"/>
      <c r="F39" s="36"/>
      <c r="G39" s="54"/>
      <c r="H39" s="56"/>
    </row>
    <row r="40">
      <c r="A40" s="36"/>
      <c r="B40" s="36"/>
      <c r="C40" s="36"/>
      <c r="D40" s="36"/>
      <c r="E40" s="36"/>
      <c r="F40" s="36"/>
      <c r="G40" s="54"/>
      <c r="H40" s="56"/>
    </row>
    <row r="41">
      <c r="A41" s="36"/>
      <c r="B41" s="36"/>
      <c r="C41" s="36"/>
      <c r="D41" s="36"/>
      <c r="E41" s="36"/>
      <c r="F41" s="36"/>
      <c r="G41" s="54"/>
      <c r="H41" s="56"/>
    </row>
    <row r="42">
      <c r="A42" s="36"/>
      <c r="B42" s="36"/>
      <c r="C42" s="36"/>
      <c r="D42" s="36"/>
      <c r="E42" s="36"/>
      <c r="F42" s="36"/>
      <c r="G42" s="54"/>
      <c r="H42" s="56"/>
    </row>
    <row r="43">
      <c r="A43" s="36"/>
      <c r="B43" s="36"/>
      <c r="C43" s="36"/>
      <c r="D43" s="36"/>
      <c r="E43" s="36"/>
      <c r="F43" s="36"/>
      <c r="G43" s="54"/>
      <c r="H43" s="56"/>
    </row>
    <row r="44">
      <c r="A44" s="36"/>
      <c r="B44" s="36"/>
      <c r="C44" s="36"/>
      <c r="D44" s="36"/>
      <c r="E44" s="36"/>
      <c r="F44" s="36"/>
      <c r="G44" s="54"/>
      <c r="H44" s="56"/>
    </row>
    <row r="45">
      <c r="A45" s="36"/>
      <c r="B45" s="36"/>
      <c r="C45" s="36"/>
      <c r="D45" s="36"/>
      <c r="E45" s="36"/>
      <c r="F45" s="36"/>
      <c r="G45" s="54"/>
      <c r="H45" s="56"/>
    </row>
    <row r="46">
      <c r="A46" s="36"/>
      <c r="B46" s="36"/>
      <c r="C46" s="36"/>
      <c r="D46" s="36"/>
      <c r="E46" s="36"/>
      <c r="F46" s="36"/>
      <c r="G46" s="54"/>
      <c r="H46" s="56"/>
    </row>
    <row r="47">
      <c r="A47" s="36"/>
      <c r="B47" s="36"/>
      <c r="C47" s="36"/>
      <c r="D47" s="36"/>
      <c r="E47" s="36"/>
      <c r="F47" s="36"/>
      <c r="G47" s="54"/>
      <c r="H47" s="56"/>
    </row>
    <row r="48">
      <c r="A48" s="36"/>
      <c r="B48" s="36"/>
      <c r="C48" s="36"/>
      <c r="D48" s="36"/>
      <c r="E48" s="36"/>
      <c r="F48" s="36"/>
      <c r="G48" s="54"/>
      <c r="H48" s="56"/>
    </row>
    <row r="49">
      <c r="A49" s="36"/>
      <c r="B49" s="36"/>
      <c r="C49" s="36"/>
      <c r="D49" s="36"/>
      <c r="E49" s="36"/>
      <c r="F49" s="36"/>
      <c r="G49" s="54"/>
      <c r="H49" s="56"/>
    </row>
    <row r="50">
      <c r="A50" s="36"/>
      <c r="B50" s="36"/>
      <c r="C50" s="36"/>
      <c r="D50" s="36"/>
      <c r="E50" s="36"/>
      <c r="F50" s="36"/>
      <c r="G50" s="54"/>
      <c r="H50" s="56"/>
    </row>
    <row r="51">
      <c r="A51" s="36"/>
      <c r="B51" s="36"/>
      <c r="C51" s="36"/>
      <c r="D51" s="36"/>
      <c r="E51" s="36"/>
      <c r="F51" s="36"/>
      <c r="G51" s="54"/>
      <c r="H51" s="56"/>
    </row>
    <row r="52">
      <c r="A52" s="36"/>
      <c r="B52" s="36"/>
      <c r="C52" s="36"/>
      <c r="D52" s="36"/>
      <c r="E52" s="36"/>
      <c r="F52" s="36"/>
      <c r="G52" s="54"/>
      <c r="H52" s="56"/>
    </row>
    <row r="53">
      <c r="A53" s="36"/>
      <c r="B53" s="36"/>
      <c r="C53" s="36"/>
      <c r="D53" s="36"/>
      <c r="E53" s="36"/>
      <c r="F53" s="36"/>
      <c r="G53" s="54"/>
      <c r="H53" s="56"/>
    </row>
    <row r="54">
      <c r="A54" s="36"/>
      <c r="B54" s="36"/>
      <c r="C54" s="36"/>
      <c r="D54" s="36"/>
      <c r="E54" s="36"/>
      <c r="F54" s="36"/>
      <c r="G54" s="54"/>
      <c r="H54" s="56"/>
    </row>
    <row r="55">
      <c r="A55" s="36"/>
      <c r="B55" s="36"/>
      <c r="C55" s="36"/>
      <c r="D55" s="36"/>
      <c r="E55" s="36"/>
      <c r="F55" s="36"/>
      <c r="G55" s="54"/>
      <c r="H55" s="56"/>
    </row>
    <row r="56">
      <c r="A56" s="36"/>
      <c r="B56" s="36"/>
      <c r="C56" s="36"/>
      <c r="D56" s="36"/>
      <c r="E56" s="36"/>
      <c r="F56" s="36"/>
      <c r="G56" s="54"/>
      <c r="H56" s="56"/>
    </row>
    <row r="57">
      <c r="A57" s="36"/>
      <c r="B57" s="36"/>
      <c r="C57" s="36"/>
      <c r="D57" s="36"/>
      <c r="E57" s="36"/>
      <c r="F57" s="36"/>
      <c r="G57" s="54"/>
      <c r="H57" s="56"/>
    </row>
    <row r="58">
      <c r="A58" s="36"/>
      <c r="B58" s="36"/>
      <c r="C58" s="36"/>
      <c r="D58" s="36"/>
      <c r="E58" s="36"/>
      <c r="F58" s="36"/>
      <c r="G58" s="54"/>
      <c r="H58" s="56"/>
    </row>
    <row r="59">
      <c r="A59" s="36"/>
      <c r="B59" s="36"/>
      <c r="C59" s="36"/>
      <c r="D59" s="36"/>
      <c r="E59" s="36"/>
      <c r="F59" s="36"/>
      <c r="G59" s="54"/>
      <c r="H59" s="56"/>
    </row>
    <row r="60">
      <c r="A60" s="36"/>
      <c r="B60" s="36"/>
      <c r="C60" s="36"/>
      <c r="D60" s="36"/>
      <c r="E60" s="36"/>
      <c r="F60" s="36"/>
      <c r="G60" s="54"/>
      <c r="H60" s="56"/>
    </row>
    <row r="61">
      <c r="A61" s="36"/>
      <c r="B61" s="36"/>
      <c r="C61" s="36"/>
      <c r="D61" s="36"/>
      <c r="E61" s="36"/>
      <c r="F61" s="36"/>
      <c r="G61" s="54"/>
      <c r="H61" s="56"/>
    </row>
    <row r="62">
      <c r="A62" s="36"/>
      <c r="B62" s="36"/>
      <c r="C62" s="36"/>
      <c r="D62" s="36"/>
      <c r="E62" s="36"/>
      <c r="F62" s="36"/>
      <c r="G62" s="54"/>
      <c r="H62" s="56"/>
    </row>
    <row r="63">
      <c r="A63" s="36"/>
      <c r="B63" s="36"/>
      <c r="C63" s="36"/>
      <c r="D63" s="36"/>
      <c r="E63" s="36"/>
      <c r="F63" s="36"/>
      <c r="G63" s="54"/>
      <c r="H63" s="56"/>
    </row>
    <row r="64">
      <c r="A64" s="36"/>
      <c r="B64" s="36"/>
      <c r="C64" s="36"/>
      <c r="D64" s="36"/>
      <c r="E64" s="36"/>
      <c r="F64" s="36"/>
      <c r="G64" s="54"/>
      <c r="H64" s="56"/>
    </row>
    <row r="65">
      <c r="A65" s="36"/>
      <c r="B65" s="36"/>
      <c r="C65" s="36"/>
      <c r="D65" s="36"/>
      <c r="E65" s="36"/>
      <c r="F65" s="36"/>
      <c r="G65" s="54"/>
      <c r="H65" s="56"/>
    </row>
    <row r="66">
      <c r="A66" s="36"/>
      <c r="B66" s="36"/>
      <c r="C66" s="36"/>
      <c r="D66" s="36"/>
      <c r="E66" s="36"/>
      <c r="F66" s="36"/>
      <c r="G66" s="54"/>
      <c r="H66" s="56"/>
    </row>
    <row r="67">
      <c r="A67" s="36"/>
      <c r="B67" s="36"/>
      <c r="C67" s="36"/>
      <c r="D67" s="36"/>
      <c r="E67" s="36"/>
      <c r="F67" s="36"/>
      <c r="G67" s="54"/>
      <c r="H67" s="56"/>
    </row>
    <row r="68">
      <c r="A68" s="36"/>
      <c r="B68" s="36"/>
      <c r="C68" s="36"/>
      <c r="D68" s="36"/>
      <c r="E68" s="36"/>
      <c r="F68" s="36"/>
      <c r="G68" s="54"/>
      <c r="H68" s="56"/>
    </row>
    <row r="69">
      <c r="A69" s="36"/>
      <c r="B69" s="36"/>
      <c r="C69" s="36"/>
      <c r="D69" s="36"/>
      <c r="E69" s="36"/>
      <c r="F69" s="36"/>
      <c r="G69" s="54"/>
      <c r="H69" s="56"/>
    </row>
    <row r="70">
      <c r="A70" s="36"/>
      <c r="B70" s="36"/>
      <c r="C70" s="36"/>
      <c r="D70" s="36"/>
      <c r="E70" s="36"/>
      <c r="F70" s="36"/>
      <c r="G70" s="54"/>
      <c r="H70" s="56"/>
    </row>
    <row r="71">
      <c r="A71" s="36"/>
      <c r="B71" s="36"/>
      <c r="C71" s="36"/>
      <c r="D71" s="36"/>
      <c r="E71" s="36"/>
      <c r="F71" s="36"/>
      <c r="G71" s="54"/>
      <c r="H71" s="56"/>
    </row>
    <row r="72">
      <c r="A72" s="36"/>
      <c r="B72" s="36"/>
      <c r="C72" s="36"/>
      <c r="D72" s="36"/>
      <c r="E72" s="36"/>
      <c r="F72" s="36"/>
      <c r="G72" s="54"/>
      <c r="H72" s="56"/>
    </row>
    <row r="73">
      <c r="A73" s="36"/>
      <c r="B73" s="36"/>
      <c r="C73" s="36"/>
      <c r="D73" s="36"/>
      <c r="E73" s="36"/>
      <c r="F73" s="36"/>
      <c r="G73" s="54"/>
      <c r="H73" s="56"/>
    </row>
    <row r="74">
      <c r="A74" s="36"/>
      <c r="B74" s="36"/>
      <c r="C74" s="36"/>
      <c r="D74" s="36"/>
      <c r="E74" s="36"/>
      <c r="F74" s="36"/>
      <c r="G74" s="54"/>
      <c r="H74" s="56"/>
    </row>
    <row r="75">
      <c r="A75" s="36"/>
      <c r="B75" s="36"/>
      <c r="C75" s="36"/>
      <c r="D75" s="36"/>
      <c r="E75" s="36"/>
      <c r="F75" s="36"/>
      <c r="G75" s="54"/>
      <c r="H75" s="56"/>
    </row>
    <row r="76">
      <c r="A76" s="36"/>
      <c r="B76" s="36"/>
      <c r="C76" s="36"/>
      <c r="D76" s="36"/>
      <c r="E76" s="36"/>
      <c r="F76" s="36"/>
      <c r="G76" s="54"/>
      <c r="H76" s="56"/>
    </row>
    <row r="77">
      <c r="A77" s="36"/>
      <c r="B77" s="36"/>
      <c r="C77" s="36"/>
      <c r="D77" s="36"/>
      <c r="E77" s="36"/>
      <c r="F77" s="36"/>
      <c r="G77" s="54"/>
      <c r="H77" s="56"/>
    </row>
    <row r="78">
      <c r="A78" s="36"/>
      <c r="B78" s="36"/>
      <c r="C78" s="36"/>
      <c r="D78" s="36"/>
      <c r="E78" s="36"/>
      <c r="F78" s="36"/>
      <c r="G78" s="54"/>
      <c r="H78" s="56"/>
    </row>
    <row r="79">
      <c r="A79" s="36"/>
      <c r="B79" s="36"/>
      <c r="C79" s="36"/>
      <c r="D79" s="36"/>
      <c r="E79" s="36"/>
      <c r="F79" s="36"/>
      <c r="G79" s="54"/>
      <c r="H79" s="56"/>
    </row>
    <row r="80">
      <c r="A80" s="36"/>
      <c r="B80" s="36"/>
      <c r="C80" s="36"/>
      <c r="D80" s="36"/>
      <c r="E80" s="36"/>
      <c r="F80" s="36"/>
      <c r="G80" s="54"/>
      <c r="H80" s="56"/>
    </row>
    <row r="81">
      <c r="A81" s="36"/>
      <c r="B81" s="36"/>
      <c r="C81" s="36"/>
      <c r="D81" s="36"/>
      <c r="E81" s="36"/>
      <c r="F81" s="36"/>
      <c r="G81" s="54"/>
      <c r="H81" s="56"/>
    </row>
    <row r="82">
      <c r="A82" s="36"/>
      <c r="B82" s="36"/>
      <c r="C82" s="36"/>
      <c r="D82" s="36"/>
      <c r="E82" s="36"/>
      <c r="F82" s="36"/>
      <c r="G82" s="54"/>
      <c r="H82" s="56"/>
    </row>
    <row r="83">
      <c r="A83" s="36"/>
      <c r="B83" s="36"/>
      <c r="C83" s="36"/>
      <c r="D83" s="36"/>
      <c r="E83" s="36"/>
      <c r="F83" s="36"/>
      <c r="G83" s="54"/>
      <c r="H83" s="56"/>
    </row>
  </sheetData>
  <dataValidations>
    <dataValidation type="custom" allowBlank="1" showDropDown="1" sqref="B2:B83">
      <formula1>IFERROR(ISURL(B2), true)</formula1>
    </dataValidation>
    <dataValidation type="list" allowBlank="1" sqref="A2:A83">
      <formula1>Dataset!$B$2:$B$10</formula1>
    </dataValidation>
    <dataValidation type="list" allowBlank="1" showErrorMessage="1" sqref="E2:E83">
      <formula1>Vocabolari!$H$3:$H$8</formula1>
    </dataValidation>
    <dataValidation type="list" allowBlank="1" showErrorMessage="1" sqref="F2:F83">
      <formula1>Vocabolari!$G$3:$G$147</formula1>
    </dataValidation>
  </dataValidations>
  <hyperlinks>
    <hyperlink r:id="rId1" ref="B2"/>
    <hyperlink r:id="rId2" ref="B3"/>
    <hyperlink r:id="rId3" ref="B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43.88"/>
    <col customWidth="1" min="9" max="9" width="53.38"/>
    <col customWidth="1" min="11" max="11" width="59.5"/>
  </cols>
  <sheetData>
    <row r="1">
      <c r="A1" s="57" t="s">
        <v>96</v>
      </c>
      <c r="G1" s="58" t="s">
        <v>97</v>
      </c>
      <c r="H1" s="59"/>
    </row>
    <row r="2">
      <c r="A2" s="60" t="s">
        <v>98</v>
      </c>
      <c r="B2" s="61" t="s">
        <v>99</v>
      </c>
      <c r="C2" s="62" t="s">
        <v>100</v>
      </c>
      <c r="D2" s="62" t="s">
        <v>101</v>
      </c>
      <c r="E2" s="62"/>
      <c r="F2" s="62" t="s">
        <v>102</v>
      </c>
      <c r="G2" s="63" t="s">
        <v>103</v>
      </c>
      <c r="H2" s="64" t="s">
        <v>104</v>
      </c>
      <c r="I2" s="65" t="s">
        <v>105</v>
      </c>
      <c r="J2" s="66" t="s">
        <v>106</v>
      </c>
      <c r="K2" s="67" t="s">
        <v>107</v>
      </c>
      <c r="L2" s="66" t="s">
        <v>108</v>
      </c>
    </row>
    <row r="3">
      <c r="A3" s="68" t="s">
        <v>109</v>
      </c>
      <c r="B3" s="69" t="s">
        <v>110</v>
      </c>
      <c r="C3" s="70" t="s">
        <v>111</v>
      </c>
      <c r="D3" s="70" t="s">
        <v>112</v>
      </c>
      <c r="E3" s="70"/>
      <c r="F3" s="70" t="s">
        <v>63</v>
      </c>
      <c r="G3" s="65" t="s">
        <v>113</v>
      </c>
      <c r="H3" s="67" t="s">
        <v>62</v>
      </c>
      <c r="I3" s="71" t="s">
        <v>114</v>
      </c>
      <c r="J3" s="66" t="s">
        <v>115</v>
      </c>
      <c r="K3" s="72" t="s">
        <v>116</v>
      </c>
      <c r="L3" s="73" t="str">
        <f t="shared" ref="L3:L32" si="1">CONCATENATE("http://publications.europa.eu/resource/authority/frequency/",J3)</f>
        <v>http://publications.europa.eu/resource/authority/frequency/ANNUAL</v>
      </c>
    </row>
    <row r="4">
      <c r="A4" s="74"/>
      <c r="B4" s="75" t="s">
        <v>117</v>
      </c>
      <c r="C4" s="65" t="s">
        <v>118</v>
      </c>
      <c r="D4" s="65" t="s">
        <v>119</v>
      </c>
      <c r="E4" s="65"/>
      <c r="F4" s="65" t="s">
        <v>120</v>
      </c>
      <c r="G4" s="65" t="s">
        <v>121</v>
      </c>
      <c r="H4" s="67" t="s">
        <v>122</v>
      </c>
      <c r="I4" s="71" t="s">
        <v>123</v>
      </c>
      <c r="J4" s="66" t="s">
        <v>124</v>
      </c>
      <c r="K4" s="76" t="s">
        <v>125</v>
      </c>
      <c r="L4" s="73" t="str">
        <f t="shared" si="1"/>
        <v>http://publications.europa.eu/resource/authority/frequency/ANNUAL_2</v>
      </c>
    </row>
    <row r="5">
      <c r="A5" s="77"/>
      <c r="B5" s="77"/>
      <c r="C5" s="70" t="s">
        <v>126</v>
      </c>
      <c r="D5" s="70" t="s">
        <v>127</v>
      </c>
      <c r="E5" s="70"/>
      <c r="F5" s="70" t="s">
        <v>128</v>
      </c>
      <c r="G5" s="65" t="s">
        <v>129</v>
      </c>
      <c r="H5" s="67"/>
      <c r="I5" s="71" t="s">
        <v>130</v>
      </c>
      <c r="J5" s="66" t="s">
        <v>131</v>
      </c>
      <c r="K5" s="76" t="s">
        <v>132</v>
      </c>
      <c r="L5" s="73" t="str">
        <f t="shared" si="1"/>
        <v>http://publications.europa.eu/resource/authority/frequency/ANNUAL_3</v>
      </c>
    </row>
    <row r="6">
      <c r="A6" s="77"/>
      <c r="B6" s="77"/>
      <c r="C6" s="65" t="s">
        <v>133</v>
      </c>
      <c r="D6" s="65" t="s">
        <v>134</v>
      </c>
      <c r="E6" s="65"/>
      <c r="F6" s="65" t="s">
        <v>135</v>
      </c>
      <c r="G6" s="65" t="s">
        <v>136</v>
      </c>
      <c r="H6" s="67"/>
      <c r="I6" s="71" t="s">
        <v>137</v>
      </c>
      <c r="J6" s="66" t="s">
        <v>138</v>
      </c>
      <c r="K6" s="76" t="s">
        <v>139</v>
      </c>
      <c r="L6" s="73" t="str">
        <f t="shared" si="1"/>
        <v>http://publications.europa.eu/resource/authority/frequency/BIDECENNIAL</v>
      </c>
    </row>
    <row r="7">
      <c r="A7" s="77"/>
      <c r="B7" s="77"/>
      <c r="C7" s="70" t="s">
        <v>140</v>
      </c>
      <c r="D7" s="70" t="s">
        <v>141</v>
      </c>
      <c r="E7" s="70"/>
      <c r="F7" s="70" t="s">
        <v>142</v>
      </c>
      <c r="G7" s="65" t="s">
        <v>143</v>
      </c>
      <c r="H7" s="67"/>
      <c r="I7" s="71" t="s">
        <v>144</v>
      </c>
      <c r="J7" s="66" t="s">
        <v>145</v>
      </c>
      <c r="K7" s="78" t="s">
        <v>146</v>
      </c>
      <c r="L7" s="73" t="str">
        <f t="shared" si="1"/>
        <v>http://publications.europa.eu/resource/authority/frequency/BIENNIAL</v>
      </c>
    </row>
    <row r="8">
      <c r="A8" s="77"/>
      <c r="B8" s="77"/>
      <c r="C8" s="65" t="s">
        <v>147</v>
      </c>
      <c r="D8" s="65" t="s">
        <v>148</v>
      </c>
      <c r="E8" s="65"/>
      <c r="F8" s="65" t="s">
        <v>149</v>
      </c>
      <c r="G8" s="65" t="s">
        <v>150</v>
      </c>
      <c r="H8" s="67"/>
      <c r="I8" s="71" t="s">
        <v>151</v>
      </c>
      <c r="J8" s="66" t="s">
        <v>152</v>
      </c>
      <c r="K8" s="76"/>
      <c r="L8" s="73" t="str">
        <f t="shared" si="1"/>
        <v>http://publications.europa.eu/resource/authority/frequency/BIHOURLY</v>
      </c>
    </row>
    <row r="9">
      <c r="A9" s="77"/>
      <c r="B9" s="77"/>
      <c r="C9" s="70" t="s">
        <v>153</v>
      </c>
      <c r="D9" s="70" t="s">
        <v>154</v>
      </c>
      <c r="E9" s="70"/>
      <c r="F9" s="70" t="s">
        <v>155</v>
      </c>
      <c r="G9" s="65" t="s">
        <v>156</v>
      </c>
      <c r="I9" s="71" t="s">
        <v>157</v>
      </c>
      <c r="J9" s="66" t="s">
        <v>158</v>
      </c>
      <c r="L9" s="73" t="str">
        <f t="shared" si="1"/>
        <v>http://publications.europa.eu/resource/authority/frequency/BIMONTHLY</v>
      </c>
    </row>
    <row r="10">
      <c r="A10" s="77"/>
      <c r="B10" s="77"/>
      <c r="C10" s="65" t="s">
        <v>159</v>
      </c>
      <c r="D10" s="65" t="s">
        <v>160</v>
      </c>
      <c r="E10" s="65"/>
      <c r="F10" s="65" t="s">
        <v>161</v>
      </c>
      <c r="G10" s="65" t="s">
        <v>162</v>
      </c>
      <c r="I10" s="71" t="s">
        <v>163</v>
      </c>
      <c r="J10" s="66" t="s">
        <v>164</v>
      </c>
      <c r="K10" s="65"/>
      <c r="L10" s="73" t="str">
        <f t="shared" si="1"/>
        <v>http://publications.europa.eu/resource/authority/frequency/BIWEEKLY</v>
      </c>
    </row>
    <row r="11">
      <c r="A11" s="77"/>
      <c r="B11" s="77"/>
      <c r="C11" s="70" t="s">
        <v>165</v>
      </c>
      <c r="D11" s="70" t="s">
        <v>166</v>
      </c>
      <c r="E11" s="70"/>
      <c r="F11" s="70" t="s">
        <v>167</v>
      </c>
      <c r="G11" s="65" t="s">
        <v>168</v>
      </c>
      <c r="I11" s="71" t="s">
        <v>169</v>
      </c>
      <c r="J11" s="66" t="s">
        <v>170</v>
      </c>
      <c r="K11" s="65"/>
      <c r="L11" s="73" t="str">
        <f t="shared" si="1"/>
        <v>http://publications.europa.eu/resource/authority/frequency/CONT</v>
      </c>
    </row>
    <row r="12">
      <c r="A12" s="77"/>
      <c r="B12" s="77"/>
      <c r="C12" s="65" t="s">
        <v>171</v>
      </c>
      <c r="D12" s="70" t="s">
        <v>172</v>
      </c>
      <c r="E12" s="79"/>
      <c r="F12" s="65" t="s">
        <v>173</v>
      </c>
      <c r="G12" s="65" t="s">
        <v>91</v>
      </c>
      <c r="H12" s="65"/>
      <c r="I12" s="71" t="s">
        <v>174</v>
      </c>
      <c r="J12" s="66" t="s">
        <v>175</v>
      </c>
      <c r="K12" s="65"/>
      <c r="L12" s="73" t="str">
        <f t="shared" si="1"/>
        <v>http://publications.europa.eu/resource/authority/frequency/DAILY</v>
      </c>
    </row>
    <row r="13">
      <c r="A13" s="77"/>
      <c r="B13" s="77"/>
      <c r="C13" s="70" t="s">
        <v>176</v>
      </c>
      <c r="D13" s="65" t="s">
        <v>60</v>
      </c>
      <c r="E13" s="70"/>
      <c r="F13" s="70" t="s">
        <v>177</v>
      </c>
      <c r="G13" s="65" t="s">
        <v>178</v>
      </c>
      <c r="H13" s="65"/>
      <c r="I13" s="71" t="s">
        <v>179</v>
      </c>
      <c r="J13" s="66" t="s">
        <v>180</v>
      </c>
      <c r="K13" s="65"/>
      <c r="L13" s="73" t="str">
        <f t="shared" si="1"/>
        <v>http://publications.europa.eu/resource/authority/frequency/DAILY_2</v>
      </c>
    </row>
    <row r="14">
      <c r="A14" s="77"/>
      <c r="B14" s="77"/>
      <c r="C14" s="65" t="s">
        <v>181</v>
      </c>
      <c r="D14" s="70" t="s">
        <v>182</v>
      </c>
      <c r="E14" s="65"/>
      <c r="F14" s="65" t="s">
        <v>183</v>
      </c>
      <c r="G14" s="65" t="s">
        <v>184</v>
      </c>
      <c r="H14" s="65"/>
      <c r="I14" s="71" t="s">
        <v>185</v>
      </c>
      <c r="J14" s="66" t="s">
        <v>186</v>
      </c>
      <c r="K14" s="65"/>
      <c r="L14" s="73" t="str">
        <f t="shared" si="1"/>
        <v>http://publications.europa.eu/resource/authority/frequency/DECENNIAL</v>
      </c>
    </row>
    <row r="15">
      <c r="A15" s="77"/>
      <c r="B15" s="77"/>
      <c r="C15" s="70" t="s">
        <v>187</v>
      </c>
      <c r="D15" s="65" t="s">
        <v>188</v>
      </c>
      <c r="E15" s="70"/>
      <c r="F15" s="70" t="s">
        <v>189</v>
      </c>
      <c r="G15" s="65" t="s">
        <v>190</v>
      </c>
      <c r="H15" s="65"/>
      <c r="I15" s="71" t="s">
        <v>191</v>
      </c>
      <c r="J15" s="66" t="s">
        <v>192</v>
      </c>
      <c r="K15" s="65"/>
      <c r="L15" s="73" t="str">
        <f t="shared" si="1"/>
        <v>http://publications.europa.eu/resource/authority/frequency/HOURLY</v>
      </c>
    </row>
    <row r="16">
      <c r="A16" s="77"/>
      <c r="B16" s="77"/>
      <c r="C16" s="65" t="s">
        <v>193</v>
      </c>
      <c r="E16" s="65"/>
      <c r="F16" s="65" t="s">
        <v>194</v>
      </c>
      <c r="G16" s="65" t="s">
        <v>195</v>
      </c>
      <c r="I16" s="65"/>
      <c r="J16" s="66" t="s">
        <v>196</v>
      </c>
      <c r="K16" s="65"/>
      <c r="L16" s="73" t="str">
        <f t="shared" si="1"/>
        <v>http://publications.europa.eu/resource/authority/frequency/IRREG</v>
      </c>
    </row>
    <row r="17">
      <c r="A17" s="77"/>
      <c r="B17" s="77"/>
      <c r="C17" s="70" t="s">
        <v>197</v>
      </c>
      <c r="D17" s="80"/>
      <c r="E17" s="70"/>
      <c r="F17" s="70" t="s">
        <v>198</v>
      </c>
      <c r="G17" s="65" t="s">
        <v>199</v>
      </c>
      <c r="I17" s="65"/>
      <c r="J17" s="66" t="s">
        <v>200</v>
      </c>
      <c r="K17" s="65"/>
      <c r="L17" s="73" t="str">
        <f t="shared" si="1"/>
        <v>http://publications.europa.eu/resource/authority/frequency/MONTHLY</v>
      </c>
    </row>
    <row r="18">
      <c r="A18" s="77"/>
      <c r="B18" s="77"/>
      <c r="C18" s="65" t="s">
        <v>122</v>
      </c>
      <c r="D18" s="77"/>
      <c r="E18" s="65"/>
      <c r="F18" s="65" t="s">
        <v>201</v>
      </c>
      <c r="G18" s="65" t="s">
        <v>202</v>
      </c>
      <c r="I18" s="65"/>
      <c r="J18" s="66" t="s">
        <v>203</v>
      </c>
      <c r="K18" s="65"/>
      <c r="L18" s="73" t="str">
        <f t="shared" si="1"/>
        <v>http://publications.europa.eu/resource/authority/frequency/MONTHLY_2</v>
      </c>
    </row>
    <row r="19">
      <c r="A19" s="77"/>
      <c r="B19" s="77"/>
      <c r="C19" s="80"/>
      <c r="D19" s="80"/>
      <c r="E19" s="70"/>
      <c r="F19" s="70" t="s">
        <v>204</v>
      </c>
      <c r="G19" s="65" t="s">
        <v>205</v>
      </c>
      <c r="I19" s="65"/>
      <c r="J19" s="66" t="s">
        <v>206</v>
      </c>
      <c r="K19" s="65"/>
      <c r="L19" s="73" t="str">
        <f t="shared" si="1"/>
        <v>http://publications.europa.eu/resource/authority/frequency/MONTHLY_3</v>
      </c>
    </row>
    <row r="20">
      <c r="A20" s="77"/>
      <c r="B20" s="77"/>
      <c r="C20" s="77"/>
      <c r="D20" s="77"/>
      <c r="E20" s="65"/>
      <c r="F20" s="65" t="s">
        <v>207</v>
      </c>
      <c r="G20" s="65" t="s">
        <v>208</v>
      </c>
      <c r="H20" s="65"/>
      <c r="I20" s="65"/>
      <c r="J20" s="66" t="s">
        <v>209</v>
      </c>
      <c r="K20" s="65"/>
      <c r="L20" s="73" t="str">
        <f t="shared" si="1"/>
        <v>http://publications.europa.eu/resource/authority/frequency/NEVER</v>
      </c>
    </row>
    <row r="21">
      <c r="A21" s="77"/>
      <c r="B21" s="77"/>
      <c r="C21" s="80"/>
      <c r="D21" s="80"/>
      <c r="E21" s="70"/>
      <c r="F21" s="65" t="s">
        <v>210</v>
      </c>
      <c r="G21" s="65" t="s">
        <v>211</v>
      </c>
      <c r="H21" s="65"/>
      <c r="I21" s="65"/>
      <c r="J21" s="66" t="s">
        <v>212</v>
      </c>
      <c r="K21" s="65"/>
      <c r="L21" s="73" t="str">
        <f t="shared" si="1"/>
        <v>http://publications.europa.eu/resource/authority/frequency/OTHER</v>
      </c>
    </row>
    <row r="22">
      <c r="A22" s="77"/>
      <c r="B22" s="77"/>
      <c r="C22" s="77"/>
      <c r="D22" s="77"/>
      <c r="E22" s="65"/>
      <c r="F22" s="70" t="s">
        <v>213</v>
      </c>
      <c r="G22" s="65" t="s">
        <v>214</v>
      </c>
      <c r="H22" s="65"/>
      <c r="I22" s="65"/>
      <c r="J22" s="66" t="s">
        <v>215</v>
      </c>
      <c r="K22" s="65"/>
      <c r="L22" s="73" t="str">
        <f t="shared" si="1"/>
        <v>http://publications.europa.eu/resource/authority/frequency/QUADRENNIAL</v>
      </c>
    </row>
    <row r="23">
      <c r="A23" s="77"/>
      <c r="B23" s="77"/>
      <c r="C23" s="80"/>
      <c r="D23" s="80"/>
      <c r="E23" s="80"/>
      <c r="F23" s="65" t="s">
        <v>216</v>
      </c>
      <c r="G23" s="65" t="s">
        <v>217</v>
      </c>
      <c r="H23" s="65"/>
      <c r="I23" s="65"/>
      <c r="J23" s="66" t="s">
        <v>218</v>
      </c>
      <c r="K23" s="65"/>
      <c r="L23" s="73" t="str">
        <f t="shared" si="1"/>
        <v>http://publications.europa.eu/resource/authority/frequency/QUARTERLY</v>
      </c>
    </row>
    <row r="24">
      <c r="A24" s="77"/>
      <c r="B24" s="77"/>
      <c r="C24" s="77"/>
      <c r="D24" s="77"/>
      <c r="E24" s="77"/>
      <c r="F24" s="70" t="s">
        <v>219</v>
      </c>
      <c r="G24" s="65" t="s">
        <v>220</v>
      </c>
      <c r="H24" s="65"/>
      <c r="I24" s="65"/>
      <c r="J24" s="66" t="s">
        <v>221</v>
      </c>
      <c r="K24" s="65"/>
      <c r="L24" s="73" t="str">
        <f t="shared" si="1"/>
        <v>http://publications.europa.eu/resource/authority/frequency/QUINQUENNIAL</v>
      </c>
    </row>
    <row r="25">
      <c r="A25" s="77"/>
      <c r="B25" s="77"/>
      <c r="C25" s="80"/>
      <c r="D25" s="80"/>
      <c r="E25" s="80"/>
      <c r="F25" s="65" t="s">
        <v>222</v>
      </c>
      <c r="G25" s="65" t="s">
        <v>223</v>
      </c>
      <c r="H25" s="65"/>
      <c r="I25" s="65"/>
      <c r="J25" s="66" t="s">
        <v>224</v>
      </c>
      <c r="K25" s="65"/>
      <c r="L25" s="73" t="str">
        <f t="shared" si="1"/>
        <v>http://publications.europa.eu/resource/authority/frequency/TRIDECENNIAL</v>
      </c>
    </row>
    <row r="26">
      <c r="A26" s="77"/>
      <c r="B26" s="77"/>
      <c r="C26" s="77"/>
      <c r="D26" s="77"/>
      <c r="E26" s="77"/>
      <c r="F26" s="70" t="s">
        <v>225</v>
      </c>
      <c r="G26" s="65" t="s">
        <v>226</v>
      </c>
      <c r="H26" s="65"/>
      <c r="I26" s="65"/>
      <c r="J26" s="66" t="s">
        <v>227</v>
      </c>
      <c r="K26" s="65"/>
      <c r="L26" s="73" t="str">
        <f t="shared" si="1"/>
        <v>http://publications.europa.eu/resource/authority/frequency/TRIENNIAL</v>
      </c>
    </row>
    <row r="27">
      <c r="A27" s="77"/>
      <c r="B27" s="77"/>
      <c r="C27" s="80"/>
      <c r="D27" s="80"/>
      <c r="E27" s="80"/>
      <c r="F27" s="65" t="s">
        <v>228</v>
      </c>
      <c r="G27" s="65" t="s">
        <v>229</v>
      </c>
      <c r="H27" s="65"/>
      <c r="I27" s="65"/>
      <c r="J27" s="66" t="s">
        <v>230</v>
      </c>
      <c r="K27" s="65"/>
      <c r="L27" s="73" t="str">
        <f t="shared" si="1"/>
        <v>http://publications.europa.eu/resource/authority/frequency/TRIHOURLY</v>
      </c>
    </row>
    <row r="28">
      <c r="A28" s="77"/>
      <c r="B28" s="77"/>
      <c r="C28" s="77"/>
      <c r="D28" s="77"/>
      <c r="E28" s="77"/>
      <c r="F28" s="70" t="s">
        <v>231</v>
      </c>
      <c r="G28" s="65" t="s">
        <v>232</v>
      </c>
      <c r="H28" s="65"/>
      <c r="I28" s="65"/>
      <c r="J28" s="66" t="s">
        <v>233</v>
      </c>
      <c r="K28" s="65"/>
      <c r="L28" s="73" t="str">
        <f t="shared" si="1"/>
        <v>http://publications.europa.eu/resource/authority/frequency/UNKNOWN</v>
      </c>
    </row>
    <row r="29">
      <c r="A29" s="77"/>
      <c r="B29" s="77"/>
      <c r="C29" s="80"/>
      <c r="D29" s="80"/>
      <c r="E29" s="80"/>
      <c r="F29" s="65" t="s">
        <v>234</v>
      </c>
      <c r="G29" s="65" t="s">
        <v>235</v>
      </c>
      <c r="H29" s="65"/>
      <c r="I29" s="65"/>
      <c r="J29" s="66" t="s">
        <v>236</v>
      </c>
      <c r="K29" s="65"/>
      <c r="L29" s="73" t="str">
        <f t="shared" si="1"/>
        <v>http://publications.europa.eu/resource/authority/frequency/UPDATE_CONT</v>
      </c>
    </row>
    <row r="30">
      <c r="A30" s="77"/>
      <c r="B30" s="77"/>
      <c r="C30" s="77"/>
      <c r="D30" s="77"/>
      <c r="E30" s="77"/>
      <c r="F30" s="70" t="s">
        <v>237</v>
      </c>
      <c r="G30" s="65" t="s">
        <v>238</v>
      </c>
      <c r="H30" s="65"/>
      <c r="I30" s="65"/>
      <c r="J30" s="66" t="s">
        <v>239</v>
      </c>
      <c r="K30" s="65"/>
      <c r="L30" s="73" t="str">
        <f t="shared" si="1"/>
        <v>http://publications.europa.eu/resource/authority/frequency/WEEKLY</v>
      </c>
    </row>
    <row r="31">
      <c r="A31" s="77"/>
      <c r="B31" s="77"/>
      <c r="C31" s="80"/>
      <c r="D31" s="80"/>
      <c r="E31" s="80"/>
      <c r="F31" s="65" t="s">
        <v>240</v>
      </c>
      <c r="G31" s="65" t="s">
        <v>241</v>
      </c>
      <c r="H31" s="65"/>
      <c r="I31" s="65"/>
      <c r="J31" s="66" t="s">
        <v>242</v>
      </c>
      <c r="K31" s="65"/>
      <c r="L31" s="73" t="str">
        <f t="shared" si="1"/>
        <v>http://publications.europa.eu/resource/authority/frequency/WEEKLY_2</v>
      </c>
    </row>
    <row r="32">
      <c r="A32" s="77"/>
      <c r="B32" s="77"/>
      <c r="C32" s="77"/>
      <c r="D32" s="77"/>
      <c r="E32" s="77"/>
      <c r="F32" s="81" t="s">
        <v>243</v>
      </c>
      <c r="G32" s="65" t="s">
        <v>244</v>
      </c>
      <c r="H32" s="65"/>
      <c r="I32" s="65"/>
      <c r="J32" s="66" t="s">
        <v>245</v>
      </c>
      <c r="K32" s="65"/>
      <c r="L32" s="73" t="str">
        <f t="shared" si="1"/>
        <v>http://publications.europa.eu/resource/authority/frequency/WEEKLY_3</v>
      </c>
    </row>
    <row r="33">
      <c r="A33" s="77"/>
      <c r="B33" s="77"/>
      <c r="C33" s="82"/>
      <c r="D33" s="82"/>
      <c r="E33" s="82"/>
      <c r="G33" s="65" t="s">
        <v>246</v>
      </c>
      <c r="H33" s="65"/>
      <c r="I33" s="65"/>
      <c r="K33" s="65"/>
    </row>
    <row r="34">
      <c r="A34" s="77"/>
      <c r="B34" s="77"/>
      <c r="C34" s="77"/>
      <c r="D34" s="77"/>
      <c r="E34" s="77"/>
      <c r="F34" s="77"/>
      <c r="G34" s="65" t="s">
        <v>247</v>
      </c>
      <c r="H34" s="65"/>
      <c r="I34" s="65"/>
      <c r="K34" s="65"/>
    </row>
    <row r="35">
      <c r="A35" s="77"/>
      <c r="B35" s="77"/>
      <c r="C35" s="77"/>
      <c r="D35" s="77"/>
      <c r="E35" s="77"/>
      <c r="F35" s="77"/>
      <c r="G35" s="65" t="s">
        <v>248</v>
      </c>
      <c r="H35" s="65"/>
      <c r="I35" s="65"/>
      <c r="K35" s="65"/>
    </row>
    <row r="36">
      <c r="A36" s="77"/>
      <c r="B36" s="77"/>
      <c r="C36" s="77"/>
      <c r="D36" s="77"/>
      <c r="E36" s="77"/>
      <c r="F36" s="77"/>
      <c r="G36" s="65" t="s">
        <v>249</v>
      </c>
      <c r="H36" s="65"/>
      <c r="I36" s="65"/>
      <c r="K36" s="65"/>
    </row>
    <row r="37">
      <c r="A37" s="77"/>
      <c r="B37" s="77"/>
      <c r="C37" s="77"/>
      <c r="D37" s="77"/>
      <c r="E37" s="77"/>
      <c r="F37" s="77"/>
      <c r="G37" s="65" t="s">
        <v>250</v>
      </c>
      <c r="H37" s="65"/>
      <c r="I37" s="65"/>
      <c r="K37" s="65"/>
    </row>
    <row r="38">
      <c r="A38" s="77"/>
      <c r="B38" s="77"/>
      <c r="C38" s="77"/>
      <c r="D38" s="77"/>
      <c r="E38" s="77"/>
      <c r="F38" s="77"/>
      <c r="G38" s="65" t="s">
        <v>251</v>
      </c>
      <c r="H38" s="65"/>
      <c r="I38" s="65"/>
      <c r="K38" s="65"/>
    </row>
    <row r="39">
      <c r="A39" s="77"/>
      <c r="B39" s="77"/>
      <c r="C39" s="77"/>
      <c r="D39" s="77"/>
      <c r="E39" s="77"/>
      <c r="F39" s="77"/>
      <c r="G39" s="65" t="s">
        <v>252</v>
      </c>
      <c r="H39" s="65"/>
      <c r="I39" s="65"/>
      <c r="K39" s="65"/>
    </row>
    <row r="40">
      <c r="A40" s="77"/>
      <c r="B40" s="77"/>
      <c r="C40" s="77"/>
      <c r="D40" s="77"/>
      <c r="E40" s="77"/>
      <c r="F40" s="77"/>
      <c r="G40" s="65" t="s">
        <v>253</v>
      </c>
      <c r="H40" s="65"/>
      <c r="I40" s="65"/>
      <c r="K40" s="65"/>
    </row>
    <row r="41">
      <c r="A41" s="77"/>
      <c r="B41" s="77"/>
      <c r="C41" s="77"/>
      <c r="D41" s="77"/>
      <c r="E41" s="77"/>
      <c r="F41" s="77"/>
      <c r="G41" s="65" t="s">
        <v>254</v>
      </c>
      <c r="H41" s="65"/>
      <c r="I41" s="65"/>
      <c r="K41" s="65"/>
    </row>
    <row r="42">
      <c r="A42" s="77"/>
      <c r="B42" s="77"/>
      <c r="C42" s="77"/>
      <c r="D42" s="77"/>
      <c r="E42" s="77"/>
      <c r="F42" s="77"/>
      <c r="G42" s="65" t="s">
        <v>255</v>
      </c>
      <c r="H42" s="65"/>
      <c r="I42" s="65"/>
      <c r="K42" s="65"/>
    </row>
    <row r="43">
      <c r="A43" s="77"/>
      <c r="B43" s="77"/>
      <c r="C43" s="77"/>
      <c r="D43" s="77"/>
      <c r="E43" s="77"/>
      <c r="F43" s="77"/>
      <c r="G43" s="65" t="s">
        <v>256</v>
      </c>
      <c r="H43" s="65"/>
      <c r="I43" s="65"/>
      <c r="K43" s="65"/>
    </row>
    <row r="44">
      <c r="A44" s="77"/>
      <c r="B44" s="77"/>
      <c r="C44" s="77"/>
      <c r="D44" s="77"/>
      <c r="E44" s="77"/>
      <c r="F44" s="77"/>
      <c r="G44" s="65" t="s">
        <v>257</v>
      </c>
      <c r="H44" s="65"/>
      <c r="I44" s="65"/>
      <c r="K44" s="65"/>
    </row>
    <row r="45">
      <c r="A45" s="77"/>
      <c r="B45" s="77"/>
      <c r="C45" s="77"/>
      <c r="D45" s="77"/>
      <c r="E45" s="77"/>
      <c r="F45" s="77"/>
      <c r="G45" s="65" t="s">
        <v>258</v>
      </c>
      <c r="H45" s="65"/>
      <c r="I45" s="65"/>
      <c r="K45" s="65"/>
    </row>
    <row r="46">
      <c r="A46" s="77"/>
      <c r="B46" s="77"/>
      <c r="C46" s="77"/>
      <c r="D46" s="77"/>
      <c r="E46" s="77"/>
      <c r="F46" s="77"/>
      <c r="G46" s="65" t="s">
        <v>259</v>
      </c>
      <c r="H46" s="65"/>
      <c r="I46" s="65"/>
      <c r="K46" s="65"/>
    </row>
    <row r="47">
      <c r="A47" s="77"/>
      <c r="B47" s="77"/>
      <c r="C47" s="77"/>
      <c r="D47" s="77"/>
      <c r="E47" s="77"/>
      <c r="F47" s="77"/>
      <c r="G47" s="65" t="s">
        <v>260</v>
      </c>
      <c r="H47" s="65"/>
      <c r="I47" s="65"/>
      <c r="K47" s="65"/>
    </row>
    <row r="48">
      <c r="A48" s="77"/>
      <c r="B48" s="77"/>
      <c r="C48" s="77"/>
      <c r="D48" s="77"/>
      <c r="E48" s="77"/>
      <c r="F48" s="77"/>
      <c r="G48" s="65" t="s">
        <v>261</v>
      </c>
      <c r="H48" s="65"/>
      <c r="I48" s="65"/>
      <c r="K48" s="65"/>
    </row>
    <row r="49">
      <c r="A49" s="77"/>
      <c r="B49" s="77"/>
      <c r="C49" s="77"/>
      <c r="D49" s="77"/>
      <c r="E49" s="77"/>
      <c r="F49" s="77"/>
      <c r="G49" s="65" t="s">
        <v>262</v>
      </c>
      <c r="H49" s="65"/>
      <c r="I49" s="65"/>
      <c r="K49" s="65"/>
    </row>
    <row r="50">
      <c r="A50" s="77"/>
      <c r="B50" s="77"/>
      <c r="C50" s="77"/>
      <c r="D50" s="77"/>
      <c r="E50" s="77"/>
      <c r="F50" s="77"/>
      <c r="G50" s="65" t="s">
        <v>263</v>
      </c>
      <c r="H50" s="65"/>
      <c r="I50" s="65"/>
      <c r="K50" s="65"/>
    </row>
    <row r="51">
      <c r="A51" s="77"/>
      <c r="B51" s="77"/>
      <c r="C51" s="77"/>
      <c r="D51" s="77"/>
      <c r="E51" s="77"/>
      <c r="F51" s="77"/>
      <c r="G51" s="65" t="s">
        <v>264</v>
      </c>
      <c r="H51" s="65"/>
      <c r="I51" s="65"/>
      <c r="K51" s="65"/>
    </row>
    <row r="52">
      <c r="A52" s="77"/>
      <c r="B52" s="77"/>
      <c r="C52" s="77"/>
      <c r="D52" s="77"/>
      <c r="E52" s="77"/>
      <c r="F52" s="77"/>
      <c r="G52" s="65" t="s">
        <v>265</v>
      </c>
      <c r="H52" s="65"/>
      <c r="I52" s="65"/>
      <c r="K52" s="65"/>
    </row>
    <row r="53">
      <c r="A53" s="77"/>
      <c r="B53" s="77"/>
      <c r="C53" s="77"/>
      <c r="D53" s="77"/>
      <c r="E53" s="77"/>
      <c r="F53" s="77"/>
      <c r="G53" s="65" t="s">
        <v>266</v>
      </c>
      <c r="H53" s="65"/>
      <c r="I53" s="65"/>
      <c r="K53" s="65"/>
    </row>
    <row r="54">
      <c r="A54" s="77"/>
      <c r="B54" s="77"/>
      <c r="C54" s="77"/>
      <c r="D54" s="77"/>
      <c r="E54" s="77"/>
      <c r="F54" s="77"/>
      <c r="G54" s="65" t="s">
        <v>267</v>
      </c>
      <c r="H54" s="65"/>
      <c r="I54" s="65"/>
      <c r="K54" s="65"/>
    </row>
    <row r="55">
      <c r="A55" s="77"/>
      <c r="B55" s="77"/>
      <c r="C55" s="77"/>
      <c r="D55" s="77"/>
      <c r="E55" s="77"/>
      <c r="F55" s="77"/>
      <c r="G55" s="65" t="s">
        <v>268</v>
      </c>
      <c r="H55" s="65"/>
      <c r="I55" s="65"/>
      <c r="K55" s="65"/>
    </row>
    <row r="56">
      <c r="A56" s="77"/>
      <c r="B56" s="77"/>
      <c r="C56" s="77"/>
      <c r="D56" s="77"/>
      <c r="E56" s="77"/>
      <c r="F56" s="77"/>
      <c r="G56" s="65" t="s">
        <v>269</v>
      </c>
      <c r="H56" s="65"/>
      <c r="I56" s="65"/>
      <c r="K56" s="65"/>
    </row>
    <row r="57">
      <c r="A57" s="77"/>
      <c r="B57" s="77"/>
      <c r="C57" s="77"/>
      <c r="D57" s="77"/>
      <c r="E57" s="77"/>
      <c r="F57" s="77"/>
      <c r="G57" s="65" t="s">
        <v>270</v>
      </c>
      <c r="H57" s="65"/>
      <c r="I57" s="65"/>
      <c r="K57" s="65"/>
    </row>
    <row r="58">
      <c r="A58" s="77"/>
      <c r="B58" s="77"/>
      <c r="C58" s="77"/>
      <c r="D58" s="77"/>
      <c r="E58" s="77"/>
      <c r="F58" s="77"/>
      <c r="G58" s="65" t="s">
        <v>271</v>
      </c>
      <c r="H58" s="65"/>
      <c r="I58" s="65"/>
      <c r="K58" s="65"/>
    </row>
    <row r="59">
      <c r="A59" s="77"/>
      <c r="B59" s="77"/>
      <c r="C59" s="77"/>
      <c r="D59" s="77"/>
      <c r="E59" s="77"/>
      <c r="F59" s="77"/>
      <c r="G59" s="65" t="s">
        <v>272</v>
      </c>
      <c r="H59" s="65"/>
      <c r="I59" s="65"/>
      <c r="K59" s="65"/>
    </row>
    <row r="60">
      <c r="A60" s="77"/>
      <c r="B60" s="77"/>
      <c r="C60" s="77"/>
      <c r="D60" s="77"/>
      <c r="E60" s="77"/>
      <c r="F60" s="77"/>
      <c r="G60" s="65" t="s">
        <v>273</v>
      </c>
      <c r="H60" s="77"/>
      <c r="I60" s="65"/>
      <c r="K60" s="65"/>
    </row>
    <row r="61">
      <c r="A61" s="77"/>
      <c r="B61" s="77"/>
      <c r="C61" s="77"/>
      <c r="D61" s="77"/>
      <c r="E61" s="77"/>
      <c r="F61" s="77"/>
      <c r="G61" s="65" t="s">
        <v>274</v>
      </c>
      <c r="H61" s="77"/>
      <c r="I61" s="65"/>
      <c r="K61" s="65"/>
    </row>
    <row r="62">
      <c r="A62" s="77"/>
      <c r="B62" s="77"/>
      <c r="C62" s="77"/>
      <c r="D62" s="77"/>
      <c r="E62" s="77"/>
      <c r="F62" s="77"/>
      <c r="G62" s="65" t="s">
        <v>275</v>
      </c>
      <c r="H62" s="77"/>
      <c r="I62" s="65"/>
      <c r="K62" s="65"/>
    </row>
    <row r="63">
      <c r="A63" s="77"/>
      <c r="B63" s="77"/>
      <c r="C63" s="77"/>
      <c r="D63" s="77"/>
      <c r="E63" s="77"/>
      <c r="F63" s="77"/>
      <c r="G63" s="65" t="s">
        <v>276</v>
      </c>
      <c r="H63" s="77"/>
      <c r="I63" s="65"/>
      <c r="K63" s="65"/>
    </row>
    <row r="64">
      <c r="A64" s="77"/>
      <c r="B64" s="77"/>
      <c r="C64" s="77"/>
      <c r="D64" s="77"/>
      <c r="E64" s="77"/>
      <c r="F64" s="77"/>
      <c r="G64" s="65" t="s">
        <v>277</v>
      </c>
      <c r="H64" s="77"/>
      <c r="I64" s="65"/>
      <c r="K64" s="65"/>
    </row>
    <row r="65">
      <c r="A65" s="77"/>
      <c r="B65" s="77"/>
      <c r="C65" s="77"/>
      <c r="D65" s="77"/>
      <c r="E65" s="77"/>
      <c r="F65" s="77"/>
      <c r="G65" s="65" t="s">
        <v>278</v>
      </c>
      <c r="H65" s="77"/>
      <c r="I65" s="65"/>
      <c r="K65" s="65"/>
    </row>
    <row r="66">
      <c r="A66" s="77"/>
      <c r="B66" s="77"/>
      <c r="C66" s="77"/>
      <c r="D66" s="77"/>
      <c r="E66" s="77"/>
      <c r="F66" s="77"/>
      <c r="G66" s="65" t="s">
        <v>279</v>
      </c>
      <c r="H66" s="77"/>
      <c r="I66" s="65"/>
      <c r="K66" s="65"/>
    </row>
    <row r="67">
      <c r="A67" s="77"/>
      <c r="B67" s="77"/>
      <c r="C67" s="77"/>
      <c r="D67" s="77"/>
      <c r="E67" s="77"/>
      <c r="F67" s="77"/>
      <c r="G67" s="65" t="s">
        <v>280</v>
      </c>
      <c r="H67" s="77"/>
      <c r="I67" s="65"/>
      <c r="K67" s="65"/>
    </row>
    <row r="68">
      <c r="A68" s="77"/>
      <c r="B68" s="77"/>
      <c r="C68" s="77"/>
      <c r="D68" s="77"/>
      <c r="E68" s="77"/>
      <c r="F68" s="77"/>
      <c r="G68" s="65" t="s">
        <v>281</v>
      </c>
      <c r="H68" s="77"/>
      <c r="I68" s="65"/>
      <c r="K68" s="65"/>
    </row>
    <row r="69">
      <c r="A69" s="77"/>
      <c r="B69" s="77"/>
      <c r="C69" s="77"/>
      <c r="D69" s="77"/>
      <c r="E69" s="77"/>
      <c r="F69" s="77"/>
      <c r="G69" s="65" t="s">
        <v>282</v>
      </c>
      <c r="H69" s="77"/>
      <c r="I69" s="65"/>
      <c r="K69" s="65"/>
    </row>
    <row r="70">
      <c r="A70" s="77"/>
      <c r="B70" s="77"/>
      <c r="C70" s="77"/>
      <c r="D70" s="77"/>
      <c r="E70" s="77"/>
      <c r="F70" s="77"/>
      <c r="G70" s="65" t="s">
        <v>283</v>
      </c>
      <c r="H70" s="77"/>
      <c r="I70" s="65"/>
      <c r="K70" s="65"/>
    </row>
    <row r="71">
      <c r="A71" s="77"/>
      <c r="B71" s="77"/>
      <c r="C71" s="77"/>
      <c r="D71" s="77"/>
      <c r="E71" s="77"/>
      <c r="F71" s="77"/>
      <c r="G71" s="65" t="s">
        <v>284</v>
      </c>
      <c r="H71" s="77"/>
      <c r="I71" s="65"/>
      <c r="K71" s="65"/>
    </row>
    <row r="72">
      <c r="A72" s="77"/>
      <c r="B72" s="77"/>
      <c r="C72" s="77"/>
      <c r="D72" s="77"/>
      <c r="E72" s="77"/>
      <c r="F72" s="77"/>
      <c r="G72" s="65" t="s">
        <v>285</v>
      </c>
      <c r="H72" s="77"/>
      <c r="I72" s="65"/>
      <c r="K72" s="65"/>
    </row>
    <row r="73">
      <c r="A73" s="77"/>
      <c r="B73" s="77"/>
      <c r="C73" s="77"/>
      <c r="D73" s="77"/>
      <c r="E73" s="77"/>
      <c r="F73" s="77"/>
      <c r="G73" s="65" t="s">
        <v>286</v>
      </c>
      <c r="H73" s="77"/>
      <c r="I73" s="65"/>
      <c r="K73" s="65"/>
    </row>
    <row r="74">
      <c r="A74" s="77"/>
      <c r="B74" s="77"/>
      <c r="C74" s="77"/>
      <c r="D74" s="77"/>
      <c r="E74" s="77"/>
      <c r="F74" s="77"/>
      <c r="G74" s="65" t="s">
        <v>287</v>
      </c>
      <c r="H74" s="77"/>
      <c r="I74" s="65"/>
      <c r="K74" s="65"/>
    </row>
    <row r="75">
      <c r="A75" s="77"/>
      <c r="B75" s="77"/>
      <c r="C75" s="77"/>
      <c r="D75" s="77"/>
      <c r="E75" s="77"/>
      <c r="F75" s="77"/>
      <c r="G75" s="65" t="s">
        <v>288</v>
      </c>
      <c r="H75" s="77"/>
      <c r="I75" s="65"/>
      <c r="K75" s="65"/>
    </row>
    <row r="76">
      <c r="A76" s="77"/>
      <c r="B76" s="77"/>
      <c r="C76" s="77"/>
      <c r="D76" s="77"/>
      <c r="E76" s="77"/>
      <c r="F76" s="77"/>
      <c r="G76" s="65" t="s">
        <v>289</v>
      </c>
      <c r="H76" s="77"/>
      <c r="I76" s="65"/>
      <c r="K76" s="65"/>
    </row>
    <row r="77">
      <c r="A77" s="77"/>
      <c r="B77" s="77"/>
      <c r="C77" s="77"/>
      <c r="D77" s="77"/>
      <c r="E77" s="77"/>
      <c r="F77" s="77"/>
      <c r="G77" s="65" t="s">
        <v>290</v>
      </c>
      <c r="H77" s="77"/>
      <c r="I77" s="65"/>
      <c r="K77" s="65"/>
    </row>
    <row r="78">
      <c r="A78" s="77"/>
      <c r="B78" s="77"/>
      <c r="C78" s="77"/>
      <c r="D78" s="77"/>
      <c r="E78" s="77"/>
      <c r="F78" s="77"/>
      <c r="G78" s="65" t="s">
        <v>291</v>
      </c>
      <c r="H78" s="77"/>
      <c r="I78" s="65"/>
      <c r="K78" s="65"/>
    </row>
    <row r="79">
      <c r="A79" s="77"/>
      <c r="B79" s="77"/>
      <c r="C79" s="77"/>
      <c r="D79" s="77"/>
      <c r="E79" s="77"/>
      <c r="F79" s="77"/>
      <c r="G79" s="65" t="s">
        <v>292</v>
      </c>
      <c r="H79" s="77"/>
      <c r="I79" s="65"/>
      <c r="K79" s="65"/>
    </row>
    <row r="80">
      <c r="A80" s="77"/>
      <c r="B80" s="77"/>
      <c r="C80" s="77"/>
      <c r="D80" s="77"/>
      <c r="E80" s="77"/>
      <c r="F80" s="77"/>
      <c r="G80" s="65" t="s">
        <v>293</v>
      </c>
      <c r="H80" s="77"/>
      <c r="I80" s="65"/>
      <c r="K80" s="65"/>
    </row>
    <row r="81">
      <c r="A81" s="77"/>
      <c r="B81" s="77"/>
      <c r="C81" s="77"/>
      <c r="D81" s="77"/>
      <c r="E81" s="77"/>
      <c r="F81" s="77"/>
      <c r="G81" s="65" t="s">
        <v>294</v>
      </c>
      <c r="H81" s="77"/>
      <c r="I81" s="65"/>
      <c r="K81" s="65"/>
    </row>
    <row r="82">
      <c r="A82" s="77"/>
      <c r="B82" s="77"/>
      <c r="C82" s="77"/>
      <c r="D82" s="77"/>
      <c r="E82" s="77"/>
      <c r="F82" s="77"/>
      <c r="G82" s="65" t="s">
        <v>295</v>
      </c>
      <c r="H82" s="77"/>
      <c r="I82" s="65"/>
      <c r="K82" s="65"/>
    </row>
    <row r="83">
      <c r="A83" s="77"/>
      <c r="B83" s="77"/>
      <c r="C83" s="77"/>
      <c r="D83" s="77"/>
      <c r="E83" s="77"/>
      <c r="F83" s="77"/>
      <c r="G83" s="65" t="s">
        <v>296</v>
      </c>
      <c r="H83" s="77"/>
      <c r="I83" s="65"/>
      <c r="K83" s="65"/>
    </row>
    <row r="84">
      <c r="A84" s="77"/>
      <c r="B84" s="77"/>
      <c r="C84" s="77"/>
      <c r="D84" s="77"/>
      <c r="E84" s="77"/>
      <c r="F84" s="77"/>
      <c r="G84" s="65" t="s">
        <v>297</v>
      </c>
      <c r="H84" s="77"/>
      <c r="I84" s="65"/>
      <c r="K84" s="65"/>
    </row>
    <row r="85">
      <c r="A85" s="77"/>
      <c r="B85" s="77"/>
      <c r="C85" s="77"/>
      <c r="D85" s="77"/>
      <c r="E85" s="77"/>
      <c r="F85" s="77"/>
      <c r="G85" s="65" t="s">
        <v>298</v>
      </c>
      <c r="H85" s="77"/>
      <c r="I85" s="65"/>
      <c r="K85" s="65"/>
    </row>
    <row r="86">
      <c r="A86" s="77"/>
      <c r="B86" s="77"/>
      <c r="C86" s="77"/>
      <c r="D86" s="77"/>
      <c r="E86" s="77"/>
      <c r="F86" s="77"/>
      <c r="G86" s="65" t="s">
        <v>299</v>
      </c>
      <c r="H86" s="77"/>
      <c r="I86" s="65"/>
      <c r="K86" s="65"/>
    </row>
    <row r="87">
      <c r="A87" s="77"/>
      <c r="B87" s="77"/>
      <c r="C87" s="77"/>
      <c r="D87" s="77"/>
      <c r="E87" s="77"/>
      <c r="F87" s="77"/>
      <c r="G87" s="65" t="s">
        <v>300</v>
      </c>
      <c r="H87" s="77"/>
      <c r="I87" s="65"/>
      <c r="K87" s="65"/>
    </row>
    <row r="88">
      <c r="A88" s="77"/>
      <c r="B88" s="77"/>
      <c r="C88" s="77"/>
      <c r="D88" s="77"/>
      <c r="E88" s="77"/>
      <c r="F88" s="77"/>
      <c r="G88" s="65" t="s">
        <v>301</v>
      </c>
      <c r="H88" s="77"/>
      <c r="I88" s="65"/>
      <c r="K88" s="65"/>
    </row>
    <row r="89">
      <c r="A89" s="77"/>
      <c r="B89" s="77"/>
      <c r="C89" s="77"/>
      <c r="D89" s="77"/>
      <c r="E89" s="77"/>
      <c r="F89" s="77"/>
      <c r="G89" s="65" t="s">
        <v>302</v>
      </c>
      <c r="H89" s="77"/>
      <c r="I89" s="65"/>
      <c r="K89" s="65"/>
    </row>
    <row r="90">
      <c r="A90" s="77"/>
      <c r="B90" s="77"/>
      <c r="C90" s="77"/>
      <c r="D90" s="77"/>
      <c r="E90" s="77"/>
      <c r="F90" s="77"/>
      <c r="G90" s="65" t="s">
        <v>303</v>
      </c>
      <c r="H90" s="77"/>
      <c r="I90" s="65"/>
      <c r="K90" s="65"/>
    </row>
    <row r="91">
      <c r="A91" s="77"/>
      <c r="B91" s="77"/>
      <c r="C91" s="77"/>
      <c r="D91" s="77"/>
      <c r="E91" s="77"/>
      <c r="F91" s="77"/>
      <c r="G91" s="65" t="s">
        <v>304</v>
      </c>
      <c r="H91" s="77"/>
      <c r="I91" s="65"/>
      <c r="K91" s="65"/>
    </row>
    <row r="92">
      <c r="A92" s="77"/>
      <c r="B92" s="77"/>
      <c r="C92" s="77"/>
      <c r="D92" s="77"/>
      <c r="E92" s="77"/>
      <c r="F92" s="77"/>
      <c r="G92" s="65" t="s">
        <v>305</v>
      </c>
      <c r="H92" s="77"/>
      <c r="I92" s="65"/>
      <c r="K92" s="65"/>
    </row>
    <row r="93">
      <c r="A93" s="77"/>
      <c r="B93" s="77"/>
      <c r="C93" s="77"/>
      <c r="D93" s="77"/>
      <c r="E93" s="77"/>
      <c r="F93" s="77"/>
      <c r="G93" s="65" t="s">
        <v>306</v>
      </c>
      <c r="H93" s="77"/>
      <c r="I93" s="65"/>
      <c r="K93" s="65"/>
    </row>
    <row r="94">
      <c r="A94" s="77"/>
      <c r="B94" s="77"/>
      <c r="C94" s="77"/>
      <c r="D94" s="77"/>
      <c r="E94" s="77"/>
      <c r="F94" s="77"/>
      <c r="G94" s="65" t="s">
        <v>307</v>
      </c>
      <c r="H94" s="77"/>
      <c r="I94" s="65"/>
      <c r="K94" s="65"/>
    </row>
    <row r="95">
      <c r="A95" s="77"/>
      <c r="B95" s="77"/>
      <c r="C95" s="77"/>
      <c r="D95" s="77"/>
      <c r="E95" s="77"/>
      <c r="F95" s="77"/>
      <c r="G95" s="65" t="s">
        <v>308</v>
      </c>
      <c r="H95" s="77"/>
      <c r="I95" s="65"/>
      <c r="K95" s="65"/>
    </row>
    <row r="96">
      <c r="A96" s="77"/>
      <c r="B96" s="77"/>
      <c r="C96" s="77"/>
      <c r="D96" s="77"/>
      <c r="E96" s="77"/>
      <c r="F96" s="77"/>
      <c r="G96" s="65" t="s">
        <v>309</v>
      </c>
      <c r="H96" s="77"/>
      <c r="I96" s="65"/>
      <c r="K96" s="65"/>
    </row>
    <row r="97">
      <c r="A97" s="77"/>
      <c r="B97" s="77"/>
      <c r="C97" s="77"/>
      <c r="D97" s="77"/>
      <c r="E97" s="77"/>
      <c r="F97" s="77"/>
      <c r="G97" s="65" t="s">
        <v>310</v>
      </c>
      <c r="H97" s="77"/>
      <c r="I97" s="65"/>
      <c r="K97" s="65"/>
    </row>
    <row r="98">
      <c r="A98" s="77"/>
      <c r="B98" s="77"/>
      <c r="C98" s="77"/>
      <c r="D98" s="77"/>
      <c r="E98" s="77"/>
      <c r="F98" s="77"/>
      <c r="G98" s="65" t="s">
        <v>311</v>
      </c>
      <c r="H98" s="77"/>
      <c r="I98" s="65"/>
      <c r="K98" s="65"/>
    </row>
    <row r="99">
      <c r="A99" s="77"/>
      <c r="B99" s="77"/>
      <c r="C99" s="77"/>
      <c r="D99" s="77"/>
      <c r="E99" s="77"/>
      <c r="F99" s="77"/>
      <c r="G99" s="65" t="s">
        <v>312</v>
      </c>
      <c r="H99" s="77"/>
      <c r="I99" s="65"/>
      <c r="K99" s="65"/>
    </row>
    <row r="100">
      <c r="A100" s="77"/>
      <c r="B100" s="77"/>
      <c r="C100" s="77"/>
      <c r="D100" s="77"/>
      <c r="E100" s="77"/>
      <c r="F100" s="77"/>
      <c r="G100" s="65" t="s">
        <v>313</v>
      </c>
      <c r="H100" s="77"/>
      <c r="I100" s="65"/>
      <c r="K100" s="65"/>
    </row>
    <row r="101">
      <c r="A101" s="77"/>
      <c r="B101" s="77"/>
      <c r="C101" s="77"/>
      <c r="D101" s="77"/>
      <c r="E101" s="77"/>
      <c r="F101" s="77"/>
      <c r="G101" s="65" t="s">
        <v>314</v>
      </c>
      <c r="H101" s="77"/>
      <c r="I101" s="65"/>
      <c r="K101" s="65"/>
    </row>
    <row r="102">
      <c r="A102" s="77"/>
      <c r="B102" s="77"/>
      <c r="C102" s="77"/>
      <c r="D102" s="77"/>
      <c r="E102" s="77"/>
      <c r="F102" s="77"/>
      <c r="G102" s="65" t="s">
        <v>315</v>
      </c>
      <c r="H102" s="77"/>
      <c r="I102" s="65"/>
      <c r="K102" s="65"/>
    </row>
    <row r="103">
      <c r="A103" s="77"/>
      <c r="B103" s="77"/>
      <c r="C103" s="77"/>
      <c r="D103" s="77"/>
      <c r="E103" s="77"/>
      <c r="F103" s="77"/>
      <c r="G103" s="65" t="s">
        <v>316</v>
      </c>
      <c r="H103" s="77"/>
      <c r="I103" s="65"/>
      <c r="K103" s="65"/>
    </row>
    <row r="104">
      <c r="A104" s="77"/>
      <c r="B104" s="77"/>
      <c r="C104" s="77"/>
      <c r="D104" s="77"/>
      <c r="E104" s="77"/>
      <c r="F104" s="77"/>
      <c r="G104" s="65" t="s">
        <v>317</v>
      </c>
      <c r="H104" s="77"/>
      <c r="I104" s="65"/>
      <c r="K104" s="65"/>
    </row>
    <row r="105">
      <c r="A105" s="77"/>
      <c r="B105" s="77"/>
      <c r="C105" s="77"/>
      <c r="D105" s="77"/>
      <c r="E105" s="77"/>
      <c r="F105" s="77"/>
      <c r="G105" s="65" t="s">
        <v>318</v>
      </c>
      <c r="H105" s="77"/>
      <c r="I105" s="65"/>
      <c r="K105" s="65"/>
    </row>
    <row r="106">
      <c r="A106" s="77"/>
      <c r="B106" s="77"/>
      <c r="C106" s="77"/>
      <c r="D106" s="77"/>
      <c r="E106" s="77"/>
      <c r="F106" s="77"/>
      <c r="G106" s="65" t="s">
        <v>319</v>
      </c>
      <c r="H106" s="77"/>
      <c r="I106" s="65"/>
      <c r="K106" s="65"/>
    </row>
    <row r="107">
      <c r="A107" s="77"/>
      <c r="B107" s="77"/>
      <c r="C107" s="77"/>
      <c r="D107" s="77"/>
      <c r="E107" s="77"/>
      <c r="F107" s="77"/>
      <c r="G107" s="65" t="s">
        <v>320</v>
      </c>
      <c r="H107" s="77"/>
      <c r="I107" s="65"/>
      <c r="K107" s="65"/>
    </row>
    <row r="108">
      <c r="A108" s="77"/>
      <c r="B108" s="77"/>
      <c r="C108" s="77"/>
      <c r="D108" s="77"/>
      <c r="E108" s="77"/>
      <c r="F108" s="77"/>
      <c r="G108" s="65" t="s">
        <v>321</v>
      </c>
      <c r="H108" s="77"/>
      <c r="I108" s="65"/>
      <c r="K108" s="65"/>
    </row>
    <row r="109">
      <c r="A109" s="77"/>
      <c r="B109" s="77"/>
      <c r="C109" s="77"/>
      <c r="D109" s="77"/>
      <c r="E109" s="77"/>
      <c r="F109" s="77"/>
      <c r="G109" s="65" t="s">
        <v>322</v>
      </c>
      <c r="H109" s="77"/>
      <c r="I109" s="65"/>
      <c r="K109" s="65"/>
    </row>
    <row r="110">
      <c r="A110" s="77"/>
      <c r="B110" s="77"/>
      <c r="C110" s="77"/>
      <c r="D110" s="77"/>
      <c r="E110" s="77"/>
      <c r="F110" s="77"/>
      <c r="G110" s="65" t="s">
        <v>323</v>
      </c>
      <c r="H110" s="77"/>
      <c r="I110" s="65"/>
      <c r="K110" s="65"/>
    </row>
    <row r="111">
      <c r="A111" s="77"/>
      <c r="B111" s="77"/>
      <c r="C111" s="77"/>
      <c r="D111" s="77"/>
      <c r="E111" s="77"/>
      <c r="F111" s="77"/>
      <c r="G111" s="65" t="s">
        <v>324</v>
      </c>
      <c r="H111" s="77"/>
      <c r="I111" s="65"/>
      <c r="K111" s="65"/>
    </row>
    <row r="112">
      <c r="A112" s="77"/>
      <c r="B112" s="77"/>
      <c r="C112" s="77"/>
      <c r="D112" s="77"/>
      <c r="E112" s="77"/>
      <c r="F112" s="77"/>
      <c r="G112" s="65" t="s">
        <v>325</v>
      </c>
      <c r="H112" s="77"/>
      <c r="I112" s="65"/>
      <c r="K112" s="65"/>
    </row>
    <row r="113">
      <c r="A113" s="77"/>
      <c r="B113" s="77"/>
      <c r="C113" s="77"/>
      <c r="D113" s="77"/>
      <c r="E113" s="77"/>
      <c r="F113" s="77"/>
      <c r="G113" s="65" t="s">
        <v>326</v>
      </c>
      <c r="H113" s="77"/>
      <c r="I113" s="65"/>
      <c r="K113" s="65"/>
    </row>
    <row r="114">
      <c r="A114" s="77"/>
      <c r="B114" s="77"/>
      <c r="C114" s="77"/>
      <c r="D114" s="77"/>
      <c r="E114" s="77"/>
      <c r="F114" s="77"/>
      <c r="G114" s="65" t="s">
        <v>327</v>
      </c>
      <c r="H114" s="77"/>
      <c r="I114" s="65"/>
      <c r="K114" s="65"/>
    </row>
    <row r="115">
      <c r="A115" s="77"/>
      <c r="B115" s="77"/>
      <c r="C115" s="77"/>
      <c r="D115" s="77"/>
      <c r="E115" s="77"/>
      <c r="F115" s="77"/>
      <c r="G115" s="65" t="s">
        <v>328</v>
      </c>
      <c r="H115" s="77"/>
      <c r="I115" s="65"/>
      <c r="K115" s="65"/>
    </row>
    <row r="116">
      <c r="A116" s="77"/>
      <c r="B116" s="77"/>
      <c r="C116" s="77"/>
      <c r="D116" s="77"/>
      <c r="E116" s="77"/>
      <c r="F116" s="77"/>
      <c r="G116" s="65" t="s">
        <v>329</v>
      </c>
      <c r="H116" s="77"/>
      <c r="I116" s="65"/>
      <c r="K116" s="65"/>
    </row>
    <row r="117">
      <c r="A117" s="77"/>
      <c r="B117" s="77"/>
      <c r="C117" s="77"/>
      <c r="D117" s="77"/>
      <c r="E117" s="77"/>
      <c r="F117" s="77"/>
      <c r="G117" s="65" t="s">
        <v>330</v>
      </c>
      <c r="H117" s="77"/>
      <c r="I117" s="65"/>
      <c r="K117" s="65"/>
    </row>
    <row r="118">
      <c r="A118" s="77"/>
      <c r="B118" s="77"/>
      <c r="C118" s="77"/>
      <c r="D118" s="77"/>
      <c r="E118" s="77"/>
      <c r="F118" s="77"/>
      <c r="G118" s="65" t="s">
        <v>331</v>
      </c>
      <c r="H118" s="77"/>
      <c r="I118" s="65"/>
      <c r="K118" s="65"/>
    </row>
    <row r="119">
      <c r="A119" s="77"/>
      <c r="B119" s="77"/>
      <c r="C119" s="77"/>
      <c r="D119" s="77"/>
      <c r="E119" s="77"/>
      <c r="F119" s="77"/>
      <c r="G119" s="65" t="s">
        <v>332</v>
      </c>
      <c r="H119" s="77"/>
      <c r="I119" s="65"/>
      <c r="K119" s="65"/>
    </row>
    <row r="120">
      <c r="A120" s="77"/>
      <c r="B120" s="77"/>
      <c r="C120" s="77"/>
      <c r="D120" s="77"/>
      <c r="E120" s="77"/>
      <c r="F120" s="77"/>
      <c r="G120" s="65" t="s">
        <v>333</v>
      </c>
      <c r="H120" s="77"/>
      <c r="I120" s="65"/>
      <c r="K120" s="65"/>
    </row>
    <row r="121">
      <c r="A121" s="77"/>
      <c r="B121" s="77"/>
      <c r="C121" s="77"/>
      <c r="D121" s="77"/>
      <c r="E121" s="77"/>
      <c r="F121" s="77"/>
      <c r="G121" s="65" t="s">
        <v>334</v>
      </c>
      <c r="H121" s="77"/>
      <c r="I121" s="65"/>
      <c r="K121" s="65"/>
    </row>
    <row r="122">
      <c r="A122" s="77"/>
      <c r="B122" s="77"/>
      <c r="C122" s="77"/>
      <c r="D122" s="77"/>
      <c r="E122" s="77"/>
      <c r="F122" s="77"/>
      <c r="G122" s="65" t="s">
        <v>335</v>
      </c>
      <c r="H122" s="77"/>
      <c r="I122" s="65"/>
      <c r="K122" s="65"/>
    </row>
    <row r="123">
      <c r="A123" s="77"/>
      <c r="B123" s="77"/>
      <c r="C123" s="77"/>
      <c r="D123" s="77"/>
      <c r="E123" s="77"/>
      <c r="F123" s="77"/>
      <c r="G123" s="65" t="s">
        <v>336</v>
      </c>
      <c r="H123" s="77"/>
      <c r="I123" s="65"/>
      <c r="K123" s="65"/>
    </row>
    <row r="124">
      <c r="A124" s="77"/>
      <c r="B124" s="77"/>
      <c r="C124" s="77"/>
      <c r="D124" s="77"/>
      <c r="E124" s="77"/>
      <c r="F124" s="77"/>
      <c r="G124" s="65" t="s">
        <v>337</v>
      </c>
      <c r="H124" s="77"/>
      <c r="I124" s="65"/>
      <c r="K124" s="65"/>
    </row>
    <row r="125">
      <c r="A125" s="77"/>
      <c r="B125" s="77"/>
      <c r="C125" s="77"/>
      <c r="D125" s="77"/>
      <c r="E125" s="77"/>
      <c r="F125" s="77"/>
      <c r="G125" s="65" t="s">
        <v>338</v>
      </c>
      <c r="H125" s="77"/>
      <c r="I125" s="65"/>
      <c r="K125" s="65"/>
    </row>
    <row r="126">
      <c r="A126" s="77"/>
      <c r="B126" s="77"/>
      <c r="C126" s="77"/>
      <c r="D126" s="77"/>
      <c r="E126" s="77"/>
      <c r="F126" s="77"/>
      <c r="G126" s="65" t="s">
        <v>339</v>
      </c>
      <c r="H126" s="77"/>
      <c r="I126" s="65"/>
      <c r="K126" s="65"/>
    </row>
    <row r="127">
      <c r="A127" s="77"/>
      <c r="B127" s="77"/>
      <c r="C127" s="77"/>
      <c r="D127" s="77"/>
      <c r="E127" s="77"/>
      <c r="F127" s="77"/>
      <c r="G127" s="65" t="s">
        <v>340</v>
      </c>
      <c r="H127" s="77"/>
      <c r="I127" s="65"/>
      <c r="K127" s="65"/>
    </row>
    <row r="128">
      <c r="A128" s="77"/>
      <c r="B128" s="77"/>
      <c r="C128" s="77"/>
      <c r="D128" s="77"/>
      <c r="E128" s="77"/>
      <c r="F128" s="77"/>
      <c r="G128" s="65" t="s">
        <v>341</v>
      </c>
      <c r="H128" s="77"/>
      <c r="I128" s="65"/>
      <c r="K128" s="65"/>
    </row>
    <row r="129">
      <c r="A129" s="77"/>
      <c r="B129" s="77"/>
      <c r="C129" s="77"/>
      <c r="D129" s="77"/>
      <c r="E129" s="77"/>
      <c r="F129" s="77"/>
      <c r="G129" s="65" t="s">
        <v>342</v>
      </c>
      <c r="H129" s="77"/>
      <c r="I129" s="65"/>
      <c r="K129" s="65"/>
    </row>
    <row r="130">
      <c r="A130" s="77"/>
      <c r="B130" s="77"/>
      <c r="C130" s="77"/>
      <c r="D130" s="77"/>
      <c r="E130" s="77"/>
      <c r="F130" s="77"/>
      <c r="G130" s="65" t="s">
        <v>343</v>
      </c>
      <c r="H130" s="77"/>
      <c r="I130" s="65"/>
      <c r="K130" s="65"/>
    </row>
    <row r="131">
      <c r="A131" s="77"/>
      <c r="B131" s="77"/>
      <c r="C131" s="77"/>
      <c r="D131" s="77"/>
      <c r="E131" s="77"/>
      <c r="F131" s="77"/>
      <c r="G131" s="65" t="s">
        <v>344</v>
      </c>
      <c r="H131" s="77"/>
      <c r="I131" s="65"/>
      <c r="K131" s="65"/>
    </row>
    <row r="132">
      <c r="A132" s="77"/>
      <c r="B132" s="77"/>
      <c r="C132" s="77"/>
      <c r="D132" s="77"/>
      <c r="E132" s="77"/>
      <c r="F132" s="77"/>
      <c r="G132" s="65" t="s">
        <v>345</v>
      </c>
      <c r="H132" s="77"/>
      <c r="I132" s="65"/>
      <c r="K132" s="65"/>
    </row>
    <row r="133">
      <c r="A133" s="77"/>
      <c r="B133" s="77"/>
      <c r="C133" s="77"/>
      <c r="D133" s="77"/>
      <c r="E133" s="77"/>
      <c r="F133" s="77"/>
      <c r="G133" s="65" t="s">
        <v>346</v>
      </c>
      <c r="H133" s="77"/>
      <c r="I133" s="65"/>
      <c r="K133" s="65"/>
    </row>
    <row r="134">
      <c r="A134" s="77"/>
      <c r="B134" s="77"/>
      <c r="C134" s="77"/>
      <c r="D134" s="77"/>
      <c r="E134" s="77"/>
      <c r="F134" s="77"/>
      <c r="G134" s="65" t="s">
        <v>347</v>
      </c>
      <c r="H134" s="77"/>
      <c r="I134" s="65"/>
      <c r="K134" s="65"/>
    </row>
    <row r="135">
      <c r="A135" s="77"/>
      <c r="B135" s="77"/>
      <c r="C135" s="77"/>
      <c r="D135" s="77"/>
      <c r="E135" s="77"/>
      <c r="F135" s="77"/>
      <c r="G135" s="65" t="s">
        <v>348</v>
      </c>
      <c r="H135" s="77"/>
      <c r="I135" s="65"/>
      <c r="K135" s="65"/>
    </row>
    <row r="136">
      <c r="A136" s="77"/>
      <c r="B136" s="77"/>
      <c r="C136" s="77"/>
      <c r="D136" s="77"/>
      <c r="E136" s="77"/>
      <c r="F136" s="77"/>
      <c r="G136" s="65" t="s">
        <v>349</v>
      </c>
      <c r="H136" s="77"/>
      <c r="I136" s="65"/>
      <c r="K136" s="65"/>
    </row>
    <row r="137">
      <c r="A137" s="77"/>
      <c r="B137" s="77"/>
      <c r="C137" s="77"/>
      <c r="D137" s="77"/>
      <c r="E137" s="77"/>
      <c r="F137" s="77"/>
      <c r="G137" s="65" t="s">
        <v>350</v>
      </c>
      <c r="H137" s="77"/>
      <c r="I137" s="65"/>
      <c r="K137" s="65"/>
    </row>
    <row r="138">
      <c r="A138" s="77"/>
      <c r="B138" s="77"/>
      <c r="C138" s="77"/>
      <c r="D138" s="77"/>
      <c r="E138" s="77"/>
      <c r="F138" s="77"/>
      <c r="G138" s="65" t="s">
        <v>351</v>
      </c>
      <c r="H138" s="77"/>
      <c r="I138" s="65"/>
      <c r="K138" s="65"/>
    </row>
    <row r="139">
      <c r="A139" s="77"/>
      <c r="B139" s="77"/>
      <c r="C139" s="77"/>
      <c r="D139" s="77"/>
      <c r="E139" s="77"/>
      <c r="F139" s="77"/>
      <c r="G139" s="65" t="s">
        <v>352</v>
      </c>
      <c r="H139" s="77"/>
      <c r="I139" s="65"/>
      <c r="K139" s="65"/>
    </row>
    <row r="140">
      <c r="A140" s="77"/>
      <c r="B140" s="77"/>
      <c r="C140" s="77"/>
      <c r="D140" s="77"/>
      <c r="E140" s="77"/>
      <c r="F140" s="77"/>
      <c r="G140" s="65" t="s">
        <v>353</v>
      </c>
      <c r="H140" s="77"/>
      <c r="I140" s="65"/>
      <c r="K140" s="65"/>
    </row>
    <row r="141">
      <c r="A141" s="77"/>
      <c r="B141" s="77"/>
      <c r="C141" s="77"/>
      <c r="D141" s="77"/>
      <c r="E141" s="77"/>
      <c r="F141" s="77"/>
      <c r="G141" s="65" t="s">
        <v>354</v>
      </c>
      <c r="H141" s="77"/>
      <c r="I141" s="65"/>
      <c r="K141" s="65"/>
    </row>
    <row r="142">
      <c r="A142" s="77"/>
      <c r="B142" s="77"/>
      <c r="C142" s="77"/>
      <c r="D142" s="77"/>
      <c r="E142" s="77"/>
      <c r="F142" s="77"/>
      <c r="G142" s="65" t="s">
        <v>355</v>
      </c>
      <c r="H142" s="77"/>
      <c r="I142" s="65"/>
      <c r="K142" s="65"/>
    </row>
    <row r="143">
      <c r="A143" s="77"/>
      <c r="B143" s="77"/>
      <c r="C143" s="77"/>
      <c r="D143" s="77"/>
      <c r="E143" s="77"/>
      <c r="F143" s="77"/>
      <c r="G143" s="65" t="s">
        <v>356</v>
      </c>
      <c r="H143" s="77"/>
      <c r="I143" s="65"/>
      <c r="K143" s="65"/>
    </row>
    <row r="144">
      <c r="A144" s="77"/>
      <c r="B144" s="77"/>
      <c r="C144" s="77"/>
      <c r="D144" s="77"/>
      <c r="E144" s="77"/>
      <c r="F144" s="77"/>
      <c r="G144" s="65" t="s">
        <v>357</v>
      </c>
      <c r="H144" s="77"/>
      <c r="I144" s="65"/>
      <c r="K144" s="65"/>
    </row>
    <row r="145">
      <c r="A145" s="77"/>
      <c r="B145" s="77"/>
      <c r="C145" s="77"/>
      <c r="D145" s="77"/>
      <c r="E145" s="77"/>
      <c r="F145" s="77"/>
      <c r="G145" s="65" t="s">
        <v>358</v>
      </c>
      <c r="H145" s="77"/>
      <c r="I145" s="65"/>
      <c r="K145" s="65"/>
    </row>
    <row r="146">
      <c r="A146" s="77"/>
      <c r="B146" s="77"/>
      <c r="C146" s="77"/>
      <c r="D146" s="77"/>
      <c r="E146" s="77"/>
      <c r="F146" s="77"/>
      <c r="G146" s="65" t="s">
        <v>359</v>
      </c>
      <c r="H146" s="77"/>
      <c r="I146" s="65"/>
      <c r="K146" s="65"/>
    </row>
    <row r="147">
      <c r="A147" s="77"/>
      <c r="B147" s="77"/>
      <c r="C147" s="77"/>
      <c r="D147" s="77"/>
      <c r="E147" s="77"/>
      <c r="F147" s="77"/>
      <c r="G147" s="65" t="s">
        <v>360</v>
      </c>
      <c r="H147" s="77"/>
      <c r="I147" s="65"/>
      <c r="K147" s="65"/>
    </row>
    <row r="148">
      <c r="I148" s="65"/>
      <c r="K148" s="65"/>
    </row>
    <row r="149">
      <c r="I149" s="65"/>
      <c r="K149" s="65"/>
    </row>
    <row r="150">
      <c r="I150" s="65"/>
      <c r="K150" s="65"/>
    </row>
    <row r="151">
      <c r="I151" s="65"/>
      <c r="K151" s="65"/>
    </row>
    <row r="152">
      <c r="I152" s="65"/>
      <c r="K152" s="65"/>
    </row>
    <row r="153">
      <c r="I153" s="65"/>
      <c r="K153" s="65"/>
    </row>
    <row r="154">
      <c r="I154" s="65"/>
      <c r="K154" s="65"/>
    </row>
    <row r="155">
      <c r="I155" s="65"/>
      <c r="K155" s="65"/>
    </row>
    <row r="156">
      <c r="I156" s="65"/>
      <c r="K156" s="65"/>
    </row>
    <row r="157">
      <c r="I157" s="65"/>
      <c r="K157" s="65"/>
    </row>
    <row r="158">
      <c r="I158" s="65"/>
      <c r="K158" s="65"/>
    </row>
    <row r="159">
      <c r="I159" s="65"/>
      <c r="K159" s="65"/>
    </row>
    <row r="160">
      <c r="I160" s="65"/>
      <c r="K160" s="65"/>
    </row>
    <row r="161">
      <c r="I161" s="65"/>
      <c r="K161" s="65"/>
    </row>
    <row r="162">
      <c r="I162" s="65"/>
      <c r="K162" s="65"/>
    </row>
    <row r="163">
      <c r="I163" s="65"/>
      <c r="K163" s="65"/>
    </row>
    <row r="164">
      <c r="I164" s="65"/>
      <c r="K164" s="65"/>
    </row>
    <row r="165">
      <c r="I165" s="65"/>
      <c r="K165" s="65"/>
    </row>
    <row r="166">
      <c r="I166" s="65"/>
      <c r="K166" s="65"/>
    </row>
    <row r="167">
      <c r="I167" s="65"/>
      <c r="K167" s="65"/>
    </row>
    <row r="168">
      <c r="I168" s="65"/>
      <c r="K168" s="65"/>
    </row>
    <row r="169">
      <c r="I169" s="65"/>
      <c r="K169" s="65"/>
    </row>
    <row r="170">
      <c r="I170" s="65"/>
      <c r="K170" s="65"/>
    </row>
    <row r="171">
      <c r="I171" s="65"/>
      <c r="K171" s="65"/>
    </row>
    <row r="172">
      <c r="I172" s="65"/>
      <c r="K172" s="65"/>
    </row>
    <row r="173">
      <c r="I173" s="65"/>
      <c r="K173" s="65"/>
    </row>
    <row r="174">
      <c r="I174" s="65"/>
      <c r="K174" s="65"/>
    </row>
    <row r="175">
      <c r="I175" s="65"/>
      <c r="K175" s="65"/>
    </row>
    <row r="176">
      <c r="I176" s="65"/>
      <c r="K176" s="65"/>
    </row>
    <row r="177">
      <c r="I177" s="65"/>
      <c r="K177" s="65"/>
    </row>
    <row r="178">
      <c r="I178" s="65"/>
      <c r="K178" s="65"/>
    </row>
    <row r="179">
      <c r="I179" s="65"/>
      <c r="K179" s="65"/>
    </row>
    <row r="180">
      <c r="I180" s="65"/>
      <c r="K180" s="65"/>
    </row>
    <row r="181">
      <c r="I181" s="65"/>
      <c r="K181" s="65"/>
    </row>
    <row r="182">
      <c r="I182" s="65"/>
      <c r="K182" s="65"/>
    </row>
    <row r="183">
      <c r="I183" s="65"/>
      <c r="K183" s="65"/>
    </row>
    <row r="184">
      <c r="I184" s="65"/>
      <c r="K184" s="65"/>
    </row>
    <row r="185">
      <c r="I185" s="65"/>
      <c r="K185" s="65"/>
    </row>
    <row r="186">
      <c r="I186" s="65"/>
      <c r="K186" s="65"/>
    </row>
    <row r="187">
      <c r="I187" s="65"/>
      <c r="K187" s="65"/>
    </row>
    <row r="188">
      <c r="I188" s="65"/>
      <c r="K188" s="65"/>
    </row>
    <row r="189">
      <c r="I189" s="65"/>
      <c r="K189" s="65"/>
    </row>
    <row r="190">
      <c r="I190" s="65"/>
      <c r="K190" s="65"/>
    </row>
    <row r="191">
      <c r="I191" s="65"/>
      <c r="K191" s="65"/>
    </row>
    <row r="192">
      <c r="I192" s="65"/>
      <c r="K192" s="65"/>
    </row>
    <row r="193">
      <c r="I193" s="65"/>
      <c r="K193" s="65"/>
    </row>
    <row r="194">
      <c r="I194" s="65"/>
      <c r="K194" s="65"/>
    </row>
    <row r="195">
      <c r="I195" s="65"/>
      <c r="K195" s="65"/>
    </row>
    <row r="196">
      <c r="I196" s="65"/>
      <c r="K196" s="65"/>
    </row>
    <row r="197">
      <c r="I197" s="65"/>
      <c r="K197" s="65"/>
    </row>
    <row r="198">
      <c r="I198" s="65"/>
      <c r="K198" s="65"/>
    </row>
    <row r="199">
      <c r="I199" s="65"/>
      <c r="K199" s="65"/>
    </row>
    <row r="200">
      <c r="I200" s="65"/>
      <c r="K200" s="65"/>
    </row>
    <row r="201">
      <c r="I201" s="65"/>
      <c r="K201" s="65"/>
    </row>
    <row r="202">
      <c r="I202" s="65"/>
      <c r="K202" s="65"/>
    </row>
    <row r="203">
      <c r="I203" s="65"/>
      <c r="K203" s="65"/>
    </row>
    <row r="204">
      <c r="I204" s="65"/>
      <c r="K204" s="65"/>
    </row>
    <row r="205">
      <c r="I205" s="65"/>
      <c r="K205" s="65"/>
    </row>
    <row r="206">
      <c r="I206" s="65"/>
      <c r="K206" s="65"/>
    </row>
    <row r="207">
      <c r="I207" s="65"/>
      <c r="K207" s="65"/>
    </row>
    <row r="208">
      <c r="I208" s="65"/>
      <c r="K208" s="65"/>
    </row>
    <row r="209">
      <c r="I209" s="65"/>
      <c r="K209" s="65"/>
    </row>
    <row r="210">
      <c r="I210" s="65"/>
      <c r="K210" s="65"/>
    </row>
    <row r="211">
      <c r="I211" s="65"/>
      <c r="K211" s="65"/>
    </row>
    <row r="212">
      <c r="I212" s="65"/>
      <c r="K212" s="65"/>
    </row>
    <row r="213">
      <c r="I213" s="65"/>
      <c r="K213" s="65"/>
    </row>
    <row r="214">
      <c r="I214" s="65"/>
      <c r="K214" s="65"/>
    </row>
    <row r="215">
      <c r="I215" s="65"/>
      <c r="K215" s="65"/>
    </row>
    <row r="216">
      <c r="I216" s="65"/>
      <c r="K216" s="65"/>
    </row>
    <row r="217">
      <c r="I217" s="65"/>
      <c r="K217" s="65"/>
    </row>
    <row r="218">
      <c r="I218" s="65"/>
      <c r="K218" s="65"/>
    </row>
    <row r="219">
      <c r="I219" s="65"/>
      <c r="K219" s="65"/>
    </row>
    <row r="220">
      <c r="I220" s="65"/>
      <c r="K220" s="65"/>
    </row>
    <row r="221">
      <c r="I221" s="65"/>
      <c r="K221" s="65"/>
    </row>
    <row r="222">
      <c r="I222" s="65"/>
      <c r="K222" s="65"/>
    </row>
    <row r="223">
      <c r="I223" s="65"/>
      <c r="K223" s="65"/>
    </row>
    <row r="224">
      <c r="I224" s="65"/>
      <c r="K224" s="65"/>
    </row>
    <row r="225">
      <c r="I225" s="65"/>
      <c r="K225" s="65"/>
    </row>
    <row r="226">
      <c r="I226" s="65"/>
      <c r="K226" s="65"/>
    </row>
    <row r="227">
      <c r="I227" s="65"/>
      <c r="K227" s="65"/>
    </row>
    <row r="228">
      <c r="I228" s="65"/>
      <c r="K228" s="65"/>
    </row>
    <row r="229">
      <c r="I229" s="65"/>
      <c r="K229" s="65"/>
    </row>
    <row r="230">
      <c r="I230" s="65"/>
      <c r="K230" s="65"/>
    </row>
    <row r="231">
      <c r="I231" s="65"/>
      <c r="K231" s="65"/>
    </row>
    <row r="232">
      <c r="I232" s="65"/>
      <c r="K232" s="65"/>
    </row>
    <row r="233">
      <c r="I233" s="65"/>
      <c r="K233" s="65"/>
    </row>
    <row r="234">
      <c r="I234" s="65"/>
      <c r="K234" s="65"/>
    </row>
    <row r="235">
      <c r="I235" s="65"/>
      <c r="K235" s="65"/>
    </row>
    <row r="236">
      <c r="I236" s="65"/>
      <c r="K236" s="65"/>
    </row>
    <row r="237">
      <c r="I237" s="65"/>
      <c r="K237" s="65"/>
    </row>
    <row r="238">
      <c r="I238" s="65"/>
      <c r="K238" s="65"/>
    </row>
    <row r="239">
      <c r="I239" s="65"/>
      <c r="K239" s="65"/>
    </row>
    <row r="240">
      <c r="I240" s="65"/>
      <c r="K240" s="65"/>
    </row>
    <row r="241">
      <c r="I241" s="65"/>
      <c r="K241" s="65"/>
    </row>
    <row r="242">
      <c r="I242" s="65"/>
      <c r="K242" s="65"/>
    </row>
    <row r="243">
      <c r="I243" s="65"/>
      <c r="K243" s="65"/>
    </row>
    <row r="244">
      <c r="I244" s="65"/>
      <c r="K244" s="65"/>
    </row>
    <row r="245">
      <c r="I245" s="65"/>
      <c r="K245" s="65"/>
    </row>
    <row r="246">
      <c r="I246" s="65"/>
      <c r="K246" s="65"/>
    </row>
    <row r="247">
      <c r="I247" s="65"/>
      <c r="K247" s="65"/>
    </row>
    <row r="248">
      <c r="I248" s="65"/>
      <c r="K248" s="65"/>
    </row>
    <row r="249">
      <c r="I249" s="65"/>
      <c r="K249" s="65"/>
    </row>
    <row r="250">
      <c r="I250" s="65"/>
      <c r="K250" s="65"/>
    </row>
    <row r="251">
      <c r="I251" s="65"/>
      <c r="K251" s="65"/>
    </row>
    <row r="252">
      <c r="I252" s="65"/>
      <c r="K252" s="65"/>
    </row>
    <row r="253">
      <c r="I253" s="65"/>
      <c r="K253" s="65"/>
    </row>
    <row r="254">
      <c r="I254" s="65"/>
      <c r="K254" s="65"/>
    </row>
    <row r="255">
      <c r="I255" s="65"/>
      <c r="K255" s="65"/>
    </row>
    <row r="256">
      <c r="I256" s="65"/>
      <c r="K256" s="65"/>
    </row>
    <row r="257">
      <c r="I257" s="65"/>
      <c r="K257" s="65"/>
    </row>
    <row r="258">
      <c r="I258" s="65"/>
      <c r="K258" s="65"/>
    </row>
    <row r="259">
      <c r="I259" s="65"/>
      <c r="K259" s="65"/>
    </row>
    <row r="260">
      <c r="I260" s="65"/>
      <c r="K260" s="65"/>
    </row>
    <row r="261">
      <c r="I261" s="65"/>
      <c r="K261" s="65"/>
    </row>
    <row r="262">
      <c r="I262" s="65"/>
      <c r="K262" s="65"/>
    </row>
    <row r="263">
      <c r="I263" s="65"/>
      <c r="K263" s="65"/>
    </row>
    <row r="264">
      <c r="I264" s="65"/>
      <c r="K264" s="65"/>
    </row>
    <row r="265">
      <c r="I265" s="65"/>
      <c r="K265" s="65"/>
    </row>
    <row r="266">
      <c r="I266" s="65"/>
      <c r="K266" s="65"/>
    </row>
    <row r="267">
      <c r="I267" s="65"/>
      <c r="K267" s="65"/>
    </row>
    <row r="268">
      <c r="I268" s="65"/>
      <c r="K268" s="65"/>
    </row>
    <row r="269">
      <c r="I269" s="65"/>
      <c r="K269" s="65"/>
    </row>
    <row r="270">
      <c r="I270" s="65"/>
      <c r="K270" s="65"/>
    </row>
    <row r="271">
      <c r="I271" s="65"/>
      <c r="K271" s="65"/>
    </row>
    <row r="272">
      <c r="I272" s="65"/>
      <c r="K272" s="65"/>
    </row>
    <row r="273">
      <c r="I273" s="65"/>
      <c r="K273" s="65"/>
    </row>
    <row r="274">
      <c r="I274" s="65"/>
      <c r="K274" s="65"/>
    </row>
    <row r="275">
      <c r="I275" s="65"/>
      <c r="K275" s="65"/>
    </row>
    <row r="276">
      <c r="I276" s="65"/>
      <c r="K276" s="65"/>
    </row>
    <row r="277">
      <c r="I277" s="65"/>
      <c r="K277" s="65"/>
    </row>
    <row r="278">
      <c r="I278" s="65"/>
      <c r="K278" s="65"/>
    </row>
    <row r="279">
      <c r="I279" s="65"/>
      <c r="K279" s="65"/>
    </row>
    <row r="280">
      <c r="I280" s="65"/>
      <c r="K280" s="65"/>
    </row>
    <row r="281">
      <c r="I281" s="65"/>
      <c r="K281" s="65"/>
    </row>
    <row r="282">
      <c r="I282" s="65"/>
      <c r="K282" s="65"/>
    </row>
    <row r="283">
      <c r="I283" s="65"/>
      <c r="K283" s="65"/>
    </row>
    <row r="284">
      <c r="I284" s="65"/>
      <c r="K284" s="65"/>
    </row>
    <row r="285">
      <c r="I285" s="65"/>
      <c r="K285" s="65"/>
    </row>
    <row r="286">
      <c r="I286" s="65"/>
      <c r="K286" s="65"/>
    </row>
    <row r="287">
      <c r="I287" s="65"/>
      <c r="K287" s="65"/>
    </row>
    <row r="288">
      <c r="I288" s="65"/>
      <c r="K288" s="65"/>
    </row>
    <row r="289">
      <c r="I289" s="65"/>
      <c r="K289" s="65"/>
    </row>
    <row r="290">
      <c r="I290" s="65"/>
      <c r="K290" s="65"/>
    </row>
    <row r="291">
      <c r="I291" s="65"/>
      <c r="K291" s="65"/>
    </row>
    <row r="292">
      <c r="I292" s="65"/>
      <c r="K292" s="65"/>
    </row>
    <row r="293">
      <c r="I293" s="65"/>
      <c r="K293" s="65"/>
    </row>
    <row r="294">
      <c r="I294" s="65"/>
      <c r="K294" s="65"/>
    </row>
    <row r="295">
      <c r="I295" s="65"/>
      <c r="K295" s="65"/>
    </row>
    <row r="296">
      <c r="I296" s="65"/>
      <c r="K296" s="65"/>
    </row>
    <row r="297">
      <c r="I297" s="65"/>
      <c r="K297" s="65"/>
    </row>
    <row r="298">
      <c r="I298" s="65"/>
      <c r="K298" s="65"/>
    </row>
    <row r="299">
      <c r="I299" s="65"/>
      <c r="K299" s="65"/>
    </row>
    <row r="300">
      <c r="I300" s="65"/>
      <c r="K300" s="65"/>
    </row>
    <row r="301">
      <c r="I301" s="65"/>
      <c r="K301" s="65"/>
    </row>
    <row r="302">
      <c r="I302" s="65"/>
      <c r="K302" s="65"/>
    </row>
    <row r="303">
      <c r="I303" s="65"/>
      <c r="K303" s="65"/>
    </row>
    <row r="304">
      <c r="I304" s="65"/>
      <c r="K304" s="65"/>
    </row>
    <row r="305">
      <c r="I305" s="65"/>
      <c r="K305" s="65"/>
    </row>
    <row r="306">
      <c r="I306" s="65"/>
      <c r="K306" s="65"/>
    </row>
    <row r="307">
      <c r="I307" s="65"/>
      <c r="K307" s="65"/>
    </row>
    <row r="308">
      <c r="I308" s="65"/>
      <c r="K308" s="65"/>
    </row>
    <row r="309">
      <c r="I309" s="65"/>
      <c r="K309" s="65"/>
    </row>
    <row r="310">
      <c r="I310" s="65"/>
      <c r="K310" s="65"/>
    </row>
    <row r="311">
      <c r="I311" s="65"/>
      <c r="K311" s="65"/>
    </row>
    <row r="312">
      <c r="I312" s="65"/>
      <c r="K312" s="65"/>
    </row>
    <row r="313">
      <c r="I313" s="65"/>
      <c r="K313" s="65"/>
    </row>
    <row r="314">
      <c r="I314" s="65"/>
      <c r="K314" s="65"/>
    </row>
    <row r="315">
      <c r="I315" s="65"/>
      <c r="K315" s="65"/>
    </row>
    <row r="316">
      <c r="I316" s="65"/>
      <c r="K316" s="65"/>
    </row>
    <row r="317">
      <c r="I317" s="65"/>
      <c r="K317" s="65"/>
    </row>
    <row r="318">
      <c r="I318" s="65"/>
      <c r="K318" s="65"/>
    </row>
    <row r="319">
      <c r="I319" s="65"/>
      <c r="K319" s="65"/>
    </row>
    <row r="320">
      <c r="I320" s="65"/>
      <c r="K320" s="65"/>
    </row>
    <row r="321">
      <c r="I321" s="65"/>
      <c r="K321" s="65"/>
    </row>
    <row r="322">
      <c r="I322" s="65"/>
      <c r="K322" s="65"/>
    </row>
    <row r="323">
      <c r="I323" s="65"/>
      <c r="K323" s="65"/>
    </row>
    <row r="324">
      <c r="I324" s="65"/>
      <c r="K324" s="65"/>
    </row>
    <row r="325">
      <c r="I325" s="65"/>
      <c r="K325" s="65"/>
    </row>
    <row r="326">
      <c r="I326" s="65"/>
      <c r="K326" s="65"/>
    </row>
    <row r="327">
      <c r="I327" s="65"/>
      <c r="K327" s="65"/>
    </row>
    <row r="328">
      <c r="I328" s="65"/>
      <c r="K328" s="65"/>
    </row>
    <row r="329">
      <c r="I329" s="65"/>
      <c r="K329" s="65"/>
    </row>
    <row r="330">
      <c r="I330" s="65"/>
      <c r="K330" s="65"/>
    </row>
    <row r="331">
      <c r="I331" s="65"/>
      <c r="K331" s="65"/>
    </row>
    <row r="332">
      <c r="I332" s="65"/>
      <c r="K332" s="65"/>
    </row>
    <row r="333">
      <c r="I333" s="65"/>
      <c r="K333" s="65"/>
    </row>
    <row r="334">
      <c r="I334" s="65"/>
      <c r="K334" s="65"/>
    </row>
    <row r="335">
      <c r="I335" s="65"/>
      <c r="K335" s="65"/>
    </row>
    <row r="336">
      <c r="I336" s="65"/>
      <c r="K336" s="65"/>
    </row>
    <row r="337">
      <c r="I337" s="65"/>
      <c r="K337" s="65"/>
    </row>
    <row r="338">
      <c r="I338" s="65"/>
      <c r="K338" s="65"/>
    </row>
    <row r="339">
      <c r="I339" s="65"/>
      <c r="K339" s="65"/>
    </row>
    <row r="340">
      <c r="I340" s="65"/>
      <c r="K340" s="65"/>
    </row>
    <row r="341">
      <c r="I341" s="65"/>
      <c r="K341" s="65"/>
    </row>
    <row r="342">
      <c r="I342" s="65"/>
      <c r="K342" s="65"/>
    </row>
    <row r="343">
      <c r="I343" s="65"/>
      <c r="K343" s="65"/>
    </row>
    <row r="344">
      <c r="I344" s="65"/>
      <c r="K344" s="65"/>
    </row>
    <row r="345">
      <c r="I345" s="65"/>
      <c r="K345" s="65"/>
    </row>
    <row r="346">
      <c r="I346" s="65"/>
      <c r="K346" s="65"/>
    </row>
    <row r="347">
      <c r="I347" s="65"/>
      <c r="K347" s="65"/>
    </row>
    <row r="348">
      <c r="I348" s="65"/>
      <c r="K348" s="65"/>
    </row>
    <row r="349">
      <c r="I349" s="65"/>
      <c r="K349" s="65"/>
    </row>
    <row r="350">
      <c r="I350" s="65"/>
      <c r="K350" s="65"/>
    </row>
    <row r="351">
      <c r="I351" s="65"/>
      <c r="K351" s="65"/>
    </row>
    <row r="352">
      <c r="I352" s="65"/>
      <c r="K352" s="65"/>
    </row>
    <row r="353">
      <c r="I353" s="65"/>
      <c r="K353" s="65"/>
    </row>
    <row r="354">
      <c r="I354" s="65"/>
      <c r="K354" s="65"/>
    </row>
    <row r="355">
      <c r="I355" s="65"/>
      <c r="K355" s="65"/>
    </row>
    <row r="356">
      <c r="I356" s="65"/>
      <c r="K356" s="65"/>
    </row>
    <row r="357">
      <c r="I357" s="65"/>
      <c r="K357" s="65"/>
    </row>
    <row r="358">
      <c r="I358" s="65"/>
      <c r="K358" s="65"/>
    </row>
    <row r="359">
      <c r="I359" s="65"/>
      <c r="K359" s="65"/>
    </row>
    <row r="360">
      <c r="I360" s="65"/>
      <c r="K360" s="65"/>
    </row>
    <row r="361">
      <c r="I361" s="65"/>
      <c r="K361" s="65"/>
    </row>
    <row r="362">
      <c r="I362" s="65"/>
      <c r="K362" s="65"/>
    </row>
    <row r="363">
      <c r="I363" s="65"/>
      <c r="K363" s="65"/>
    </row>
    <row r="364">
      <c r="I364" s="65"/>
      <c r="K364" s="65"/>
    </row>
    <row r="365">
      <c r="I365" s="65"/>
      <c r="K365" s="65"/>
    </row>
    <row r="366">
      <c r="I366" s="65"/>
      <c r="K366" s="65"/>
    </row>
    <row r="367">
      <c r="I367" s="65"/>
      <c r="K367" s="65"/>
    </row>
    <row r="368">
      <c r="I368" s="65"/>
      <c r="K368" s="65"/>
    </row>
    <row r="369">
      <c r="I369" s="65"/>
      <c r="K369" s="65"/>
    </row>
    <row r="370">
      <c r="I370" s="65"/>
      <c r="K370" s="65"/>
    </row>
    <row r="371">
      <c r="I371" s="65"/>
      <c r="K371" s="65"/>
    </row>
    <row r="372">
      <c r="I372" s="65"/>
      <c r="K372" s="65"/>
    </row>
    <row r="373">
      <c r="I373" s="65"/>
      <c r="K373" s="65"/>
    </row>
    <row r="374">
      <c r="I374" s="65"/>
      <c r="K374" s="65"/>
    </row>
    <row r="375">
      <c r="I375" s="65"/>
      <c r="K375" s="65"/>
    </row>
    <row r="376">
      <c r="I376" s="65"/>
      <c r="K376" s="65"/>
    </row>
    <row r="377">
      <c r="I377" s="65"/>
      <c r="K377" s="65"/>
    </row>
    <row r="378">
      <c r="I378" s="65"/>
      <c r="K378" s="65"/>
    </row>
    <row r="379">
      <c r="I379" s="65"/>
      <c r="K379" s="65"/>
    </row>
    <row r="380">
      <c r="I380" s="65"/>
      <c r="K380" s="65"/>
    </row>
    <row r="381">
      <c r="I381" s="65"/>
      <c r="K381" s="65"/>
    </row>
    <row r="382">
      <c r="I382" s="65"/>
      <c r="K382" s="65"/>
    </row>
    <row r="383">
      <c r="I383" s="65"/>
      <c r="K383" s="65"/>
    </row>
    <row r="384">
      <c r="I384" s="65"/>
      <c r="K384" s="65"/>
    </row>
    <row r="385">
      <c r="I385" s="65"/>
      <c r="K385" s="65"/>
    </row>
    <row r="386">
      <c r="I386" s="65"/>
      <c r="K386" s="65"/>
    </row>
    <row r="387">
      <c r="I387" s="65"/>
      <c r="K387" s="65"/>
    </row>
    <row r="388">
      <c r="I388" s="65"/>
      <c r="K388" s="65"/>
    </row>
    <row r="389">
      <c r="I389" s="65"/>
      <c r="K389" s="65"/>
    </row>
    <row r="390">
      <c r="I390" s="65"/>
      <c r="K390" s="65"/>
    </row>
    <row r="391">
      <c r="I391" s="65"/>
      <c r="K391" s="65"/>
    </row>
    <row r="392">
      <c r="I392" s="65"/>
      <c r="K392" s="65"/>
    </row>
    <row r="393">
      <c r="I393" s="65"/>
      <c r="K393" s="65"/>
    </row>
    <row r="394">
      <c r="I394" s="65"/>
      <c r="K394" s="65"/>
    </row>
    <row r="395">
      <c r="I395" s="65"/>
      <c r="K395" s="65"/>
    </row>
    <row r="396">
      <c r="I396" s="65"/>
      <c r="K396" s="65"/>
    </row>
    <row r="397">
      <c r="I397" s="65"/>
      <c r="K397" s="65"/>
    </row>
    <row r="398">
      <c r="I398" s="65"/>
      <c r="K398" s="65"/>
    </row>
    <row r="399">
      <c r="I399" s="65"/>
      <c r="K399" s="65"/>
    </row>
    <row r="400">
      <c r="I400" s="65"/>
      <c r="K400" s="65"/>
    </row>
    <row r="401">
      <c r="I401" s="65"/>
      <c r="K401" s="65"/>
    </row>
    <row r="402">
      <c r="I402" s="65"/>
      <c r="K402" s="65"/>
    </row>
    <row r="403">
      <c r="I403" s="65"/>
      <c r="K403" s="65"/>
    </row>
    <row r="404">
      <c r="I404" s="65"/>
      <c r="K404" s="65"/>
    </row>
    <row r="405">
      <c r="I405" s="65"/>
      <c r="K405" s="65"/>
    </row>
    <row r="406">
      <c r="I406" s="65"/>
      <c r="K406" s="65"/>
    </row>
    <row r="407">
      <c r="I407" s="65"/>
      <c r="K407" s="65"/>
    </row>
    <row r="408">
      <c r="I408" s="65"/>
      <c r="K408" s="65"/>
    </row>
    <row r="409">
      <c r="I409" s="65"/>
      <c r="K409" s="65"/>
    </row>
    <row r="410">
      <c r="I410" s="65"/>
      <c r="K410" s="65"/>
    </row>
    <row r="411">
      <c r="I411" s="65"/>
      <c r="K411" s="65"/>
    </row>
    <row r="412">
      <c r="I412" s="65"/>
      <c r="K412" s="65"/>
    </row>
    <row r="413">
      <c r="I413" s="65"/>
      <c r="K413" s="65"/>
    </row>
    <row r="414">
      <c r="I414" s="65"/>
      <c r="K414" s="65"/>
    </row>
    <row r="415">
      <c r="I415" s="65"/>
      <c r="K415" s="65"/>
    </row>
    <row r="416">
      <c r="I416" s="65"/>
      <c r="K416" s="65"/>
    </row>
    <row r="417">
      <c r="I417" s="65"/>
      <c r="K417" s="65"/>
    </row>
    <row r="418">
      <c r="I418" s="65"/>
      <c r="K418" s="65"/>
    </row>
    <row r="419">
      <c r="I419" s="65"/>
      <c r="K419" s="65"/>
    </row>
    <row r="420">
      <c r="I420" s="65"/>
      <c r="K420" s="65"/>
    </row>
    <row r="421">
      <c r="I421" s="65"/>
      <c r="K421" s="65"/>
    </row>
    <row r="422">
      <c r="I422" s="65"/>
      <c r="K422" s="65"/>
    </row>
    <row r="423">
      <c r="I423" s="65"/>
      <c r="K423" s="65"/>
    </row>
    <row r="424">
      <c r="I424" s="65"/>
      <c r="K424" s="65"/>
    </row>
    <row r="425">
      <c r="I425" s="65"/>
      <c r="K425" s="65"/>
    </row>
    <row r="426">
      <c r="I426" s="65"/>
      <c r="K426" s="65"/>
    </row>
    <row r="427">
      <c r="I427" s="65"/>
      <c r="K427" s="65"/>
    </row>
    <row r="428">
      <c r="I428" s="65"/>
      <c r="K428" s="65"/>
    </row>
    <row r="429">
      <c r="I429" s="65"/>
      <c r="K429" s="65"/>
    </row>
    <row r="430">
      <c r="I430" s="65"/>
      <c r="K430" s="65"/>
    </row>
    <row r="431">
      <c r="I431" s="65"/>
      <c r="K431" s="65"/>
    </row>
    <row r="432">
      <c r="I432" s="65"/>
      <c r="K432" s="65"/>
    </row>
    <row r="433">
      <c r="I433" s="65"/>
      <c r="K433" s="65"/>
    </row>
    <row r="434">
      <c r="I434" s="65"/>
      <c r="K434" s="65"/>
    </row>
    <row r="435">
      <c r="I435" s="65"/>
      <c r="K435" s="65"/>
    </row>
    <row r="436">
      <c r="I436" s="65"/>
      <c r="K436" s="65"/>
    </row>
    <row r="437">
      <c r="I437" s="65"/>
      <c r="K437" s="65"/>
    </row>
    <row r="438">
      <c r="I438" s="65"/>
      <c r="K438" s="65"/>
    </row>
    <row r="439">
      <c r="I439" s="65"/>
      <c r="K439" s="65"/>
    </row>
    <row r="440">
      <c r="I440" s="65"/>
      <c r="K440" s="65"/>
    </row>
    <row r="441">
      <c r="I441" s="65"/>
      <c r="K441" s="65"/>
    </row>
    <row r="442">
      <c r="I442" s="65"/>
      <c r="K442" s="65"/>
    </row>
    <row r="443">
      <c r="I443" s="65"/>
      <c r="K443" s="65"/>
    </row>
    <row r="444">
      <c r="I444" s="65"/>
      <c r="K444" s="65"/>
    </row>
    <row r="445">
      <c r="I445" s="65"/>
      <c r="K445" s="65"/>
    </row>
    <row r="446">
      <c r="I446" s="65"/>
      <c r="K446" s="65"/>
    </row>
    <row r="447">
      <c r="I447" s="65"/>
      <c r="K447" s="65"/>
    </row>
    <row r="448">
      <c r="I448" s="65"/>
      <c r="K448" s="65"/>
    </row>
    <row r="449">
      <c r="I449" s="65"/>
      <c r="K449" s="65"/>
    </row>
    <row r="450">
      <c r="I450" s="65"/>
      <c r="K450" s="65"/>
    </row>
    <row r="451">
      <c r="I451" s="65"/>
      <c r="K451" s="65"/>
    </row>
    <row r="452">
      <c r="I452" s="65"/>
      <c r="K452" s="65"/>
    </row>
    <row r="453">
      <c r="I453" s="65"/>
      <c r="K453" s="65"/>
    </row>
    <row r="454">
      <c r="I454" s="65"/>
      <c r="K454" s="65"/>
    </row>
    <row r="455">
      <c r="I455" s="65"/>
      <c r="K455" s="65"/>
    </row>
    <row r="456">
      <c r="I456" s="65"/>
      <c r="K456" s="65"/>
    </row>
    <row r="457">
      <c r="I457" s="65"/>
      <c r="K457" s="65"/>
    </row>
    <row r="458">
      <c r="I458" s="65"/>
      <c r="K458" s="65"/>
    </row>
    <row r="459">
      <c r="I459" s="65"/>
      <c r="K459" s="65"/>
    </row>
    <row r="460">
      <c r="I460" s="65"/>
      <c r="K460" s="65"/>
    </row>
    <row r="461">
      <c r="I461" s="65"/>
      <c r="K461" s="65"/>
    </row>
    <row r="462">
      <c r="I462" s="65"/>
      <c r="K462" s="65"/>
    </row>
    <row r="463">
      <c r="I463" s="65"/>
      <c r="K463" s="65"/>
    </row>
    <row r="464">
      <c r="I464" s="65"/>
      <c r="K464" s="65"/>
    </row>
    <row r="465">
      <c r="I465" s="65"/>
      <c r="K465" s="65"/>
    </row>
    <row r="466">
      <c r="I466" s="65"/>
      <c r="K466" s="65"/>
    </row>
    <row r="467">
      <c r="I467" s="65"/>
      <c r="K467" s="65"/>
    </row>
    <row r="468">
      <c r="I468" s="65"/>
      <c r="K468" s="65"/>
    </row>
    <row r="469">
      <c r="I469" s="65"/>
      <c r="K469" s="65"/>
    </row>
    <row r="470">
      <c r="I470" s="65"/>
      <c r="K470" s="65"/>
    </row>
    <row r="471">
      <c r="I471" s="65"/>
      <c r="K471" s="65"/>
    </row>
    <row r="472">
      <c r="I472" s="65"/>
      <c r="K472" s="65"/>
    </row>
    <row r="473">
      <c r="I473" s="65"/>
      <c r="K473" s="65"/>
    </row>
    <row r="474">
      <c r="I474" s="65"/>
      <c r="K474" s="65"/>
    </row>
    <row r="475">
      <c r="I475" s="65"/>
      <c r="K475" s="65"/>
    </row>
    <row r="476">
      <c r="I476" s="65"/>
      <c r="K476" s="65"/>
    </row>
    <row r="477">
      <c r="I477" s="65"/>
      <c r="K477" s="65"/>
    </row>
    <row r="478">
      <c r="I478" s="65"/>
      <c r="K478" s="65"/>
    </row>
    <row r="479">
      <c r="I479" s="65"/>
      <c r="K479" s="65"/>
    </row>
    <row r="480">
      <c r="I480" s="65"/>
      <c r="K480" s="65"/>
    </row>
    <row r="481">
      <c r="I481" s="65"/>
      <c r="K481" s="65"/>
    </row>
    <row r="482">
      <c r="I482" s="65"/>
      <c r="K482" s="65"/>
    </row>
    <row r="483">
      <c r="I483" s="65"/>
      <c r="K483" s="65"/>
    </row>
    <row r="484">
      <c r="I484" s="65"/>
      <c r="K484" s="65"/>
    </row>
    <row r="485">
      <c r="I485" s="65"/>
      <c r="K485" s="65"/>
    </row>
    <row r="486">
      <c r="I486" s="65"/>
      <c r="K486" s="65"/>
    </row>
    <row r="487">
      <c r="I487" s="65"/>
      <c r="K487" s="65"/>
    </row>
    <row r="488">
      <c r="I488" s="65"/>
      <c r="K488" s="65"/>
    </row>
    <row r="489">
      <c r="I489" s="65"/>
      <c r="K489" s="65"/>
    </row>
    <row r="490">
      <c r="I490" s="65"/>
      <c r="K490" s="65"/>
    </row>
    <row r="491">
      <c r="I491" s="65"/>
      <c r="K491" s="65"/>
    </row>
    <row r="492">
      <c r="I492" s="65"/>
      <c r="K492" s="65"/>
    </row>
    <row r="493">
      <c r="I493" s="65"/>
      <c r="K493" s="65"/>
    </row>
    <row r="494">
      <c r="I494" s="65"/>
      <c r="K494" s="65"/>
    </row>
    <row r="495">
      <c r="I495" s="65"/>
      <c r="K495" s="65"/>
    </row>
    <row r="496">
      <c r="I496" s="65"/>
      <c r="K496" s="65"/>
    </row>
    <row r="497">
      <c r="I497" s="65"/>
      <c r="K497" s="65"/>
    </row>
    <row r="498">
      <c r="I498" s="65"/>
      <c r="K498" s="65"/>
    </row>
    <row r="499">
      <c r="I499" s="65"/>
      <c r="K499" s="65"/>
    </row>
    <row r="500">
      <c r="I500" s="65"/>
      <c r="K500" s="65"/>
    </row>
    <row r="501">
      <c r="I501" s="65"/>
      <c r="K501" s="65"/>
    </row>
    <row r="502">
      <c r="I502" s="65"/>
      <c r="K502" s="65"/>
    </row>
    <row r="503">
      <c r="I503" s="65"/>
      <c r="K503" s="65"/>
    </row>
    <row r="504">
      <c r="I504" s="65"/>
      <c r="K504" s="65"/>
    </row>
    <row r="505">
      <c r="I505" s="65"/>
      <c r="K505" s="65"/>
    </row>
    <row r="506">
      <c r="I506" s="65"/>
      <c r="K506" s="65"/>
    </row>
    <row r="507">
      <c r="I507" s="65"/>
      <c r="K507" s="65"/>
    </row>
    <row r="508">
      <c r="I508" s="65"/>
      <c r="K508" s="65"/>
    </row>
    <row r="509">
      <c r="I509" s="65"/>
      <c r="K509" s="65"/>
    </row>
    <row r="510">
      <c r="I510" s="65"/>
      <c r="K510" s="65"/>
    </row>
    <row r="511">
      <c r="I511" s="65"/>
      <c r="K511" s="65"/>
    </row>
    <row r="512">
      <c r="I512" s="65"/>
      <c r="K512" s="65"/>
    </row>
    <row r="513">
      <c r="I513" s="65"/>
      <c r="K513" s="65"/>
    </row>
    <row r="514">
      <c r="I514" s="65"/>
      <c r="K514" s="65"/>
    </row>
    <row r="515">
      <c r="I515" s="65"/>
      <c r="K515" s="65"/>
    </row>
    <row r="516">
      <c r="I516" s="65"/>
      <c r="K516" s="65"/>
    </row>
    <row r="517">
      <c r="I517" s="65"/>
      <c r="K517" s="65"/>
    </row>
    <row r="518">
      <c r="I518" s="65"/>
      <c r="K518" s="65"/>
    </row>
    <row r="519">
      <c r="I519" s="65"/>
      <c r="K519" s="65"/>
    </row>
    <row r="520">
      <c r="I520" s="65"/>
      <c r="K520" s="65"/>
    </row>
    <row r="521">
      <c r="I521" s="65"/>
      <c r="K521" s="65"/>
    </row>
    <row r="522">
      <c r="I522" s="65"/>
      <c r="K522" s="65"/>
    </row>
    <row r="523">
      <c r="I523" s="65"/>
      <c r="K523" s="65"/>
    </row>
    <row r="524">
      <c r="I524" s="65"/>
      <c r="K524" s="65"/>
    </row>
    <row r="525">
      <c r="I525" s="65"/>
      <c r="K525" s="65"/>
    </row>
    <row r="526">
      <c r="I526" s="65"/>
      <c r="K526" s="65"/>
    </row>
    <row r="527">
      <c r="I527" s="65"/>
      <c r="K527" s="65"/>
    </row>
    <row r="528">
      <c r="I528" s="65"/>
      <c r="K528" s="65"/>
    </row>
    <row r="529">
      <c r="I529" s="65"/>
      <c r="K529" s="65"/>
    </row>
    <row r="530">
      <c r="I530" s="65"/>
      <c r="K530" s="65"/>
    </row>
    <row r="531">
      <c r="I531" s="65"/>
      <c r="K531" s="65"/>
    </row>
    <row r="532">
      <c r="I532" s="65"/>
      <c r="K532" s="65"/>
    </row>
    <row r="533">
      <c r="I533" s="65"/>
      <c r="K533" s="65"/>
    </row>
    <row r="534">
      <c r="I534" s="65"/>
      <c r="K534" s="65"/>
    </row>
    <row r="535">
      <c r="I535" s="65"/>
      <c r="K535" s="65"/>
    </row>
    <row r="536">
      <c r="I536" s="65"/>
      <c r="K536" s="65"/>
    </row>
    <row r="537">
      <c r="I537" s="65"/>
      <c r="K537" s="65"/>
    </row>
    <row r="538">
      <c r="I538" s="65"/>
      <c r="K538" s="65"/>
    </row>
    <row r="539">
      <c r="I539" s="65"/>
      <c r="K539" s="65"/>
    </row>
    <row r="540">
      <c r="I540" s="65"/>
      <c r="K540" s="65"/>
    </row>
    <row r="541">
      <c r="I541" s="65"/>
      <c r="K541" s="65"/>
    </row>
    <row r="542">
      <c r="I542" s="65"/>
      <c r="K542" s="65"/>
    </row>
    <row r="543">
      <c r="I543" s="65"/>
      <c r="K543" s="65"/>
    </row>
    <row r="544">
      <c r="I544" s="65"/>
      <c r="K544" s="65"/>
    </row>
    <row r="545">
      <c r="I545" s="65"/>
      <c r="K545" s="65"/>
    </row>
    <row r="546">
      <c r="I546" s="65"/>
      <c r="K546" s="65"/>
    </row>
    <row r="547">
      <c r="I547" s="65"/>
      <c r="K547" s="65"/>
    </row>
    <row r="548">
      <c r="I548" s="65"/>
      <c r="K548" s="65"/>
    </row>
    <row r="549">
      <c r="I549" s="65"/>
      <c r="K549" s="65"/>
    </row>
    <row r="550">
      <c r="I550" s="65"/>
      <c r="K550" s="65"/>
    </row>
    <row r="551">
      <c r="I551" s="65"/>
      <c r="K551" s="65"/>
    </row>
    <row r="552">
      <c r="I552" s="65"/>
      <c r="K552" s="65"/>
    </row>
    <row r="553">
      <c r="I553" s="65"/>
      <c r="K553" s="65"/>
    </row>
    <row r="554">
      <c r="I554" s="65"/>
      <c r="K554" s="65"/>
    </row>
    <row r="555">
      <c r="I555" s="65"/>
      <c r="K555" s="65"/>
    </row>
    <row r="556">
      <c r="I556" s="65"/>
      <c r="K556" s="65"/>
    </row>
    <row r="557">
      <c r="I557" s="65"/>
      <c r="K557" s="65"/>
    </row>
    <row r="558">
      <c r="I558" s="65"/>
      <c r="K558" s="65"/>
    </row>
    <row r="559">
      <c r="I559" s="65"/>
      <c r="K559" s="65"/>
    </row>
    <row r="560">
      <c r="I560" s="65"/>
      <c r="K560" s="65"/>
    </row>
    <row r="561">
      <c r="I561" s="65"/>
      <c r="K561" s="65"/>
    </row>
    <row r="562">
      <c r="I562" s="65"/>
      <c r="K562" s="65"/>
    </row>
    <row r="563">
      <c r="I563" s="65"/>
      <c r="K563" s="65"/>
    </row>
    <row r="564">
      <c r="I564" s="65"/>
      <c r="K564" s="65"/>
    </row>
    <row r="565">
      <c r="I565" s="65"/>
      <c r="K565" s="65"/>
    </row>
    <row r="566">
      <c r="I566" s="65"/>
      <c r="K566" s="65"/>
    </row>
    <row r="567">
      <c r="I567" s="65"/>
      <c r="K567" s="65"/>
    </row>
    <row r="568">
      <c r="I568" s="65"/>
      <c r="K568" s="65"/>
    </row>
    <row r="569">
      <c r="I569" s="65"/>
      <c r="K569" s="65"/>
    </row>
    <row r="570">
      <c r="I570" s="65"/>
      <c r="K570" s="65"/>
    </row>
    <row r="571">
      <c r="I571" s="65"/>
      <c r="K571" s="65"/>
    </row>
    <row r="572">
      <c r="I572" s="65"/>
      <c r="K572" s="65"/>
    </row>
    <row r="573">
      <c r="I573" s="65"/>
      <c r="K573" s="65"/>
    </row>
    <row r="574">
      <c r="I574" s="65"/>
      <c r="K574" s="65"/>
    </row>
    <row r="575">
      <c r="I575" s="65"/>
      <c r="K575" s="65"/>
    </row>
    <row r="576">
      <c r="I576" s="65"/>
      <c r="K576" s="65"/>
    </row>
    <row r="577">
      <c r="I577" s="65"/>
      <c r="K577" s="65"/>
    </row>
    <row r="578">
      <c r="I578" s="65"/>
      <c r="K578" s="65"/>
    </row>
    <row r="579">
      <c r="I579" s="65"/>
      <c r="K579" s="65"/>
    </row>
    <row r="580">
      <c r="I580" s="65"/>
      <c r="K580" s="65"/>
    </row>
    <row r="581">
      <c r="I581" s="65"/>
      <c r="K581" s="65"/>
    </row>
    <row r="582">
      <c r="I582" s="65"/>
      <c r="K582" s="65"/>
    </row>
    <row r="583">
      <c r="I583" s="65"/>
      <c r="K583" s="65"/>
    </row>
    <row r="584">
      <c r="I584" s="65"/>
      <c r="K584" s="65"/>
    </row>
    <row r="585">
      <c r="I585" s="65"/>
      <c r="K585" s="65"/>
    </row>
    <row r="586">
      <c r="I586" s="65"/>
      <c r="K586" s="65"/>
    </row>
    <row r="587">
      <c r="I587" s="65"/>
      <c r="K587" s="65"/>
    </row>
    <row r="588">
      <c r="I588" s="65"/>
      <c r="K588" s="65"/>
    </row>
    <row r="589">
      <c r="I589" s="65"/>
      <c r="K589" s="65"/>
    </row>
    <row r="590">
      <c r="I590" s="65"/>
      <c r="K590" s="65"/>
    </row>
    <row r="591">
      <c r="I591" s="65"/>
      <c r="K591" s="65"/>
    </row>
    <row r="592">
      <c r="I592" s="65"/>
      <c r="K592" s="65"/>
    </row>
    <row r="593">
      <c r="I593" s="65"/>
      <c r="K593" s="65"/>
    </row>
    <row r="594">
      <c r="I594" s="65"/>
      <c r="K594" s="65"/>
    </row>
    <row r="595">
      <c r="I595" s="65"/>
      <c r="K595" s="65"/>
    </row>
    <row r="596">
      <c r="I596" s="65"/>
      <c r="K596" s="65"/>
    </row>
    <row r="597">
      <c r="I597" s="65"/>
      <c r="K597" s="65"/>
    </row>
    <row r="598">
      <c r="I598" s="65"/>
      <c r="K598" s="65"/>
    </row>
    <row r="599">
      <c r="I599" s="65"/>
      <c r="K599" s="65"/>
    </row>
    <row r="600">
      <c r="I600" s="65"/>
      <c r="K600" s="65"/>
    </row>
    <row r="601">
      <c r="I601" s="65"/>
      <c r="K601" s="65"/>
    </row>
    <row r="602">
      <c r="I602" s="65"/>
      <c r="K602" s="65"/>
    </row>
    <row r="603">
      <c r="I603" s="65"/>
      <c r="K603" s="65"/>
    </row>
    <row r="604">
      <c r="I604" s="65"/>
      <c r="K604" s="65"/>
    </row>
    <row r="605">
      <c r="I605" s="65"/>
      <c r="K605" s="65"/>
    </row>
    <row r="606">
      <c r="I606" s="65"/>
      <c r="K606" s="65"/>
    </row>
    <row r="607">
      <c r="I607" s="65"/>
      <c r="K607" s="65"/>
    </row>
    <row r="608">
      <c r="I608" s="65"/>
      <c r="K608" s="65"/>
    </row>
    <row r="609">
      <c r="I609" s="65"/>
      <c r="K609" s="65"/>
    </row>
    <row r="610">
      <c r="I610" s="65"/>
      <c r="K610" s="65"/>
    </row>
    <row r="611">
      <c r="I611" s="65"/>
      <c r="K611" s="65"/>
    </row>
    <row r="612">
      <c r="I612" s="65"/>
      <c r="K612" s="65"/>
    </row>
    <row r="613">
      <c r="I613" s="65"/>
      <c r="K613" s="65"/>
    </row>
    <row r="614">
      <c r="I614" s="65"/>
      <c r="K614" s="65"/>
    </row>
    <row r="615">
      <c r="I615" s="65"/>
      <c r="K615" s="65"/>
    </row>
    <row r="616">
      <c r="I616" s="65"/>
      <c r="K616" s="65"/>
    </row>
    <row r="617">
      <c r="I617" s="65"/>
      <c r="K617" s="65"/>
    </row>
    <row r="618">
      <c r="I618" s="65"/>
      <c r="K618" s="65"/>
    </row>
    <row r="619">
      <c r="I619" s="65"/>
      <c r="K619" s="65"/>
    </row>
    <row r="620">
      <c r="I620" s="65"/>
      <c r="K620" s="65"/>
    </row>
    <row r="621">
      <c r="I621" s="65"/>
      <c r="K621" s="65"/>
    </row>
    <row r="622">
      <c r="I622" s="65"/>
      <c r="K622" s="65"/>
    </row>
    <row r="623">
      <c r="I623" s="65"/>
      <c r="K623" s="65"/>
    </row>
    <row r="624">
      <c r="I624" s="65"/>
      <c r="K624" s="65"/>
    </row>
    <row r="625">
      <c r="I625" s="65"/>
      <c r="K625" s="65"/>
    </row>
    <row r="626">
      <c r="I626" s="65"/>
      <c r="K626" s="65"/>
    </row>
    <row r="627">
      <c r="I627" s="65"/>
      <c r="K627" s="65"/>
    </row>
    <row r="628">
      <c r="I628" s="65"/>
      <c r="K628" s="65"/>
    </row>
    <row r="629">
      <c r="I629" s="65"/>
      <c r="K629" s="65"/>
    </row>
    <row r="630">
      <c r="I630" s="65"/>
      <c r="K630" s="65"/>
    </row>
    <row r="631">
      <c r="I631" s="65"/>
      <c r="K631" s="65"/>
    </row>
    <row r="632">
      <c r="I632" s="65"/>
      <c r="K632" s="65"/>
    </row>
    <row r="633">
      <c r="I633" s="65"/>
      <c r="K633" s="65"/>
    </row>
    <row r="634">
      <c r="I634" s="65"/>
      <c r="K634" s="65"/>
    </row>
    <row r="635">
      <c r="I635" s="65"/>
      <c r="K635" s="65"/>
    </row>
    <row r="636">
      <c r="I636" s="65"/>
      <c r="K636" s="65"/>
    </row>
    <row r="637">
      <c r="I637" s="65"/>
      <c r="K637" s="65"/>
    </row>
    <row r="638">
      <c r="I638" s="65"/>
      <c r="K638" s="65"/>
    </row>
    <row r="639">
      <c r="I639" s="65"/>
      <c r="K639" s="65"/>
    </row>
    <row r="640">
      <c r="I640" s="65"/>
      <c r="K640" s="65"/>
    </row>
    <row r="641">
      <c r="I641" s="65"/>
      <c r="K641" s="65"/>
    </row>
    <row r="642">
      <c r="I642" s="65"/>
      <c r="K642" s="65"/>
    </row>
    <row r="643">
      <c r="I643" s="65"/>
      <c r="K643" s="65"/>
    </row>
    <row r="644">
      <c r="I644" s="65"/>
      <c r="K644" s="65"/>
    </row>
    <row r="645">
      <c r="I645" s="65"/>
      <c r="K645" s="65"/>
    </row>
    <row r="646">
      <c r="I646" s="65"/>
      <c r="K646" s="65"/>
    </row>
    <row r="647">
      <c r="I647" s="65"/>
      <c r="K647" s="65"/>
    </row>
    <row r="648">
      <c r="I648" s="65"/>
      <c r="K648" s="65"/>
    </row>
    <row r="649">
      <c r="I649" s="65"/>
      <c r="K649" s="65"/>
    </row>
    <row r="650">
      <c r="I650" s="65"/>
      <c r="K650" s="65"/>
    </row>
    <row r="651">
      <c r="I651" s="65"/>
      <c r="K651" s="65"/>
    </row>
    <row r="652">
      <c r="I652" s="65"/>
      <c r="K652" s="65"/>
    </row>
    <row r="653">
      <c r="I653" s="65"/>
      <c r="K653" s="65"/>
    </row>
    <row r="654">
      <c r="I654" s="65"/>
      <c r="K654" s="65"/>
    </row>
    <row r="655">
      <c r="I655" s="65"/>
      <c r="K655" s="65"/>
    </row>
    <row r="656">
      <c r="I656" s="65"/>
      <c r="K656" s="65"/>
    </row>
    <row r="657">
      <c r="I657" s="65"/>
      <c r="K657" s="65"/>
    </row>
    <row r="658">
      <c r="I658" s="65"/>
      <c r="K658" s="65"/>
    </row>
    <row r="659">
      <c r="I659" s="65"/>
      <c r="K659" s="65"/>
    </row>
    <row r="660">
      <c r="I660" s="65"/>
      <c r="K660" s="65"/>
    </row>
    <row r="661">
      <c r="I661" s="65"/>
      <c r="K661" s="65"/>
    </row>
    <row r="662">
      <c r="I662" s="65"/>
      <c r="K662" s="65"/>
    </row>
    <row r="663">
      <c r="I663" s="65"/>
      <c r="K663" s="65"/>
    </row>
    <row r="664">
      <c r="I664" s="65"/>
      <c r="K664" s="65"/>
    </row>
    <row r="665">
      <c r="I665" s="65"/>
      <c r="K665" s="65"/>
    </row>
    <row r="666">
      <c r="I666" s="65"/>
      <c r="K666" s="65"/>
    </row>
    <row r="667">
      <c r="I667" s="65"/>
      <c r="K667" s="65"/>
    </row>
    <row r="668">
      <c r="I668" s="65"/>
      <c r="K668" s="65"/>
    </row>
    <row r="669">
      <c r="I669" s="65"/>
      <c r="K669" s="65"/>
    </row>
    <row r="670">
      <c r="I670" s="65"/>
      <c r="K670" s="65"/>
    </row>
    <row r="671">
      <c r="I671" s="65"/>
      <c r="K671" s="65"/>
    </row>
    <row r="672">
      <c r="I672" s="65"/>
      <c r="K672" s="65"/>
    </row>
    <row r="673">
      <c r="I673" s="65"/>
      <c r="K673" s="65"/>
    </row>
    <row r="674">
      <c r="I674" s="65"/>
      <c r="K674" s="65"/>
    </row>
    <row r="675">
      <c r="I675" s="65"/>
      <c r="K675" s="65"/>
    </row>
    <row r="676">
      <c r="I676" s="65"/>
      <c r="K676" s="65"/>
    </row>
    <row r="677">
      <c r="I677" s="65"/>
      <c r="K677" s="65"/>
    </row>
    <row r="678">
      <c r="I678" s="65"/>
      <c r="K678" s="65"/>
    </row>
    <row r="679">
      <c r="I679" s="65"/>
      <c r="K679" s="65"/>
    </row>
    <row r="680">
      <c r="I680" s="65"/>
      <c r="K680" s="65"/>
    </row>
    <row r="681">
      <c r="I681" s="65"/>
      <c r="K681" s="65"/>
    </row>
    <row r="682">
      <c r="I682" s="65"/>
      <c r="K682" s="65"/>
    </row>
    <row r="683">
      <c r="I683" s="65"/>
      <c r="K683" s="65"/>
    </row>
    <row r="684">
      <c r="I684" s="65"/>
      <c r="K684" s="65"/>
    </row>
    <row r="685">
      <c r="I685" s="65"/>
      <c r="K685" s="65"/>
    </row>
    <row r="686">
      <c r="I686" s="65"/>
      <c r="K686" s="65"/>
    </row>
    <row r="687">
      <c r="I687" s="65"/>
      <c r="K687" s="65"/>
    </row>
    <row r="688">
      <c r="I688" s="65"/>
      <c r="K688" s="65"/>
    </row>
    <row r="689">
      <c r="I689" s="65"/>
      <c r="K689" s="65"/>
    </row>
    <row r="690">
      <c r="I690" s="65"/>
      <c r="K690" s="65"/>
    </row>
    <row r="691">
      <c r="I691" s="65"/>
      <c r="K691" s="65"/>
    </row>
    <row r="692">
      <c r="I692" s="65"/>
      <c r="K692" s="65"/>
    </row>
    <row r="693">
      <c r="I693" s="65"/>
      <c r="K693" s="65"/>
    </row>
    <row r="694">
      <c r="I694" s="65"/>
      <c r="K694" s="65"/>
    </row>
    <row r="695">
      <c r="I695" s="65"/>
      <c r="K695" s="65"/>
    </row>
    <row r="696">
      <c r="I696" s="65"/>
      <c r="K696" s="65"/>
    </row>
    <row r="697">
      <c r="I697" s="65"/>
      <c r="K697" s="65"/>
    </row>
    <row r="698">
      <c r="I698" s="65"/>
      <c r="K698" s="65"/>
    </row>
    <row r="699">
      <c r="I699" s="65"/>
      <c r="K699" s="65"/>
    </row>
    <row r="700">
      <c r="I700" s="65"/>
      <c r="K700" s="65"/>
    </row>
    <row r="701">
      <c r="I701" s="65"/>
      <c r="K701" s="65"/>
    </row>
    <row r="702">
      <c r="I702" s="65"/>
      <c r="K702" s="65"/>
    </row>
    <row r="703">
      <c r="I703" s="65"/>
      <c r="K703" s="65"/>
    </row>
    <row r="704">
      <c r="I704" s="65"/>
      <c r="K704" s="65"/>
    </row>
    <row r="705">
      <c r="I705" s="65"/>
      <c r="K705" s="65"/>
    </row>
    <row r="706">
      <c r="I706" s="65"/>
      <c r="K706" s="65"/>
    </row>
    <row r="707">
      <c r="I707" s="65"/>
      <c r="K707" s="65"/>
    </row>
    <row r="708">
      <c r="I708" s="65"/>
      <c r="K708" s="65"/>
    </row>
    <row r="709">
      <c r="I709" s="65"/>
      <c r="K709" s="65"/>
    </row>
    <row r="710">
      <c r="I710" s="65"/>
      <c r="K710" s="65"/>
    </row>
    <row r="711">
      <c r="I711" s="65"/>
      <c r="K711" s="65"/>
    </row>
    <row r="712">
      <c r="I712" s="65"/>
      <c r="K712" s="65"/>
    </row>
    <row r="713">
      <c r="I713" s="65"/>
      <c r="K713" s="65"/>
    </row>
    <row r="714">
      <c r="I714" s="65"/>
      <c r="K714" s="65"/>
    </row>
    <row r="715">
      <c r="I715" s="65"/>
      <c r="K715" s="65"/>
    </row>
    <row r="716">
      <c r="I716" s="65"/>
      <c r="K716" s="65"/>
    </row>
    <row r="717">
      <c r="I717" s="65"/>
      <c r="K717" s="65"/>
    </row>
    <row r="718">
      <c r="I718" s="65"/>
      <c r="K718" s="65"/>
    </row>
    <row r="719">
      <c r="I719" s="65"/>
      <c r="K719" s="65"/>
    </row>
    <row r="720">
      <c r="I720" s="65"/>
      <c r="K720" s="65"/>
    </row>
    <row r="721">
      <c r="I721" s="65"/>
      <c r="K721" s="65"/>
    </row>
    <row r="722">
      <c r="I722" s="65"/>
      <c r="K722" s="65"/>
    </row>
    <row r="723">
      <c r="I723" s="65"/>
      <c r="K723" s="65"/>
    </row>
    <row r="724">
      <c r="I724" s="65"/>
      <c r="K724" s="65"/>
    </row>
    <row r="725">
      <c r="I725" s="65"/>
      <c r="K725" s="65"/>
    </row>
    <row r="726">
      <c r="I726" s="65"/>
      <c r="K726" s="65"/>
    </row>
    <row r="727">
      <c r="I727" s="65"/>
      <c r="K727" s="65"/>
    </row>
    <row r="728">
      <c r="I728" s="65"/>
      <c r="K728" s="65"/>
    </row>
    <row r="729">
      <c r="I729" s="65"/>
      <c r="K729" s="65"/>
    </row>
    <row r="730">
      <c r="I730" s="65"/>
      <c r="K730" s="65"/>
    </row>
    <row r="731">
      <c r="I731" s="65"/>
      <c r="K731" s="65"/>
    </row>
    <row r="732">
      <c r="I732" s="65"/>
      <c r="K732" s="65"/>
    </row>
    <row r="733">
      <c r="I733" s="65"/>
      <c r="K733" s="65"/>
    </row>
    <row r="734">
      <c r="I734" s="65"/>
      <c r="K734" s="65"/>
    </row>
    <row r="735">
      <c r="I735" s="65"/>
      <c r="K735" s="65"/>
    </row>
    <row r="736">
      <c r="I736" s="65"/>
      <c r="K736" s="65"/>
    </row>
    <row r="737">
      <c r="I737" s="65"/>
      <c r="K737" s="65"/>
    </row>
    <row r="738">
      <c r="I738" s="65"/>
      <c r="K738" s="65"/>
    </row>
    <row r="739">
      <c r="I739" s="65"/>
      <c r="K739" s="65"/>
    </row>
    <row r="740">
      <c r="I740" s="65"/>
      <c r="K740" s="65"/>
    </row>
    <row r="741">
      <c r="I741" s="65"/>
      <c r="K741" s="65"/>
    </row>
    <row r="742">
      <c r="I742" s="65"/>
      <c r="K742" s="65"/>
    </row>
    <row r="743">
      <c r="I743" s="65"/>
      <c r="K743" s="65"/>
    </row>
    <row r="744">
      <c r="I744" s="65"/>
      <c r="K744" s="65"/>
    </row>
    <row r="745">
      <c r="I745" s="65"/>
      <c r="K745" s="65"/>
    </row>
    <row r="746">
      <c r="I746" s="65"/>
      <c r="K746" s="65"/>
    </row>
    <row r="747">
      <c r="I747" s="65"/>
      <c r="K747" s="65"/>
    </row>
    <row r="748">
      <c r="I748" s="65"/>
      <c r="K748" s="65"/>
    </row>
    <row r="749">
      <c r="I749" s="65"/>
      <c r="K749" s="65"/>
    </row>
    <row r="750">
      <c r="I750" s="65"/>
      <c r="K750" s="65"/>
    </row>
    <row r="751">
      <c r="I751" s="65"/>
      <c r="K751" s="65"/>
    </row>
    <row r="752">
      <c r="I752" s="65"/>
      <c r="K752" s="65"/>
    </row>
    <row r="753">
      <c r="I753" s="65"/>
      <c r="K753" s="65"/>
    </row>
    <row r="754">
      <c r="I754" s="65"/>
      <c r="K754" s="65"/>
    </row>
    <row r="755">
      <c r="I755" s="65"/>
      <c r="K755" s="65"/>
    </row>
    <row r="756">
      <c r="I756" s="65"/>
      <c r="K756" s="65"/>
    </row>
    <row r="757">
      <c r="I757" s="65"/>
      <c r="K757" s="65"/>
    </row>
    <row r="758">
      <c r="I758" s="65"/>
      <c r="K758" s="65"/>
    </row>
    <row r="759">
      <c r="I759" s="65"/>
      <c r="K759" s="65"/>
    </row>
    <row r="760">
      <c r="I760" s="65"/>
      <c r="K760" s="65"/>
    </row>
    <row r="761">
      <c r="I761" s="65"/>
      <c r="K761" s="65"/>
    </row>
    <row r="762">
      <c r="I762" s="65"/>
      <c r="K762" s="65"/>
    </row>
    <row r="763">
      <c r="I763" s="65"/>
      <c r="K763" s="65"/>
    </row>
    <row r="764">
      <c r="I764" s="65"/>
      <c r="K764" s="65"/>
    </row>
    <row r="765">
      <c r="I765" s="65"/>
      <c r="K765" s="65"/>
    </row>
    <row r="766">
      <c r="I766" s="65"/>
      <c r="K766" s="65"/>
    </row>
    <row r="767">
      <c r="I767" s="65"/>
      <c r="K767" s="65"/>
    </row>
    <row r="768">
      <c r="I768" s="65"/>
      <c r="K768" s="65"/>
    </row>
    <row r="769">
      <c r="I769" s="65"/>
      <c r="K769" s="65"/>
    </row>
    <row r="770">
      <c r="I770" s="65"/>
      <c r="K770" s="65"/>
    </row>
    <row r="771">
      <c r="I771" s="65"/>
      <c r="K771" s="65"/>
    </row>
    <row r="772">
      <c r="I772" s="65"/>
      <c r="K772" s="65"/>
    </row>
    <row r="773">
      <c r="I773" s="65"/>
      <c r="K773" s="65"/>
    </row>
    <row r="774">
      <c r="I774" s="65"/>
      <c r="K774" s="65"/>
    </row>
    <row r="775">
      <c r="I775" s="65"/>
      <c r="K775" s="65"/>
    </row>
    <row r="776">
      <c r="I776" s="65"/>
      <c r="K776" s="65"/>
    </row>
    <row r="777">
      <c r="I777" s="65"/>
      <c r="K777" s="65"/>
    </row>
    <row r="778">
      <c r="I778" s="65"/>
      <c r="K778" s="65"/>
    </row>
    <row r="779">
      <c r="I779" s="65"/>
      <c r="K779" s="65"/>
    </row>
    <row r="780">
      <c r="I780" s="65"/>
      <c r="K780" s="65"/>
    </row>
    <row r="781">
      <c r="I781" s="65"/>
      <c r="K781" s="65"/>
    </row>
    <row r="782">
      <c r="I782" s="65"/>
      <c r="K782" s="65"/>
    </row>
    <row r="783">
      <c r="I783" s="65"/>
      <c r="K783" s="65"/>
    </row>
    <row r="784">
      <c r="I784" s="65"/>
      <c r="K784" s="65"/>
    </row>
    <row r="785">
      <c r="I785" s="65"/>
      <c r="K785" s="65"/>
    </row>
    <row r="786">
      <c r="I786" s="65"/>
      <c r="K786" s="65"/>
    </row>
    <row r="787">
      <c r="I787" s="65"/>
      <c r="K787" s="65"/>
    </row>
    <row r="788">
      <c r="I788" s="65"/>
      <c r="K788" s="65"/>
    </row>
    <row r="789">
      <c r="I789" s="65"/>
      <c r="K789" s="65"/>
    </row>
    <row r="790">
      <c r="I790" s="65"/>
      <c r="K790" s="65"/>
    </row>
    <row r="791">
      <c r="I791" s="65"/>
      <c r="K791" s="65"/>
    </row>
    <row r="792">
      <c r="I792" s="65"/>
      <c r="K792" s="65"/>
    </row>
    <row r="793">
      <c r="I793" s="65"/>
      <c r="K793" s="65"/>
    </row>
    <row r="794">
      <c r="I794" s="65"/>
      <c r="K794" s="65"/>
    </row>
    <row r="795">
      <c r="I795" s="65"/>
      <c r="K795" s="65"/>
    </row>
    <row r="796">
      <c r="I796" s="65"/>
      <c r="K796" s="65"/>
    </row>
    <row r="797">
      <c r="I797" s="65"/>
      <c r="K797" s="65"/>
    </row>
    <row r="798">
      <c r="I798" s="65"/>
      <c r="K798" s="65"/>
    </row>
    <row r="799">
      <c r="I799" s="65"/>
      <c r="K799" s="65"/>
    </row>
    <row r="800">
      <c r="I800" s="65"/>
      <c r="K800" s="65"/>
    </row>
    <row r="801">
      <c r="I801" s="65"/>
      <c r="K801" s="65"/>
    </row>
    <row r="802">
      <c r="I802" s="65"/>
      <c r="K802" s="65"/>
    </row>
    <row r="803">
      <c r="I803" s="65"/>
      <c r="K803" s="65"/>
    </row>
    <row r="804">
      <c r="I804" s="65"/>
      <c r="K804" s="65"/>
    </row>
    <row r="805">
      <c r="I805" s="65"/>
      <c r="K805" s="65"/>
    </row>
    <row r="806">
      <c r="I806" s="65"/>
      <c r="K806" s="65"/>
    </row>
    <row r="807">
      <c r="I807" s="65"/>
      <c r="K807" s="65"/>
    </row>
    <row r="808">
      <c r="I808" s="65"/>
      <c r="K808" s="65"/>
    </row>
    <row r="809">
      <c r="I809" s="65"/>
      <c r="K809" s="65"/>
    </row>
    <row r="810">
      <c r="I810" s="65"/>
      <c r="K810" s="65"/>
    </row>
    <row r="811">
      <c r="I811" s="65"/>
      <c r="K811" s="65"/>
    </row>
    <row r="812">
      <c r="I812" s="65"/>
      <c r="K812" s="65"/>
    </row>
    <row r="813">
      <c r="I813" s="65"/>
      <c r="K813" s="65"/>
    </row>
    <row r="814">
      <c r="I814" s="65"/>
      <c r="K814" s="65"/>
    </row>
    <row r="815">
      <c r="I815" s="65"/>
      <c r="K815" s="65"/>
    </row>
    <row r="816">
      <c r="I816" s="65"/>
      <c r="K816" s="65"/>
    </row>
    <row r="817">
      <c r="I817" s="65"/>
      <c r="K817" s="65"/>
    </row>
    <row r="818">
      <c r="I818" s="65"/>
      <c r="K818" s="65"/>
    </row>
    <row r="819">
      <c r="I819" s="65"/>
      <c r="K819" s="65"/>
    </row>
    <row r="820">
      <c r="I820" s="65"/>
      <c r="K820" s="65"/>
    </row>
    <row r="821">
      <c r="I821" s="65"/>
      <c r="K821" s="65"/>
    </row>
    <row r="822">
      <c r="I822" s="65"/>
      <c r="K822" s="65"/>
    </row>
    <row r="823">
      <c r="I823" s="65"/>
      <c r="K823" s="65"/>
    </row>
    <row r="824">
      <c r="I824" s="65"/>
      <c r="K824" s="65"/>
    </row>
    <row r="825">
      <c r="I825" s="65"/>
      <c r="K825" s="65"/>
    </row>
    <row r="826">
      <c r="I826" s="65"/>
      <c r="K826" s="65"/>
    </row>
    <row r="827">
      <c r="I827" s="65"/>
      <c r="K827" s="65"/>
    </row>
    <row r="828">
      <c r="I828" s="65"/>
      <c r="K828" s="65"/>
    </row>
    <row r="829">
      <c r="I829" s="65"/>
      <c r="K829" s="65"/>
    </row>
    <row r="830">
      <c r="I830" s="65"/>
      <c r="K830" s="65"/>
    </row>
    <row r="831">
      <c r="I831" s="65"/>
      <c r="K831" s="65"/>
    </row>
    <row r="832">
      <c r="I832" s="65"/>
      <c r="K832" s="65"/>
    </row>
    <row r="833">
      <c r="I833" s="65"/>
      <c r="K833" s="65"/>
    </row>
    <row r="834">
      <c r="I834" s="65"/>
      <c r="K834" s="65"/>
    </row>
    <row r="835">
      <c r="I835" s="65"/>
      <c r="K835" s="65"/>
    </row>
    <row r="836">
      <c r="I836" s="65"/>
      <c r="K836" s="65"/>
    </row>
    <row r="837">
      <c r="I837" s="65"/>
      <c r="K837" s="65"/>
    </row>
    <row r="838">
      <c r="I838" s="65"/>
      <c r="K838" s="65"/>
    </row>
    <row r="839">
      <c r="I839" s="65"/>
      <c r="K839" s="65"/>
    </row>
    <row r="840">
      <c r="I840" s="65"/>
      <c r="K840" s="65"/>
    </row>
    <row r="841">
      <c r="I841" s="65"/>
      <c r="K841" s="65"/>
    </row>
    <row r="842">
      <c r="I842" s="65"/>
      <c r="K842" s="65"/>
    </row>
    <row r="843">
      <c r="I843" s="65"/>
      <c r="K843" s="65"/>
    </row>
    <row r="844">
      <c r="I844" s="65"/>
      <c r="K844" s="65"/>
    </row>
    <row r="845">
      <c r="I845" s="65"/>
      <c r="K845" s="65"/>
    </row>
    <row r="846">
      <c r="I846" s="65"/>
      <c r="K846" s="65"/>
    </row>
    <row r="847">
      <c r="I847" s="65"/>
      <c r="K847" s="65"/>
    </row>
    <row r="848">
      <c r="I848" s="65"/>
      <c r="K848" s="65"/>
    </row>
    <row r="849">
      <c r="I849" s="65"/>
      <c r="K849" s="65"/>
    </row>
    <row r="850">
      <c r="I850" s="65"/>
      <c r="K850" s="65"/>
    </row>
    <row r="851">
      <c r="I851" s="65"/>
      <c r="K851" s="65"/>
    </row>
    <row r="852">
      <c r="I852" s="65"/>
      <c r="K852" s="65"/>
    </row>
    <row r="853">
      <c r="I853" s="65"/>
      <c r="K853" s="65"/>
    </row>
    <row r="854">
      <c r="I854" s="65"/>
      <c r="K854" s="65"/>
    </row>
    <row r="855">
      <c r="I855" s="65"/>
      <c r="K855" s="65"/>
    </row>
    <row r="856">
      <c r="I856" s="65"/>
      <c r="K856" s="65"/>
    </row>
    <row r="857">
      <c r="I857" s="65"/>
      <c r="K857" s="65"/>
    </row>
    <row r="858">
      <c r="I858" s="65"/>
      <c r="K858" s="65"/>
    </row>
    <row r="859">
      <c r="I859" s="65"/>
      <c r="K859" s="65"/>
    </row>
    <row r="860">
      <c r="I860" s="65"/>
      <c r="K860" s="65"/>
    </row>
    <row r="861">
      <c r="I861" s="65"/>
      <c r="K861" s="65"/>
    </row>
    <row r="862">
      <c r="I862" s="65"/>
      <c r="K862" s="65"/>
    </row>
    <row r="863">
      <c r="I863" s="65"/>
      <c r="K863" s="65"/>
    </row>
    <row r="864">
      <c r="I864" s="65"/>
      <c r="K864" s="65"/>
    </row>
    <row r="865">
      <c r="I865" s="65"/>
      <c r="K865" s="65"/>
    </row>
    <row r="866">
      <c r="I866" s="65"/>
      <c r="K866" s="65"/>
    </row>
    <row r="867">
      <c r="I867" s="65"/>
      <c r="K867" s="65"/>
    </row>
    <row r="868">
      <c r="I868" s="65"/>
      <c r="K868" s="65"/>
    </row>
    <row r="869">
      <c r="I869" s="65"/>
      <c r="K869" s="65"/>
    </row>
    <row r="870">
      <c r="I870" s="65"/>
      <c r="K870" s="65"/>
    </row>
    <row r="871">
      <c r="I871" s="65"/>
      <c r="K871" s="65"/>
    </row>
    <row r="872">
      <c r="I872" s="65"/>
      <c r="K872" s="65"/>
    </row>
    <row r="873">
      <c r="I873" s="65"/>
      <c r="K873" s="65"/>
    </row>
    <row r="874">
      <c r="I874" s="65"/>
      <c r="K874" s="65"/>
    </row>
    <row r="875">
      <c r="I875" s="65"/>
      <c r="K875" s="65"/>
    </row>
    <row r="876">
      <c r="I876" s="65"/>
      <c r="K876" s="65"/>
    </row>
    <row r="877">
      <c r="I877" s="65"/>
      <c r="K877" s="65"/>
    </row>
    <row r="878">
      <c r="I878" s="65"/>
      <c r="K878" s="65"/>
    </row>
    <row r="879">
      <c r="I879" s="65"/>
      <c r="K879" s="65"/>
    </row>
    <row r="880">
      <c r="I880" s="65"/>
      <c r="K880" s="65"/>
    </row>
    <row r="881">
      <c r="I881" s="65"/>
      <c r="K881" s="65"/>
    </row>
    <row r="882">
      <c r="I882" s="65"/>
      <c r="K882" s="65"/>
    </row>
    <row r="883">
      <c r="I883" s="65"/>
      <c r="K883" s="65"/>
    </row>
    <row r="884">
      <c r="I884" s="65"/>
      <c r="K884" s="65"/>
    </row>
    <row r="885">
      <c r="I885" s="65"/>
      <c r="K885" s="65"/>
    </row>
    <row r="886">
      <c r="I886" s="65"/>
      <c r="K886" s="65"/>
    </row>
    <row r="887">
      <c r="I887" s="65"/>
      <c r="K887" s="65"/>
    </row>
    <row r="888">
      <c r="I888" s="65"/>
      <c r="K888" s="65"/>
    </row>
    <row r="889">
      <c r="I889" s="65"/>
      <c r="K889" s="65"/>
    </row>
    <row r="890">
      <c r="I890" s="65"/>
      <c r="K890" s="65"/>
    </row>
    <row r="891">
      <c r="I891" s="65"/>
      <c r="K891" s="65"/>
    </row>
    <row r="892">
      <c r="I892" s="65"/>
      <c r="K892" s="65"/>
    </row>
    <row r="893">
      <c r="I893" s="65"/>
      <c r="K893" s="65"/>
    </row>
    <row r="894">
      <c r="I894" s="65"/>
      <c r="K894" s="65"/>
    </row>
    <row r="895">
      <c r="I895" s="65"/>
      <c r="K895" s="65"/>
    </row>
    <row r="896">
      <c r="I896" s="65"/>
      <c r="K896" s="65"/>
    </row>
    <row r="897">
      <c r="I897" s="65"/>
      <c r="K897" s="65"/>
    </row>
    <row r="898">
      <c r="I898" s="65"/>
      <c r="K898" s="65"/>
    </row>
    <row r="899">
      <c r="I899" s="65"/>
      <c r="K899" s="65"/>
    </row>
    <row r="900">
      <c r="I900" s="65"/>
      <c r="K900" s="65"/>
    </row>
    <row r="901">
      <c r="I901" s="65"/>
      <c r="K901" s="65"/>
    </row>
    <row r="902">
      <c r="I902" s="65"/>
      <c r="K902" s="65"/>
    </row>
    <row r="903">
      <c r="I903" s="65"/>
      <c r="K903" s="65"/>
    </row>
    <row r="904">
      <c r="I904" s="65"/>
      <c r="K904" s="65"/>
    </row>
    <row r="905">
      <c r="I905" s="65"/>
      <c r="K905" s="65"/>
    </row>
    <row r="906">
      <c r="I906" s="65"/>
      <c r="K906" s="65"/>
    </row>
    <row r="907">
      <c r="I907" s="65"/>
      <c r="K907" s="65"/>
    </row>
    <row r="908">
      <c r="I908" s="65"/>
      <c r="K908" s="65"/>
    </row>
    <row r="909">
      <c r="I909" s="65"/>
      <c r="K909" s="65"/>
    </row>
    <row r="910">
      <c r="I910" s="65"/>
      <c r="K910" s="65"/>
    </row>
    <row r="911">
      <c r="I911" s="65"/>
      <c r="K911" s="65"/>
    </row>
    <row r="912">
      <c r="I912" s="65"/>
      <c r="K912" s="65"/>
    </row>
    <row r="913">
      <c r="I913" s="65"/>
      <c r="K913" s="65"/>
    </row>
    <row r="914">
      <c r="I914" s="65"/>
      <c r="K914" s="65"/>
    </row>
    <row r="915">
      <c r="I915" s="65"/>
      <c r="K915" s="65"/>
    </row>
    <row r="916">
      <c r="I916" s="65"/>
      <c r="K916" s="65"/>
    </row>
    <row r="917">
      <c r="I917" s="65"/>
      <c r="K917" s="65"/>
    </row>
    <row r="918">
      <c r="I918" s="65"/>
      <c r="K918" s="65"/>
    </row>
    <row r="919">
      <c r="I919" s="65"/>
      <c r="K919" s="65"/>
    </row>
    <row r="920">
      <c r="I920" s="65"/>
      <c r="K920" s="65"/>
    </row>
    <row r="921">
      <c r="I921" s="65"/>
      <c r="K921" s="65"/>
    </row>
    <row r="922">
      <c r="I922" s="65"/>
      <c r="K922" s="65"/>
    </row>
    <row r="923">
      <c r="I923" s="65"/>
      <c r="K923" s="65"/>
    </row>
    <row r="924">
      <c r="I924" s="65"/>
      <c r="K924" s="65"/>
    </row>
    <row r="925">
      <c r="I925" s="65"/>
      <c r="K925" s="65"/>
    </row>
    <row r="926">
      <c r="I926" s="65"/>
      <c r="K926" s="65"/>
    </row>
    <row r="927">
      <c r="I927" s="65"/>
      <c r="K927" s="65"/>
    </row>
    <row r="928">
      <c r="I928" s="65"/>
      <c r="K928" s="65"/>
    </row>
    <row r="929">
      <c r="I929" s="65"/>
      <c r="K929" s="65"/>
    </row>
    <row r="930">
      <c r="I930" s="65"/>
      <c r="K930" s="65"/>
    </row>
    <row r="931">
      <c r="I931" s="65"/>
      <c r="K931" s="65"/>
    </row>
    <row r="932">
      <c r="I932" s="65"/>
      <c r="K932" s="65"/>
    </row>
    <row r="933">
      <c r="I933" s="65"/>
      <c r="K933" s="65"/>
    </row>
    <row r="934">
      <c r="I934" s="65"/>
      <c r="K934" s="65"/>
    </row>
    <row r="935">
      <c r="I935" s="65"/>
      <c r="K935" s="65"/>
    </row>
    <row r="936">
      <c r="I936" s="65"/>
      <c r="K936" s="65"/>
    </row>
    <row r="937">
      <c r="I937" s="65"/>
      <c r="K937" s="65"/>
    </row>
    <row r="938">
      <c r="I938" s="65"/>
      <c r="K938" s="65"/>
    </row>
    <row r="939">
      <c r="I939" s="65"/>
      <c r="K939" s="65"/>
    </row>
    <row r="940">
      <c r="I940" s="65"/>
      <c r="K940" s="65"/>
    </row>
    <row r="941">
      <c r="I941" s="65"/>
      <c r="K941" s="65"/>
    </row>
    <row r="942">
      <c r="I942" s="65"/>
      <c r="K942" s="65"/>
    </row>
    <row r="943">
      <c r="I943" s="65"/>
      <c r="K943" s="65"/>
    </row>
    <row r="944">
      <c r="I944" s="65"/>
      <c r="K944" s="65"/>
    </row>
    <row r="945">
      <c r="I945" s="65"/>
      <c r="K945" s="65"/>
    </row>
    <row r="946">
      <c r="I946" s="65"/>
      <c r="K946" s="65"/>
    </row>
    <row r="947">
      <c r="I947" s="65"/>
      <c r="K947" s="65"/>
    </row>
    <row r="948">
      <c r="I948" s="65"/>
      <c r="K948" s="65"/>
    </row>
    <row r="949">
      <c r="I949" s="65"/>
      <c r="K949" s="65"/>
    </row>
    <row r="950">
      <c r="I950" s="65"/>
      <c r="K950" s="65"/>
    </row>
    <row r="951">
      <c r="I951" s="65"/>
      <c r="K951" s="65"/>
    </row>
    <row r="952">
      <c r="I952" s="65"/>
      <c r="K952" s="65"/>
    </row>
    <row r="953">
      <c r="I953" s="65"/>
      <c r="K953" s="65"/>
    </row>
    <row r="954">
      <c r="I954" s="65"/>
      <c r="K954" s="65"/>
    </row>
    <row r="955">
      <c r="I955" s="65"/>
      <c r="K955" s="65"/>
    </row>
    <row r="956">
      <c r="I956" s="65"/>
      <c r="K956" s="65"/>
    </row>
    <row r="957">
      <c r="I957" s="65"/>
      <c r="K957" s="65"/>
    </row>
    <row r="958">
      <c r="I958" s="65"/>
      <c r="K958" s="65"/>
    </row>
    <row r="959">
      <c r="I959" s="65"/>
      <c r="K959" s="65"/>
    </row>
    <row r="960">
      <c r="I960" s="65"/>
      <c r="K960" s="65"/>
    </row>
    <row r="961">
      <c r="I961" s="65"/>
      <c r="K961" s="65"/>
    </row>
    <row r="962">
      <c r="I962" s="65"/>
      <c r="K962" s="65"/>
    </row>
    <row r="963">
      <c r="I963" s="65"/>
      <c r="K963" s="65"/>
    </row>
    <row r="964">
      <c r="I964" s="65"/>
      <c r="K964" s="65"/>
    </row>
    <row r="965">
      <c r="I965" s="65"/>
      <c r="K965" s="65"/>
    </row>
    <row r="966">
      <c r="I966" s="65"/>
      <c r="K966" s="65"/>
    </row>
    <row r="967">
      <c r="I967" s="65"/>
      <c r="K967" s="65"/>
    </row>
    <row r="968">
      <c r="I968" s="65"/>
      <c r="K968" s="65"/>
    </row>
    <row r="969">
      <c r="I969" s="65"/>
      <c r="K969" s="65"/>
    </row>
    <row r="970">
      <c r="I970" s="65"/>
      <c r="K970" s="65"/>
    </row>
    <row r="971">
      <c r="I971" s="65"/>
      <c r="K971" s="65"/>
    </row>
    <row r="972">
      <c r="I972" s="65"/>
      <c r="K972" s="65"/>
    </row>
    <row r="973">
      <c r="I973" s="65"/>
      <c r="K973" s="65"/>
    </row>
    <row r="974">
      <c r="I974" s="65"/>
      <c r="K974" s="65"/>
    </row>
    <row r="975">
      <c r="I975" s="65"/>
      <c r="K975" s="65"/>
    </row>
    <row r="976">
      <c r="I976" s="65"/>
      <c r="K976" s="65"/>
    </row>
    <row r="977">
      <c r="I977" s="65"/>
      <c r="K977" s="65"/>
    </row>
    <row r="978">
      <c r="I978" s="65"/>
      <c r="K978" s="65"/>
    </row>
    <row r="979">
      <c r="I979" s="65"/>
      <c r="K979" s="65"/>
    </row>
    <row r="980">
      <c r="I980" s="65"/>
      <c r="K980" s="65"/>
    </row>
    <row r="981">
      <c r="I981" s="65"/>
      <c r="K981" s="65"/>
    </row>
    <row r="982">
      <c r="I982" s="65"/>
      <c r="K982" s="65"/>
    </row>
    <row r="983">
      <c r="I983" s="65"/>
      <c r="K983" s="65"/>
    </row>
    <row r="984">
      <c r="I984" s="65"/>
      <c r="K984" s="65"/>
    </row>
    <row r="985">
      <c r="I985" s="65"/>
      <c r="K985" s="65"/>
    </row>
    <row r="986">
      <c r="I986" s="65"/>
      <c r="K986" s="65"/>
    </row>
    <row r="987">
      <c r="I987" s="65"/>
      <c r="K987" s="65"/>
    </row>
    <row r="988">
      <c r="I988" s="65"/>
      <c r="K988" s="65"/>
    </row>
    <row r="989">
      <c r="I989" s="65"/>
      <c r="K989" s="65"/>
    </row>
    <row r="990">
      <c r="I990" s="65"/>
      <c r="K990" s="65"/>
    </row>
    <row r="991">
      <c r="I991" s="65"/>
      <c r="K991" s="65"/>
    </row>
    <row r="992">
      <c r="I992" s="65"/>
      <c r="K992" s="65"/>
    </row>
    <row r="993">
      <c r="I993" s="65"/>
      <c r="K993" s="65"/>
    </row>
    <row r="994">
      <c r="I994" s="65"/>
      <c r="K994" s="65"/>
    </row>
    <row r="995">
      <c r="I995" s="65"/>
      <c r="K995" s="65"/>
    </row>
    <row r="996">
      <c r="I996" s="65"/>
      <c r="K996" s="65"/>
    </row>
    <row r="997">
      <c r="I997" s="65"/>
      <c r="K997" s="65"/>
    </row>
    <row r="998">
      <c r="I998" s="65"/>
      <c r="K998" s="65"/>
    </row>
    <row r="999">
      <c r="I999" s="65"/>
      <c r="K999" s="65"/>
    </row>
    <row r="1000">
      <c r="I1000" s="65"/>
      <c r="K1000" s="65"/>
    </row>
  </sheetData>
  <mergeCells count="1">
    <mergeCell ref="A1:F1"/>
  </mergeCells>
  <hyperlinks>
    <hyperlink r:id="rId1" ref="I3"/>
    <hyperlink r:id="rId2" ref="K3"/>
    <hyperlink r:id="rId3" ref="I4"/>
    <hyperlink r:id="rId4" ref="K4"/>
    <hyperlink r:id="rId5" ref="I5"/>
    <hyperlink r:id="rId6" ref="K5"/>
    <hyperlink r:id="rId7" ref="I6"/>
    <hyperlink r:id="rId8" ref="K6"/>
    <hyperlink r:id="rId9" ref="I7"/>
    <hyperlink r:id="rId10" ref="K7"/>
    <hyperlink r:id="rId11" ref="I8"/>
    <hyperlink r:id="rId12" ref="I9"/>
    <hyperlink r:id="rId13" ref="I10"/>
    <hyperlink r:id="rId14" ref="I11"/>
    <hyperlink r:id="rId15" ref="I12"/>
    <hyperlink r:id="rId16" ref="I13"/>
    <hyperlink r:id="rId17" ref="I14"/>
    <hyperlink r:id="rId18" ref="I15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80.88"/>
    <col customWidth="1" min="3" max="3" width="30.25"/>
  </cols>
  <sheetData>
    <row r="1">
      <c r="A1" s="83" t="s">
        <v>112</v>
      </c>
      <c r="B1" s="66" t="s">
        <v>361</v>
      </c>
      <c r="C1" s="84" t="s">
        <v>362</v>
      </c>
      <c r="D1" s="84">
        <v>5606.0</v>
      </c>
      <c r="E1" s="84" t="s">
        <v>363</v>
      </c>
    </row>
    <row r="2">
      <c r="A2" s="83" t="s">
        <v>112</v>
      </c>
      <c r="B2" s="66" t="s">
        <v>364</v>
      </c>
      <c r="C2" s="84" t="s">
        <v>365</v>
      </c>
      <c r="D2" s="84">
        <v>5611.0</v>
      </c>
      <c r="E2" s="84" t="s">
        <v>366</v>
      </c>
    </row>
    <row r="3">
      <c r="A3" s="83" t="s">
        <v>112</v>
      </c>
      <c r="B3" s="66" t="s">
        <v>367</v>
      </c>
      <c r="C3" s="84" t="s">
        <v>368</v>
      </c>
      <c r="D3" s="84">
        <v>5616.0</v>
      </c>
      <c r="E3" s="84" t="s">
        <v>369</v>
      </c>
    </row>
    <row r="4">
      <c r="A4" s="83" t="s">
        <v>112</v>
      </c>
      <c r="B4" s="66" t="s">
        <v>370</v>
      </c>
      <c r="C4" s="84" t="s">
        <v>371</v>
      </c>
      <c r="D4" s="84">
        <v>5621.0</v>
      </c>
      <c r="E4" s="84" t="s">
        <v>372</v>
      </c>
    </row>
    <row r="5">
      <c r="A5" s="83" t="s">
        <v>112</v>
      </c>
      <c r="B5" s="66" t="s">
        <v>373</v>
      </c>
      <c r="C5" s="84" t="s">
        <v>374</v>
      </c>
      <c r="D5" s="84">
        <v>5626.0</v>
      </c>
      <c r="E5" s="84" t="s">
        <v>375</v>
      </c>
    </row>
    <row r="6">
      <c r="A6" s="83" t="s">
        <v>112</v>
      </c>
      <c r="B6" s="66" t="s">
        <v>376</v>
      </c>
      <c r="C6" s="84" t="s">
        <v>377</v>
      </c>
      <c r="D6" s="84">
        <v>5631.0</v>
      </c>
      <c r="E6" s="84" t="s">
        <v>378</v>
      </c>
    </row>
    <row r="7">
      <c r="A7" s="83" t="s">
        <v>112</v>
      </c>
      <c r="B7" s="66" t="s">
        <v>379</v>
      </c>
      <c r="C7" s="84" t="s">
        <v>380</v>
      </c>
      <c r="D7" s="84">
        <v>5636.0</v>
      </c>
      <c r="E7" s="84" t="s">
        <v>381</v>
      </c>
    </row>
    <row r="8">
      <c r="A8" s="83" t="s">
        <v>112</v>
      </c>
      <c r="B8" s="66" t="s">
        <v>382</v>
      </c>
      <c r="C8" s="84" t="s">
        <v>383</v>
      </c>
      <c r="D8" s="84">
        <v>5641.0</v>
      </c>
      <c r="E8" s="84" t="s">
        <v>384</v>
      </c>
    </row>
    <row r="9">
      <c r="A9" s="83" t="s">
        <v>112</v>
      </c>
      <c r="B9" s="66" t="s">
        <v>385</v>
      </c>
      <c r="C9" s="84" t="s">
        <v>386</v>
      </c>
      <c r="D9" s="84">
        <v>6006.0</v>
      </c>
      <c r="E9" s="84" t="s">
        <v>387</v>
      </c>
    </row>
    <row r="10">
      <c r="A10" s="83" t="s">
        <v>112</v>
      </c>
      <c r="B10" s="66" t="s">
        <v>388</v>
      </c>
      <c r="C10" s="84" t="s">
        <v>389</v>
      </c>
      <c r="D10" s="84">
        <v>6011.0</v>
      </c>
      <c r="E10" s="84" t="s">
        <v>390</v>
      </c>
    </row>
    <row r="11">
      <c r="A11" s="83" t="s">
        <v>112</v>
      </c>
      <c r="B11" s="66" t="s">
        <v>391</v>
      </c>
      <c r="C11" s="84" t="s">
        <v>392</v>
      </c>
      <c r="D11" s="84">
        <v>6016.0</v>
      </c>
      <c r="E11" s="84" t="s">
        <v>393</v>
      </c>
    </row>
    <row r="12">
      <c r="A12" s="83" t="s">
        <v>112</v>
      </c>
      <c r="B12" s="66" t="s">
        <v>394</v>
      </c>
      <c r="C12" s="84" t="s">
        <v>395</v>
      </c>
      <c r="D12" s="84">
        <v>6021.0</v>
      </c>
      <c r="E12" s="84" t="s">
        <v>396</v>
      </c>
    </row>
    <row r="13">
      <c r="A13" s="83" t="s">
        <v>112</v>
      </c>
      <c r="B13" s="66" t="s">
        <v>397</v>
      </c>
      <c r="C13" s="84" t="s">
        <v>398</v>
      </c>
      <c r="D13" s="84">
        <v>6026.0</v>
      </c>
      <c r="E13" s="84" t="s">
        <v>399</v>
      </c>
    </row>
    <row r="14">
      <c r="A14" s="83" t="s">
        <v>112</v>
      </c>
      <c r="B14" s="66" t="s">
        <v>400</v>
      </c>
      <c r="C14" s="84" t="s">
        <v>401</v>
      </c>
      <c r="D14" s="84">
        <v>6031.0</v>
      </c>
      <c r="E14" s="84" t="s">
        <v>402</v>
      </c>
    </row>
    <row r="15">
      <c r="A15" s="83" t="s">
        <v>112</v>
      </c>
      <c r="B15" s="66" t="s">
        <v>403</v>
      </c>
      <c r="C15" s="84" t="s">
        <v>404</v>
      </c>
      <c r="D15" s="84">
        <v>6036.0</v>
      </c>
      <c r="E15" s="84" t="s">
        <v>405</v>
      </c>
    </row>
    <row r="16">
      <c r="A16" s="83" t="s">
        <v>141</v>
      </c>
      <c r="B16" s="66" t="s">
        <v>406</v>
      </c>
      <c r="C16" s="84" t="s">
        <v>407</v>
      </c>
      <c r="D16" s="84">
        <v>5206.0</v>
      </c>
      <c r="E16" s="85" t="s">
        <v>408</v>
      </c>
    </row>
    <row r="17">
      <c r="A17" s="83" t="s">
        <v>141</v>
      </c>
      <c r="B17" s="66" t="s">
        <v>409</v>
      </c>
      <c r="C17" s="84" t="s">
        <v>410</v>
      </c>
      <c r="D17" s="84">
        <v>5211.0</v>
      </c>
      <c r="E17" s="84" t="s">
        <v>411</v>
      </c>
    </row>
    <row r="18">
      <c r="A18" s="83" t="s">
        <v>141</v>
      </c>
      <c r="B18" s="66" t="s">
        <v>412</v>
      </c>
      <c r="C18" s="84" t="s">
        <v>413</v>
      </c>
      <c r="D18" s="84">
        <v>5216.0</v>
      </c>
      <c r="E18" s="84" t="s">
        <v>414</v>
      </c>
    </row>
    <row r="19">
      <c r="A19" s="83" t="s">
        <v>415</v>
      </c>
      <c r="B19" s="66" t="s">
        <v>416</v>
      </c>
      <c r="C19" s="84" t="s">
        <v>417</v>
      </c>
      <c r="D19" s="84">
        <v>1606.0</v>
      </c>
      <c r="E19" s="84" t="s">
        <v>418</v>
      </c>
    </row>
    <row r="20">
      <c r="A20" s="83" t="s">
        <v>415</v>
      </c>
      <c r="B20" s="66" t="s">
        <v>419</v>
      </c>
      <c r="C20" s="84" t="s">
        <v>420</v>
      </c>
      <c r="D20" s="84">
        <v>1611.0</v>
      </c>
      <c r="E20" s="84" t="s">
        <v>421</v>
      </c>
    </row>
    <row r="21">
      <c r="A21" s="83" t="s">
        <v>415</v>
      </c>
      <c r="B21" s="66" t="s">
        <v>422</v>
      </c>
      <c r="C21" s="84" t="s">
        <v>423</v>
      </c>
      <c r="D21" s="84">
        <v>1616.0</v>
      </c>
      <c r="E21" s="84" t="s">
        <v>424</v>
      </c>
    </row>
    <row r="22">
      <c r="A22" s="83" t="s">
        <v>415</v>
      </c>
      <c r="B22" s="66" t="s">
        <v>425</v>
      </c>
      <c r="C22" s="84" t="s">
        <v>426</v>
      </c>
      <c r="D22" s="84">
        <v>1621.0</v>
      </c>
      <c r="E22" s="84" t="s">
        <v>427</v>
      </c>
    </row>
    <row r="23">
      <c r="A23" s="83" t="s">
        <v>415</v>
      </c>
      <c r="B23" s="66" t="s">
        <v>428</v>
      </c>
      <c r="C23" s="84" t="s">
        <v>429</v>
      </c>
      <c r="D23" s="84">
        <v>1626.0</v>
      </c>
      <c r="E23" s="85" t="s">
        <v>430</v>
      </c>
    </row>
    <row r="24">
      <c r="A24" s="83" t="s">
        <v>415</v>
      </c>
      <c r="B24" s="66" t="s">
        <v>431</v>
      </c>
      <c r="C24" s="84" t="s">
        <v>432</v>
      </c>
      <c r="D24" s="84">
        <v>1631.0</v>
      </c>
      <c r="E24" s="84" t="s">
        <v>433</v>
      </c>
    </row>
    <row r="25">
      <c r="A25" s="83" t="s">
        <v>415</v>
      </c>
      <c r="B25" s="66" t="s">
        <v>434</v>
      </c>
      <c r="C25" s="84" t="s">
        <v>435</v>
      </c>
      <c r="D25" s="84">
        <v>2406.0</v>
      </c>
      <c r="E25" s="84" t="s">
        <v>436</v>
      </c>
    </row>
    <row r="26">
      <c r="A26" s="83" t="s">
        <v>415</v>
      </c>
      <c r="B26" s="66" t="s">
        <v>437</v>
      </c>
      <c r="C26" s="84" t="s">
        <v>438</v>
      </c>
      <c r="D26" s="84">
        <v>2411.0</v>
      </c>
      <c r="E26" s="84" t="s">
        <v>439</v>
      </c>
    </row>
    <row r="27">
      <c r="A27" s="83" t="s">
        <v>415</v>
      </c>
      <c r="B27" s="66" t="s">
        <v>440</v>
      </c>
      <c r="C27" s="84" t="s">
        <v>441</v>
      </c>
      <c r="D27" s="84">
        <v>2416.0</v>
      </c>
      <c r="E27" s="84" t="s">
        <v>442</v>
      </c>
    </row>
    <row r="28">
      <c r="A28" s="83" t="s">
        <v>415</v>
      </c>
      <c r="B28" s="66" t="s">
        <v>443</v>
      </c>
      <c r="C28" s="84" t="s">
        <v>444</v>
      </c>
      <c r="D28" s="84">
        <v>2421.0</v>
      </c>
      <c r="E28" s="84" t="s">
        <v>445</v>
      </c>
    </row>
    <row r="29">
      <c r="A29" s="83" t="s">
        <v>415</v>
      </c>
      <c r="B29" s="66" t="s">
        <v>446</v>
      </c>
      <c r="C29" s="84" t="s">
        <v>447</v>
      </c>
      <c r="D29" s="84">
        <v>2426.0</v>
      </c>
      <c r="E29" s="84" t="s">
        <v>448</v>
      </c>
    </row>
    <row r="30">
      <c r="A30" s="83" t="s">
        <v>415</v>
      </c>
      <c r="B30" s="66" t="s">
        <v>449</v>
      </c>
      <c r="C30" s="84" t="s">
        <v>450</v>
      </c>
      <c r="D30" s="84">
        <v>2431.0</v>
      </c>
      <c r="E30" s="84" t="s">
        <v>451</v>
      </c>
    </row>
    <row r="31">
      <c r="A31" s="83" t="s">
        <v>415</v>
      </c>
      <c r="B31" s="66" t="s">
        <v>452</v>
      </c>
      <c r="C31" s="84" t="s">
        <v>453</v>
      </c>
      <c r="D31" s="84">
        <v>2436.0</v>
      </c>
      <c r="E31" s="84" t="s">
        <v>454</v>
      </c>
    </row>
    <row r="32">
      <c r="A32" s="83" t="s">
        <v>415</v>
      </c>
      <c r="B32" s="66" t="s">
        <v>455</v>
      </c>
      <c r="C32" s="84" t="s">
        <v>456</v>
      </c>
      <c r="D32" s="84">
        <v>2441.0</v>
      </c>
      <c r="E32" s="84" t="s">
        <v>457</v>
      </c>
    </row>
    <row r="33">
      <c r="A33" s="83" t="s">
        <v>415</v>
      </c>
      <c r="B33" s="66" t="s">
        <v>458</v>
      </c>
      <c r="C33" s="66" t="s">
        <v>459</v>
      </c>
      <c r="D33" s="84">
        <v>2446.0</v>
      </c>
      <c r="E33" s="84" t="s">
        <v>460</v>
      </c>
    </row>
    <row r="34">
      <c r="A34" s="83" t="s">
        <v>415</v>
      </c>
      <c r="B34" s="66" t="s">
        <v>461</v>
      </c>
      <c r="C34" s="84" t="s">
        <v>462</v>
      </c>
      <c r="D34" s="84">
        <v>2451.0</v>
      </c>
      <c r="E34" s="84" t="s">
        <v>463</v>
      </c>
    </row>
    <row r="35">
      <c r="A35" s="83" t="s">
        <v>415</v>
      </c>
      <c r="B35" s="66" t="s">
        <v>464</v>
      </c>
      <c r="C35" s="84" t="s">
        <v>465</v>
      </c>
      <c r="D35" s="84">
        <v>2006.0</v>
      </c>
      <c r="E35" s="84" t="s">
        <v>466</v>
      </c>
    </row>
    <row r="36">
      <c r="A36" s="83" t="s">
        <v>415</v>
      </c>
      <c r="B36" s="66" t="s">
        <v>467</v>
      </c>
      <c r="C36" s="84" t="s">
        <v>468</v>
      </c>
      <c r="D36" s="84">
        <v>2011.0</v>
      </c>
      <c r="E36" s="84" t="s">
        <v>469</v>
      </c>
    </row>
    <row r="37">
      <c r="A37" s="83" t="s">
        <v>415</v>
      </c>
      <c r="B37" s="66" t="s">
        <v>470</v>
      </c>
      <c r="C37" s="84" t="s">
        <v>471</v>
      </c>
      <c r="D37" s="84">
        <v>2016.0</v>
      </c>
      <c r="E37" s="84" t="s">
        <v>472</v>
      </c>
    </row>
    <row r="38">
      <c r="A38" s="83" t="s">
        <v>415</v>
      </c>
      <c r="B38" s="66" t="s">
        <v>473</v>
      </c>
      <c r="C38" s="84" t="s">
        <v>474</v>
      </c>
      <c r="D38" s="84">
        <v>2021.0</v>
      </c>
      <c r="E38" s="84" t="s">
        <v>475</v>
      </c>
    </row>
    <row r="39">
      <c r="A39" s="83" t="s">
        <v>415</v>
      </c>
      <c r="B39" s="66" t="s">
        <v>476</v>
      </c>
      <c r="C39" s="84" t="s">
        <v>477</v>
      </c>
      <c r="D39" s="84">
        <v>2026.0</v>
      </c>
      <c r="E39" s="84" t="s">
        <v>478</v>
      </c>
    </row>
    <row r="40">
      <c r="A40" s="83" t="s">
        <v>415</v>
      </c>
      <c r="B40" s="66" t="s">
        <v>479</v>
      </c>
      <c r="C40" s="84" t="s">
        <v>480</v>
      </c>
      <c r="D40" s="84">
        <v>2031.0</v>
      </c>
      <c r="E40" s="84" t="s">
        <v>481</v>
      </c>
    </row>
    <row r="41">
      <c r="A41" s="83" t="s">
        <v>415</v>
      </c>
      <c r="B41" s="66" t="s">
        <v>482</v>
      </c>
      <c r="C41" s="84" t="s">
        <v>483</v>
      </c>
      <c r="D41" s="84">
        <v>2036.0</v>
      </c>
      <c r="E41" s="84" t="s">
        <v>484</v>
      </c>
    </row>
    <row r="42">
      <c r="A42" s="83" t="s">
        <v>415</v>
      </c>
      <c r="B42" s="66" t="s">
        <v>485</v>
      </c>
      <c r="C42" s="84" t="s">
        <v>486</v>
      </c>
      <c r="D42" s="84">
        <v>4006.0</v>
      </c>
      <c r="E42" s="84" t="s">
        <v>487</v>
      </c>
    </row>
    <row r="43">
      <c r="A43" s="83" t="s">
        <v>415</v>
      </c>
      <c r="B43" s="66" t="s">
        <v>488</v>
      </c>
      <c r="C43" s="66" t="s">
        <v>489</v>
      </c>
      <c r="D43" s="84">
        <v>4011.0</v>
      </c>
      <c r="E43" s="84" t="s">
        <v>490</v>
      </c>
    </row>
    <row r="44">
      <c r="A44" s="83" t="s">
        <v>415</v>
      </c>
      <c r="B44" s="66" t="s">
        <v>491</v>
      </c>
      <c r="C44" s="84" t="s">
        <v>492</v>
      </c>
      <c r="D44" s="84">
        <v>4016.0</v>
      </c>
      <c r="E44" s="84" t="s">
        <v>493</v>
      </c>
    </row>
    <row r="45">
      <c r="A45" s="83" t="s">
        <v>415</v>
      </c>
      <c r="B45" s="66" t="s">
        <v>494</v>
      </c>
      <c r="C45" s="84" t="s">
        <v>495</v>
      </c>
      <c r="D45" s="84">
        <v>4021.0</v>
      </c>
      <c r="E45" s="84" t="s">
        <v>496</v>
      </c>
    </row>
    <row r="46">
      <c r="A46" s="83" t="s">
        <v>415</v>
      </c>
      <c r="B46" s="66" t="s">
        <v>497</v>
      </c>
      <c r="C46" s="66" t="s">
        <v>498</v>
      </c>
      <c r="D46" s="84">
        <v>4026.0</v>
      </c>
      <c r="E46" s="84" t="s">
        <v>499</v>
      </c>
    </row>
    <row r="47">
      <c r="A47" s="83" t="s">
        <v>415</v>
      </c>
      <c r="B47" s="66" t="s">
        <v>500</v>
      </c>
      <c r="C47" s="84" t="s">
        <v>501</v>
      </c>
      <c r="D47" s="84">
        <v>4031.0</v>
      </c>
      <c r="E47" s="84" t="s">
        <v>502</v>
      </c>
    </row>
    <row r="48">
      <c r="A48" s="83" t="s">
        <v>415</v>
      </c>
      <c r="B48" s="66" t="s">
        <v>503</v>
      </c>
      <c r="C48" s="84" t="s">
        <v>504</v>
      </c>
      <c r="D48" s="84">
        <v>6806.0</v>
      </c>
      <c r="E48" s="84" t="s">
        <v>505</v>
      </c>
    </row>
    <row r="49">
      <c r="A49" s="83" t="s">
        <v>415</v>
      </c>
      <c r="B49" s="66" t="s">
        <v>506</v>
      </c>
      <c r="C49" s="84" t="s">
        <v>507</v>
      </c>
      <c r="D49" s="84">
        <v>6811.0</v>
      </c>
      <c r="E49" s="84" t="s">
        <v>508</v>
      </c>
    </row>
    <row r="50">
      <c r="A50" s="83" t="s">
        <v>415</v>
      </c>
      <c r="B50" s="66" t="s">
        <v>509</v>
      </c>
      <c r="C50" s="84" t="s">
        <v>510</v>
      </c>
      <c r="D50" s="84">
        <v>6816.0</v>
      </c>
      <c r="E50" s="84" t="s">
        <v>511</v>
      </c>
    </row>
    <row r="51">
      <c r="A51" s="83" t="s">
        <v>415</v>
      </c>
      <c r="B51" s="66" t="s">
        <v>512</v>
      </c>
      <c r="C51" s="84" t="s">
        <v>513</v>
      </c>
      <c r="D51" s="84">
        <v>6821.0</v>
      </c>
      <c r="E51" s="84" t="s">
        <v>511</v>
      </c>
    </row>
    <row r="52">
      <c r="A52" s="83" t="s">
        <v>415</v>
      </c>
      <c r="B52" s="66" t="s">
        <v>514</v>
      </c>
      <c r="C52" s="84" t="s">
        <v>515</v>
      </c>
      <c r="D52" s="84">
        <v>6826.0</v>
      </c>
      <c r="E52" s="84" t="s">
        <v>516</v>
      </c>
    </row>
    <row r="53">
      <c r="A53" s="83" t="s">
        <v>415</v>
      </c>
      <c r="B53" s="66" t="s">
        <v>517</v>
      </c>
      <c r="C53" s="84" t="s">
        <v>518</v>
      </c>
      <c r="D53" s="84">
        <v>6831.0</v>
      </c>
      <c r="E53" s="84" t="s">
        <v>519</v>
      </c>
    </row>
    <row r="54">
      <c r="A54" s="83" t="s">
        <v>415</v>
      </c>
      <c r="B54" s="66" t="s">
        <v>520</v>
      </c>
      <c r="C54" s="84" t="s">
        <v>521</v>
      </c>
      <c r="D54" s="84">
        <v>6836.0</v>
      </c>
      <c r="E54" s="84" t="s">
        <v>522</v>
      </c>
    </row>
    <row r="55">
      <c r="A55" s="83" t="s">
        <v>415</v>
      </c>
      <c r="B55" s="66" t="s">
        <v>523</v>
      </c>
      <c r="C55" s="84" t="s">
        <v>524</v>
      </c>
      <c r="D55" s="84">
        <v>6841.0</v>
      </c>
      <c r="E55" s="84" t="s">
        <v>525</v>
      </c>
    </row>
    <row r="56">
      <c r="A56" s="83" t="s">
        <v>415</v>
      </c>
      <c r="B56" s="66" t="s">
        <v>526</v>
      </c>
      <c r="C56" s="84" t="s">
        <v>527</v>
      </c>
      <c r="D56" s="84">
        <v>6846.0</v>
      </c>
      <c r="E56" s="84" t="s">
        <v>528</v>
      </c>
    </row>
    <row r="57">
      <c r="A57" s="83" t="s">
        <v>134</v>
      </c>
      <c r="B57" s="66" t="s">
        <v>529</v>
      </c>
      <c r="C57" s="84" t="s">
        <v>530</v>
      </c>
      <c r="D57" s="84">
        <v>6606.0</v>
      </c>
      <c r="E57" s="84" t="s">
        <v>531</v>
      </c>
    </row>
    <row r="58">
      <c r="A58" s="83" t="s">
        <v>134</v>
      </c>
      <c r="B58" s="66" t="s">
        <v>532</v>
      </c>
      <c r="C58" s="84" t="s">
        <v>533</v>
      </c>
      <c r="D58" s="84">
        <v>6611.0</v>
      </c>
      <c r="E58" s="84" t="s">
        <v>534</v>
      </c>
    </row>
    <row r="59">
      <c r="A59" s="83" t="s">
        <v>134</v>
      </c>
      <c r="B59" s="66" t="s">
        <v>535</v>
      </c>
      <c r="C59" s="84" t="s">
        <v>536</v>
      </c>
      <c r="D59" s="84">
        <v>6616.0</v>
      </c>
      <c r="E59" s="84" t="s">
        <v>537</v>
      </c>
    </row>
    <row r="60">
      <c r="A60" s="83" t="s">
        <v>134</v>
      </c>
      <c r="B60" s="66" t="s">
        <v>538</v>
      </c>
      <c r="C60" s="84" t="s">
        <v>539</v>
      </c>
      <c r="D60" s="84">
        <v>6621.0</v>
      </c>
      <c r="E60" s="84" t="s">
        <v>540</v>
      </c>
    </row>
    <row r="61">
      <c r="A61" s="83" t="s">
        <v>134</v>
      </c>
      <c r="B61" s="66" t="s">
        <v>541</v>
      </c>
      <c r="C61" s="84" t="s">
        <v>542</v>
      </c>
      <c r="D61" s="84">
        <v>6626.0</v>
      </c>
      <c r="E61" s="84" t="s">
        <v>543</v>
      </c>
    </row>
    <row r="62">
      <c r="A62" s="83" t="s">
        <v>166</v>
      </c>
      <c r="B62" s="66" t="s">
        <v>544</v>
      </c>
      <c r="C62" s="84" t="s">
        <v>545</v>
      </c>
      <c r="D62" s="84">
        <v>1206.0</v>
      </c>
      <c r="E62" s="84" t="s">
        <v>546</v>
      </c>
    </row>
    <row r="63">
      <c r="A63" s="83" t="s">
        <v>166</v>
      </c>
      <c r="B63" s="66" t="s">
        <v>547</v>
      </c>
      <c r="C63" s="84" t="s">
        <v>548</v>
      </c>
      <c r="D63" s="84">
        <v>1211.0</v>
      </c>
      <c r="E63" s="84" t="s">
        <v>549</v>
      </c>
    </row>
    <row r="64">
      <c r="A64" s="83" t="s">
        <v>166</v>
      </c>
      <c r="B64" s="66" t="s">
        <v>550</v>
      </c>
      <c r="C64" s="84" t="s">
        <v>551</v>
      </c>
      <c r="D64" s="84">
        <v>1216.0</v>
      </c>
      <c r="E64" s="84" t="s">
        <v>552</v>
      </c>
    </row>
    <row r="65">
      <c r="A65" s="83" t="s">
        <v>166</v>
      </c>
      <c r="B65" s="66" t="s">
        <v>553</v>
      </c>
      <c r="C65" s="84" t="s">
        <v>554</v>
      </c>
      <c r="D65" s="84">
        <v>1221.0</v>
      </c>
      <c r="E65" s="84" t="s">
        <v>555</v>
      </c>
    </row>
    <row r="66">
      <c r="A66" s="83" t="s">
        <v>166</v>
      </c>
      <c r="B66" s="66" t="s">
        <v>556</v>
      </c>
      <c r="C66" s="84" t="s">
        <v>557</v>
      </c>
      <c r="D66" s="84">
        <v>1226.0</v>
      </c>
      <c r="E66" s="84" t="s">
        <v>558</v>
      </c>
    </row>
    <row r="67">
      <c r="A67" s="83" t="s">
        <v>166</v>
      </c>
      <c r="B67" s="66" t="s">
        <v>559</v>
      </c>
      <c r="C67" s="84" t="s">
        <v>560</v>
      </c>
      <c r="D67" s="84">
        <v>1231.0</v>
      </c>
      <c r="E67" s="84" t="s">
        <v>561</v>
      </c>
    </row>
    <row r="68">
      <c r="A68" s="83" t="s">
        <v>166</v>
      </c>
      <c r="B68" s="66" t="s">
        <v>562</v>
      </c>
      <c r="C68" s="84" t="s">
        <v>563</v>
      </c>
      <c r="D68" s="84">
        <v>1236.0</v>
      </c>
      <c r="E68" s="84" t="s">
        <v>564</v>
      </c>
    </row>
    <row r="69">
      <c r="A69" s="83" t="s">
        <v>565</v>
      </c>
      <c r="B69" s="66" t="s">
        <v>566</v>
      </c>
      <c r="C69" s="84" t="s">
        <v>567</v>
      </c>
      <c r="D69" s="84">
        <v>406.0</v>
      </c>
      <c r="E69" s="84" t="s">
        <v>568</v>
      </c>
    </row>
    <row r="70">
      <c r="A70" s="83" t="s">
        <v>565</v>
      </c>
      <c r="B70" s="66" t="s">
        <v>569</v>
      </c>
      <c r="C70" s="84" t="s">
        <v>570</v>
      </c>
      <c r="D70" s="84">
        <v>411.0</v>
      </c>
      <c r="E70" s="84" t="s">
        <v>571</v>
      </c>
    </row>
    <row r="71">
      <c r="A71" s="83" t="s">
        <v>565</v>
      </c>
      <c r="B71" s="66" t="s">
        <v>572</v>
      </c>
      <c r="C71" s="84" t="s">
        <v>573</v>
      </c>
      <c r="D71" s="84">
        <v>416.0</v>
      </c>
      <c r="E71" s="84" t="s">
        <v>574</v>
      </c>
    </row>
    <row r="72">
      <c r="A72" s="83" t="s">
        <v>565</v>
      </c>
      <c r="B72" s="66" t="s">
        <v>575</v>
      </c>
      <c r="C72" s="84" t="s">
        <v>576</v>
      </c>
      <c r="D72" s="84">
        <v>421.0</v>
      </c>
      <c r="E72" s="84" t="s">
        <v>577</v>
      </c>
    </row>
    <row r="73">
      <c r="A73" s="83" t="s">
        <v>565</v>
      </c>
      <c r="B73" s="66" t="s">
        <v>578</v>
      </c>
      <c r="C73" s="84" t="s">
        <v>579</v>
      </c>
      <c r="D73" s="84">
        <v>426.0</v>
      </c>
      <c r="E73" s="84" t="s">
        <v>580</v>
      </c>
    </row>
    <row r="74">
      <c r="A74" s="83" t="s">
        <v>565</v>
      </c>
      <c r="B74" s="66" t="s">
        <v>581</v>
      </c>
      <c r="C74" s="84" t="s">
        <v>582</v>
      </c>
      <c r="D74" s="84">
        <v>431.0</v>
      </c>
      <c r="E74" s="84" t="s">
        <v>583</v>
      </c>
    </row>
    <row r="75">
      <c r="A75" s="83" t="s">
        <v>565</v>
      </c>
      <c r="B75" s="66" t="s">
        <v>584</v>
      </c>
      <c r="C75" s="84" t="s">
        <v>585</v>
      </c>
      <c r="D75" s="84">
        <v>436.0</v>
      </c>
      <c r="E75" s="84" t="s">
        <v>586</v>
      </c>
    </row>
    <row r="76">
      <c r="A76" s="83" t="s">
        <v>565</v>
      </c>
      <c r="B76" s="66" t="s">
        <v>587</v>
      </c>
      <c r="C76" s="66" t="s">
        <v>588</v>
      </c>
      <c r="D76" s="84">
        <v>1006.0</v>
      </c>
      <c r="E76" s="84" t="s">
        <v>589</v>
      </c>
    </row>
    <row r="77">
      <c r="A77" s="83" t="s">
        <v>565</v>
      </c>
      <c r="B77" s="66" t="s">
        <v>590</v>
      </c>
      <c r="C77" s="66" t="s">
        <v>591</v>
      </c>
      <c r="D77" s="84">
        <v>1011.0</v>
      </c>
      <c r="E77" s="84" t="s">
        <v>592</v>
      </c>
    </row>
    <row r="78">
      <c r="A78" s="83" t="s">
        <v>565</v>
      </c>
      <c r="B78" s="66" t="s">
        <v>593</v>
      </c>
      <c r="C78" s="84" t="s">
        <v>594</v>
      </c>
      <c r="D78" s="84">
        <v>1016.0</v>
      </c>
      <c r="E78" s="84" t="s">
        <v>595</v>
      </c>
    </row>
    <row r="79">
      <c r="A79" s="83" t="s">
        <v>565</v>
      </c>
      <c r="B79" s="66" t="s">
        <v>596</v>
      </c>
      <c r="C79" s="66" t="s">
        <v>597</v>
      </c>
      <c r="D79" s="84">
        <v>1021.0</v>
      </c>
      <c r="E79" s="84" t="s">
        <v>598</v>
      </c>
    </row>
    <row r="80">
      <c r="A80" s="83" t="s">
        <v>599</v>
      </c>
      <c r="B80" s="66" t="s">
        <v>600</v>
      </c>
      <c r="C80" s="84" t="s">
        <v>601</v>
      </c>
      <c r="D80" s="84">
        <v>3206.0</v>
      </c>
      <c r="E80" s="84" t="s">
        <v>602</v>
      </c>
    </row>
    <row r="81">
      <c r="A81" s="83" t="s">
        <v>599</v>
      </c>
      <c r="B81" s="66" t="s">
        <v>603</v>
      </c>
      <c r="C81" s="84" t="s">
        <v>604</v>
      </c>
      <c r="D81" s="84">
        <v>3211.0</v>
      </c>
      <c r="E81" s="84" t="s">
        <v>605</v>
      </c>
    </row>
    <row r="82">
      <c r="A82" s="83" t="s">
        <v>599</v>
      </c>
      <c r="B82" s="66" t="s">
        <v>606</v>
      </c>
      <c r="C82" s="84" t="s">
        <v>607</v>
      </c>
      <c r="D82" s="84">
        <v>3216.0</v>
      </c>
      <c r="E82" s="84" t="s">
        <v>608</v>
      </c>
    </row>
    <row r="83">
      <c r="A83" s="83" t="s">
        <v>599</v>
      </c>
      <c r="B83" s="66" t="s">
        <v>609</v>
      </c>
      <c r="C83" s="84" t="s">
        <v>610</v>
      </c>
      <c r="D83" s="84">
        <v>3221.0</v>
      </c>
      <c r="E83" s="84" t="s">
        <v>611</v>
      </c>
    </row>
    <row r="84">
      <c r="A84" s="83" t="s">
        <v>599</v>
      </c>
      <c r="B84" s="66" t="s">
        <v>612</v>
      </c>
      <c r="C84" s="84" t="s">
        <v>613</v>
      </c>
      <c r="D84" s="84">
        <v>3226.0</v>
      </c>
      <c r="E84" s="84" t="s">
        <v>614</v>
      </c>
    </row>
    <row r="85">
      <c r="A85" s="83" t="s">
        <v>599</v>
      </c>
      <c r="B85" s="66" t="s">
        <v>615</v>
      </c>
      <c r="C85" s="66" t="s">
        <v>616</v>
      </c>
      <c r="D85" s="84">
        <v>3231.0</v>
      </c>
      <c r="E85" s="84" t="s">
        <v>617</v>
      </c>
    </row>
    <row r="86">
      <c r="A86" s="83" t="s">
        <v>599</v>
      </c>
      <c r="B86" s="66" t="s">
        <v>618</v>
      </c>
      <c r="C86" s="84" t="s">
        <v>619</v>
      </c>
      <c r="D86" s="84">
        <v>3236.0</v>
      </c>
      <c r="E86" s="84" t="s">
        <v>620</v>
      </c>
    </row>
    <row r="87">
      <c r="A87" s="83" t="s">
        <v>599</v>
      </c>
      <c r="B87" s="66" t="s">
        <v>621</v>
      </c>
      <c r="C87" s="84" t="s">
        <v>622</v>
      </c>
      <c r="D87" s="84">
        <v>2831.0</v>
      </c>
      <c r="E87" s="84" t="s">
        <v>623</v>
      </c>
    </row>
    <row r="88">
      <c r="A88" s="83" t="s">
        <v>599</v>
      </c>
      <c r="B88" s="66" t="s">
        <v>624</v>
      </c>
      <c r="C88" s="66" t="s">
        <v>625</v>
      </c>
      <c r="D88" s="84">
        <v>2826.0</v>
      </c>
      <c r="E88" s="84" t="s">
        <v>626</v>
      </c>
    </row>
    <row r="89">
      <c r="A89" s="83" t="s">
        <v>627</v>
      </c>
      <c r="B89" s="66" t="s">
        <v>628</v>
      </c>
      <c r="C89" s="84" t="s">
        <v>629</v>
      </c>
      <c r="D89" s="84">
        <v>2806.0</v>
      </c>
      <c r="E89" s="84" t="s">
        <v>630</v>
      </c>
    </row>
    <row r="90">
      <c r="A90" s="83" t="s">
        <v>627</v>
      </c>
      <c r="B90" s="66" t="s">
        <v>631</v>
      </c>
      <c r="C90" s="84" t="s">
        <v>632</v>
      </c>
      <c r="D90" s="84">
        <v>2811.0</v>
      </c>
      <c r="E90" s="84" t="s">
        <v>633</v>
      </c>
    </row>
    <row r="91">
      <c r="A91" s="83" t="s">
        <v>627</v>
      </c>
      <c r="B91" s="66" t="s">
        <v>65</v>
      </c>
      <c r="C91" s="84" t="s">
        <v>634</v>
      </c>
      <c r="D91" s="84">
        <v>2816.0</v>
      </c>
      <c r="E91" s="84" t="s">
        <v>635</v>
      </c>
    </row>
    <row r="92">
      <c r="A92" s="83" t="s">
        <v>627</v>
      </c>
      <c r="B92" s="66" t="s">
        <v>636</v>
      </c>
      <c r="C92" s="84" t="s">
        <v>637</v>
      </c>
      <c r="D92" s="84">
        <v>2821.0</v>
      </c>
      <c r="E92" s="84" t="s">
        <v>638</v>
      </c>
    </row>
    <row r="93">
      <c r="A93" s="83" t="s">
        <v>627</v>
      </c>
      <c r="B93" s="66" t="s">
        <v>639</v>
      </c>
      <c r="C93" s="84" t="s">
        <v>625</v>
      </c>
      <c r="D93" s="84">
        <v>2826.0</v>
      </c>
      <c r="E93" s="84" t="s">
        <v>640</v>
      </c>
    </row>
    <row r="94">
      <c r="A94" s="83" t="s">
        <v>627</v>
      </c>
      <c r="B94" s="66" t="s">
        <v>641</v>
      </c>
      <c r="C94" s="84" t="s">
        <v>642</v>
      </c>
      <c r="D94" s="84">
        <v>2836.0</v>
      </c>
      <c r="E94" s="84" t="s">
        <v>643</v>
      </c>
    </row>
    <row r="95">
      <c r="A95" s="83" t="s">
        <v>627</v>
      </c>
      <c r="B95" s="66" t="s">
        <v>644</v>
      </c>
      <c r="C95" s="84" t="s">
        <v>645</v>
      </c>
      <c r="D95" s="84">
        <v>2846.0</v>
      </c>
      <c r="E95" s="84" t="s">
        <v>646</v>
      </c>
    </row>
    <row r="96">
      <c r="A96" s="83" t="s">
        <v>627</v>
      </c>
      <c r="B96" s="66" t="s">
        <v>647</v>
      </c>
      <c r="C96" s="84" t="s">
        <v>648</v>
      </c>
      <c r="D96" s="84">
        <v>4406.0</v>
      </c>
      <c r="E96" s="84" t="s">
        <v>649</v>
      </c>
    </row>
    <row r="97">
      <c r="A97" s="83" t="s">
        <v>627</v>
      </c>
      <c r="B97" s="66" t="s">
        <v>650</v>
      </c>
      <c r="C97" s="84" t="s">
        <v>651</v>
      </c>
      <c r="D97" s="84">
        <v>4411.0</v>
      </c>
      <c r="E97" s="84" t="s">
        <v>652</v>
      </c>
    </row>
    <row r="98">
      <c r="A98" s="83" t="s">
        <v>627</v>
      </c>
      <c r="B98" s="66" t="s">
        <v>653</v>
      </c>
      <c r="C98" s="84" t="s">
        <v>654</v>
      </c>
      <c r="D98" s="84">
        <v>4416.0</v>
      </c>
      <c r="E98" s="84" t="s">
        <v>655</v>
      </c>
    </row>
    <row r="99">
      <c r="A99" s="83" t="s">
        <v>627</v>
      </c>
      <c r="B99" s="66" t="s">
        <v>656</v>
      </c>
      <c r="C99" s="84" t="s">
        <v>657</v>
      </c>
      <c r="D99" s="84">
        <v>4421.0</v>
      </c>
      <c r="E99" s="84" t="s">
        <v>658</v>
      </c>
    </row>
    <row r="100">
      <c r="A100" s="83" t="s">
        <v>627</v>
      </c>
      <c r="B100" s="66" t="s">
        <v>659</v>
      </c>
      <c r="C100" s="84" t="s">
        <v>660</v>
      </c>
      <c r="D100" s="84">
        <v>4426.0</v>
      </c>
      <c r="E100" s="84" t="s">
        <v>661</v>
      </c>
    </row>
    <row r="101">
      <c r="A101" s="83" t="s">
        <v>662</v>
      </c>
      <c r="B101" s="66" t="s">
        <v>663</v>
      </c>
      <c r="C101" s="84" t="s">
        <v>664</v>
      </c>
      <c r="D101" s="84">
        <v>7206.0</v>
      </c>
      <c r="E101" s="84" t="s">
        <v>665</v>
      </c>
    </row>
    <row r="102">
      <c r="A102" s="83" t="s">
        <v>662</v>
      </c>
      <c r="B102" s="66" t="s">
        <v>666</v>
      </c>
      <c r="C102" s="66" t="s">
        <v>667</v>
      </c>
      <c r="D102" s="84">
        <v>7211.0</v>
      </c>
      <c r="E102" s="84" t="s">
        <v>668</v>
      </c>
    </row>
    <row r="103">
      <c r="A103" s="83" t="s">
        <v>662</v>
      </c>
      <c r="B103" s="66" t="s">
        <v>669</v>
      </c>
      <c r="C103" s="84" t="s">
        <v>670</v>
      </c>
      <c r="D103" s="84">
        <v>7216.0</v>
      </c>
      <c r="E103" s="84" t="s">
        <v>671</v>
      </c>
    </row>
    <row r="104">
      <c r="A104" s="83" t="s">
        <v>662</v>
      </c>
      <c r="B104" s="66" t="s">
        <v>672</v>
      </c>
      <c r="C104" s="84" t="s">
        <v>673</v>
      </c>
      <c r="D104" s="84">
        <v>7221.0</v>
      </c>
      <c r="E104" s="84" t="s">
        <v>674</v>
      </c>
    </row>
    <row r="105">
      <c r="A105" s="83" t="s">
        <v>662</v>
      </c>
      <c r="B105" s="66" t="s">
        <v>675</v>
      </c>
      <c r="C105" s="84" t="s">
        <v>676</v>
      </c>
      <c r="D105" s="84">
        <v>7226.0</v>
      </c>
      <c r="E105" s="84" t="s">
        <v>677</v>
      </c>
    </row>
    <row r="106">
      <c r="A106" s="83" t="s">
        <v>662</v>
      </c>
      <c r="B106" s="66" t="s">
        <v>678</v>
      </c>
      <c r="C106" s="84" t="s">
        <v>679</v>
      </c>
      <c r="D106" s="84">
        <v>7231.0</v>
      </c>
      <c r="E106" s="84" t="s">
        <v>680</v>
      </c>
    </row>
    <row r="107">
      <c r="A107" s="83" t="s">
        <v>662</v>
      </c>
      <c r="B107" s="66" t="s">
        <v>681</v>
      </c>
      <c r="C107" s="84" t="s">
        <v>682</v>
      </c>
      <c r="D107" s="84">
        <v>7236.0</v>
      </c>
      <c r="E107" s="84" t="s">
        <v>683</v>
      </c>
    </row>
    <row r="108">
      <c r="A108" s="83" t="s">
        <v>662</v>
      </c>
      <c r="B108" s="66" t="s">
        <v>684</v>
      </c>
      <c r="C108" s="66" t="s">
        <v>685</v>
      </c>
      <c r="D108" s="84">
        <v>7241.0</v>
      </c>
      <c r="E108" s="84" t="s">
        <v>686</v>
      </c>
    </row>
    <row r="109">
      <c r="A109" s="83" t="s">
        <v>154</v>
      </c>
      <c r="B109" s="66" t="s">
        <v>687</v>
      </c>
      <c r="C109" s="84" t="s">
        <v>688</v>
      </c>
      <c r="D109" s="84">
        <v>2841.0</v>
      </c>
      <c r="E109" s="84" t="s">
        <v>689</v>
      </c>
    </row>
    <row r="110">
      <c r="A110" s="83" t="s">
        <v>690</v>
      </c>
      <c r="B110" s="66" t="s">
        <v>691</v>
      </c>
      <c r="C110" s="84" t="s">
        <v>692</v>
      </c>
      <c r="D110" s="84">
        <v>3606.0</v>
      </c>
      <c r="E110" s="84" t="s">
        <v>693</v>
      </c>
    </row>
    <row r="111">
      <c r="A111" s="83" t="s">
        <v>690</v>
      </c>
      <c r="B111" s="66" t="s">
        <v>694</v>
      </c>
      <c r="C111" s="84" t="s">
        <v>695</v>
      </c>
      <c r="D111" s="84">
        <v>3611.0</v>
      </c>
      <c r="E111" s="84" t="s">
        <v>696</v>
      </c>
    </row>
    <row r="112">
      <c r="A112" s="83" t="s">
        <v>690</v>
      </c>
      <c r="B112" s="66" t="s">
        <v>697</v>
      </c>
      <c r="C112" s="84" t="s">
        <v>698</v>
      </c>
      <c r="D112" s="84">
        <v>6406.0</v>
      </c>
      <c r="E112" s="84" t="s">
        <v>699</v>
      </c>
    </row>
    <row r="113">
      <c r="A113" s="83" t="s">
        <v>690</v>
      </c>
      <c r="B113" s="66" t="s">
        <v>700</v>
      </c>
      <c r="C113" s="84" t="s">
        <v>701</v>
      </c>
      <c r="D113" s="84">
        <v>6411.0</v>
      </c>
      <c r="E113" s="84" t="s">
        <v>702</v>
      </c>
    </row>
    <row r="114">
      <c r="A114" s="83" t="s">
        <v>690</v>
      </c>
      <c r="B114" s="66" t="s">
        <v>703</v>
      </c>
      <c r="C114" s="84" t="s">
        <v>704</v>
      </c>
      <c r="D114" s="84">
        <v>6416.0</v>
      </c>
      <c r="E114" s="84" t="s">
        <v>705</v>
      </c>
    </row>
    <row r="115">
      <c r="A115" s="83" t="s">
        <v>160</v>
      </c>
      <c r="B115" s="66" t="s">
        <v>706</v>
      </c>
      <c r="C115" s="84" t="s">
        <v>707</v>
      </c>
      <c r="D115" s="84">
        <v>7606.0</v>
      </c>
      <c r="E115" s="84" t="s">
        <v>708</v>
      </c>
    </row>
    <row r="116">
      <c r="A116" s="83" t="s">
        <v>160</v>
      </c>
      <c r="B116" s="66" t="s">
        <v>709</v>
      </c>
      <c r="C116" s="84" t="s">
        <v>710</v>
      </c>
      <c r="D116" s="84">
        <v>7611.0</v>
      </c>
      <c r="E116" s="84" t="s">
        <v>711</v>
      </c>
    </row>
    <row r="117">
      <c r="A117" s="83" t="s">
        <v>160</v>
      </c>
      <c r="B117" s="66" t="s">
        <v>712</v>
      </c>
      <c r="C117" s="84" t="s">
        <v>713</v>
      </c>
      <c r="D117" s="84">
        <v>7616.0</v>
      </c>
      <c r="E117" s="84" t="s">
        <v>714</v>
      </c>
    </row>
    <row r="118">
      <c r="A118" s="83" t="s">
        <v>160</v>
      </c>
      <c r="B118" s="66" t="s">
        <v>715</v>
      </c>
      <c r="C118" s="84" t="s">
        <v>716</v>
      </c>
      <c r="D118" s="84">
        <v>7621.0</v>
      </c>
      <c r="E118" s="84" t="s">
        <v>717</v>
      </c>
    </row>
    <row r="119">
      <c r="A119" s="83" t="s">
        <v>160</v>
      </c>
      <c r="B119" s="66" t="s">
        <v>718</v>
      </c>
      <c r="C119" s="84" t="s">
        <v>719</v>
      </c>
      <c r="D119" s="84">
        <v>7626.0</v>
      </c>
      <c r="E119" s="84" t="s">
        <v>720</v>
      </c>
    </row>
    <row r="120">
      <c r="A120" s="83" t="s">
        <v>160</v>
      </c>
      <c r="B120" s="66" t="s">
        <v>721</v>
      </c>
      <c r="C120" s="84" t="s">
        <v>722</v>
      </c>
      <c r="D120" s="84">
        <v>806.0</v>
      </c>
      <c r="E120" s="84" t="s">
        <v>723</v>
      </c>
    </row>
    <row r="121">
      <c r="A121" s="83" t="s">
        <v>160</v>
      </c>
      <c r="B121" s="66" t="s">
        <v>724</v>
      </c>
      <c r="C121" s="84" t="s">
        <v>725</v>
      </c>
      <c r="D121" s="84">
        <v>811.0</v>
      </c>
      <c r="E121" s="84" t="s">
        <v>726</v>
      </c>
    </row>
    <row r="122">
      <c r="A122" s="83" t="s">
        <v>160</v>
      </c>
      <c r="B122" s="66" t="s">
        <v>727</v>
      </c>
      <c r="C122" s="84" t="s">
        <v>728</v>
      </c>
      <c r="D122" s="84">
        <v>816.0</v>
      </c>
      <c r="E122" s="84" t="s">
        <v>726</v>
      </c>
    </row>
    <row r="123">
      <c r="A123" s="83" t="s">
        <v>160</v>
      </c>
      <c r="B123" s="66" t="s">
        <v>729</v>
      </c>
      <c r="C123" s="84" t="s">
        <v>730</v>
      </c>
      <c r="D123" s="84">
        <v>821.0</v>
      </c>
      <c r="E123" s="84" t="s">
        <v>731</v>
      </c>
    </row>
    <row r="124">
      <c r="A124" s="83" t="s">
        <v>188</v>
      </c>
      <c r="B124" s="66" t="s">
        <v>732</v>
      </c>
      <c r="C124" s="84" t="s">
        <v>733</v>
      </c>
      <c r="D124" s="84">
        <v>4806.0</v>
      </c>
      <c r="E124" s="84" t="s">
        <v>734</v>
      </c>
    </row>
    <row r="125">
      <c r="A125" s="83" t="s">
        <v>188</v>
      </c>
      <c r="B125" s="66" t="s">
        <v>735</v>
      </c>
      <c r="C125" s="84" t="s">
        <v>736</v>
      </c>
      <c r="D125" s="84">
        <v>4811.0</v>
      </c>
      <c r="E125" s="84" t="s">
        <v>737</v>
      </c>
    </row>
    <row r="126">
      <c r="A126" s="83" t="s">
        <v>188</v>
      </c>
      <c r="B126" s="66" t="s">
        <v>738</v>
      </c>
      <c r="C126" s="84" t="s">
        <v>739</v>
      </c>
      <c r="D126" s="84">
        <v>4816.0</v>
      </c>
      <c r="E126" s="84" t="s">
        <v>740</v>
      </c>
    </row>
    <row r="127">
      <c r="A127" s="83" t="s">
        <v>188</v>
      </c>
      <c r="B127" s="66" t="s">
        <v>741</v>
      </c>
      <c r="C127" s="84" t="s">
        <v>742</v>
      </c>
      <c r="D127" s="84">
        <v>4821.0</v>
      </c>
      <c r="E127" s="84" t="s">
        <v>743</v>
      </c>
    </row>
    <row r="128">
      <c r="A128" s="83" t="s">
        <v>188</v>
      </c>
      <c r="B128" s="66" t="s">
        <v>744</v>
      </c>
      <c r="C128" s="84" t="s">
        <v>745</v>
      </c>
      <c r="D128" s="84">
        <v>4826.0</v>
      </c>
      <c r="E128" s="84" t="s">
        <v>746</v>
      </c>
    </row>
    <row r="129">
      <c r="A129" s="86"/>
      <c r="B129" s="86"/>
      <c r="C129" s="17"/>
      <c r="D129" s="87"/>
      <c r="E129" s="88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</cols>
  <sheetData>
    <row r="1">
      <c r="A1" s="66" t="s">
        <v>362</v>
      </c>
      <c r="B1" s="85" t="s">
        <v>363</v>
      </c>
    </row>
    <row r="2">
      <c r="A2" s="66" t="s">
        <v>365</v>
      </c>
      <c r="B2" s="85" t="s">
        <v>366</v>
      </c>
    </row>
    <row r="3">
      <c r="A3" s="66" t="s">
        <v>368</v>
      </c>
      <c r="B3" s="85" t="s">
        <v>369</v>
      </c>
    </row>
    <row r="4">
      <c r="A4" s="66" t="s">
        <v>371</v>
      </c>
      <c r="B4" s="85" t="s">
        <v>372</v>
      </c>
    </row>
    <row r="5">
      <c r="A5" s="66" t="s">
        <v>374</v>
      </c>
      <c r="B5" s="85" t="s">
        <v>375</v>
      </c>
    </row>
    <row r="6">
      <c r="A6" s="66" t="s">
        <v>377</v>
      </c>
      <c r="B6" s="85" t="s">
        <v>378</v>
      </c>
    </row>
    <row r="7">
      <c r="A7" s="66" t="s">
        <v>380</v>
      </c>
      <c r="B7" s="85" t="s">
        <v>381</v>
      </c>
    </row>
    <row r="8">
      <c r="A8" s="66" t="s">
        <v>383</v>
      </c>
      <c r="B8" s="85" t="s">
        <v>384</v>
      </c>
    </row>
    <row r="9">
      <c r="A9" s="66" t="s">
        <v>386</v>
      </c>
      <c r="B9" s="85" t="s">
        <v>387</v>
      </c>
    </row>
    <row r="10">
      <c r="A10" s="66" t="s">
        <v>389</v>
      </c>
      <c r="B10" s="85" t="s">
        <v>390</v>
      </c>
    </row>
    <row r="11">
      <c r="A11" s="66" t="s">
        <v>392</v>
      </c>
      <c r="B11" s="85" t="s">
        <v>393</v>
      </c>
    </row>
    <row r="12">
      <c r="A12" s="66" t="s">
        <v>395</v>
      </c>
      <c r="B12" s="85" t="s">
        <v>396</v>
      </c>
    </row>
    <row r="13">
      <c r="A13" s="66" t="s">
        <v>398</v>
      </c>
      <c r="B13" s="85" t="s">
        <v>399</v>
      </c>
    </row>
    <row r="14">
      <c r="A14" s="66" t="s">
        <v>401</v>
      </c>
      <c r="B14" s="85" t="s">
        <v>402</v>
      </c>
    </row>
    <row r="15">
      <c r="A15" s="66" t="s">
        <v>404</v>
      </c>
      <c r="B15" s="85" t="s">
        <v>405</v>
      </c>
    </row>
    <row r="16">
      <c r="A16" s="66" t="s">
        <v>530</v>
      </c>
      <c r="B16" s="85" t="s">
        <v>531</v>
      </c>
    </row>
    <row r="17">
      <c r="A17" s="66" t="s">
        <v>533</v>
      </c>
      <c r="B17" s="85" t="s">
        <v>534</v>
      </c>
    </row>
    <row r="18">
      <c r="A18" s="66" t="s">
        <v>536</v>
      </c>
      <c r="B18" s="85" t="s">
        <v>537</v>
      </c>
    </row>
    <row r="19">
      <c r="A19" s="66" t="s">
        <v>539</v>
      </c>
      <c r="B19" s="85" t="s">
        <v>540</v>
      </c>
    </row>
    <row r="20">
      <c r="A20" s="66" t="s">
        <v>542</v>
      </c>
      <c r="B20" s="85" t="s">
        <v>543</v>
      </c>
    </row>
    <row r="21">
      <c r="A21" s="66" t="s">
        <v>664</v>
      </c>
      <c r="B21" s="85" t="s">
        <v>665</v>
      </c>
    </row>
    <row r="22">
      <c r="A22" s="66" t="s">
        <v>667</v>
      </c>
      <c r="B22" s="85" t="s">
        <v>668</v>
      </c>
    </row>
    <row r="23">
      <c r="A23" s="66" t="s">
        <v>670</v>
      </c>
      <c r="B23" s="85" t="s">
        <v>671</v>
      </c>
    </row>
    <row r="24">
      <c r="A24" s="66" t="s">
        <v>673</v>
      </c>
      <c r="B24" s="85" t="s">
        <v>674</v>
      </c>
    </row>
    <row r="25">
      <c r="A25" s="66" t="s">
        <v>676</v>
      </c>
      <c r="B25" s="85" t="s">
        <v>677</v>
      </c>
    </row>
    <row r="26">
      <c r="A26" s="66" t="s">
        <v>679</v>
      </c>
      <c r="B26" s="85" t="s">
        <v>680</v>
      </c>
    </row>
    <row r="27">
      <c r="A27" s="66" t="s">
        <v>682</v>
      </c>
      <c r="B27" s="85" t="s">
        <v>683</v>
      </c>
    </row>
    <row r="28">
      <c r="A28" s="66" t="s">
        <v>685</v>
      </c>
      <c r="B28" s="85" t="s">
        <v>686</v>
      </c>
    </row>
    <row r="29">
      <c r="A29" s="66" t="s">
        <v>733</v>
      </c>
      <c r="B29" s="85" t="s">
        <v>734</v>
      </c>
    </row>
    <row r="30">
      <c r="A30" s="66" t="s">
        <v>736</v>
      </c>
      <c r="B30" s="85" t="s">
        <v>737</v>
      </c>
    </row>
    <row r="31">
      <c r="A31" s="66" t="s">
        <v>739</v>
      </c>
      <c r="B31" s="85" t="s">
        <v>740</v>
      </c>
    </row>
    <row r="32">
      <c r="A32" s="66" t="s">
        <v>742</v>
      </c>
      <c r="B32" s="85" t="s">
        <v>743</v>
      </c>
    </row>
    <row r="33">
      <c r="A33" s="66" t="s">
        <v>745</v>
      </c>
      <c r="B33" s="85" t="s">
        <v>746</v>
      </c>
    </row>
    <row r="34">
      <c r="A34" s="66" t="s">
        <v>417</v>
      </c>
      <c r="B34" s="85" t="s">
        <v>418</v>
      </c>
    </row>
    <row r="35">
      <c r="A35" s="66" t="s">
        <v>420</v>
      </c>
      <c r="B35" s="85" t="s">
        <v>421</v>
      </c>
    </row>
    <row r="36">
      <c r="A36" s="66" t="s">
        <v>423</v>
      </c>
      <c r="B36" s="85" t="s">
        <v>424</v>
      </c>
    </row>
    <row r="37">
      <c r="A37" s="66" t="s">
        <v>426</v>
      </c>
      <c r="B37" s="85" t="s">
        <v>427</v>
      </c>
    </row>
    <row r="38">
      <c r="A38" s="66" t="s">
        <v>747</v>
      </c>
      <c r="B38" s="85" t="s">
        <v>430</v>
      </c>
    </row>
    <row r="39">
      <c r="A39" s="66" t="s">
        <v>432</v>
      </c>
      <c r="B39" s="85" t="s">
        <v>433</v>
      </c>
    </row>
    <row r="40">
      <c r="A40" s="66" t="s">
        <v>435</v>
      </c>
      <c r="B40" s="85" t="s">
        <v>436</v>
      </c>
    </row>
    <row r="41">
      <c r="A41" s="66" t="s">
        <v>438</v>
      </c>
      <c r="B41" s="85" t="s">
        <v>439</v>
      </c>
    </row>
    <row r="42">
      <c r="A42" s="66" t="s">
        <v>441</v>
      </c>
      <c r="B42" s="85" t="s">
        <v>442</v>
      </c>
    </row>
    <row r="43">
      <c r="A43" s="66" t="s">
        <v>444</v>
      </c>
      <c r="B43" s="85" t="s">
        <v>445</v>
      </c>
    </row>
    <row r="44">
      <c r="A44" s="66" t="s">
        <v>447</v>
      </c>
      <c r="B44" s="85" t="s">
        <v>448</v>
      </c>
    </row>
    <row r="45">
      <c r="A45" s="66" t="s">
        <v>450</v>
      </c>
      <c r="B45" s="85" t="s">
        <v>451</v>
      </c>
    </row>
    <row r="46">
      <c r="A46" s="66" t="s">
        <v>453</v>
      </c>
      <c r="B46" s="85" t="s">
        <v>454</v>
      </c>
    </row>
    <row r="47">
      <c r="A47" s="66" t="s">
        <v>456</v>
      </c>
      <c r="B47" s="85" t="s">
        <v>457</v>
      </c>
    </row>
    <row r="48">
      <c r="A48" s="66" t="s">
        <v>459</v>
      </c>
      <c r="B48" s="85" t="s">
        <v>460</v>
      </c>
    </row>
    <row r="49">
      <c r="A49" s="66" t="s">
        <v>462</v>
      </c>
      <c r="B49" s="85" t="s">
        <v>463</v>
      </c>
    </row>
    <row r="50">
      <c r="A50" s="66" t="s">
        <v>465</v>
      </c>
      <c r="B50" s="85" t="s">
        <v>466</v>
      </c>
    </row>
    <row r="51">
      <c r="A51" s="66" t="s">
        <v>468</v>
      </c>
      <c r="B51" s="85" t="s">
        <v>469</v>
      </c>
    </row>
    <row r="52">
      <c r="A52" s="66" t="s">
        <v>471</v>
      </c>
      <c r="B52" s="85" t="s">
        <v>472</v>
      </c>
    </row>
    <row r="53">
      <c r="A53" s="66" t="s">
        <v>474</v>
      </c>
      <c r="B53" s="85" t="s">
        <v>475</v>
      </c>
    </row>
    <row r="54">
      <c r="A54" s="66" t="s">
        <v>477</v>
      </c>
      <c r="B54" s="85" t="s">
        <v>478</v>
      </c>
    </row>
    <row r="55">
      <c r="A55" s="66" t="s">
        <v>480</v>
      </c>
      <c r="B55" s="85" t="s">
        <v>481</v>
      </c>
    </row>
    <row r="56">
      <c r="A56" s="66" t="s">
        <v>483</v>
      </c>
      <c r="B56" s="85" t="s">
        <v>484</v>
      </c>
    </row>
    <row r="57">
      <c r="A57" s="66" t="s">
        <v>486</v>
      </c>
      <c r="B57" s="85" t="s">
        <v>487</v>
      </c>
    </row>
    <row r="58">
      <c r="A58" s="66" t="s">
        <v>489</v>
      </c>
      <c r="B58" s="85" t="s">
        <v>490</v>
      </c>
    </row>
    <row r="59">
      <c r="A59" s="66" t="s">
        <v>492</v>
      </c>
      <c r="B59" s="85" t="s">
        <v>493</v>
      </c>
    </row>
    <row r="60">
      <c r="A60" s="66" t="s">
        <v>495</v>
      </c>
      <c r="B60" s="85" t="s">
        <v>496</v>
      </c>
    </row>
    <row r="61">
      <c r="A61" s="66" t="s">
        <v>498</v>
      </c>
      <c r="B61" s="85" t="s">
        <v>499</v>
      </c>
    </row>
    <row r="62">
      <c r="A62" s="66" t="s">
        <v>501</v>
      </c>
      <c r="B62" s="85" t="s">
        <v>502</v>
      </c>
    </row>
    <row r="63">
      <c r="A63" s="66" t="s">
        <v>504</v>
      </c>
      <c r="B63" s="85" t="s">
        <v>505</v>
      </c>
    </row>
    <row r="64">
      <c r="A64" s="66" t="s">
        <v>507</v>
      </c>
      <c r="B64" s="85" t="s">
        <v>508</v>
      </c>
    </row>
    <row r="65">
      <c r="A65" s="66" t="s">
        <v>510</v>
      </c>
      <c r="B65" s="85" t="s">
        <v>511</v>
      </c>
    </row>
    <row r="66">
      <c r="A66" s="66" t="s">
        <v>513</v>
      </c>
      <c r="B66" s="85" t="s">
        <v>511</v>
      </c>
    </row>
    <row r="67">
      <c r="A67" s="66" t="s">
        <v>515</v>
      </c>
      <c r="B67" s="85" t="s">
        <v>516</v>
      </c>
    </row>
    <row r="68">
      <c r="A68" s="66" t="s">
        <v>518</v>
      </c>
      <c r="B68" s="85" t="s">
        <v>519</v>
      </c>
    </row>
    <row r="69">
      <c r="A69" s="66" t="s">
        <v>521</v>
      </c>
      <c r="B69" s="85" t="s">
        <v>522</v>
      </c>
    </row>
    <row r="70">
      <c r="A70" s="66" t="s">
        <v>524</v>
      </c>
      <c r="B70" s="85" t="s">
        <v>525</v>
      </c>
    </row>
    <row r="71">
      <c r="A71" s="66" t="s">
        <v>527</v>
      </c>
      <c r="B71" s="85" t="s">
        <v>528</v>
      </c>
    </row>
    <row r="72">
      <c r="A72" s="66" t="s">
        <v>707</v>
      </c>
      <c r="B72" s="85" t="s">
        <v>708</v>
      </c>
    </row>
    <row r="73">
      <c r="A73" s="66" t="s">
        <v>710</v>
      </c>
      <c r="B73" s="85" t="s">
        <v>711</v>
      </c>
    </row>
    <row r="74">
      <c r="A74" s="66" t="s">
        <v>713</v>
      </c>
      <c r="B74" s="85" t="s">
        <v>714</v>
      </c>
    </row>
    <row r="75">
      <c r="A75" s="66" t="s">
        <v>716</v>
      </c>
      <c r="B75" s="85" t="s">
        <v>717</v>
      </c>
    </row>
    <row r="76">
      <c r="A76" s="66" t="s">
        <v>719</v>
      </c>
      <c r="B76" s="85" t="s">
        <v>720</v>
      </c>
    </row>
    <row r="77">
      <c r="A77" s="66" t="s">
        <v>722</v>
      </c>
      <c r="B77" s="85" t="s">
        <v>723</v>
      </c>
    </row>
    <row r="78">
      <c r="A78" s="66" t="s">
        <v>725</v>
      </c>
      <c r="B78" s="85" t="s">
        <v>726</v>
      </c>
    </row>
    <row r="79">
      <c r="A79" s="66" t="s">
        <v>728</v>
      </c>
      <c r="B79" s="85" t="s">
        <v>726</v>
      </c>
    </row>
    <row r="80">
      <c r="A80" s="66" t="s">
        <v>730</v>
      </c>
      <c r="B80" s="85" t="s">
        <v>731</v>
      </c>
    </row>
    <row r="81">
      <c r="A81" s="66" t="s">
        <v>567</v>
      </c>
      <c r="B81" s="85" t="s">
        <v>568</v>
      </c>
    </row>
    <row r="82">
      <c r="A82" s="66" t="s">
        <v>570</v>
      </c>
      <c r="B82" s="85" t="s">
        <v>571</v>
      </c>
    </row>
    <row r="83">
      <c r="A83" s="66" t="s">
        <v>573</v>
      </c>
      <c r="B83" s="85" t="s">
        <v>574</v>
      </c>
    </row>
    <row r="84">
      <c r="A84" s="66" t="s">
        <v>576</v>
      </c>
      <c r="B84" s="85" t="s">
        <v>577</v>
      </c>
    </row>
    <row r="85">
      <c r="A85" s="66" t="s">
        <v>579</v>
      </c>
      <c r="B85" s="85" t="s">
        <v>580</v>
      </c>
    </row>
    <row r="86">
      <c r="A86" s="66" t="s">
        <v>582</v>
      </c>
      <c r="B86" s="85" t="s">
        <v>583</v>
      </c>
    </row>
    <row r="87">
      <c r="A87" s="66" t="s">
        <v>585</v>
      </c>
      <c r="B87" s="85" t="s">
        <v>586</v>
      </c>
    </row>
    <row r="88">
      <c r="A88" s="66" t="s">
        <v>588</v>
      </c>
      <c r="B88" s="85" t="s">
        <v>589</v>
      </c>
    </row>
    <row r="89">
      <c r="A89" s="66" t="s">
        <v>591</v>
      </c>
      <c r="B89" s="85" t="s">
        <v>592</v>
      </c>
    </row>
    <row r="90">
      <c r="A90" s="66" t="s">
        <v>594</v>
      </c>
      <c r="B90" s="85" t="s">
        <v>595</v>
      </c>
    </row>
    <row r="91">
      <c r="A91" s="66" t="s">
        <v>597</v>
      </c>
      <c r="B91" s="85" t="s">
        <v>598</v>
      </c>
    </row>
    <row r="92">
      <c r="A92" s="66" t="s">
        <v>545</v>
      </c>
      <c r="B92" s="85" t="s">
        <v>546</v>
      </c>
    </row>
    <row r="93">
      <c r="A93" s="66" t="s">
        <v>548</v>
      </c>
      <c r="B93" s="85" t="s">
        <v>549</v>
      </c>
    </row>
    <row r="94">
      <c r="A94" s="66" t="s">
        <v>551</v>
      </c>
      <c r="B94" s="85" t="s">
        <v>552</v>
      </c>
    </row>
    <row r="95">
      <c r="A95" s="66" t="s">
        <v>554</v>
      </c>
      <c r="B95" s="85" t="s">
        <v>555</v>
      </c>
    </row>
    <row r="96">
      <c r="A96" s="66" t="s">
        <v>557</v>
      </c>
      <c r="B96" s="85" t="s">
        <v>558</v>
      </c>
    </row>
    <row r="97">
      <c r="A97" s="66" t="s">
        <v>560</v>
      </c>
      <c r="B97" s="85" t="s">
        <v>561</v>
      </c>
    </row>
    <row r="98">
      <c r="A98" s="66" t="s">
        <v>563</v>
      </c>
      <c r="B98" s="85" t="s">
        <v>564</v>
      </c>
    </row>
    <row r="99">
      <c r="A99" s="66" t="s">
        <v>748</v>
      </c>
      <c r="B99" s="85" t="s">
        <v>408</v>
      </c>
    </row>
    <row r="100">
      <c r="A100" s="66" t="s">
        <v>410</v>
      </c>
      <c r="B100" s="85" t="s">
        <v>411</v>
      </c>
    </row>
    <row r="101">
      <c r="A101" s="66" t="s">
        <v>413</v>
      </c>
      <c r="B101" s="85" t="s">
        <v>414</v>
      </c>
    </row>
    <row r="102">
      <c r="A102" s="66" t="s">
        <v>601</v>
      </c>
      <c r="B102" s="85" t="s">
        <v>602</v>
      </c>
    </row>
    <row r="103">
      <c r="A103" s="66" t="s">
        <v>604</v>
      </c>
      <c r="B103" s="85" t="s">
        <v>605</v>
      </c>
    </row>
    <row r="104">
      <c r="A104" s="66" t="s">
        <v>607</v>
      </c>
      <c r="B104" s="85" t="s">
        <v>608</v>
      </c>
    </row>
    <row r="105">
      <c r="A105" s="66" t="s">
        <v>610</v>
      </c>
      <c r="B105" s="85" t="s">
        <v>611</v>
      </c>
    </row>
    <row r="106">
      <c r="A106" s="66" t="s">
        <v>613</v>
      </c>
      <c r="B106" s="85" t="s">
        <v>614</v>
      </c>
    </row>
    <row r="107">
      <c r="A107" s="66" t="s">
        <v>616</v>
      </c>
      <c r="B107" s="85" t="s">
        <v>617</v>
      </c>
    </row>
    <row r="108">
      <c r="A108" s="66" t="s">
        <v>619</v>
      </c>
      <c r="B108" s="85" t="s">
        <v>620</v>
      </c>
    </row>
    <row r="109">
      <c r="A109" s="66" t="s">
        <v>622</v>
      </c>
      <c r="B109" s="85" t="s">
        <v>623</v>
      </c>
    </row>
    <row r="110">
      <c r="A110" s="66" t="s">
        <v>749</v>
      </c>
      <c r="B110" s="85" t="s">
        <v>626</v>
      </c>
    </row>
    <row r="111">
      <c r="A111" s="66" t="s">
        <v>688</v>
      </c>
      <c r="B111" s="85" t="s">
        <v>689</v>
      </c>
    </row>
    <row r="112">
      <c r="A112" s="66" t="s">
        <v>629</v>
      </c>
      <c r="B112" s="85" t="s">
        <v>630</v>
      </c>
    </row>
    <row r="113">
      <c r="A113" s="66" t="s">
        <v>632</v>
      </c>
      <c r="B113" s="85" t="s">
        <v>633</v>
      </c>
    </row>
    <row r="114">
      <c r="A114" s="66" t="s">
        <v>634</v>
      </c>
      <c r="B114" s="85" t="s">
        <v>635</v>
      </c>
    </row>
    <row r="115">
      <c r="A115" s="66" t="s">
        <v>637</v>
      </c>
      <c r="B115" s="85" t="s">
        <v>638</v>
      </c>
    </row>
    <row r="116">
      <c r="A116" s="66" t="s">
        <v>625</v>
      </c>
      <c r="B116" s="85" t="s">
        <v>640</v>
      </c>
    </row>
    <row r="117">
      <c r="A117" s="66" t="s">
        <v>642</v>
      </c>
      <c r="B117" s="85" t="s">
        <v>643</v>
      </c>
    </row>
    <row r="118">
      <c r="A118" s="66" t="s">
        <v>645</v>
      </c>
      <c r="B118" s="85" t="s">
        <v>646</v>
      </c>
    </row>
    <row r="119">
      <c r="A119" s="66" t="s">
        <v>648</v>
      </c>
      <c r="B119" s="85" t="s">
        <v>649</v>
      </c>
    </row>
    <row r="120">
      <c r="A120" s="66" t="s">
        <v>651</v>
      </c>
      <c r="B120" s="85" t="s">
        <v>652</v>
      </c>
    </row>
    <row r="121">
      <c r="A121" s="66" t="s">
        <v>654</v>
      </c>
      <c r="B121" s="85" t="s">
        <v>655</v>
      </c>
    </row>
    <row r="122">
      <c r="A122" s="66" t="s">
        <v>657</v>
      </c>
      <c r="B122" s="85" t="s">
        <v>658</v>
      </c>
    </row>
    <row r="123">
      <c r="A123" s="66" t="s">
        <v>660</v>
      </c>
      <c r="B123" s="85" t="s">
        <v>661</v>
      </c>
    </row>
    <row r="124">
      <c r="A124" s="66" t="s">
        <v>692</v>
      </c>
      <c r="B124" s="85" t="s">
        <v>693</v>
      </c>
    </row>
    <row r="125">
      <c r="A125" s="66" t="s">
        <v>695</v>
      </c>
      <c r="B125" s="85" t="s">
        <v>696</v>
      </c>
    </row>
    <row r="126">
      <c r="A126" s="66" t="s">
        <v>698</v>
      </c>
      <c r="B126" s="85" t="s">
        <v>699</v>
      </c>
    </row>
    <row r="127">
      <c r="A127" s="66" t="s">
        <v>701</v>
      </c>
      <c r="B127" s="85" t="s">
        <v>702</v>
      </c>
    </row>
    <row r="128">
      <c r="A128" s="66" t="s">
        <v>704</v>
      </c>
      <c r="B128" s="85" t="s">
        <v>705</v>
      </c>
    </row>
    <row r="129">
      <c r="A129" s="17"/>
      <c r="B129" s="88"/>
    </row>
  </sheetData>
  <drawing r:id="rId1"/>
</worksheet>
</file>