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4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achcl-my.sharepoint.com/personal/marco_villegas_usach_cl/Documents/USACH/Magister en Ciencias de la Ingeneiria/TRABAJO DE TESIS/MATLAB/FV parameters/"/>
    </mc:Choice>
  </mc:AlternateContent>
  <xr:revisionPtr revIDLastSave="38" documentId="8_{55F6A56C-2ACC-4DFA-9D8F-1BE0D880EB67}" xr6:coauthVersionLast="47" xr6:coauthVersionMax="47" xr10:uidLastSave="{45E61B3E-C71D-46D1-87F8-227A0169C822}"/>
  <bookViews>
    <workbookView xWindow="23880" yWindow="-120" windowWidth="20730" windowHeight="11160" activeTab="2"/>
  </bookViews>
  <sheets>
    <sheet name="omim" sheetId="2" r:id="rId1"/>
    <sheet name="water" sheetId="4" r:id="rId2"/>
    <sheet name="acn" sheetId="5" r:id="rId3"/>
    <sheet name="results" sheetId="6" r:id="rId8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<sst xmlns="http://schemas.openxmlformats.org/spreadsheetml/2006/main" count="311" uniqueCount="309">
  <si>
    <t>T [K]</t>
  </si>
  <si>
    <t>T[°C]</t>
  </si>
  <si>
    <t>density [kg/m3]</t>
  </si>
  <si>
    <t>Tariq, M.; Serro, A. P.; Mata, J. L.; Saramago, B.; Esperanca, J. M. S. S.; Canongia Lopes, J. N.; Rebelo, L. P. N. (2010) Fluid Phase Equilib. 294(1-2), 131-138.</t>
  </si>
  <si>
    <t>T[K]</t>
  </si>
  <si>
    <t>T [°C]</t>
  </si>
  <si>
    <t>Density [kg/m3]</t>
  </si>
  <si>
    <r>
      <t xml:space="preserve">Engineering ToolBox, (2003). </t>
    </r>
    <r>
      <rPr>
        <i/>
        <sz val="11"/>
        <color theme="1"/>
        <rFont val="Calibri"/>
        <family val="2"/>
        <scheme val="minor"/>
      </rPr>
      <t>Water - Density, Specific Weight and Thermal Expansion Coefficients</t>
    </r>
    <r>
      <rPr>
        <sz val="11"/>
        <color theme="1"/>
        <rFont val="Calibri"/>
        <family val="2"/>
        <scheme val="minor"/>
      </rPr>
      <t>. [online] Available at: https://www.engineeringtoolbox.com/water-density-specific-weight-d_595.html [Accessed Day Mo. Year].</t>
    </r>
  </si>
  <si>
    <t>T[!C]</t>
  </si>
  <si>
    <t>http://www.ddbst.com/en/EED/PCP/DEN_C3.php</t>
  </si>
  <si>
    <t>component</t>
  </si>
  <si>
    <t>omim</t>
  </si>
  <si>
    <t>water</t>
  </si>
  <si>
    <t>acn</t>
  </si>
  <si>
    <t>r2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</si>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</sst>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true">
      <alignment vertical="center" wrapText="true"/>
    </xf>
    <xf numFmtId="2" fontId="0" fillId="0" borderId="0" xfId="0" applyNumberFormat="true" applyAlignment="true">
      <alignment vertical="center" wrapText="true"/>
    </xf>
    <xf numFmtId="0" fontId="0" fillId="2" borderId="0" xfId="0" applyFill="true"/>
    <xf numFmtId="0" fontId="0" fillId="2" borderId="0" xfId="0" applyFill="true" applyAlignment="true">
      <alignment vertical="center" wrapText="true"/>
    </xf>
    <xf numFmtId="2" fontId="0" fillId="0" borderId="0" xfId="0" applyNumberFormat="true"/>
    <xf numFmtId="4" fontId="0" fillId="0" borderId="0" xfId="0" applyNumberFormat="true" applyAlignment="true">
      <alignment vertical="center" wrapText="true"/>
    </xf>
    <xf numFmtId="2" fontId="0" fillId="2" borderId="0" xfId="0" applyNumberFormat="true" applyFill="true"/>
    <xf numFmtId="2" fontId="0" fillId="2" borderId="0" xfId="0" applyNumberFormat="true" applyFill="true" applyAlignment="true">
      <alignment vertical="center" wrapText="true"/>
    </xf>
    <xf numFmtId="4" fontId="0" fillId="2" borderId="0" xfId="0" applyNumberFormat="true" applyFill="true" applyAlignment="true">
      <alignment vertical="center" wrapText="true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Relationship Target="worksheets/sheet4.xml" Type="http://schemas.openxmlformats.org/officeDocument/2006/relationships/worksheet" Id="rId8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omim!$B$2:$B$20</c:f>
              <c:numCache>
                <c:formatCode>General</c:formatCode>
                <c:ptCount val="19"/>
                <c:pt idx="0">
                  <c:v>293.14999999999998</c:v>
                </c:pt>
                <c:pt idx="1">
                  <c:v>303.14999999999998</c:v>
                </c:pt>
                <c:pt idx="2">
                  <c:v>313.14999999999998</c:v>
                </c:pt>
                <c:pt idx="3">
                  <c:v>323.14999999999998</c:v>
                </c:pt>
                <c:pt idx="4">
                  <c:v>333.15</c:v>
                </c:pt>
                <c:pt idx="5">
                  <c:v>343.15</c:v>
                </c:pt>
                <c:pt idx="6">
                  <c:v>353.15</c:v>
                </c:pt>
                <c:pt idx="7">
                  <c:v>363.15</c:v>
                </c:pt>
                <c:pt idx="8">
                  <c:v>373.15</c:v>
                </c:pt>
                <c:pt idx="9">
                  <c:v>383.15</c:v>
                </c:pt>
                <c:pt idx="10">
                  <c:v>393.15</c:v>
                </c:pt>
                <c:pt idx="11">
                  <c:v>403.15</c:v>
                </c:pt>
                <c:pt idx="12">
                  <c:v>413.15</c:v>
                </c:pt>
                <c:pt idx="13">
                  <c:v>423.15</c:v>
                </c:pt>
                <c:pt idx="14">
                  <c:v>433.15</c:v>
                </c:pt>
                <c:pt idx="15">
                  <c:v>443.15</c:v>
                </c:pt>
                <c:pt idx="16">
                  <c:v>453.15</c:v>
                </c:pt>
                <c:pt idx="17">
                  <c:v>463.15</c:v>
                </c:pt>
                <c:pt idx="18">
                  <c:v>473.15</c:v>
                </c:pt>
              </c:numCache>
            </c:numRef>
          </c:xVal>
          <c:yVal>
            <c:numRef>
              <c:f>omim!$C$2:$C$20</c:f>
              <c:numCache>
                <c:formatCode>General</c:formatCode>
                <c:ptCount val="19"/>
                <c:pt idx="0">
                  <c:v>1326.5</c:v>
                </c:pt>
                <c:pt idx="1">
                  <c:v>1317.5</c:v>
                </c:pt>
                <c:pt idx="2">
                  <c:v>1308.5999999999999</c:v>
                </c:pt>
                <c:pt idx="3">
                  <c:v>1299.8</c:v>
                </c:pt>
                <c:pt idx="4">
                  <c:v>1291.2</c:v>
                </c:pt>
                <c:pt idx="5">
                  <c:v>1282.5</c:v>
                </c:pt>
                <c:pt idx="6">
                  <c:v>1273.9000000000001</c:v>
                </c:pt>
                <c:pt idx="7">
                  <c:v>1265.3</c:v>
                </c:pt>
                <c:pt idx="8">
                  <c:v>1256.7</c:v>
                </c:pt>
                <c:pt idx="9">
                  <c:v>1248.0999999999999</c:v>
                </c:pt>
                <c:pt idx="10">
                  <c:v>1239.5</c:v>
                </c:pt>
                <c:pt idx="11">
                  <c:v>1230.9000000000001</c:v>
                </c:pt>
                <c:pt idx="12">
                  <c:v>1222.2</c:v>
                </c:pt>
                <c:pt idx="13">
                  <c:v>1213.5</c:v>
                </c:pt>
                <c:pt idx="14">
                  <c:v>1204.8</c:v>
                </c:pt>
                <c:pt idx="15">
                  <c:v>1195.9000000000001</c:v>
                </c:pt>
                <c:pt idx="16">
                  <c:v>1187</c:v>
                </c:pt>
                <c:pt idx="17">
                  <c:v>1178</c:v>
                </c:pt>
                <c:pt idx="18">
                  <c:v>1168.8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4-4F12-A253-D1EA442B2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41224"/>
        <c:axId val="602640240"/>
      </c:scatterChart>
      <c:valAx>
        <c:axId val="602641224"/>
        <c:scaling>
          <c:orientation val="minMax"/>
          <c:min val="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2640240"/>
        <c:crosses val="autoZero"/>
        <c:crossBetween val="midCat"/>
      </c:valAx>
      <c:valAx>
        <c:axId val="6026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264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water!$A$2:$A$23</c:f>
              <c:numCache>
                <c:formatCode>0.00</c:formatCode>
                <c:ptCount val="22"/>
                <c:pt idx="0">
                  <c:v>0.1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xVal>
          <c:yVal>
            <c:numRef>
              <c:f>water!$C$2:$C$23</c:f>
              <c:numCache>
                <c:formatCode>0.00</c:formatCode>
                <c:ptCount val="22"/>
                <c:pt idx="0">
                  <c:v>999.85</c:v>
                </c:pt>
                <c:pt idx="1">
                  <c:v>999.9</c:v>
                </c:pt>
                <c:pt idx="2">
                  <c:v>999.97</c:v>
                </c:pt>
                <c:pt idx="3">
                  <c:v>999.7</c:v>
                </c:pt>
                <c:pt idx="4">
                  <c:v>999.1</c:v>
                </c:pt>
                <c:pt idx="5">
                  <c:v>998.21</c:v>
                </c:pt>
                <c:pt idx="6">
                  <c:v>997.05</c:v>
                </c:pt>
                <c:pt idx="7">
                  <c:v>995.65</c:v>
                </c:pt>
                <c:pt idx="8">
                  <c:v>994.03</c:v>
                </c:pt>
                <c:pt idx="9">
                  <c:v>992.22</c:v>
                </c:pt>
                <c:pt idx="10">
                  <c:v>990.21</c:v>
                </c:pt>
                <c:pt idx="11">
                  <c:v>988.04</c:v>
                </c:pt>
                <c:pt idx="12">
                  <c:v>985.69</c:v>
                </c:pt>
                <c:pt idx="13">
                  <c:v>983.2</c:v>
                </c:pt>
                <c:pt idx="14">
                  <c:v>980.55</c:v>
                </c:pt>
                <c:pt idx="15">
                  <c:v>977.76</c:v>
                </c:pt>
                <c:pt idx="16">
                  <c:v>974.84</c:v>
                </c:pt>
                <c:pt idx="17">
                  <c:v>971.79</c:v>
                </c:pt>
                <c:pt idx="18">
                  <c:v>968.61</c:v>
                </c:pt>
                <c:pt idx="19">
                  <c:v>965.31</c:v>
                </c:pt>
                <c:pt idx="20">
                  <c:v>961.89</c:v>
                </c:pt>
                <c:pt idx="21">
                  <c:v>958.35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7-40BD-B363-E4B8E41F2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98272"/>
        <c:axId val="528898600"/>
      </c:scatterChart>
      <c:valAx>
        <c:axId val="5288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8898600"/>
        <c:crosses val="autoZero"/>
        <c:crossBetween val="midCat"/>
      </c:valAx>
      <c:valAx>
        <c:axId val="52889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889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acn!$B$6:$B$36</c:f>
              <c:numCache>
                <c:formatCode>0.00</c:formatCode>
                <c:ptCount val="31"/>
                <c:pt idx="0">
                  <c:v>283</c:v>
                </c:pt>
                <c:pt idx="1">
                  <c:v>283.14999999999998</c:v>
                </c:pt>
                <c:pt idx="2">
                  <c:v>288</c:v>
                </c:pt>
                <c:pt idx="3">
                  <c:v>288.14999999999998</c:v>
                </c:pt>
                <c:pt idx="4">
                  <c:v>293</c:v>
                </c:pt>
                <c:pt idx="5">
                  <c:v>293.14999999999998</c:v>
                </c:pt>
                <c:pt idx="6">
                  <c:v>293.14999999999998</c:v>
                </c:pt>
                <c:pt idx="7">
                  <c:v>298</c:v>
                </c:pt>
                <c:pt idx="8">
                  <c:v>298</c:v>
                </c:pt>
                <c:pt idx="9">
                  <c:v>298.14999999999998</c:v>
                </c:pt>
                <c:pt idx="10">
                  <c:v>298.14999999999998</c:v>
                </c:pt>
                <c:pt idx="11">
                  <c:v>298.14999999999998</c:v>
                </c:pt>
                <c:pt idx="12">
                  <c:v>303</c:v>
                </c:pt>
                <c:pt idx="13">
                  <c:v>303.14999999999998</c:v>
                </c:pt>
                <c:pt idx="14">
                  <c:v>303.14999999999998</c:v>
                </c:pt>
                <c:pt idx="15">
                  <c:v>308</c:v>
                </c:pt>
                <c:pt idx="16">
                  <c:v>308.14999999999998</c:v>
                </c:pt>
                <c:pt idx="17">
                  <c:v>308.14999999999998</c:v>
                </c:pt>
                <c:pt idx="18">
                  <c:v>313</c:v>
                </c:pt>
                <c:pt idx="19">
                  <c:v>313.14999999999998</c:v>
                </c:pt>
                <c:pt idx="20">
                  <c:v>313.14999999999998</c:v>
                </c:pt>
                <c:pt idx="21">
                  <c:v>313.14999999999998</c:v>
                </c:pt>
                <c:pt idx="22">
                  <c:v>318</c:v>
                </c:pt>
                <c:pt idx="23">
                  <c:v>318.14999999999998</c:v>
                </c:pt>
                <c:pt idx="24">
                  <c:v>318.14999999999998</c:v>
                </c:pt>
                <c:pt idx="25">
                  <c:v>323</c:v>
                </c:pt>
                <c:pt idx="26">
                  <c:v>323.14999999999998</c:v>
                </c:pt>
                <c:pt idx="27">
                  <c:v>328.15</c:v>
                </c:pt>
                <c:pt idx="28">
                  <c:v>328.15</c:v>
                </c:pt>
                <c:pt idx="29">
                  <c:v>333</c:v>
                </c:pt>
                <c:pt idx="30">
                  <c:v>333.15</c:v>
                </c:pt>
              </c:numCache>
            </c:numRef>
          </c:xVal>
          <c:yVal>
            <c:numRef>
              <c:f>acn!$C$6:$C$36</c:f>
              <c:numCache>
                <c:formatCode>#,##0.00</c:formatCode>
                <c:ptCount val="31"/>
                <c:pt idx="0">
                  <c:v>793.1</c:v>
                </c:pt>
                <c:pt idx="1">
                  <c:v>792.49</c:v>
                </c:pt>
                <c:pt idx="2">
                  <c:v>787</c:v>
                </c:pt>
                <c:pt idx="3">
                  <c:v>787.99</c:v>
                </c:pt>
                <c:pt idx="4">
                  <c:v>782</c:v>
                </c:pt>
                <c:pt idx="5">
                  <c:v>782.6</c:v>
                </c:pt>
                <c:pt idx="6">
                  <c:v>783</c:v>
                </c:pt>
                <c:pt idx="7">
                  <c:v>776.4</c:v>
                </c:pt>
                <c:pt idx="8">
                  <c:v>776.7</c:v>
                </c:pt>
                <c:pt idx="9">
                  <c:v>775.9</c:v>
                </c:pt>
                <c:pt idx="10">
                  <c:v>776.39</c:v>
                </c:pt>
                <c:pt idx="11">
                  <c:v>777.25</c:v>
                </c:pt>
                <c:pt idx="12">
                  <c:v>770.8</c:v>
                </c:pt>
                <c:pt idx="13">
                  <c:v>771.7</c:v>
                </c:pt>
                <c:pt idx="14">
                  <c:v>771.83</c:v>
                </c:pt>
                <c:pt idx="15">
                  <c:v>765.7</c:v>
                </c:pt>
                <c:pt idx="16">
                  <c:v>766.2</c:v>
                </c:pt>
                <c:pt idx="17">
                  <c:v>766.28</c:v>
                </c:pt>
                <c:pt idx="18">
                  <c:v>759.6</c:v>
                </c:pt>
                <c:pt idx="19">
                  <c:v>759.95</c:v>
                </c:pt>
                <c:pt idx="20">
                  <c:v>760.56</c:v>
                </c:pt>
                <c:pt idx="21">
                  <c:v>760.9</c:v>
                </c:pt>
                <c:pt idx="22">
                  <c:v>754.7</c:v>
                </c:pt>
                <c:pt idx="23">
                  <c:v>754.98</c:v>
                </c:pt>
                <c:pt idx="24">
                  <c:v>755.9</c:v>
                </c:pt>
                <c:pt idx="25">
                  <c:v>748.4</c:v>
                </c:pt>
                <c:pt idx="26">
                  <c:v>749.19</c:v>
                </c:pt>
                <c:pt idx="27">
                  <c:v>743.14</c:v>
                </c:pt>
                <c:pt idx="28">
                  <c:v>743.6</c:v>
                </c:pt>
                <c:pt idx="29">
                  <c:v>737.3</c:v>
                </c:pt>
                <c:pt idx="30">
                  <c:v>735.76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4-4857-8D54-78CF6AA24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39584"/>
        <c:axId val="602635648"/>
      </c:scatterChart>
      <c:valAx>
        <c:axId val="60263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2635648"/>
        <c:crosses val="autoZero"/>
        <c:crossBetween val="midCat"/>
      </c:valAx>
      <c:valAx>
        <c:axId val="6026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263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3</xdr:col>
      <xdr:colOff>609600</xdr:colOff>
      <xdr:row>3</xdr:row>
      <xdr:rowOff>23812</xdr:rowOff>
    </xdr:from>
    <xdr:to>
      <xdr:col>9</xdr:col>
      <xdr:colOff>609600</xdr:colOff>
      <xdr:row>17</xdr:row>
      <xdr:rowOff>100012</xdr:rowOff>
    </xdr:to>
    <xdr:graphicFrame macro="">
      <xdr:nvGraphicFramePr>
        <xdr:cNvPr id="2" name="Gráfico 1">
          <a:extLst>
            <a:ext xmlns:a16="http://schemas.microsoft.com/office/drawing/2014/main" uri="{FF2B5EF4-FFF2-40B4-BE49-F238E27FC236}">
              <a16:creationId xmlns:a16="http://schemas.microsoft.com/office/drawing/2014/main" id="{AC67D44C-5360-B9A9-3CC3-E07EB3306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4</xdr:col>
      <xdr:colOff>495300</xdr:colOff>
      <xdr:row>2</xdr:row>
      <xdr:rowOff>52386</xdr:rowOff>
    </xdr:from>
    <xdr:to>
      <xdr:col>10</xdr:col>
      <xdr:colOff>571500</xdr:colOff>
      <xdr:row>17</xdr:row>
      <xdr:rowOff>114299</xdr:rowOff>
    </xdr:to>
    <xdr:graphicFrame macro="">
      <xdr:nvGraphicFramePr>
        <xdr:cNvPr id="2" name="Gráfico 1">
          <a:extLst>
            <a:ext xmlns:a16="http://schemas.microsoft.com/office/drawing/2014/main" uri="{FF2B5EF4-FFF2-40B4-BE49-F238E27FC236}">
              <a16:creationId xmlns:a16="http://schemas.microsoft.com/office/drawing/2014/main" id="{88285A6C-AF81-384A-0153-4BB743235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3</xdr:col>
      <xdr:colOff>468314</xdr:colOff>
      <xdr:row>3</xdr:row>
      <xdr:rowOff>140494</xdr:rowOff>
    </xdr:from>
    <xdr:to>
      <xdr:col>9</xdr:col>
      <xdr:colOff>468314</xdr:colOff>
      <xdr:row>17</xdr:row>
      <xdr:rowOff>26194</xdr:rowOff>
    </xdr:to>
    <xdr:graphicFrame macro="">
      <xdr:nvGraphicFramePr>
        <xdr:cNvPr id="2" name="Gráfico 1">
          <a:extLst>
            <a:ext xmlns:a16="http://schemas.microsoft.com/office/drawing/2014/main" uri="{FF2B5EF4-FFF2-40B4-BE49-F238E27FC236}">
              <a16:creationId xmlns:a16="http://schemas.microsoft.com/office/drawing/2014/main" id="{2BD4927A-94FD-CC60-85F0-B8145AA7A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30B6D-BD59-48A5-9BB0-48A1636C4477}">
  <dimension ref="A1:E20"/>
  <sheetViews>
    <sheetView topLeftCell="A7" workbookViewId="0">
      <selection activeCell="E2" sqref="E2"/>
    </sheetView>
  </sheetViews>
  <sheetFormatPr baseColWidth="10" defaultRowHeight="15" x14ac:dyDescent="0.25"/>
  <sheetData>
    <row r="1" x14ac:dyDescent="0.25">
      <c r="A1" t="s">
        <v>1</v>
      </c>
      <c r="B1" t="s">
        <v>0</v>
      </c>
      <c r="C1" t="s">
        <v>2</v>
      </c>
    </row>
    <row r="2" x14ac:dyDescent="0.25">
      <c r="A2" s="3">
        <f>B2-273.15</f>
        <v>20</v>
      </c>
      <c r="B2" s="4">
        <v>293.14999999999998</v>
      </c>
      <c r="C2" s="4">
        <v>1326.5</v>
      </c>
      <c r="E2" t="s">
        <v>3</v>
      </c>
    </row>
    <row r="3" x14ac:dyDescent="0.25">
      <c r="A3" s="3">
        <f t="shared" ref="A3:A20" si="0">B3-273.15</f>
        <v>30</v>
      </c>
      <c r="B3" s="4">
        <v>303.14999999999998</v>
      </c>
      <c r="C3" s="4">
        <v>1317.5</v>
      </c>
    </row>
    <row r="4" x14ac:dyDescent="0.25">
      <c r="A4" s="3">
        <f t="shared" si="0"/>
        <v>40</v>
      </c>
      <c r="B4" s="4">
        <v>313.14999999999998</v>
      </c>
      <c r="C4" s="4">
        <v>1308.5999999999999</v>
      </c>
    </row>
    <row r="5" x14ac:dyDescent="0.25">
      <c r="A5" s="3">
        <f t="shared" si="0"/>
        <v>50</v>
      </c>
      <c r="B5" s="4">
        <v>323.14999999999998</v>
      </c>
      <c r="C5" s="4">
        <v>1299.8</v>
      </c>
    </row>
    <row r="6" x14ac:dyDescent="0.25">
      <c r="A6" s="3">
        <f t="shared" si="0"/>
        <v>60</v>
      </c>
      <c r="B6" s="4">
        <v>333.15</v>
      </c>
      <c r="C6" s="4">
        <v>1291.2</v>
      </c>
    </row>
    <row r="7" x14ac:dyDescent="0.25">
      <c r="A7" s="3">
        <f t="shared" si="0"/>
        <v>70</v>
      </c>
      <c r="B7" s="4">
        <v>343.15</v>
      </c>
      <c r="C7" s="4">
        <v>1282.5</v>
      </c>
    </row>
    <row r="8" x14ac:dyDescent="0.25">
      <c r="A8" s="3">
        <f t="shared" si="0"/>
        <v>80</v>
      </c>
      <c r="B8" s="4">
        <v>353.15</v>
      </c>
      <c r="C8" s="4">
        <v>1273.9000000000001</v>
      </c>
    </row>
    <row r="9" x14ac:dyDescent="0.25">
      <c r="A9">
        <f t="shared" si="0"/>
        <v>90</v>
      </c>
      <c r="B9" s="1">
        <v>363.15</v>
      </c>
      <c r="C9" s="1">
        <v>1265.3</v>
      </c>
    </row>
    <row r="10" x14ac:dyDescent="0.25">
      <c r="A10">
        <f t="shared" si="0"/>
        <v>100</v>
      </c>
      <c r="B10" s="1">
        <v>373.15</v>
      </c>
      <c r="C10" s="1">
        <v>1256.7</v>
      </c>
    </row>
    <row r="11" x14ac:dyDescent="0.25">
      <c r="A11">
        <f t="shared" si="0"/>
        <v>110</v>
      </c>
      <c r="B11" s="1">
        <v>383.15</v>
      </c>
      <c r="C11" s="1">
        <v>1248.0999999999999</v>
      </c>
    </row>
    <row r="12" x14ac:dyDescent="0.25">
      <c r="A12">
        <f t="shared" si="0"/>
        <v>120</v>
      </c>
      <c r="B12" s="1">
        <v>393.15</v>
      </c>
      <c r="C12" s="1">
        <v>1239.5</v>
      </c>
    </row>
    <row r="13" x14ac:dyDescent="0.25">
      <c r="A13">
        <f t="shared" si="0"/>
        <v>130</v>
      </c>
      <c r="B13" s="1">
        <v>403.15</v>
      </c>
      <c r="C13" s="1">
        <v>1230.9000000000001</v>
      </c>
    </row>
    <row r="14" x14ac:dyDescent="0.25">
      <c r="A14">
        <f t="shared" si="0"/>
        <v>140</v>
      </c>
      <c r="B14" s="1">
        <v>413.15</v>
      </c>
      <c r="C14" s="1">
        <v>1222.2</v>
      </c>
    </row>
    <row r="15" x14ac:dyDescent="0.25">
      <c r="A15">
        <f t="shared" si="0"/>
        <v>150</v>
      </c>
      <c r="B15" s="1">
        <v>423.15</v>
      </c>
      <c r="C15" s="1">
        <v>1213.5</v>
      </c>
    </row>
    <row r="16" x14ac:dyDescent="0.25">
      <c r="A16">
        <f t="shared" si="0"/>
        <v>160</v>
      </c>
      <c r="B16" s="1">
        <v>433.15</v>
      </c>
      <c r="C16" s="1">
        <v>1204.8</v>
      </c>
    </row>
    <row r="17" x14ac:dyDescent="0.25">
      <c r="A17">
        <f t="shared" si="0"/>
        <v>170</v>
      </c>
      <c r="B17" s="1">
        <v>443.15</v>
      </c>
      <c r="C17" s="1">
        <v>1195.9000000000001</v>
      </c>
    </row>
    <row r="18" x14ac:dyDescent="0.25">
      <c r="A18">
        <f t="shared" si="0"/>
        <v>180</v>
      </c>
      <c r="B18" s="1">
        <v>453.15</v>
      </c>
      <c r="C18" s="1">
        <v>1187</v>
      </c>
    </row>
    <row r="19" x14ac:dyDescent="0.25">
      <c r="A19">
        <f t="shared" si="0"/>
        <v>190</v>
      </c>
      <c r="B19" s="1">
        <v>463.15</v>
      </c>
      <c r="C19" s="1">
        <v>1178</v>
      </c>
    </row>
    <row r="20" x14ac:dyDescent="0.25">
      <c r="A20">
        <f t="shared" si="0"/>
        <v>200</v>
      </c>
      <c r="B20" s="1">
        <v>473.15</v>
      </c>
      <c r="C20" s="1">
        <v>1168.8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D9BF-8D31-46DF-B725-31DD6140BF9B}">
  <dimension ref="A1:E23"/>
  <sheetViews>
    <sheetView topLeftCell="A16" workbookViewId="0">
      <selection activeCell="E1" sqref="E1"/>
    </sheetView>
  </sheetViews>
  <sheetFormatPr baseColWidth="10" defaultRowHeight="15" x14ac:dyDescent="0.25"/>
  <sheetData>
    <row r="1" x14ac:dyDescent="0.25">
      <c r="A1" t="s">
        <v>5</v>
      </c>
      <c r="B1" t="s">
        <v>4</v>
      </c>
      <c r="C1" t="s">
        <v>6</v>
      </c>
      <c r="E1" t="s">
        <v>7</v>
      </c>
    </row>
    <row r="2" x14ac:dyDescent="0.25">
      <c r="A2" s="2">
        <v>0.1</v>
      </c>
      <c r="B2" s="2">
        <f>A2+273.15</f>
        <v>273.25</v>
      </c>
      <c r="C2" s="2">
        <v>999.85</v>
      </c>
    </row>
    <row r="3" x14ac:dyDescent="0.25">
      <c r="A3" s="2">
        <v>1</v>
      </c>
      <c r="B3" s="2">
        <f t="shared" ref="B3:B23" si="0">A3+273.15</f>
        <v>274.14999999999998</v>
      </c>
      <c r="C3" s="2">
        <v>999.9</v>
      </c>
    </row>
    <row r="4" x14ac:dyDescent="0.25">
      <c r="A4" s="2">
        <v>4</v>
      </c>
      <c r="B4" s="2">
        <f t="shared" si="0"/>
        <v>277.14999999999998</v>
      </c>
      <c r="C4" s="2">
        <v>999.97</v>
      </c>
    </row>
    <row r="5" x14ac:dyDescent="0.25">
      <c r="A5" s="2">
        <v>10</v>
      </c>
      <c r="B5" s="2">
        <f t="shared" si="0"/>
        <v>283.14999999999998</v>
      </c>
      <c r="C5" s="2">
        <v>999.7</v>
      </c>
    </row>
    <row r="6" x14ac:dyDescent="0.25">
      <c r="A6" s="2">
        <v>15</v>
      </c>
      <c r="B6" s="2">
        <f t="shared" si="0"/>
        <v>288.14999999999998</v>
      </c>
      <c r="C6" s="2">
        <v>999.1</v>
      </c>
    </row>
    <row r="7" x14ac:dyDescent="0.25">
      <c r="A7" s="2">
        <v>20</v>
      </c>
      <c r="B7" s="2">
        <f t="shared" si="0"/>
        <v>293.14999999999998</v>
      </c>
      <c r="C7" s="2">
        <v>998.21</v>
      </c>
    </row>
    <row r="8" x14ac:dyDescent="0.25">
      <c r="A8" s="2">
        <v>25</v>
      </c>
      <c r="B8" s="2">
        <f t="shared" si="0"/>
        <v>298.14999999999998</v>
      </c>
      <c r="C8" s="2">
        <v>997.05</v>
      </c>
    </row>
    <row r="9" x14ac:dyDescent="0.25">
      <c r="A9" s="2">
        <v>30</v>
      </c>
      <c r="B9" s="2">
        <f t="shared" si="0"/>
        <v>303.14999999999998</v>
      </c>
      <c r="C9" s="2">
        <v>995.65</v>
      </c>
    </row>
    <row r="10" x14ac:dyDescent="0.25">
      <c r="A10" s="2">
        <v>35</v>
      </c>
      <c r="B10" s="2">
        <f t="shared" si="0"/>
        <v>308.14999999999998</v>
      </c>
      <c r="C10" s="2">
        <v>994.03</v>
      </c>
    </row>
    <row r="11" x14ac:dyDescent="0.25">
      <c r="A11" s="2">
        <v>40</v>
      </c>
      <c r="B11" s="2">
        <f t="shared" si="0"/>
        <v>313.14999999999998</v>
      </c>
      <c r="C11" s="2">
        <v>992.22</v>
      </c>
    </row>
    <row r="12" x14ac:dyDescent="0.25">
      <c r="A12" s="2">
        <v>45</v>
      </c>
      <c r="B12" s="2">
        <f t="shared" si="0"/>
        <v>318.14999999999998</v>
      </c>
      <c r="C12" s="2">
        <v>990.21</v>
      </c>
    </row>
    <row r="13" x14ac:dyDescent="0.25">
      <c r="A13" s="2">
        <v>50</v>
      </c>
      <c r="B13" s="2">
        <f t="shared" si="0"/>
        <v>323.14999999999998</v>
      </c>
      <c r="C13" s="2">
        <v>988.04</v>
      </c>
    </row>
    <row r="14" x14ac:dyDescent="0.25">
      <c r="A14" s="2">
        <v>55</v>
      </c>
      <c r="B14" s="2">
        <f t="shared" si="0"/>
        <v>328.15</v>
      </c>
      <c r="C14" s="2">
        <v>985.69</v>
      </c>
    </row>
    <row r="15" x14ac:dyDescent="0.25">
      <c r="A15" s="2">
        <v>60</v>
      </c>
      <c r="B15" s="2">
        <f t="shared" si="0"/>
        <v>333.15</v>
      </c>
      <c r="C15" s="2">
        <v>983.2</v>
      </c>
    </row>
    <row r="16" x14ac:dyDescent="0.25">
      <c r="A16" s="2">
        <v>65</v>
      </c>
      <c r="B16" s="2">
        <f t="shared" si="0"/>
        <v>338.15</v>
      </c>
      <c r="C16" s="2">
        <v>980.55</v>
      </c>
    </row>
    <row r="17" x14ac:dyDescent="0.25">
      <c r="A17" s="2">
        <v>70</v>
      </c>
      <c r="B17" s="2">
        <f t="shared" si="0"/>
        <v>343.15</v>
      </c>
      <c r="C17" s="2">
        <v>977.76</v>
      </c>
    </row>
    <row r="18" x14ac:dyDescent="0.25">
      <c r="A18" s="2">
        <v>75</v>
      </c>
      <c r="B18" s="2">
        <f t="shared" si="0"/>
        <v>348.15</v>
      </c>
      <c r="C18" s="2">
        <v>974.84</v>
      </c>
    </row>
    <row r="19" x14ac:dyDescent="0.25">
      <c r="A19" s="2">
        <v>80</v>
      </c>
      <c r="B19" s="2">
        <f t="shared" si="0"/>
        <v>353.15</v>
      </c>
      <c r="C19" s="2">
        <v>971.79</v>
      </c>
    </row>
    <row r="20" x14ac:dyDescent="0.25">
      <c r="A20" s="2">
        <v>85</v>
      </c>
      <c r="B20" s="2">
        <f t="shared" si="0"/>
        <v>358.15</v>
      </c>
      <c r="C20" s="2">
        <v>968.61</v>
      </c>
    </row>
    <row r="21" x14ac:dyDescent="0.25">
      <c r="A21" s="2">
        <v>90</v>
      </c>
      <c r="B21" s="2">
        <f t="shared" si="0"/>
        <v>363.15</v>
      </c>
      <c r="C21" s="2">
        <v>965.31</v>
      </c>
    </row>
    <row r="22" x14ac:dyDescent="0.25">
      <c r="A22" s="2">
        <v>95</v>
      </c>
      <c r="B22" s="2">
        <f t="shared" si="0"/>
        <v>368.15</v>
      </c>
      <c r="C22" s="2">
        <v>961.89</v>
      </c>
    </row>
    <row r="23" x14ac:dyDescent="0.25">
      <c r="A23" s="2">
        <v>100</v>
      </c>
      <c r="B23" s="2">
        <f t="shared" si="0"/>
        <v>373.15</v>
      </c>
      <c r="C23" s="2">
        <v>958.35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A1C00-B464-4203-863E-1453A308C85A}">
  <dimension ref="A1:E37"/>
  <sheetViews>
    <sheetView tabSelected="true" zoomScale="90" zoomScaleNormal="90" workbookViewId="0">
      <selection activeCell="F21" sqref="F21"/>
    </sheetView>
  </sheetViews>
  <sheetFormatPr baseColWidth="10" defaultRowHeight="15" x14ac:dyDescent="0.25"/>
  <sheetData>
    <row r="1" x14ac:dyDescent="0.25">
      <c r="A1" t="s">
        <v>8</v>
      </c>
      <c r="B1" t="s">
        <v>4</v>
      </c>
      <c r="C1" t="s">
        <v>2</v>
      </c>
      <c r="E1" t="s">
        <v>9</v>
      </c>
    </row>
    <row r="2" x14ac:dyDescent="0.25">
      <c r="A2" s="5">
        <f>B2-273.15</f>
        <v>-220.14999999999998</v>
      </c>
      <c r="B2" s="2">
        <v>53</v>
      </c>
      <c r="C2" s="6">
        <v>826.6</v>
      </c>
    </row>
    <row r="3" x14ac:dyDescent="0.25">
      <c r="A3" s="5">
        <f t="shared" ref="A3:A36" si="0">B3-273.15</f>
        <v>-10.149999999999977</v>
      </c>
      <c r="B3" s="2">
        <v>263</v>
      </c>
      <c r="C3" s="6">
        <v>815.5</v>
      </c>
    </row>
    <row r="4" x14ac:dyDescent="0.25">
      <c r="A4" s="5">
        <f t="shared" si="0"/>
        <v>-0.14999999999997726</v>
      </c>
      <c r="B4" s="2">
        <v>273</v>
      </c>
      <c r="C4" s="6">
        <v>804.3</v>
      </c>
    </row>
    <row r="5" x14ac:dyDescent="0.25">
      <c r="A5" s="5">
        <f t="shared" si="0"/>
        <v>4.8500000000000227</v>
      </c>
      <c r="B5" s="2">
        <v>278</v>
      </c>
      <c r="C5" s="6">
        <v>797.8</v>
      </c>
    </row>
    <row r="6" x14ac:dyDescent="0.25">
      <c r="A6" s="7">
        <f t="shared" si="0"/>
        <v>9.8500000000000227</v>
      </c>
      <c r="B6" s="8">
        <v>283</v>
      </c>
      <c r="C6" s="9">
        <v>793.1</v>
      </c>
    </row>
    <row r="7" x14ac:dyDescent="0.25">
      <c r="A7" s="7">
        <f t="shared" si="0"/>
        <v>10</v>
      </c>
      <c r="B7" s="8">
        <v>283.14999999999998</v>
      </c>
      <c r="C7" s="9">
        <v>792.49</v>
      </c>
    </row>
    <row r="8" x14ac:dyDescent="0.25">
      <c r="A8" s="7">
        <f t="shared" si="0"/>
        <v>14.850000000000023</v>
      </c>
      <c r="B8" s="8">
        <v>288</v>
      </c>
      <c r="C8" s="9">
        <v>787</v>
      </c>
    </row>
    <row r="9" x14ac:dyDescent="0.25">
      <c r="A9" s="7">
        <f t="shared" si="0"/>
        <v>15</v>
      </c>
      <c r="B9" s="8">
        <v>288.14999999999998</v>
      </c>
      <c r="C9" s="9">
        <v>787.99</v>
      </c>
    </row>
    <row r="10" x14ac:dyDescent="0.25">
      <c r="A10" s="7">
        <f t="shared" si="0"/>
        <v>19.850000000000023</v>
      </c>
      <c r="B10" s="8">
        <v>293</v>
      </c>
      <c r="C10" s="9">
        <v>782</v>
      </c>
    </row>
    <row r="11" x14ac:dyDescent="0.25">
      <c r="A11" s="7">
        <f t="shared" si="0"/>
        <v>20</v>
      </c>
      <c r="B11" s="8">
        <v>293.14999999999998</v>
      </c>
      <c r="C11" s="9">
        <v>782.6</v>
      </c>
    </row>
    <row r="12" x14ac:dyDescent="0.25">
      <c r="A12" s="7">
        <f t="shared" si="0"/>
        <v>20</v>
      </c>
      <c r="B12" s="8">
        <v>293.14999999999998</v>
      </c>
      <c r="C12" s="9">
        <v>783</v>
      </c>
    </row>
    <row r="13" x14ac:dyDescent="0.25">
      <c r="A13" s="7">
        <f t="shared" si="0"/>
        <v>24.850000000000023</v>
      </c>
      <c r="B13" s="8">
        <v>298</v>
      </c>
      <c r="C13" s="9">
        <v>776.4</v>
      </c>
    </row>
    <row r="14" x14ac:dyDescent="0.25">
      <c r="A14" s="7">
        <f t="shared" si="0"/>
        <v>24.850000000000023</v>
      </c>
      <c r="B14" s="8">
        <v>298</v>
      </c>
      <c r="C14" s="9">
        <v>776.7</v>
      </c>
    </row>
    <row r="15" x14ac:dyDescent="0.25">
      <c r="A15" s="7">
        <f t="shared" si="0"/>
        <v>25</v>
      </c>
      <c r="B15" s="8">
        <v>298.14999999999998</v>
      </c>
      <c r="C15" s="9">
        <v>775.9</v>
      </c>
    </row>
    <row r="16" x14ac:dyDescent="0.25">
      <c r="A16" s="7">
        <f t="shared" si="0"/>
        <v>25</v>
      </c>
      <c r="B16" s="8">
        <v>298.14999999999998</v>
      </c>
      <c r="C16" s="9">
        <v>776.39</v>
      </c>
    </row>
    <row r="17" x14ac:dyDescent="0.25">
      <c r="A17" s="7">
        <f t="shared" si="0"/>
        <v>25</v>
      </c>
      <c r="B17" s="8">
        <v>298.14999999999998</v>
      </c>
      <c r="C17" s="9">
        <v>777.25</v>
      </c>
    </row>
    <row r="18" x14ac:dyDescent="0.25">
      <c r="A18" s="7">
        <f t="shared" si="0"/>
        <v>29.850000000000023</v>
      </c>
      <c r="B18" s="8">
        <v>303</v>
      </c>
      <c r="C18" s="9">
        <v>770.8</v>
      </c>
    </row>
    <row r="19" x14ac:dyDescent="0.25">
      <c r="A19" s="7">
        <f t="shared" si="0"/>
        <v>30</v>
      </c>
      <c r="B19" s="8">
        <v>303.14999999999998</v>
      </c>
      <c r="C19" s="9">
        <v>771.7</v>
      </c>
    </row>
    <row r="20" x14ac:dyDescent="0.25">
      <c r="A20" s="7">
        <f t="shared" si="0"/>
        <v>30</v>
      </c>
      <c r="B20" s="8">
        <v>303.14999999999998</v>
      </c>
      <c r="C20" s="9">
        <v>771.83</v>
      </c>
    </row>
    <row r="21" x14ac:dyDescent="0.25">
      <c r="A21" s="7">
        <f t="shared" si="0"/>
        <v>34.850000000000023</v>
      </c>
      <c r="B21" s="8">
        <v>308</v>
      </c>
      <c r="C21" s="9">
        <v>765.7</v>
      </c>
    </row>
    <row r="22" x14ac:dyDescent="0.25">
      <c r="A22" s="7">
        <f t="shared" si="0"/>
        <v>35</v>
      </c>
      <c r="B22" s="8">
        <v>308.14999999999998</v>
      </c>
      <c r="C22" s="9">
        <v>766.2</v>
      </c>
    </row>
    <row r="23" x14ac:dyDescent="0.25">
      <c r="A23" s="7">
        <f t="shared" si="0"/>
        <v>35</v>
      </c>
      <c r="B23" s="8">
        <v>308.14999999999998</v>
      </c>
      <c r="C23" s="9">
        <v>766.28</v>
      </c>
    </row>
    <row r="24" x14ac:dyDescent="0.25">
      <c r="A24" s="7">
        <f t="shared" si="0"/>
        <v>39.850000000000023</v>
      </c>
      <c r="B24" s="8">
        <v>313</v>
      </c>
      <c r="C24" s="9">
        <v>759.6</v>
      </c>
    </row>
    <row r="25" x14ac:dyDescent="0.25">
      <c r="A25" s="7">
        <f t="shared" si="0"/>
        <v>40</v>
      </c>
      <c r="B25" s="8">
        <v>313.14999999999998</v>
      </c>
      <c r="C25" s="9">
        <v>759.95</v>
      </c>
    </row>
    <row r="26" x14ac:dyDescent="0.25">
      <c r="A26" s="7">
        <f t="shared" si="0"/>
        <v>40</v>
      </c>
      <c r="B26" s="8">
        <v>313.14999999999998</v>
      </c>
      <c r="C26" s="9">
        <v>760.56</v>
      </c>
    </row>
    <row r="27" x14ac:dyDescent="0.25">
      <c r="A27" s="7">
        <f t="shared" si="0"/>
        <v>40</v>
      </c>
      <c r="B27" s="8">
        <v>313.14999999999998</v>
      </c>
      <c r="C27" s="9">
        <v>760.9</v>
      </c>
    </row>
    <row r="28" x14ac:dyDescent="0.25">
      <c r="A28" s="7">
        <f t="shared" si="0"/>
        <v>44.850000000000023</v>
      </c>
      <c r="B28" s="8">
        <v>318</v>
      </c>
      <c r="C28" s="9">
        <v>754.7</v>
      </c>
    </row>
    <row r="29" x14ac:dyDescent="0.25">
      <c r="A29" s="7">
        <f t="shared" si="0"/>
        <v>45</v>
      </c>
      <c r="B29" s="8">
        <v>318.14999999999998</v>
      </c>
      <c r="C29" s="9">
        <v>754.98</v>
      </c>
    </row>
    <row r="30" x14ac:dyDescent="0.25">
      <c r="A30" s="7">
        <f t="shared" si="0"/>
        <v>45</v>
      </c>
      <c r="B30" s="8">
        <v>318.14999999999998</v>
      </c>
      <c r="C30" s="9">
        <v>755.9</v>
      </c>
    </row>
    <row r="31" x14ac:dyDescent="0.25">
      <c r="A31" s="7">
        <f t="shared" si="0"/>
        <v>49.850000000000023</v>
      </c>
      <c r="B31" s="8">
        <v>323</v>
      </c>
      <c r="C31" s="9">
        <v>748.4</v>
      </c>
    </row>
    <row r="32" x14ac:dyDescent="0.25">
      <c r="A32" s="7">
        <f t="shared" si="0"/>
        <v>50</v>
      </c>
      <c r="B32" s="8">
        <v>323.14999999999998</v>
      </c>
      <c r="C32" s="9">
        <v>749.19</v>
      </c>
    </row>
    <row r="33" x14ac:dyDescent="0.25">
      <c r="A33" s="7">
        <f t="shared" si="0"/>
        <v>55</v>
      </c>
      <c r="B33" s="8">
        <v>328.15</v>
      </c>
      <c r="C33" s="9">
        <v>743.14</v>
      </c>
    </row>
    <row r="34" x14ac:dyDescent="0.25">
      <c r="A34" s="7">
        <f t="shared" si="0"/>
        <v>55</v>
      </c>
      <c r="B34" s="8">
        <v>328.15</v>
      </c>
      <c r="C34" s="9">
        <v>743.6</v>
      </c>
    </row>
    <row r="35" x14ac:dyDescent="0.25">
      <c r="A35" s="7">
        <f t="shared" si="0"/>
        <v>59.850000000000023</v>
      </c>
      <c r="B35" s="8">
        <v>333</v>
      </c>
      <c r="C35" s="9">
        <v>737.3</v>
      </c>
    </row>
    <row r="36" x14ac:dyDescent="0.25">
      <c r="A36" s="7">
        <f t="shared" si="0"/>
        <v>60</v>
      </c>
      <c r="B36" s="8">
        <v>333.15</v>
      </c>
      <c r="C36" s="9">
        <v>735.76</v>
      </c>
    </row>
    <row r="37" x14ac:dyDescent="0.25">
      <c r="B37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"/>
  <sheetFormatPr defaultRowHeight="15"/>
  <cols>
    <col min="1" max="1" width="11.28515625" customWidth="true"/>
    <col min="2" max="2" width="12.7109375" customWidth="true"/>
    <col min="3" max="3" width="11.7109375" customWidth="true"/>
    <col min="4" max="4" width="16.42578125" customWidth="true"/>
    <col min="5" max="5" width="15.5703125" customWidth="true"/>
    <col min="6" max="6" width="14.42578125" customWidth="true"/>
  </cols>
  <sheetData>
    <row r="1">
      <c r="A1" s="0" t="s">
        <v>303</v>
      </c>
      <c r="B1" s="0" t="s">
        <v>307</v>
      </c>
      <c r="C1" s="0" t="s">
        <v>308</v>
      </c>
      <c r="D1" s="0"/>
      <c r="E1" s="0"/>
      <c r="F1" s="0"/>
    </row>
    <row r="2">
      <c r="A2" s="0" t="s">
        <v>304</v>
      </c>
      <c r="B2" s="0">
        <v>0.99999993618768901</v>
      </c>
      <c r="C2" s="0">
        <v>1619.8733289343668</v>
      </c>
      <c r="D2" s="0">
        <v>-0.00068161220216680853</v>
      </c>
      <c r="E2" s="0">
        <v>1.2753322191191082e-13</v>
      </c>
      <c r="F2" s="0">
        <v>0.086302286312408841</v>
      </c>
    </row>
    <row r="3">
      <c r="A3" s="0" t="s">
        <v>305</v>
      </c>
      <c r="B3" s="0">
        <v>0.99999758622239809</v>
      </c>
      <c r="C3" s="0">
        <v>1340.9645979971588</v>
      </c>
      <c r="D3" s="0">
        <v>-0.00086523715585272638</v>
      </c>
      <c r="E3" s="0">
        <v>-5237.1510773326872</v>
      </c>
      <c r="F3" s="0">
        <v>-0.016434797176762172</v>
      </c>
    </row>
    <row r="4">
      <c r="A4" s="0" t="s">
        <v>306</v>
      </c>
      <c r="B4" s="0">
        <v>0.99890543875021898</v>
      </c>
      <c r="C4" s="0">
        <v>-0.002484883218741964</v>
      </c>
      <c r="D4" s="0">
        <v>0.025440531205704154</v>
      </c>
      <c r="E4" s="0">
        <v>1122.159967666089</v>
      </c>
      <c r="F4" s="0">
        <v>-0.001212869108789566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omim</vt:lpstr>
      <vt:lpstr>water</vt:lpstr>
      <vt:lpstr>acn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villegas</dc:creator>
  <cp:lastModifiedBy>marco villegas</cp:lastModifiedBy>
  <dcterms:created xsi:type="dcterms:W3CDTF">2023-03-01T20:07:46Z</dcterms:created>
  <dcterms:modified xsi:type="dcterms:W3CDTF">2023-03-03T02:25:00Z</dcterms:modified>
</cp:coreProperties>
</file>