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<sst xmlns="http://schemas.openxmlformats.org/spreadsheetml/2006/main" count="39" uniqueCount="39">
  <si>
    <t xml:space="preserve">        FM4.6_  Photovoltaic system dimensioning</t>
  </si>
  <si>
    <t>Simplified spreadsheet for photovoltaic calculations prepared by Ermanno Pietrosemoli</t>
  </si>
  <si>
    <t>Solar radiation data for a given site available from:</t>
  </si>
  <si>
    <t>https://globalsolaratlas.info/          worlwide coverage provided by World Bank</t>
  </si>
  <si>
    <t>https://power.larc.nasa.gov/data-access-viewer/, Worldwide coverage</t>
  </si>
  <si>
    <t>http://re.jrc.ec.europa.eu/pvgis/apps4/pvest.php?map=africa&amp;lang=en, Africa and Eurasia coverage</t>
  </si>
  <si>
    <r>
      <t xml:space="preserve"> Input data framed in </t>
    </r>
    <r>
      <rPr>
        <color rgb="FFFF0000"/>
      </rPr>
      <t>red</t>
    </r>
  </si>
  <si>
    <r>
      <t xml:space="preserve">Intermediate results framed in </t>
    </r>
    <r>
      <rPr>
        <color rgb="FF0000FF"/>
      </rPr>
      <t>blue</t>
    </r>
  </si>
  <si>
    <r>
      <t xml:space="preserve">Final results framed in </t>
    </r>
    <r>
      <rPr>
        <color rgb="FF38761D"/>
      </rPr>
      <t>green</t>
    </r>
  </si>
  <si>
    <t>Device</t>
  </si>
  <si>
    <t>Consumption,W</t>
  </si>
  <si>
    <t>Hours/day</t>
  </si>
  <si>
    <t>Energy/day, Wh</t>
  </si>
  <si>
    <t xml:space="preserve">                                          Electrical Load Calculation</t>
  </si>
  <si>
    <t>GPS</t>
  </si>
  <si>
    <t>WiFi Client</t>
  </si>
  <si>
    <t>Laptop</t>
  </si>
  <si>
    <t>WiFi AP</t>
  </si>
  <si>
    <t>Ethernet Switch</t>
  </si>
  <si>
    <t>Total energy consumption/day, Wh</t>
  </si>
  <si>
    <t>Battery capacity calculation, considering the number of no-sun days and the allowed depth of discharge</t>
  </si>
  <si>
    <t>Required autonomy, days</t>
  </si>
  <si>
    <t>Depth of Discharge</t>
  </si>
  <si>
    <t>Battery capacity,Wh</t>
  </si>
  <si>
    <t>Battery voltage,V</t>
  </si>
  <si>
    <t>Battery Capacity, Ah</t>
  </si>
  <si>
    <t>Number of batteries</t>
  </si>
  <si>
    <t>Panel capacity calculation</t>
  </si>
  <si>
    <t>Panel Peak power, Wp</t>
  </si>
  <si>
    <t xml:space="preserve">Load energy,Wh </t>
  </si>
  <si>
    <t>Battery charging allowance</t>
  </si>
  <si>
    <t xml:space="preserve"> Energy /d, Wh</t>
  </si>
  <si>
    <t>PSH</t>
  </si>
  <si>
    <t>Daily Photovoltaic power, W</t>
  </si>
  <si>
    <t>Number of panels</t>
  </si>
  <si>
    <t>Stationary batteries should not be discharged more tha 50%, automotive batteries no more than 20%</t>
  </si>
  <si>
    <t>Battery charging allowance to partially charge the battery bank after the estimated number of no-sun days has ocurred</t>
  </si>
  <si>
    <t>Solar radiation in kWh/day per square meter is numerically equal to the number of  Peak Sun Hours (PSH) per day</t>
  </si>
  <si>
    <t>Keep in mind that there are considerable uncertainties in the insolation and no-sun days estimates, so caution is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</si>
</sst>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</font>
    <font>
      <sz val="18.0"/>
      <color rgb="FF980000"/>
    </font>
    <font>
      <b/>
      <sz val="18.0"/>
      <color rgb="FF000000"/>
    </font>
    <font/>
    <font>
      <color rgb="FF000000"/>
      <name val="Arial"/>
    </font>
    <font>
      <b/>
      <sz val="18.0"/>
      <color rgb="FF000000"/>
      <name val="Arial"/>
    </font>
    <font>
      <sz val="18.0"/>
    </font>
    <font>
      <sz val="18.0"/>
      <color rgb="FF000000"/>
      <name val="Arial"/>
    </font>
    <font>
      <b/>
      <sz val="14.0"/>
      <color rgb="FF000000"/>
      <name val="Arial"/>
    </font>
    <font>
      <b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9">
    <border/>
    <border>
      <left style="double">
        <color rgb="FFFF0000"/>
      </left>
      <top style="double">
        <color rgb="FFFF0000"/>
      </top>
      <bottom style="double">
        <color rgb="FFFF0000"/>
      </bottom>
    </border>
    <border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0000FF"/>
      </left>
      <right style="double">
        <color rgb="FF38761D"/>
      </right>
      <top style="double">
        <color rgb="FF0000FF"/>
      </top>
      <bottom style="double">
        <color rgb="FF0000FF"/>
      </bottom>
    </border>
    <border>
      <left style="double">
        <color rgb="FF38761D"/>
      </left>
      <right style="double">
        <color rgb="FF38761D"/>
      </right>
      <top style="double">
        <color rgb="FF0000FF"/>
      </top>
      <bottom style="double">
        <color rgb="FF0000FF"/>
      </bottom>
    </border>
    <border>
      <left style="double">
        <color rgb="FF38761D"/>
      </left>
      <right style="double">
        <color rgb="FF0000FF"/>
      </right>
      <top style="double">
        <color rgb="FF0000FF"/>
      </top>
      <bottom style="double">
        <color rgb="FF0000FF"/>
      </bottom>
    </border>
    <border>
      <right style="double">
        <color rgb="FF38761D"/>
      </right>
      <top style="double">
        <color rgb="FF38761D"/>
      </top>
      <bottom style="double">
        <color rgb="FF38761D"/>
      </bottom>
    </border>
    <border>
      <left style="double">
        <color rgb="FF38761D"/>
      </left>
      <right style="double">
        <color rgb="FF38761D"/>
      </right>
      <top style="double">
        <color rgb="FF38761D"/>
      </top>
      <bottom style="double">
        <color rgb="FF38761D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1155CC"/>
      </left>
      <right style="thick">
        <color rgb="FF1155CC"/>
      </right>
      <top style="thick">
        <color rgb="FF1155CC"/>
      </top>
      <bottom style="thick">
        <color rgb="FF1155CC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Font="1"/>
    <xf borderId="0" fillId="2" fontId="8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3" fontId="3" numFmtId="0" xfId="0" applyBorder="1" applyFill="1" applyFont="1"/>
    <xf borderId="0" fillId="2" fontId="10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12" fillId="6" fontId="4" numFmtId="0" xfId="0" applyAlignment="1" applyBorder="1" applyFill="1" applyFont="1">
      <alignment readingOrder="0"/>
    </xf>
    <xf borderId="12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1" fillId="3" fontId="3" numFmtId="164" xfId="0" applyAlignment="1" applyBorder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12" fillId="4" fontId="3" numFmtId="0" xfId="0" applyAlignment="1" applyBorder="1" applyFont="1">
      <alignment readingOrder="0"/>
    </xf>
    <xf borderId="14" fillId="7" fontId="3" numFmtId="0" xfId="0" applyAlignment="1" applyBorder="1" applyFont="1">
      <alignment readingOrder="0"/>
    </xf>
    <xf borderId="15" fillId="8" fontId="3" numFmtId="164" xfId="0" applyAlignment="1" applyBorder="1" applyFont="1" applyNumberFormat="1">
      <alignment readingOrder="0"/>
    </xf>
    <xf borderId="7" fillId="0" fontId="3" numFmtId="0" xfId="0" applyBorder="1" applyFont="1"/>
    <xf borderId="16" fillId="2" fontId="4" numFmtId="0" xfId="0" applyAlignment="1" applyBorder="1" applyFont="1">
      <alignment readingOrder="0"/>
    </xf>
    <xf borderId="17" fillId="0" fontId="3" numFmtId="0" xfId="0" applyBorder="1" applyFont="1"/>
    <xf borderId="1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  <col customWidth="1" min="3" max="3" width="13.14"/>
    <col customWidth="1" min="4" max="4" width="14.29"/>
    <col customWidth="1" min="5" max="5" width="9.57"/>
    <col customWidth="1" min="7" max="7" width="16.71"/>
    <col customWidth="1" min="8" max="8" width="17.0"/>
    <col customWidth="1" min="9" max="9" width="1.29"/>
  </cols>
  <sheetData>
    <row r="1" ht="18.0" customHeight="1">
      <c r="A1" s="1" t="s">
        <v>0</v>
      </c>
    </row>
    <row r="2" ht="18.0" customHeight="1">
      <c r="A2" s="1"/>
    </row>
    <row r="3" ht="21.75" customHeight="1">
      <c r="A3" s="1" t="s">
        <v>1</v>
      </c>
    </row>
    <row r="4" ht="28.5" customHeight="1">
      <c r="A4" s="2" t="s">
        <v>2</v>
      </c>
      <c r="B4" s="3"/>
      <c r="C4" s="3"/>
      <c r="D4" s="4"/>
      <c r="E4" s="3"/>
      <c r="F4" s="3"/>
      <c r="G4" s="3"/>
      <c r="H4" s="3"/>
      <c r="I4" s="3"/>
    </row>
    <row r="5" ht="28.5" customHeight="1">
      <c r="A5" s="2" t="s">
        <v>3</v>
      </c>
      <c r="B5" s="3"/>
      <c r="C5" s="3"/>
      <c r="D5" s="4"/>
      <c r="E5" s="3"/>
      <c r="F5" s="3"/>
      <c r="G5" s="3"/>
      <c r="H5" s="3"/>
      <c r="I5" s="3"/>
    </row>
    <row r="6" ht="21.75" customHeight="1">
      <c r="A6" s="5" t="s">
        <v>4</v>
      </c>
      <c r="B6" s="6"/>
      <c r="C6" s="6"/>
      <c r="D6" s="7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1.75" customHeight="1">
      <c r="A7" s="5" t="s">
        <v>5</v>
      </c>
      <c r="B7" s="6"/>
      <c r="C7" s="6"/>
      <c r="D7" s="7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1.75" customHeight="1">
      <c r="A8" s="9"/>
      <c r="B8" s="3"/>
      <c r="C8" s="3"/>
      <c r="D8" s="4"/>
      <c r="E8" s="3"/>
      <c r="F8" s="3"/>
      <c r="G8" s="3"/>
      <c r="H8" s="3"/>
      <c r="I8" s="3"/>
    </row>
    <row r="9">
      <c r="A9" s="10" t="s">
        <v>6</v>
      </c>
      <c r="B9" s="11"/>
      <c r="D9" s="12" t="s">
        <v>7</v>
      </c>
      <c r="E9" s="13"/>
      <c r="F9" s="14"/>
      <c r="G9" s="15" t="s">
        <v>8</v>
      </c>
      <c r="H9" s="16"/>
    </row>
    <row r="10">
      <c r="A10" s="4"/>
      <c r="B10" s="3"/>
      <c r="C10" s="3"/>
      <c r="D10" s="4"/>
      <c r="E10" s="3"/>
      <c r="F10" s="3"/>
      <c r="G10" s="3"/>
      <c r="H10" s="3"/>
      <c r="I10" s="3"/>
    </row>
    <row r="11">
      <c r="A11" s="4" t="s">
        <v>9</v>
      </c>
      <c r="B11" s="3" t="s">
        <v>10</v>
      </c>
      <c r="C11" s="3" t="s">
        <v>11</v>
      </c>
      <c r="D11" s="4" t="s">
        <v>12</v>
      </c>
      <c r="E11" s="3"/>
      <c r="F11" s="3"/>
      <c r="G11" s="3"/>
      <c r="H11" s="3"/>
      <c r="I11" s="3"/>
    </row>
    <row r="12">
      <c r="A12" s="4"/>
      <c r="B12" s="3"/>
      <c r="C12" s="3"/>
      <c r="D12" s="4"/>
      <c r="E12" s="3"/>
      <c r="F12" s="3"/>
      <c r="G12" s="3"/>
      <c r="H12" s="3"/>
      <c r="I12" s="3"/>
    </row>
    <row r="13">
      <c r="A13" s="17" t="s">
        <v>13</v>
      </c>
      <c r="B13" s="3"/>
      <c r="C13" s="3"/>
      <c r="D13" s="4"/>
      <c r="E13" s="3"/>
      <c r="F13" s="3"/>
      <c r="G13" s="3"/>
      <c r="H13" s="3"/>
      <c r="I13" s="3"/>
    </row>
    <row r="14">
      <c r="A14" s="3" t="s">
        <v>14</v>
      </c>
      <c r="B14" s="18">
        <v>1.5</v>
      </c>
      <c r="C14" s="18">
        <v>24.0</v>
      </c>
      <c r="D14">
        <f t="shared" ref="D14:D18" si="1">B14*C14</f>
        <v>36</v>
      </c>
      <c r="E14" s="3"/>
      <c r="F14" s="3"/>
      <c r="G14" s="3"/>
      <c r="H14" s="3"/>
    </row>
    <row r="15">
      <c r="A15" s="3" t="s">
        <v>15</v>
      </c>
      <c r="B15" s="19">
        <v>8.0</v>
      </c>
      <c r="C15" s="19">
        <v>24.0</v>
      </c>
      <c r="D15">
        <f t="shared" si="1"/>
        <v>192</v>
      </c>
      <c r="E15" s="3"/>
      <c r="F15" s="3"/>
      <c r="G15" s="3"/>
      <c r="H15" s="3"/>
    </row>
    <row r="16">
      <c r="A16" s="4" t="s">
        <v>16</v>
      </c>
      <c r="B16" s="19">
        <v>15.0</v>
      </c>
      <c r="C16" s="19">
        <v>12.0</v>
      </c>
      <c r="D16">
        <f t="shared" si="1"/>
        <v>180</v>
      </c>
      <c r="E16" s="3"/>
      <c r="F16" s="3"/>
      <c r="G16" s="3"/>
      <c r="H16" s="3"/>
    </row>
    <row r="17">
      <c r="A17" s="4" t="s">
        <v>17</v>
      </c>
      <c r="B17" s="19">
        <v>3.0</v>
      </c>
      <c r="C17" s="19">
        <v>24.0</v>
      </c>
      <c r="D17">
        <f t="shared" si="1"/>
        <v>72</v>
      </c>
      <c r="E17" s="3"/>
      <c r="F17" s="3"/>
      <c r="G17" s="3"/>
      <c r="H17" s="3"/>
    </row>
    <row r="18">
      <c r="A18" s="4" t="s">
        <v>18</v>
      </c>
      <c r="B18" s="20">
        <v>4.0</v>
      </c>
      <c r="C18" s="20">
        <v>24.0</v>
      </c>
      <c r="D18">
        <f t="shared" si="1"/>
        <v>96</v>
      </c>
      <c r="E18" s="3"/>
      <c r="F18" s="3"/>
      <c r="G18" s="3"/>
      <c r="H18" s="3"/>
    </row>
    <row r="19">
      <c r="A19" s="4" t="s">
        <v>19</v>
      </c>
      <c r="B19" s="3"/>
      <c r="C19" s="3"/>
      <c r="D19" s="21">
        <f>D14</f>
        <v>36</v>
      </c>
      <c r="E19" s="3"/>
      <c r="F19" s="4"/>
      <c r="G19" s="3"/>
      <c r="H19" s="3"/>
    </row>
    <row r="20">
      <c r="A20" s="4"/>
      <c r="B20" s="3"/>
      <c r="C20" s="3"/>
      <c r="E20" s="3"/>
      <c r="F20" s="4"/>
      <c r="G20" s="3"/>
      <c r="H20" s="3"/>
    </row>
    <row r="21">
      <c r="A21" s="22" t="s">
        <v>20</v>
      </c>
      <c r="B21" s="3"/>
      <c r="C21" s="3"/>
      <c r="D21" s="17"/>
      <c r="E21" s="3"/>
      <c r="F21" s="3"/>
      <c r="G21" s="3"/>
      <c r="H21" s="3"/>
    </row>
    <row r="22">
      <c r="A22" s="22"/>
      <c r="B22" s="3"/>
      <c r="C22" s="3"/>
      <c r="D22" s="17"/>
      <c r="E22" s="3"/>
      <c r="F22" s="3"/>
      <c r="G22" s="3"/>
      <c r="H22" s="3"/>
    </row>
    <row r="23">
      <c r="A23" s="23" t="s">
        <v>21</v>
      </c>
      <c r="B23" s="3"/>
      <c r="C23" s="4" t="s">
        <v>22</v>
      </c>
      <c r="D23" s="3"/>
      <c r="E23" s="4" t="s">
        <v>23</v>
      </c>
      <c r="F23" s="3"/>
      <c r="G23" s="4" t="s">
        <v>24</v>
      </c>
      <c r="H23" s="24" t="s">
        <v>25</v>
      </c>
      <c r="J23" s="3" t="s">
        <v>26</v>
      </c>
    </row>
    <row r="24">
      <c r="A24" s="25">
        <v>4.0</v>
      </c>
      <c r="B24" s="3"/>
      <c r="C24" s="26">
        <v>0.5</v>
      </c>
      <c r="D24" s="3"/>
      <c r="E24" s="27">
        <f>D19*A24/C24</f>
        <v>288</v>
      </c>
      <c r="F24" s="3"/>
      <c r="G24" s="28">
        <v>12.0</v>
      </c>
      <c r="H24" s="29">
        <f>E24/G24</f>
        <v>24</v>
      </c>
      <c r="J24" s="16">
        <f>ROUNDUP(H24/12)</f>
        <v>2</v>
      </c>
    </row>
    <row r="25">
      <c r="A25" s="4"/>
      <c r="B25" s="3"/>
      <c r="C25" s="3"/>
      <c r="D25" s="3"/>
      <c r="E25" s="3"/>
      <c r="F25" s="3"/>
      <c r="G25" s="3"/>
      <c r="H25" s="3"/>
    </row>
    <row r="26">
      <c r="A26" s="22" t="s">
        <v>27</v>
      </c>
      <c r="B26" s="3"/>
      <c r="C26" s="30" t="s">
        <v>28</v>
      </c>
      <c r="D26" s="3"/>
      <c r="E26" s="3"/>
      <c r="F26" s="3"/>
      <c r="G26" s="3"/>
      <c r="H26" s="3"/>
    </row>
    <row r="27">
      <c r="A27" s="22"/>
      <c r="B27" s="3"/>
      <c r="C27" s="26">
        <v>10.0</v>
      </c>
      <c r="D27" s="3"/>
      <c r="E27" s="3"/>
      <c r="F27" s="3"/>
      <c r="G27" s="3"/>
      <c r="H27" s="3"/>
    </row>
    <row r="28">
      <c r="A28" s="4" t="s">
        <v>29</v>
      </c>
      <c r="B28" s="31" t="s">
        <v>30</v>
      </c>
      <c r="C28" s="32"/>
      <c r="D28" s="3" t="s">
        <v>31</v>
      </c>
      <c r="E28" s="33" t="s">
        <v>32</v>
      </c>
      <c r="G28" s="34" t="s">
        <v>33</v>
      </c>
      <c r="H28" s="35"/>
      <c r="I28" s="35"/>
      <c r="J28" s="3" t="s">
        <v>34</v>
      </c>
    </row>
    <row r="29">
      <c r="A29" s="3">
        <f>D19</f>
        <v>36</v>
      </c>
      <c r="B29" s="36">
        <v>1.5</v>
      </c>
      <c r="D29" s="27">
        <f>A29*B29</f>
        <v>54</v>
      </c>
      <c r="E29" s="37">
        <v>5.5</v>
      </c>
      <c r="G29" s="38">
        <f>D29/E29</f>
        <v>9.818181818</v>
      </c>
      <c r="J29" s="39">
        <f>ROUNDUP(G29/C27)</f>
        <v>1</v>
      </c>
    </row>
    <row r="30">
      <c r="A30" s="3"/>
      <c r="B30" s="3"/>
      <c r="D30" s="3"/>
      <c r="E30" s="3"/>
      <c r="G30" s="3"/>
    </row>
    <row r="31">
      <c r="A31" s="3" t="s">
        <v>35</v>
      </c>
      <c r="B31" s="3"/>
      <c r="E31" s="3"/>
      <c r="H31" s="3"/>
    </row>
    <row r="32">
      <c r="A32" s="40" t="s">
        <v>36</v>
      </c>
      <c r="B32" s="41"/>
      <c r="C32" s="41"/>
      <c r="D32" s="41"/>
      <c r="E32" s="41"/>
      <c r="F32" s="41"/>
      <c r="G32" s="41"/>
      <c r="H32" s="42"/>
    </row>
    <row r="33">
      <c r="A33" s="4" t="s">
        <v>37</v>
      </c>
    </row>
    <row r="35">
      <c r="A35" s="3" t="s">
        <v>38</v>
      </c>
    </row>
    <row r="36">
      <c r="A36" s="3"/>
      <c r="B36" s="3"/>
      <c r="C36" s="3"/>
      <c r="D36" s="3"/>
      <c r="E36" s="3"/>
      <c r="G36" s="3"/>
    </row>
    <row r="37">
      <c r="B37" s="3"/>
      <c r="C37" s="3"/>
      <c r="D37" s="3"/>
      <c r="E37" s="3"/>
    </row>
    <row r="40">
      <c r="A40" s="3"/>
    </row>
  </sheetData>
  <mergeCells count="2">
    <mergeCell ref="A9:B9"/>
    <mergeCell ref="A32:H32"/>
  </mergeCells>
  <drawing r:id="rId1"/>
</worksheet>
</file>