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arc\documents-backup-2jun24-08h00\Documents\administratie\_VRIJETIJD_REIZEN\Scripts-Programmas\PythonProjects\gamelan-notation\data\"/>
    </mc:Choice>
  </mc:AlternateContent>
  <xr:revisionPtr revIDLastSave="0" documentId="13_ncr:1_{C6AD7496-2E6D-4210-92C2-026631F2E9C3}" xr6:coauthVersionLast="47" xr6:coauthVersionMax="47" xr10:uidLastSave="{00000000-0000-0000-0000-000000000000}"/>
  <bookViews>
    <workbookView xWindow="7830" yWindow="4100" windowWidth="28800" windowHeight="15370" activeTab="1" xr2:uid="{F327C8E4-AC37-4807-8DA1-48491CCE3AB5}"/>
  </bookViews>
  <sheets>
    <sheet name="gamelan2MIDIRack" sheetId="1" r:id="rId1"/>
    <sheet name="gamelan2MIDIPiano" sheetId="2" r:id="rId2"/>
  </sheets>
  <definedNames>
    <definedName name="_xlnm._FilterDatabase" localSheetId="0" hidden="1">gamelan2MIDIRack!$A$2:$G$129</definedName>
    <definedName name="_xlnm.Print_Titles" localSheetId="0">gamelan2MIDIRack!$1:$1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2" l="1"/>
  <c r="E90" i="2"/>
  <c r="E77" i="2"/>
  <c r="S58" i="2"/>
  <c r="S57" i="2"/>
  <c r="S56" i="2"/>
  <c r="S55" i="2"/>
  <c r="S54" i="2"/>
  <c r="S53" i="2"/>
  <c r="S49" i="2"/>
  <c r="S48" i="2"/>
  <c r="S44" i="2"/>
  <c r="S43" i="2"/>
  <c r="S40" i="2"/>
  <c r="S38" i="2"/>
  <c r="S33" i="2"/>
  <c r="S32" i="2"/>
  <c r="E109" i="2"/>
  <c r="E108" i="2"/>
  <c r="E107" i="2"/>
  <c r="E106" i="2"/>
  <c r="E105" i="2"/>
  <c r="E104" i="2"/>
  <c r="E103" i="2"/>
  <c r="E102" i="2"/>
  <c r="E101" i="2"/>
  <c r="E100" i="2"/>
  <c r="E98" i="2"/>
  <c r="E97" i="2"/>
  <c r="E96" i="2"/>
  <c r="E95" i="2"/>
  <c r="E94" i="2"/>
  <c r="E93" i="2"/>
  <c r="E92" i="2"/>
  <c r="E91" i="2"/>
  <c r="E89" i="2"/>
  <c r="E88" i="2"/>
  <c r="E87" i="2"/>
  <c r="E86" i="2"/>
  <c r="E85" i="2"/>
  <c r="E84" i="2"/>
  <c r="E83" i="2"/>
  <c r="E82" i="2"/>
  <c r="E81" i="2"/>
  <c r="E80" i="2"/>
  <c r="E79" i="2"/>
  <c r="E78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R10" i="2"/>
  <c r="R16" i="2" s="1"/>
  <c r="R22" i="2" s="1"/>
  <c r="R28" i="2" s="1"/>
  <c r="S36" i="2" s="1"/>
  <c r="R11" i="2"/>
  <c r="R17" i="2" s="1"/>
  <c r="R23" i="2" s="1"/>
  <c r="R29" i="2" s="1"/>
  <c r="S37" i="2" s="1"/>
  <c r="R12" i="2"/>
  <c r="R18" i="2" s="1"/>
  <c r="R24" i="2" s="1"/>
  <c r="R30" i="2" s="1"/>
  <c r="R13" i="2"/>
  <c r="R19" i="2" s="1"/>
  <c r="R25" i="2" s="1"/>
  <c r="R14" i="2"/>
  <c r="R20" i="2" s="1"/>
  <c r="R26" i="2" s="1"/>
  <c r="S34" i="2" s="1"/>
  <c r="R9" i="2"/>
  <c r="R15" i="2" s="1"/>
  <c r="R21" i="2" s="1"/>
  <c r="R27" i="2" s="1"/>
  <c r="S35" i="2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D129" i="1"/>
  <c r="S62" i="2" l="1"/>
  <c r="S67" i="2"/>
  <c r="S68" i="2"/>
  <c r="S70" i="2"/>
  <c r="S71" i="2"/>
  <c r="S52" i="2"/>
  <c r="S45" i="2"/>
  <c r="S59" i="2"/>
  <c r="S60" i="2"/>
  <c r="S41" i="2"/>
  <c r="S63" i="2"/>
  <c r="S39" i="2"/>
  <c r="S61" i="2"/>
  <c r="S42" i="2"/>
  <c r="S64" i="2"/>
  <c r="S65" i="2"/>
  <c r="S66" i="2"/>
  <c r="S46" i="2"/>
  <c r="S47" i="2"/>
  <c r="S69" i="2"/>
  <c r="S50" i="2"/>
  <c r="S72" i="2"/>
  <c r="S51" i="2"/>
  <c r="S73" i="2"/>
</calcChain>
</file>

<file path=xl/sharedStrings.xml><?xml version="1.0" encoding="utf-8"?>
<sst xmlns="http://schemas.openxmlformats.org/spreadsheetml/2006/main" count="759" uniqueCount="151">
  <si>
    <t>GONGS</t>
  </si>
  <si>
    <t>KEMPLI</t>
  </si>
  <si>
    <t>CENGCENG</t>
  </si>
  <si>
    <t>KENDANG</t>
  </si>
  <si>
    <t>JEGOGAN</t>
  </si>
  <si>
    <t>CALUNG</t>
  </si>
  <si>
    <t>PENYACAH</t>
  </si>
  <si>
    <t>PEMADE</t>
  </si>
  <si>
    <t>KANTILAN</t>
  </si>
  <si>
    <t>open</t>
  </si>
  <si>
    <t>Dug</t>
  </si>
  <si>
    <t>Krum</t>
  </si>
  <si>
    <t>Pung</t>
  </si>
  <si>
    <t>Dag</t>
  </si>
  <si>
    <t>Tut</t>
  </si>
  <si>
    <t>Tak</t>
  </si>
  <si>
    <t>Tek</t>
  </si>
  <si>
    <t>Kap</t>
  </si>
  <si>
    <t>Pek</t>
  </si>
  <si>
    <t>Plak</t>
  </si>
  <si>
    <t>REYONG/TROMPONG</t>
  </si>
  <si>
    <t>deng1</t>
  </si>
  <si>
    <t>dung1</t>
  </si>
  <si>
    <t>dang1</t>
  </si>
  <si>
    <t>deng0</t>
  </si>
  <si>
    <t>dung0</t>
  </si>
  <si>
    <t>dang0</t>
  </si>
  <si>
    <t>ding1</t>
  </si>
  <si>
    <t>dong1</t>
  </si>
  <si>
    <t>ding2</t>
  </si>
  <si>
    <t>deung0</t>
  </si>
  <si>
    <t>daing0</t>
  </si>
  <si>
    <t>deung1</t>
  </si>
  <si>
    <t>daing1</t>
  </si>
  <si>
    <t>dong0</t>
  </si>
  <si>
    <t>byong</t>
  </si>
  <si>
    <t>byot</t>
  </si>
  <si>
    <t>jet</t>
  </si>
  <si>
    <t>MIDI-noot</t>
  </si>
  <si>
    <t>Instrument/Groep</t>
  </si>
  <si>
    <t>ding0</t>
  </si>
  <si>
    <t>deng0/deng1</t>
  </si>
  <si>
    <t>dung0/dung1</t>
  </si>
  <si>
    <t>dang0/dang1</t>
  </si>
  <si>
    <t>ding1/ding2</t>
  </si>
  <si>
    <t>dong1/dong2</t>
  </si>
  <si>
    <t>deng1/deng2</t>
  </si>
  <si>
    <t>dung1/dung2</t>
  </si>
  <si>
    <t>dang1/dang2</t>
  </si>
  <si>
    <t>Gong_Kebyar</t>
  </si>
  <si>
    <t>Semar_Pagulingan</t>
  </si>
  <si>
    <t>Gir</t>
  </si>
  <si>
    <t>Pur</t>
  </si>
  <si>
    <t>Tong</t>
  </si>
  <si>
    <t>UNUSED</t>
  </si>
  <si>
    <t>NONE</t>
  </si>
  <si>
    <t>UNUSED/dang0</t>
  </si>
  <si>
    <t>UNUSED/ding1</t>
  </si>
  <si>
    <t>UNUSED/dong1</t>
  </si>
  <si>
    <t>ding2/UNUSED</t>
  </si>
  <si>
    <t>dong2/UNUSED</t>
  </si>
  <si>
    <t>dung2/UNUSED</t>
  </si>
  <si>
    <t>ding1_muted</t>
  </si>
  <si>
    <t>dong1_muted</t>
  </si>
  <si>
    <t>deng1_muted</t>
  </si>
  <si>
    <t>deung1_muted</t>
  </si>
  <si>
    <t>dung1_muted</t>
  </si>
  <si>
    <t>dang1_muted</t>
  </si>
  <si>
    <t>daing1_muted</t>
  </si>
  <si>
    <t>muted</t>
  </si>
  <si>
    <t>dong0_muted</t>
  </si>
  <si>
    <t>deng0_muted</t>
  </si>
  <si>
    <t>dung0_muted</t>
  </si>
  <si>
    <t>dang0_muted</t>
  </si>
  <si>
    <t>ding2_muted</t>
  </si>
  <si>
    <t>deng2/UNUSED</t>
  </si>
  <si>
    <t>tick_1_panggul</t>
  </si>
  <si>
    <t>tick_2_panggul</t>
  </si>
  <si>
    <t>c</t>
  </si>
  <si>
    <t>a#</t>
  </si>
  <si>
    <t>a</t>
  </si>
  <si>
    <t>g#</t>
  </si>
  <si>
    <t>g</t>
  </si>
  <si>
    <t>f</t>
  </si>
  <si>
    <t>e</t>
  </si>
  <si>
    <t>eb</t>
  </si>
  <si>
    <t>d</t>
  </si>
  <si>
    <t>a3</t>
  </si>
  <si>
    <t>c#</t>
  </si>
  <si>
    <t>Piano</t>
  </si>
  <si>
    <t>Oct</t>
  </si>
  <si>
    <t>Midi</t>
  </si>
  <si>
    <t>DING_1</t>
  </si>
  <si>
    <t>DONG_1</t>
  </si>
  <si>
    <t>DENG_1</t>
  </si>
  <si>
    <t>DUNG_1</t>
  </si>
  <si>
    <t>DANG_1</t>
  </si>
  <si>
    <t>DING_2</t>
  </si>
  <si>
    <t>DONG_2</t>
  </si>
  <si>
    <t>DENG_2</t>
  </si>
  <si>
    <t>DUNG_2</t>
  </si>
  <si>
    <t>DANG_2</t>
  </si>
  <si>
    <t>DING_3</t>
  </si>
  <si>
    <t>DONG_3</t>
  </si>
  <si>
    <t>DENG_3</t>
  </si>
  <si>
    <t>DUNG_3</t>
  </si>
  <si>
    <t>DANG_3</t>
  </si>
  <si>
    <t>DING_4</t>
  </si>
  <si>
    <t>DONG_4</t>
  </si>
  <si>
    <t>DENG_4</t>
  </si>
  <si>
    <t>DUNG_4</t>
  </si>
  <si>
    <t>DANG_4</t>
  </si>
  <si>
    <t>DEUNG_1</t>
  </si>
  <si>
    <t>DAING_1</t>
  </si>
  <si>
    <t>DEUNG_2</t>
  </si>
  <si>
    <t>DAING_2</t>
  </si>
  <si>
    <t>DEUNG_3</t>
  </si>
  <si>
    <t>DAING_3</t>
  </si>
  <si>
    <t>DEUNG_4</t>
  </si>
  <si>
    <t>DAING_4</t>
  </si>
  <si>
    <t>kantilan</t>
  </si>
  <si>
    <t>pemade</t>
  </si>
  <si>
    <t>penyacah</t>
  </si>
  <si>
    <t>calung</t>
  </si>
  <si>
    <t>jegogan</t>
  </si>
  <si>
    <t>trompong</t>
  </si>
  <si>
    <t>reyong</t>
  </si>
  <si>
    <t>DANG_5</t>
  </si>
  <si>
    <t>UGAL/GENDER R</t>
  </si>
  <si>
    <t>genderrambat</t>
  </si>
  <si>
    <t>ugal</t>
  </si>
  <si>
    <t>TROMPONG</t>
  </si>
  <si>
    <t>REYONG</t>
  </si>
  <si>
    <t>UGAL</t>
  </si>
  <si>
    <t>GENDERRAMBAT</t>
  </si>
  <si>
    <t>J7</t>
  </si>
  <si>
    <t>K11</t>
  </si>
  <si>
    <t>M4</t>
  </si>
  <si>
    <t>S24</t>
  </si>
  <si>
    <t>T17</t>
  </si>
  <si>
    <t>U10</t>
  </si>
  <si>
    <t>V3</t>
  </si>
  <si>
    <t>W10</t>
  </si>
  <si>
    <t>DONG_0</t>
  </si>
  <si>
    <t>DENG_0</t>
  </si>
  <si>
    <t>DUNG_0</t>
  </si>
  <si>
    <t>DANG_0</t>
  </si>
  <si>
    <t>DING_0</t>
  </si>
  <si>
    <t>DEUNG_0</t>
  </si>
  <si>
    <t>DAING_0</t>
  </si>
  <si>
    <t>Groupnote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</si>
</sst>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1" fillId="0" borderId="3" xfId="0" applyFont="1" applyBorder="1"/>
    <xf numFmtId="0" fontId="0" fillId="0" borderId="3" xfId="0" applyBorder="1"/>
    <xf numFmtId="0" fontId="1" fillId="0" borderId="0" xfId="0" applyFont="1"/>
    <xf numFmtId="0" fontId="0" fillId="4" borderId="0" xfId="0" applyFill="1"/>
    <xf numFmtId="0" fontId="0" fillId="3" borderId="0" xfId="0" applyFill="1"/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21E0-93B7-4599-9C89-1E9F67A5CC1F}">
  <dimension ref="A1:H129"/>
  <sheetViews>
    <sheetView zoomScaleNormal="100" workbookViewId="0">
      <selection activeCell="A19" sqref="A19"/>
    </sheetView>
  </sheetViews>
  <sheetFormatPr defaultRowHeight="14.5" x14ac:dyDescent="0.35"/>
  <cols>
    <col min="1" max="1" width="17.90625" bestFit="1" customWidth="1"/>
    <col min="2" max="2" width="14.81640625" customWidth="1"/>
    <col min="3" max="3" width="15.90625" bestFit="1" customWidth="1"/>
    <col min="4" max="4" width="5.1796875" customWidth="1"/>
    <col min="5" max="5" width="5.7265625" bestFit="1" customWidth="1"/>
    <col min="6" max="6" width="3.81640625" bestFit="1" customWidth="1"/>
    <col min="7" max="7" width="10.453125" bestFit="1" customWidth="1"/>
  </cols>
  <sheetData>
    <row r="1" spans="1:8" x14ac:dyDescent="0.35">
      <c r="A1" s="6" t="s">
        <v>39</v>
      </c>
      <c r="B1" s="6" t="s">
        <v>49</v>
      </c>
      <c r="C1" s="6" t="s">
        <v>50</v>
      </c>
      <c r="D1" s="6" t="s">
        <v>38</v>
      </c>
      <c r="E1" s="7"/>
    </row>
    <row r="2" spans="1:8" x14ac:dyDescent="0.35">
      <c r="A2" s="4" t="s">
        <v>0</v>
      </c>
      <c r="B2" s="4" t="s">
        <v>51</v>
      </c>
      <c r="C2" s="4" t="s">
        <v>51</v>
      </c>
      <c r="D2" s="5">
        <v>0</v>
      </c>
      <c r="E2" s="4"/>
      <c r="G2" t="str">
        <f>"MidiNote(instrumentgroup=InstrumentGroup."&amp;UPPER(B$1)&amp;", instrumentname=InstrumentName."&amp;$A2&amp;", note=NoteValue."&amp;UPPER(B2)&amp;", midivalue="&amp;$D2&amp;"), "</f>
        <v xml:space="preserve">MidiNote(instrumentgroup=InstrumentGroup.GONG_KEBYAR, instrumentname=InstrumentName.GONGS, note=NoteValue.GIR, midivalue=0), </v>
      </c>
      <c r="H2" t="str">
        <f>"MidiNote(instrumentgroup=InstrumentGroup."&amp;UPPER(C$1)&amp;", instrumentname=InstrumentName."&amp;$A2&amp;", note=NoteValue."&amp;UPPER(C2)&amp;", midivalue="&amp;$D2&amp;"), "</f>
        <v xml:space="preserve">MidiNote(instrumentgroup=InstrumentGroup.SEMAR_PAGULINGAN, instrumentname=InstrumentName.GONGS, note=NoteValue.GIR, midivalue=0), </v>
      </c>
    </row>
    <row r="3" spans="1:8" x14ac:dyDescent="0.35">
      <c r="A3" s="1" t="s">
        <v>0</v>
      </c>
      <c r="B3" s="1" t="s">
        <v>52</v>
      </c>
      <c r="C3" s="1" t="s">
        <v>52</v>
      </c>
      <c r="D3" s="2">
        <v>1</v>
      </c>
      <c r="E3" s="1"/>
      <c r="G3" t="str">
        <f t="shared" ref="G3:H66" si="0">"MidiNote(instrumentgroup=InstrumentGroup."&amp;UPPER(B$1)&amp;", instrumentname=InstrumentName."&amp;$A3&amp;", note=NoteValue."&amp;UPPER(B3)&amp;", midivalue="&amp;$D3&amp;"), "</f>
        <v xml:space="preserve">MidiNote(instrumentgroup=InstrumentGroup.GONG_KEBYAR, instrumentname=InstrumentName.GONGS, note=NoteValue.PUR, midivalue=1), </v>
      </c>
      <c r="H3" t="str">
        <f t="shared" si="0"/>
        <v xml:space="preserve">MidiNote(instrumentgroup=InstrumentGroup.SEMAR_PAGULINGAN, instrumentname=InstrumentName.GONGS, note=NoteValue.PUR, midivalue=1), </v>
      </c>
    </row>
    <row r="4" spans="1:8" x14ac:dyDescent="0.35">
      <c r="A4" s="1" t="s">
        <v>0</v>
      </c>
      <c r="B4" s="1" t="s">
        <v>53</v>
      </c>
      <c r="C4" s="1" t="s">
        <v>53</v>
      </c>
      <c r="D4" s="2">
        <v>2</v>
      </c>
      <c r="E4" s="1"/>
      <c r="G4" t="str">
        <f t="shared" si="0"/>
        <v xml:space="preserve">MidiNote(instrumentgroup=InstrumentGroup.GONG_KEBYAR, instrumentname=InstrumentName.GONGS, note=NoteValue.TONG, midivalue=2), </v>
      </c>
      <c r="H4" t="str">
        <f t="shared" si="0"/>
        <v xml:space="preserve">MidiNote(instrumentgroup=InstrumentGroup.SEMAR_PAGULINGAN, instrumentname=InstrumentName.GONGS, note=NoteValue.TONG, midivalue=2), </v>
      </c>
    </row>
    <row r="5" spans="1:8" x14ac:dyDescent="0.35">
      <c r="A5" s="1" t="s">
        <v>1</v>
      </c>
      <c r="B5" s="1" t="s">
        <v>69</v>
      </c>
      <c r="C5" s="1" t="s">
        <v>69</v>
      </c>
      <c r="D5" s="2">
        <v>3</v>
      </c>
      <c r="E5" s="1"/>
      <c r="G5" t="str">
        <f t="shared" si="0"/>
        <v xml:space="preserve">MidiNote(instrumentgroup=InstrumentGroup.GONG_KEBYAR, instrumentname=InstrumentName.KEMPLI, note=NoteValue.MUTED, midivalue=3), </v>
      </c>
      <c r="H5" t="str">
        <f t="shared" si="0"/>
        <v xml:space="preserve">MidiNote(instrumentgroup=InstrumentGroup.SEMAR_PAGULINGAN, instrumentname=InstrumentName.KEMPLI, note=NoteValue.MUTED, midivalue=3), </v>
      </c>
    </row>
    <row r="6" spans="1:8" x14ac:dyDescent="0.35">
      <c r="A6" s="1" t="s">
        <v>2</v>
      </c>
      <c r="B6" s="1" t="s">
        <v>9</v>
      </c>
      <c r="C6" s="1" t="s">
        <v>9</v>
      </c>
      <c r="D6" s="2">
        <v>4</v>
      </c>
      <c r="E6" s="1"/>
      <c r="G6" t="str">
        <f t="shared" si="0"/>
        <v xml:space="preserve">MidiNote(instrumentgroup=InstrumentGroup.GONG_KEBYAR, instrumentname=InstrumentName.CENGCENG, note=NoteValue.OPEN, midivalue=4), </v>
      </c>
      <c r="H6" t="str">
        <f t="shared" si="0"/>
        <v xml:space="preserve">MidiNote(instrumentgroup=InstrumentGroup.SEMAR_PAGULINGAN, instrumentname=InstrumentName.CENGCENG, note=NoteValue.OPEN, midivalue=4), </v>
      </c>
    </row>
    <row r="7" spans="1:8" x14ac:dyDescent="0.35">
      <c r="A7" s="1" t="s">
        <v>2</v>
      </c>
      <c r="B7" s="1" t="s">
        <v>69</v>
      </c>
      <c r="C7" s="1" t="s">
        <v>69</v>
      </c>
      <c r="D7" s="2">
        <v>5</v>
      </c>
      <c r="E7" s="1"/>
      <c r="G7" t="str">
        <f t="shared" si="0"/>
        <v xml:space="preserve">MidiNote(instrumentgroup=InstrumentGroup.GONG_KEBYAR, instrumentname=InstrumentName.CENGCENG, note=NoteValue.MUTED, midivalue=5), </v>
      </c>
      <c r="H7" t="str">
        <f t="shared" si="0"/>
        <v xml:space="preserve">MidiNote(instrumentgroup=InstrumentGroup.SEMAR_PAGULINGAN, instrumentname=InstrumentName.CENGCENG, note=NoteValue.MUTED, midivalue=5), </v>
      </c>
    </row>
    <row r="8" spans="1:8" x14ac:dyDescent="0.35">
      <c r="A8" s="1" t="s">
        <v>3</v>
      </c>
      <c r="B8" s="1" t="s">
        <v>17</v>
      </c>
      <c r="C8" s="1" t="s">
        <v>17</v>
      </c>
      <c r="D8" s="2">
        <v>6</v>
      </c>
      <c r="E8" s="1"/>
      <c r="G8" t="str">
        <f t="shared" si="0"/>
        <v xml:space="preserve">MidiNote(instrumentgroup=InstrumentGroup.GONG_KEBYAR, instrumentname=InstrumentName.KENDANG, note=NoteValue.KAP, midivalue=6), </v>
      </c>
      <c r="H8" t="str">
        <f t="shared" si="0"/>
        <v xml:space="preserve">MidiNote(instrumentgroup=InstrumentGroup.SEMAR_PAGULINGAN, instrumentname=InstrumentName.KENDANG, note=NoteValue.KAP, midivalue=6), </v>
      </c>
    </row>
    <row r="9" spans="1:8" x14ac:dyDescent="0.35">
      <c r="A9" s="1" t="s">
        <v>3</v>
      </c>
      <c r="B9" s="1" t="s">
        <v>18</v>
      </c>
      <c r="C9" s="1" t="s">
        <v>18</v>
      </c>
      <c r="D9" s="2">
        <v>7</v>
      </c>
      <c r="E9" s="1"/>
      <c r="G9" t="str">
        <f t="shared" si="0"/>
        <v xml:space="preserve">MidiNote(instrumentgroup=InstrumentGroup.GONG_KEBYAR, instrumentname=InstrumentName.KENDANG, note=NoteValue.PEK, midivalue=7), </v>
      </c>
      <c r="H9" t="str">
        <f t="shared" si="0"/>
        <v xml:space="preserve">MidiNote(instrumentgroup=InstrumentGroup.SEMAR_PAGULINGAN, instrumentname=InstrumentName.KENDANG, note=NoteValue.PEK, midivalue=7), </v>
      </c>
    </row>
    <row r="10" spans="1:8" x14ac:dyDescent="0.35">
      <c r="A10" s="1" t="s">
        <v>3</v>
      </c>
      <c r="B10" s="1" t="s">
        <v>13</v>
      </c>
      <c r="C10" s="1" t="s">
        <v>13</v>
      </c>
      <c r="D10" s="2">
        <v>8</v>
      </c>
      <c r="E10" s="1"/>
      <c r="G10" t="str">
        <f t="shared" si="0"/>
        <v xml:space="preserve">MidiNote(instrumentgroup=InstrumentGroup.GONG_KEBYAR, instrumentname=InstrumentName.KENDANG, note=NoteValue.DAG, midivalue=8), </v>
      </c>
      <c r="H10" t="str">
        <f t="shared" si="0"/>
        <v xml:space="preserve">MidiNote(instrumentgroup=InstrumentGroup.SEMAR_PAGULINGAN, instrumentname=InstrumentName.KENDANG, note=NoteValue.DAG, midivalue=8), </v>
      </c>
    </row>
    <row r="11" spans="1:8" x14ac:dyDescent="0.35">
      <c r="A11" s="1" t="s">
        <v>3</v>
      </c>
      <c r="B11" s="1" t="s">
        <v>14</v>
      </c>
      <c r="C11" s="1" t="s">
        <v>14</v>
      </c>
      <c r="D11" s="2">
        <v>9</v>
      </c>
      <c r="E11" s="1"/>
      <c r="G11" t="str">
        <f t="shared" si="0"/>
        <v xml:space="preserve">MidiNote(instrumentgroup=InstrumentGroup.GONG_KEBYAR, instrumentname=InstrumentName.KENDANG, note=NoteValue.TUT, midivalue=9), </v>
      </c>
      <c r="H11" t="str">
        <f t="shared" si="0"/>
        <v xml:space="preserve">MidiNote(instrumentgroup=InstrumentGroup.SEMAR_PAGULINGAN, instrumentname=InstrumentName.KENDANG, note=NoteValue.TUT, midivalue=9), </v>
      </c>
    </row>
    <row r="12" spans="1:8" x14ac:dyDescent="0.35">
      <c r="A12" s="1" t="s">
        <v>3</v>
      </c>
      <c r="B12" s="1" t="s">
        <v>11</v>
      </c>
      <c r="C12" s="1" t="s">
        <v>11</v>
      </c>
      <c r="D12" s="2">
        <v>10</v>
      </c>
      <c r="E12" s="1"/>
      <c r="G12" t="str">
        <f t="shared" si="0"/>
        <v xml:space="preserve">MidiNote(instrumentgroup=InstrumentGroup.GONG_KEBYAR, instrumentname=InstrumentName.KENDANG, note=NoteValue.KRUM, midivalue=10), </v>
      </c>
      <c r="H12" t="str">
        <f t="shared" si="0"/>
        <v xml:space="preserve">MidiNote(instrumentgroup=InstrumentGroup.SEMAR_PAGULINGAN, instrumentname=InstrumentName.KENDANG, note=NoteValue.KRUM, midivalue=10), </v>
      </c>
    </row>
    <row r="13" spans="1:8" x14ac:dyDescent="0.35">
      <c r="A13" s="1" t="s">
        <v>3</v>
      </c>
      <c r="B13" s="1" t="s">
        <v>12</v>
      </c>
      <c r="C13" s="1" t="s">
        <v>12</v>
      </c>
      <c r="D13" s="2">
        <v>11</v>
      </c>
      <c r="E13" s="1"/>
      <c r="G13" t="str">
        <f t="shared" si="0"/>
        <v xml:space="preserve">MidiNote(instrumentgroup=InstrumentGroup.GONG_KEBYAR, instrumentname=InstrumentName.KENDANG, note=NoteValue.PUNG, midivalue=11), </v>
      </c>
      <c r="H13" t="str">
        <f t="shared" si="0"/>
        <v xml:space="preserve">MidiNote(instrumentgroup=InstrumentGroup.SEMAR_PAGULINGAN, instrumentname=InstrumentName.KENDANG, note=NoteValue.PUNG, midivalue=11), </v>
      </c>
    </row>
    <row r="14" spans="1:8" x14ac:dyDescent="0.35">
      <c r="A14" s="1" t="s">
        <v>3</v>
      </c>
      <c r="B14" s="1" t="s">
        <v>19</v>
      </c>
      <c r="C14" s="1" t="s">
        <v>19</v>
      </c>
      <c r="D14" s="3">
        <v>12</v>
      </c>
      <c r="E14" s="1"/>
      <c r="G14" t="str">
        <f t="shared" si="0"/>
        <v xml:space="preserve">MidiNote(instrumentgroup=InstrumentGroup.GONG_KEBYAR, instrumentname=InstrumentName.KENDANG, note=NoteValue.PLAK, midivalue=12), </v>
      </c>
      <c r="H14" t="str">
        <f t="shared" si="0"/>
        <v xml:space="preserve">MidiNote(instrumentgroup=InstrumentGroup.SEMAR_PAGULINGAN, instrumentname=InstrumentName.KENDANG, note=NoteValue.PLAK, midivalue=12), </v>
      </c>
    </row>
    <row r="15" spans="1:8" x14ac:dyDescent="0.35">
      <c r="A15" s="1" t="s">
        <v>3</v>
      </c>
      <c r="B15" s="1" t="s">
        <v>13</v>
      </c>
      <c r="C15" s="1" t="s">
        <v>13</v>
      </c>
      <c r="D15" s="3">
        <v>13</v>
      </c>
      <c r="E15" s="1"/>
      <c r="G15" t="str">
        <f t="shared" si="0"/>
        <v xml:space="preserve">MidiNote(instrumentgroup=InstrumentGroup.GONG_KEBYAR, instrumentname=InstrumentName.KENDANG, note=NoteValue.DAG, midivalue=13), </v>
      </c>
      <c r="H15" t="str">
        <f t="shared" si="0"/>
        <v xml:space="preserve">MidiNote(instrumentgroup=InstrumentGroup.SEMAR_PAGULINGAN, instrumentname=InstrumentName.KENDANG, note=NoteValue.DAG, midivalue=13), </v>
      </c>
    </row>
    <row r="16" spans="1:8" x14ac:dyDescent="0.35">
      <c r="A16" s="1" t="s">
        <v>3</v>
      </c>
      <c r="B16" s="1" t="s">
        <v>10</v>
      </c>
      <c r="C16" s="1" t="s">
        <v>10</v>
      </c>
      <c r="D16" s="3">
        <v>14</v>
      </c>
      <c r="E16" s="1"/>
      <c r="G16" t="str">
        <f t="shared" si="0"/>
        <v xml:space="preserve">MidiNote(instrumentgroup=InstrumentGroup.GONG_KEBYAR, instrumentname=InstrumentName.KENDANG, note=NoteValue.DUG, midivalue=14), </v>
      </c>
      <c r="H16" t="str">
        <f t="shared" si="0"/>
        <v xml:space="preserve">MidiNote(instrumentgroup=InstrumentGroup.SEMAR_PAGULINGAN, instrumentname=InstrumentName.KENDANG, note=NoteValue.DUG, midivalue=14), </v>
      </c>
    </row>
    <row r="17" spans="1:8" x14ac:dyDescent="0.35">
      <c r="A17" s="1" t="s">
        <v>3</v>
      </c>
      <c r="B17" s="1" t="s">
        <v>15</v>
      </c>
      <c r="C17" s="1" t="s">
        <v>15</v>
      </c>
      <c r="D17" s="3">
        <v>15</v>
      </c>
      <c r="E17" s="1"/>
      <c r="G17" t="str">
        <f t="shared" si="0"/>
        <v xml:space="preserve">MidiNote(instrumentgroup=InstrumentGroup.GONG_KEBYAR, instrumentname=InstrumentName.KENDANG, note=NoteValue.TAK, midivalue=15), </v>
      </c>
      <c r="H17" t="str">
        <f t="shared" si="0"/>
        <v xml:space="preserve">MidiNote(instrumentgroup=InstrumentGroup.SEMAR_PAGULINGAN, instrumentname=InstrumentName.KENDANG, note=NoteValue.TAK, midivalue=15), </v>
      </c>
    </row>
    <row r="18" spans="1:8" x14ac:dyDescent="0.35">
      <c r="A18" s="1" t="s">
        <v>3</v>
      </c>
      <c r="B18" s="1" t="s">
        <v>16</v>
      </c>
      <c r="C18" s="1" t="s">
        <v>16</v>
      </c>
      <c r="D18" s="3">
        <v>16</v>
      </c>
      <c r="E18" s="1"/>
      <c r="G18" t="str">
        <f t="shared" si="0"/>
        <v xml:space="preserve">MidiNote(instrumentgroup=InstrumentGroup.GONG_KEBYAR, instrumentname=InstrumentName.KENDANG, note=NoteValue.TEK, midivalue=16), </v>
      </c>
      <c r="H18" t="str">
        <f t="shared" si="0"/>
        <v xml:space="preserve">MidiNote(instrumentgroup=InstrumentGroup.SEMAR_PAGULINGAN, instrumentname=InstrumentName.KENDANG, note=NoteValue.TEK, midivalue=16), </v>
      </c>
    </row>
    <row r="19" spans="1:8" x14ac:dyDescent="0.35">
      <c r="A19" s="1" t="s">
        <v>55</v>
      </c>
      <c r="B19" s="1" t="s">
        <v>54</v>
      </c>
      <c r="C19" s="1" t="s">
        <v>54</v>
      </c>
      <c r="D19" s="3">
        <v>17</v>
      </c>
      <c r="E19" s="1"/>
      <c r="G19" t="str">
        <f t="shared" si="0"/>
        <v xml:space="preserve">MidiNote(instrumentgroup=InstrumentGroup.GONG_KEBYAR, instrumentname=InstrumentName.NONE, note=NoteValue.UNUSED, midivalue=17), </v>
      </c>
      <c r="H19" t="str">
        <f t="shared" si="0"/>
        <v xml:space="preserve">MidiNote(instrumentgroup=InstrumentGroup.SEMAR_PAGULINGAN, instrumentname=InstrumentName.NONE, note=NoteValue.UNUSED, midivalue=17), </v>
      </c>
    </row>
    <row r="20" spans="1:8" x14ac:dyDescent="0.35">
      <c r="A20" s="1" t="s">
        <v>55</v>
      </c>
      <c r="B20" s="1" t="s">
        <v>54</v>
      </c>
      <c r="C20" s="1" t="s">
        <v>54</v>
      </c>
      <c r="D20" s="3">
        <v>18</v>
      </c>
      <c r="E20" s="1"/>
      <c r="G20" t="str">
        <f t="shared" si="0"/>
        <v xml:space="preserve">MidiNote(instrumentgroup=InstrumentGroup.GONG_KEBYAR, instrumentname=InstrumentName.NONE, note=NoteValue.UNUSED, midivalue=18), </v>
      </c>
      <c r="H20" t="str">
        <f t="shared" si="0"/>
        <v xml:space="preserve">MidiNote(instrumentgroup=InstrumentGroup.SEMAR_PAGULINGAN, instrumentname=InstrumentName.NONE, note=NoteValue.UNUSED, midivalue=18), </v>
      </c>
    </row>
    <row r="21" spans="1:8" x14ac:dyDescent="0.35">
      <c r="A21" s="1" t="s">
        <v>4</v>
      </c>
      <c r="B21" s="1" t="s">
        <v>27</v>
      </c>
      <c r="C21" s="1" t="s">
        <v>27</v>
      </c>
      <c r="D21" s="3">
        <v>19</v>
      </c>
      <c r="E21" s="1"/>
      <c r="G21" t="str">
        <f t="shared" si="0"/>
        <v xml:space="preserve">MidiNote(instrumentgroup=InstrumentGroup.GONG_KEBYAR, instrumentname=InstrumentName.JEGOGAN, note=NoteValue.DING1, midivalue=19), </v>
      </c>
      <c r="H21" t="str">
        <f t="shared" si="0"/>
        <v xml:space="preserve">MidiNote(instrumentgroup=InstrumentGroup.SEMAR_PAGULINGAN, instrumentname=InstrumentName.JEGOGAN, note=NoteValue.DING1, midivalue=19), </v>
      </c>
    </row>
    <row r="22" spans="1:8" x14ac:dyDescent="0.35">
      <c r="A22" s="1" t="s">
        <v>4</v>
      </c>
      <c r="B22" s="1" t="s">
        <v>28</v>
      </c>
      <c r="C22" s="1" t="s">
        <v>28</v>
      </c>
      <c r="D22" s="3">
        <v>20</v>
      </c>
      <c r="E22" s="1"/>
      <c r="G22" t="str">
        <f t="shared" si="0"/>
        <v xml:space="preserve">MidiNote(instrumentgroup=InstrumentGroup.GONG_KEBYAR, instrumentname=InstrumentName.JEGOGAN, note=NoteValue.DONG1, midivalue=20), </v>
      </c>
      <c r="H22" t="str">
        <f t="shared" si="0"/>
        <v xml:space="preserve">MidiNote(instrumentgroup=InstrumentGroup.SEMAR_PAGULINGAN, instrumentname=InstrumentName.JEGOGAN, note=NoteValue.DONG1, midivalue=20), </v>
      </c>
    </row>
    <row r="23" spans="1:8" x14ac:dyDescent="0.35">
      <c r="A23" s="1" t="s">
        <v>4</v>
      </c>
      <c r="B23" s="1" t="s">
        <v>21</v>
      </c>
      <c r="C23" s="1" t="s">
        <v>21</v>
      </c>
      <c r="D23" s="3">
        <v>21</v>
      </c>
      <c r="E23" s="1"/>
      <c r="G23" t="str">
        <f t="shared" si="0"/>
        <v xml:space="preserve">MidiNote(instrumentgroup=InstrumentGroup.GONG_KEBYAR, instrumentname=InstrumentName.JEGOGAN, note=NoteValue.DENG1, midivalue=21), </v>
      </c>
      <c r="H23" t="str">
        <f t="shared" si="0"/>
        <v xml:space="preserve">MidiNote(instrumentgroup=InstrumentGroup.SEMAR_PAGULINGAN, instrumentname=InstrumentName.JEGOGAN, note=NoteValue.DENG1, midivalue=21), </v>
      </c>
    </row>
    <row r="24" spans="1:8" x14ac:dyDescent="0.35">
      <c r="A24" s="1" t="s">
        <v>4</v>
      </c>
      <c r="B24" s="1" t="s">
        <v>22</v>
      </c>
      <c r="C24" s="1" t="s">
        <v>32</v>
      </c>
      <c r="D24" s="3">
        <v>22</v>
      </c>
      <c r="E24" s="1"/>
      <c r="G24" t="str">
        <f t="shared" si="0"/>
        <v xml:space="preserve">MidiNote(instrumentgroup=InstrumentGroup.GONG_KEBYAR, instrumentname=InstrumentName.JEGOGAN, note=NoteValue.DUNG1, midivalue=22), </v>
      </c>
      <c r="H24" t="str">
        <f t="shared" si="0"/>
        <v xml:space="preserve">MidiNote(instrumentgroup=InstrumentGroup.SEMAR_PAGULINGAN, instrumentname=InstrumentName.JEGOGAN, note=NoteValue.DEUNG1, midivalue=22), </v>
      </c>
    </row>
    <row r="25" spans="1:8" x14ac:dyDescent="0.35">
      <c r="A25" s="1" t="s">
        <v>4</v>
      </c>
      <c r="B25" s="1" t="s">
        <v>23</v>
      </c>
      <c r="C25" s="1" t="s">
        <v>22</v>
      </c>
      <c r="D25" s="3">
        <v>23</v>
      </c>
      <c r="E25" s="1"/>
      <c r="G25" t="str">
        <f t="shared" si="0"/>
        <v xml:space="preserve">MidiNote(instrumentgroup=InstrumentGroup.GONG_KEBYAR, instrumentname=InstrumentName.JEGOGAN, note=NoteValue.DANG1, midivalue=23), </v>
      </c>
      <c r="H25" t="str">
        <f t="shared" si="0"/>
        <v xml:space="preserve">MidiNote(instrumentgroup=InstrumentGroup.SEMAR_PAGULINGAN, instrumentname=InstrumentName.JEGOGAN, note=NoteValue.DUNG1, midivalue=23), </v>
      </c>
    </row>
    <row r="26" spans="1:8" x14ac:dyDescent="0.35">
      <c r="A26" s="1" t="s">
        <v>4</v>
      </c>
      <c r="B26" s="1" t="s">
        <v>54</v>
      </c>
      <c r="C26" s="1" t="s">
        <v>23</v>
      </c>
      <c r="D26" s="2">
        <v>24</v>
      </c>
      <c r="E26" s="1"/>
      <c r="G26" t="str">
        <f t="shared" si="0"/>
        <v xml:space="preserve">MidiNote(instrumentgroup=InstrumentGroup.GONG_KEBYAR, instrumentname=InstrumentName.JEGOGAN, note=NoteValue.UNUSED, midivalue=24), </v>
      </c>
      <c r="H26" t="str">
        <f t="shared" si="0"/>
        <v xml:space="preserve">MidiNote(instrumentgroup=InstrumentGroup.SEMAR_PAGULINGAN, instrumentname=InstrumentName.JEGOGAN, note=NoteValue.DANG1, midivalue=24), </v>
      </c>
    </row>
    <row r="27" spans="1:8" x14ac:dyDescent="0.35">
      <c r="A27" s="1" t="s">
        <v>4</v>
      </c>
      <c r="B27" s="1" t="s">
        <v>54</v>
      </c>
      <c r="C27" s="1" t="s">
        <v>33</v>
      </c>
      <c r="D27" s="2">
        <v>25</v>
      </c>
      <c r="E27" s="1"/>
      <c r="G27" t="str">
        <f t="shared" si="0"/>
        <v xml:space="preserve">MidiNote(instrumentgroup=InstrumentGroup.GONG_KEBYAR, instrumentname=InstrumentName.JEGOGAN, note=NoteValue.UNUSED, midivalue=25), </v>
      </c>
      <c r="H27" t="str">
        <f t="shared" si="0"/>
        <v xml:space="preserve">MidiNote(instrumentgroup=InstrumentGroup.SEMAR_PAGULINGAN, instrumentname=InstrumentName.JEGOGAN, note=NoteValue.DAING1, midivalue=25), </v>
      </c>
    </row>
    <row r="28" spans="1:8" x14ac:dyDescent="0.35">
      <c r="A28" s="1" t="s">
        <v>5</v>
      </c>
      <c r="B28" s="1" t="s">
        <v>27</v>
      </c>
      <c r="C28" s="1" t="s">
        <v>27</v>
      </c>
      <c r="D28" s="2">
        <v>26</v>
      </c>
      <c r="E28" s="1"/>
      <c r="G28" t="str">
        <f t="shared" si="0"/>
        <v xml:space="preserve">MidiNote(instrumentgroup=InstrumentGroup.GONG_KEBYAR, instrumentname=InstrumentName.CALUNG, note=NoteValue.DING1, midivalue=26), </v>
      </c>
      <c r="H28" t="str">
        <f t="shared" si="0"/>
        <v xml:space="preserve">MidiNote(instrumentgroup=InstrumentGroup.SEMAR_PAGULINGAN, instrumentname=InstrumentName.CALUNG, note=NoteValue.DING1, midivalue=26), </v>
      </c>
    </row>
    <row r="29" spans="1:8" x14ac:dyDescent="0.35">
      <c r="A29" s="1" t="s">
        <v>5</v>
      </c>
      <c r="B29" s="1" t="s">
        <v>28</v>
      </c>
      <c r="C29" s="1" t="s">
        <v>28</v>
      </c>
      <c r="D29" s="2">
        <v>27</v>
      </c>
      <c r="E29" s="1"/>
      <c r="G29" t="str">
        <f t="shared" si="0"/>
        <v xml:space="preserve">MidiNote(instrumentgroup=InstrumentGroup.GONG_KEBYAR, instrumentname=InstrumentName.CALUNG, note=NoteValue.DONG1, midivalue=27), </v>
      </c>
      <c r="H29" t="str">
        <f t="shared" si="0"/>
        <v xml:space="preserve">MidiNote(instrumentgroup=InstrumentGroup.SEMAR_PAGULINGAN, instrumentname=InstrumentName.CALUNG, note=NoteValue.DONG1, midivalue=27), </v>
      </c>
    </row>
    <row r="30" spans="1:8" x14ac:dyDescent="0.35">
      <c r="A30" s="1" t="s">
        <v>5</v>
      </c>
      <c r="B30" s="1" t="s">
        <v>21</v>
      </c>
      <c r="C30" s="1" t="s">
        <v>21</v>
      </c>
      <c r="D30" s="2">
        <v>28</v>
      </c>
      <c r="E30" s="1"/>
      <c r="G30" t="str">
        <f t="shared" si="0"/>
        <v xml:space="preserve">MidiNote(instrumentgroup=InstrumentGroup.GONG_KEBYAR, instrumentname=InstrumentName.CALUNG, note=NoteValue.DENG1, midivalue=28), </v>
      </c>
      <c r="H30" t="str">
        <f t="shared" si="0"/>
        <v xml:space="preserve">MidiNote(instrumentgroup=InstrumentGroup.SEMAR_PAGULINGAN, instrumentname=InstrumentName.CALUNG, note=NoteValue.DENG1, midivalue=28), </v>
      </c>
    </row>
    <row r="31" spans="1:8" x14ac:dyDescent="0.35">
      <c r="A31" s="1" t="s">
        <v>5</v>
      </c>
      <c r="B31" s="1" t="s">
        <v>22</v>
      </c>
      <c r="C31" s="1" t="s">
        <v>32</v>
      </c>
      <c r="D31" s="2">
        <v>29</v>
      </c>
      <c r="E31" s="1"/>
      <c r="G31" t="str">
        <f t="shared" si="0"/>
        <v xml:space="preserve">MidiNote(instrumentgroup=InstrumentGroup.GONG_KEBYAR, instrumentname=InstrumentName.CALUNG, note=NoteValue.DUNG1, midivalue=29), </v>
      </c>
      <c r="H31" t="str">
        <f t="shared" si="0"/>
        <v xml:space="preserve">MidiNote(instrumentgroup=InstrumentGroup.SEMAR_PAGULINGAN, instrumentname=InstrumentName.CALUNG, note=NoteValue.DEUNG1, midivalue=29), </v>
      </c>
    </row>
    <row r="32" spans="1:8" x14ac:dyDescent="0.35">
      <c r="A32" s="1" t="s">
        <v>5</v>
      </c>
      <c r="B32" s="1" t="s">
        <v>23</v>
      </c>
      <c r="C32" s="1" t="s">
        <v>22</v>
      </c>
      <c r="D32" s="2">
        <v>30</v>
      </c>
      <c r="E32" s="1"/>
      <c r="G32" t="str">
        <f t="shared" si="0"/>
        <v xml:space="preserve">MidiNote(instrumentgroup=InstrumentGroup.GONG_KEBYAR, instrumentname=InstrumentName.CALUNG, note=NoteValue.DANG1, midivalue=30), </v>
      </c>
      <c r="H32" t="str">
        <f t="shared" si="0"/>
        <v xml:space="preserve">MidiNote(instrumentgroup=InstrumentGroup.SEMAR_PAGULINGAN, instrumentname=InstrumentName.CALUNG, note=NoteValue.DUNG1, midivalue=30), </v>
      </c>
    </row>
    <row r="33" spans="1:8" x14ac:dyDescent="0.35">
      <c r="A33" s="1" t="s">
        <v>5</v>
      </c>
      <c r="B33" s="1" t="s">
        <v>54</v>
      </c>
      <c r="C33" s="1" t="s">
        <v>23</v>
      </c>
      <c r="D33" s="2">
        <v>31</v>
      </c>
      <c r="E33" s="1"/>
      <c r="G33" t="str">
        <f t="shared" si="0"/>
        <v xml:space="preserve">MidiNote(instrumentgroup=InstrumentGroup.GONG_KEBYAR, instrumentname=InstrumentName.CALUNG, note=NoteValue.UNUSED, midivalue=31), </v>
      </c>
      <c r="H33" t="str">
        <f t="shared" si="0"/>
        <v xml:space="preserve">MidiNote(instrumentgroup=InstrumentGroup.SEMAR_PAGULINGAN, instrumentname=InstrumentName.CALUNG, note=NoteValue.DANG1, midivalue=31), </v>
      </c>
    </row>
    <row r="34" spans="1:8" x14ac:dyDescent="0.35">
      <c r="A34" s="1" t="s">
        <v>5</v>
      </c>
      <c r="B34" s="1" t="s">
        <v>54</v>
      </c>
      <c r="C34" s="1" t="s">
        <v>33</v>
      </c>
      <c r="D34" s="2">
        <v>32</v>
      </c>
      <c r="E34" s="1"/>
      <c r="G34" t="str">
        <f t="shared" si="0"/>
        <v xml:space="preserve">MidiNote(instrumentgroup=InstrumentGroup.GONG_KEBYAR, instrumentname=InstrumentName.CALUNG, note=NoteValue.UNUSED, midivalue=32), </v>
      </c>
      <c r="H34" t="str">
        <f t="shared" si="0"/>
        <v xml:space="preserve">MidiNote(instrumentgroup=InstrumentGroup.SEMAR_PAGULINGAN, instrumentname=InstrumentName.CALUNG, note=NoteValue.DAING1, midivalue=32), </v>
      </c>
    </row>
    <row r="35" spans="1:8" x14ac:dyDescent="0.35">
      <c r="A35" s="1" t="s">
        <v>6</v>
      </c>
      <c r="B35" s="1" t="s">
        <v>26</v>
      </c>
      <c r="C35" s="1" t="s">
        <v>54</v>
      </c>
      <c r="D35" s="2">
        <v>33</v>
      </c>
      <c r="E35" s="1"/>
      <c r="G35" t="str">
        <f t="shared" si="0"/>
        <v xml:space="preserve">MidiNote(instrumentgroup=InstrumentGroup.GONG_KEBYAR, instrumentname=InstrumentName.PENYACAH, note=NoteValue.DANG0, midivalue=33), </v>
      </c>
      <c r="H35" t="str">
        <f t="shared" si="0"/>
        <v xml:space="preserve">MidiNote(instrumentgroup=InstrumentGroup.SEMAR_PAGULINGAN, instrumentname=InstrumentName.PENYACAH, note=NoteValue.UNUSED, midivalue=33), </v>
      </c>
    </row>
    <row r="36" spans="1:8" x14ac:dyDescent="0.35">
      <c r="A36" s="1" t="s">
        <v>6</v>
      </c>
      <c r="B36" s="1" t="s">
        <v>27</v>
      </c>
      <c r="C36" s="1" t="s">
        <v>54</v>
      </c>
      <c r="D36" s="2">
        <v>34</v>
      </c>
      <c r="E36" s="1"/>
      <c r="G36" t="str">
        <f t="shared" si="0"/>
        <v xml:space="preserve">MidiNote(instrumentgroup=InstrumentGroup.GONG_KEBYAR, instrumentname=InstrumentName.PENYACAH, note=NoteValue.DING1, midivalue=34), </v>
      </c>
      <c r="H36" t="str">
        <f t="shared" si="0"/>
        <v xml:space="preserve">MidiNote(instrumentgroup=InstrumentGroup.SEMAR_PAGULINGAN, instrumentname=InstrumentName.PENYACAH, note=NoteValue.UNUSED, midivalue=34), </v>
      </c>
    </row>
    <row r="37" spans="1:8" x14ac:dyDescent="0.35">
      <c r="A37" s="1" t="s">
        <v>6</v>
      </c>
      <c r="B37" s="1" t="s">
        <v>28</v>
      </c>
      <c r="C37" s="1" t="s">
        <v>54</v>
      </c>
      <c r="D37" s="2">
        <v>35</v>
      </c>
      <c r="E37" s="1"/>
      <c r="G37" t="str">
        <f t="shared" si="0"/>
        <v xml:space="preserve">MidiNote(instrumentgroup=InstrumentGroup.GONG_KEBYAR, instrumentname=InstrumentName.PENYACAH, note=NoteValue.DONG1, midivalue=35), </v>
      </c>
      <c r="H37" t="str">
        <f t="shared" si="0"/>
        <v xml:space="preserve">MidiNote(instrumentgroup=InstrumentGroup.SEMAR_PAGULINGAN, instrumentname=InstrumentName.PENYACAH, note=NoteValue.UNUSED, midivalue=35), </v>
      </c>
    </row>
    <row r="38" spans="1:8" x14ac:dyDescent="0.35">
      <c r="A38" s="1" t="s">
        <v>6</v>
      </c>
      <c r="B38" s="1" t="s">
        <v>21</v>
      </c>
      <c r="C38" s="1" t="s">
        <v>54</v>
      </c>
      <c r="D38" s="3">
        <v>36</v>
      </c>
      <c r="E38" s="1"/>
      <c r="G38" t="str">
        <f t="shared" si="0"/>
        <v xml:space="preserve">MidiNote(instrumentgroup=InstrumentGroup.GONG_KEBYAR, instrumentname=InstrumentName.PENYACAH, note=NoteValue.DENG1, midivalue=36), </v>
      </c>
      <c r="H38" t="str">
        <f t="shared" si="0"/>
        <v xml:space="preserve">MidiNote(instrumentgroup=InstrumentGroup.SEMAR_PAGULINGAN, instrumentname=InstrumentName.PENYACAH, note=NoteValue.UNUSED, midivalue=36), </v>
      </c>
    </row>
    <row r="39" spans="1:8" x14ac:dyDescent="0.35">
      <c r="A39" s="1" t="s">
        <v>6</v>
      </c>
      <c r="B39" s="1" t="s">
        <v>22</v>
      </c>
      <c r="C39" s="1" t="s">
        <v>54</v>
      </c>
      <c r="D39" s="3">
        <v>37</v>
      </c>
      <c r="E39" s="1"/>
      <c r="G39" t="str">
        <f t="shared" si="0"/>
        <v xml:space="preserve">MidiNote(instrumentgroup=InstrumentGroup.GONG_KEBYAR, instrumentname=InstrumentName.PENYACAH, note=NoteValue.DUNG1, midivalue=37), </v>
      </c>
      <c r="H39" t="str">
        <f t="shared" si="0"/>
        <v xml:space="preserve">MidiNote(instrumentgroup=InstrumentGroup.SEMAR_PAGULINGAN, instrumentname=InstrumentName.PENYACAH, note=NoteValue.UNUSED, midivalue=37), </v>
      </c>
    </row>
    <row r="40" spans="1:8" x14ac:dyDescent="0.35">
      <c r="A40" s="1" t="s">
        <v>6</v>
      </c>
      <c r="B40" s="1" t="s">
        <v>23</v>
      </c>
      <c r="C40" s="1" t="s">
        <v>54</v>
      </c>
      <c r="D40" s="3">
        <v>38</v>
      </c>
      <c r="E40" s="1"/>
      <c r="G40" t="str">
        <f t="shared" si="0"/>
        <v xml:space="preserve">MidiNote(instrumentgroup=InstrumentGroup.GONG_KEBYAR, instrumentname=InstrumentName.PENYACAH, note=NoteValue.DANG1, midivalue=38), </v>
      </c>
      <c r="H40" t="str">
        <f t="shared" si="0"/>
        <v xml:space="preserve">MidiNote(instrumentgroup=InstrumentGroup.SEMAR_PAGULINGAN, instrumentname=InstrumentName.PENYACAH, note=NoteValue.UNUSED, midivalue=38), </v>
      </c>
    </row>
    <row r="41" spans="1:8" x14ac:dyDescent="0.35">
      <c r="A41" s="1" t="s">
        <v>6</v>
      </c>
      <c r="B41" s="1" t="s">
        <v>29</v>
      </c>
      <c r="C41" s="1" t="s">
        <v>54</v>
      </c>
      <c r="D41" s="3">
        <v>39</v>
      </c>
      <c r="E41" s="1"/>
      <c r="G41" t="str">
        <f t="shared" si="0"/>
        <v xml:space="preserve">MidiNote(instrumentgroup=InstrumentGroup.GONG_KEBYAR, instrumentname=InstrumentName.PENYACAH, note=NoteValue.DING2, midivalue=39), </v>
      </c>
      <c r="H41" t="str">
        <f t="shared" si="0"/>
        <v xml:space="preserve">MidiNote(instrumentgroup=InstrumentGroup.SEMAR_PAGULINGAN, instrumentname=InstrumentName.PENYACAH, note=NoteValue.UNUSED, midivalue=39), </v>
      </c>
    </row>
    <row r="42" spans="1:8" x14ac:dyDescent="0.35">
      <c r="A42" s="1" t="s">
        <v>7</v>
      </c>
      <c r="B42" s="1" t="s">
        <v>34</v>
      </c>
      <c r="C42" s="1" t="s">
        <v>27</v>
      </c>
      <c r="D42" s="3">
        <v>40</v>
      </c>
      <c r="E42" s="1"/>
      <c r="G42" t="str">
        <f t="shared" si="0"/>
        <v xml:space="preserve">MidiNote(instrumentgroup=InstrumentGroup.GONG_KEBYAR, instrumentname=InstrumentName.PEMADE, note=NoteValue.DONG0, midivalue=40), </v>
      </c>
      <c r="H42" t="str">
        <f t="shared" si="0"/>
        <v xml:space="preserve">MidiNote(instrumentgroup=InstrumentGroup.SEMAR_PAGULINGAN, instrumentname=InstrumentName.PEMADE, note=NoteValue.DING1, midivalue=40), </v>
      </c>
    </row>
    <row r="43" spans="1:8" x14ac:dyDescent="0.35">
      <c r="A43" s="1" t="s">
        <v>7</v>
      </c>
      <c r="B43" s="1" t="s">
        <v>24</v>
      </c>
      <c r="C43" s="1" t="s">
        <v>28</v>
      </c>
      <c r="D43" s="3">
        <v>41</v>
      </c>
      <c r="E43" s="1"/>
      <c r="G43" t="str">
        <f t="shared" si="0"/>
        <v xml:space="preserve">MidiNote(instrumentgroup=InstrumentGroup.GONG_KEBYAR, instrumentname=InstrumentName.PEMADE, note=NoteValue.DENG0, midivalue=41), </v>
      </c>
      <c r="H43" t="str">
        <f t="shared" si="0"/>
        <v xml:space="preserve">MidiNote(instrumentgroup=InstrumentGroup.SEMAR_PAGULINGAN, instrumentname=InstrumentName.PEMADE, note=NoteValue.DONG1, midivalue=41), </v>
      </c>
    </row>
    <row r="44" spans="1:8" x14ac:dyDescent="0.35">
      <c r="A44" s="1" t="s">
        <v>7</v>
      </c>
      <c r="B44" s="1" t="s">
        <v>25</v>
      </c>
      <c r="C44" s="1" t="s">
        <v>21</v>
      </c>
      <c r="D44" s="3">
        <v>42</v>
      </c>
      <c r="E44" s="1"/>
      <c r="G44" t="str">
        <f t="shared" si="0"/>
        <v xml:space="preserve">MidiNote(instrumentgroup=InstrumentGroup.GONG_KEBYAR, instrumentname=InstrumentName.PEMADE, note=NoteValue.DUNG0, midivalue=42), </v>
      </c>
      <c r="H44" t="str">
        <f t="shared" si="0"/>
        <v xml:space="preserve">MidiNote(instrumentgroup=InstrumentGroup.SEMAR_PAGULINGAN, instrumentname=InstrumentName.PEMADE, note=NoteValue.DENG1, midivalue=42), </v>
      </c>
    </row>
    <row r="45" spans="1:8" x14ac:dyDescent="0.35">
      <c r="A45" s="1" t="s">
        <v>7</v>
      </c>
      <c r="B45" s="1" t="s">
        <v>26</v>
      </c>
      <c r="C45" s="1" t="s">
        <v>32</v>
      </c>
      <c r="D45" s="3">
        <v>43</v>
      </c>
      <c r="E45" s="1"/>
      <c r="G45" t="str">
        <f t="shared" si="0"/>
        <v xml:space="preserve">MidiNote(instrumentgroup=InstrumentGroup.GONG_KEBYAR, instrumentname=InstrumentName.PEMADE, note=NoteValue.DANG0, midivalue=43), </v>
      </c>
      <c r="H45" t="str">
        <f t="shared" si="0"/>
        <v xml:space="preserve">MidiNote(instrumentgroup=InstrumentGroup.SEMAR_PAGULINGAN, instrumentname=InstrumentName.PEMADE, note=NoteValue.DEUNG1, midivalue=43), </v>
      </c>
    </row>
    <row r="46" spans="1:8" x14ac:dyDescent="0.35">
      <c r="A46" s="1" t="s">
        <v>7</v>
      </c>
      <c r="B46" s="1" t="s">
        <v>27</v>
      </c>
      <c r="C46" s="1" t="s">
        <v>22</v>
      </c>
      <c r="D46" s="3">
        <v>44</v>
      </c>
      <c r="E46" s="1"/>
      <c r="G46" t="str">
        <f t="shared" si="0"/>
        <v xml:space="preserve">MidiNote(instrumentgroup=InstrumentGroup.GONG_KEBYAR, instrumentname=InstrumentName.PEMADE, note=NoteValue.DING1, midivalue=44), </v>
      </c>
      <c r="H46" t="str">
        <f t="shared" si="0"/>
        <v xml:space="preserve">MidiNote(instrumentgroup=InstrumentGroup.SEMAR_PAGULINGAN, instrumentname=InstrumentName.PEMADE, note=NoteValue.DUNG1, midivalue=44), </v>
      </c>
    </row>
    <row r="47" spans="1:8" x14ac:dyDescent="0.35">
      <c r="A47" s="1" t="s">
        <v>7</v>
      </c>
      <c r="B47" s="1" t="s">
        <v>28</v>
      </c>
      <c r="C47" s="1" t="s">
        <v>23</v>
      </c>
      <c r="D47" s="3">
        <v>45</v>
      </c>
      <c r="E47" s="1"/>
      <c r="G47" t="str">
        <f t="shared" si="0"/>
        <v xml:space="preserve">MidiNote(instrumentgroup=InstrumentGroup.GONG_KEBYAR, instrumentname=InstrumentName.PEMADE, note=NoteValue.DONG1, midivalue=45), </v>
      </c>
      <c r="H47" t="str">
        <f t="shared" si="0"/>
        <v xml:space="preserve">MidiNote(instrumentgroup=InstrumentGroup.SEMAR_PAGULINGAN, instrumentname=InstrumentName.PEMADE, note=NoteValue.DANG1, midivalue=45), </v>
      </c>
    </row>
    <row r="48" spans="1:8" x14ac:dyDescent="0.35">
      <c r="A48" s="1" t="s">
        <v>7</v>
      </c>
      <c r="B48" s="1" t="s">
        <v>21</v>
      </c>
      <c r="C48" s="1" t="s">
        <v>33</v>
      </c>
      <c r="D48" s="3">
        <v>46</v>
      </c>
      <c r="E48" s="1"/>
      <c r="G48" t="str">
        <f t="shared" si="0"/>
        <v xml:space="preserve">MidiNote(instrumentgroup=InstrumentGroup.GONG_KEBYAR, instrumentname=InstrumentName.PEMADE, note=NoteValue.DENG1, midivalue=46), </v>
      </c>
      <c r="H48" t="str">
        <f t="shared" si="0"/>
        <v xml:space="preserve">MidiNote(instrumentgroup=InstrumentGroup.SEMAR_PAGULINGAN, instrumentname=InstrumentName.PEMADE, note=NoteValue.DAING1, midivalue=46), </v>
      </c>
    </row>
    <row r="49" spans="1:8" x14ac:dyDescent="0.35">
      <c r="A49" s="1" t="s">
        <v>7</v>
      </c>
      <c r="B49" s="1" t="s">
        <v>22</v>
      </c>
      <c r="C49" s="1" t="s">
        <v>54</v>
      </c>
      <c r="D49" s="3">
        <v>47</v>
      </c>
      <c r="E49" s="1"/>
      <c r="G49" t="str">
        <f t="shared" si="0"/>
        <v xml:space="preserve">MidiNote(instrumentgroup=InstrumentGroup.GONG_KEBYAR, instrumentname=InstrumentName.PEMADE, note=NoteValue.DUNG1, midivalue=47), </v>
      </c>
      <c r="H49" t="str">
        <f t="shared" si="0"/>
        <v xml:space="preserve">MidiNote(instrumentgroup=InstrumentGroup.SEMAR_PAGULINGAN, instrumentname=InstrumentName.PEMADE, note=NoteValue.UNUSED, midivalue=47), </v>
      </c>
    </row>
    <row r="50" spans="1:8" x14ac:dyDescent="0.35">
      <c r="A50" s="1" t="s">
        <v>7</v>
      </c>
      <c r="B50" s="1" t="s">
        <v>23</v>
      </c>
      <c r="C50" s="1" t="s">
        <v>54</v>
      </c>
      <c r="D50" s="2">
        <v>48</v>
      </c>
      <c r="E50" s="1"/>
      <c r="G50" t="str">
        <f t="shared" si="0"/>
        <v xml:space="preserve">MidiNote(instrumentgroup=InstrumentGroup.GONG_KEBYAR, instrumentname=InstrumentName.PEMADE, note=NoteValue.DANG1, midivalue=48), </v>
      </c>
      <c r="H50" t="str">
        <f t="shared" si="0"/>
        <v xml:space="preserve">MidiNote(instrumentgroup=InstrumentGroup.SEMAR_PAGULINGAN, instrumentname=InstrumentName.PEMADE, note=NoteValue.UNUSED, midivalue=48), </v>
      </c>
    </row>
    <row r="51" spans="1:8" x14ac:dyDescent="0.35">
      <c r="A51" s="1" t="s">
        <v>7</v>
      </c>
      <c r="B51" s="1" t="s">
        <v>29</v>
      </c>
      <c r="C51" s="1" t="s">
        <v>54</v>
      </c>
      <c r="D51" s="2">
        <v>49</v>
      </c>
      <c r="E51" s="1"/>
      <c r="G51" t="str">
        <f t="shared" si="0"/>
        <v xml:space="preserve">MidiNote(instrumentgroup=InstrumentGroup.GONG_KEBYAR, instrumentname=InstrumentName.PEMADE, note=NoteValue.DING2, midivalue=49), </v>
      </c>
      <c r="H51" t="str">
        <f t="shared" si="0"/>
        <v xml:space="preserve">MidiNote(instrumentgroup=InstrumentGroup.SEMAR_PAGULINGAN, instrumentname=InstrumentName.PEMADE, note=NoteValue.UNUSED, midivalue=49), </v>
      </c>
    </row>
    <row r="52" spans="1:8" x14ac:dyDescent="0.35">
      <c r="A52" s="1" t="s">
        <v>7</v>
      </c>
      <c r="B52" s="1" t="s">
        <v>70</v>
      </c>
      <c r="C52" s="1" t="s">
        <v>62</v>
      </c>
      <c r="D52" s="2">
        <v>50</v>
      </c>
      <c r="E52" s="1"/>
      <c r="G52" t="str">
        <f t="shared" si="0"/>
        <v xml:space="preserve">MidiNote(instrumentgroup=InstrumentGroup.GONG_KEBYAR, instrumentname=InstrumentName.PEMADE, note=NoteValue.DONG0_MUTED, midivalue=50), </v>
      </c>
      <c r="H52" t="str">
        <f t="shared" si="0"/>
        <v xml:space="preserve">MidiNote(instrumentgroup=InstrumentGroup.SEMAR_PAGULINGAN, instrumentname=InstrumentName.PEMADE, note=NoteValue.DING1_MUTED, midivalue=50), </v>
      </c>
    </row>
    <row r="53" spans="1:8" x14ac:dyDescent="0.35">
      <c r="A53" s="1" t="s">
        <v>7</v>
      </c>
      <c r="B53" s="1" t="s">
        <v>71</v>
      </c>
      <c r="C53" s="1" t="s">
        <v>63</v>
      </c>
      <c r="D53" s="2">
        <v>51</v>
      </c>
      <c r="E53" s="1"/>
      <c r="G53" t="str">
        <f t="shared" si="0"/>
        <v xml:space="preserve">MidiNote(instrumentgroup=InstrumentGroup.GONG_KEBYAR, instrumentname=InstrumentName.PEMADE, note=NoteValue.DENG0_MUTED, midivalue=51), </v>
      </c>
      <c r="H53" t="str">
        <f t="shared" si="0"/>
        <v xml:space="preserve">MidiNote(instrumentgroup=InstrumentGroup.SEMAR_PAGULINGAN, instrumentname=InstrumentName.PEMADE, note=NoteValue.DONG1_MUTED, midivalue=51), </v>
      </c>
    </row>
    <row r="54" spans="1:8" x14ac:dyDescent="0.35">
      <c r="A54" s="1" t="s">
        <v>7</v>
      </c>
      <c r="B54" s="1" t="s">
        <v>72</v>
      </c>
      <c r="C54" s="1" t="s">
        <v>64</v>
      </c>
      <c r="D54" s="2">
        <v>52</v>
      </c>
      <c r="E54" s="1"/>
      <c r="G54" t="str">
        <f t="shared" si="0"/>
        <v xml:space="preserve">MidiNote(instrumentgroup=InstrumentGroup.GONG_KEBYAR, instrumentname=InstrumentName.PEMADE, note=NoteValue.DUNG0_MUTED, midivalue=52), </v>
      </c>
      <c r="H54" t="str">
        <f t="shared" si="0"/>
        <v xml:space="preserve">MidiNote(instrumentgroup=InstrumentGroup.SEMAR_PAGULINGAN, instrumentname=InstrumentName.PEMADE, note=NoteValue.DENG1_MUTED, midivalue=52), </v>
      </c>
    </row>
    <row r="55" spans="1:8" x14ac:dyDescent="0.35">
      <c r="A55" s="1" t="s">
        <v>7</v>
      </c>
      <c r="B55" s="1" t="s">
        <v>73</v>
      </c>
      <c r="C55" s="1" t="s">
        <v>65</v>
      </c>
      <c r="D55" s="2">
        <v>53</v>
      </c>
      <c r="E55" s="1"/>
      <c r="G55" t="str">
        <f t="shared" si="0"/>
        <v xml:space="preserve">MidiNote(instrumentgroup=InstrumentGroup.GONG_KEBYAR, instrumentname=InstrumentName.PEMADE, note=NoteValue.DANG0_MUTED, midivalue=53), </v>
      </c>
      <c r="H55" t="str">
        <f t="shared" si="0"/>
        <v xml:space="preserve">MidiNote(instrumentgroup=InstrumentGroup.SEMAR_PAGULINGAN, instrumentname=InstrumentName.PEMADE, note=NoteValue.DEUNG1_MUTED, midivalue=53), </v>
      </c>
    </row>
    <row r="56" spans="1:8" x14ac:dyDescent="0.35">
      <c r="A56" s="1" t="s">
        <v>7</v>
      </c>
      <c r="B56" s="1" t="s">
        <v>62</v>
      </c>
      <c r="C56" s="1" t="s">
        <v>66</v>
      </c>
      <c r="D56" s="2">
        <v>54</v>
      </c>
      <c r="E56" s="1"/>
      <c r="G56" t="str">
        <f t="shared" si="0"/>
        <v xml:space="preserve">MidiNote(instrumentgroup=InstrumentGroup.GONG_KEBYAR, instrumentname=InstrumentName.PEMADE, note=NoteValue.DING1_MUTED, midivalue=54), </v>
      </c>
      <c r="H56" t="str">
        <f t="shared" si="0"/>
        <v xml:space="preserve">MidiNote(instrumentgroup=InstrumentGroup.SEMAR_PAGULINGAN, instrumentname=InstrumentName.PEMADE, note=NoteValue.DUNG1_MUTED, midivalue=54), </v>
      </c>
    </row>
    <row r="57" spans="1:8" x14ac:dyDescent="0.35">
      <c r="A57" s="1" t="s">
        <v>7</v>
      </c>
      <c r="B57" s="1" t="s">
        <v>63</v>
      </c>
      <c r="C57" s="1" t="s">
        <v>67</v>
      </c>
      <c r="D57" s="2">
        <v>55</v>
      </c>
      <c r="E57" s="1"/>
      <c r="G57" t="str">
        <f t="shared" si="0"/>
        <v xml:space="preserve">MidiNote(instrumentgroup=InstrumentGroup.GONG_KEBYAR, instrumentname=InstrumentName.PEMADE, note=NoteValue.DONG1_MUTED, midivalue=55), </v>
      </c>
      <c r="H57" t="str">
        <f t="shared" si="0"/>
        <v xml:space="preserve">MidiNote(instrumentgroup=InstrumentGroup.SEMAR_PAGULINGAN, instrumentname=InstrumentName.PEMADE, note=NoteValue.DANG1_MUTED, midivalue=55), </v>
      </c>
    </row>
    <row r="58" spans="1:8" x14ac:dyDescent="0.35">
      <c r="A58" s="1" t="s">
        <v>7</v>
      </c>
      <c r="B58" s="1" t="s">
        <v>64</v>
      </c>
      <c r="C58" s="1" t="s">
        <v>68</v>
      </c>
      <c r="D58" s="2">
        <v>56</v>
      </c>
      <c r="E58" s="1"/>
      <c r="G58" t="str">
        <f t="shared" si="0"/>
        <v xml:space="preserve">MidiNote(instrumentgroup=InstrumentGroup.GONG_KEBYAR, instrumentname=InstrumentName.PEMADE, note=NoteValue.DENG1_MUTED, midivalue=56), </v>
      </c>
      <c r="H58" t="str">
        <f t="shared" si="0"/>
        <v xml:space="preserve">MidiNote(instrumentgroup=InstrumentGroup.SEMAR_PAGULINGAN, instrumentname=InstrumentName.PEMADE, note=NoteValue.DAING1_MUTED, midivalue=56), </v>
      </c>
    </row>
    <row r="59" spans="1:8" x14ac:dyDescent="0.35">
      <c r="A59" s="1" t="s">
        <v>7</v>
      </c>
      <c r="B59" s="1" t="s">
        <v>66</v>
      </c>
      <c r="C59" s="1" t="s">
        <v>54</v>
      </c>
      <c r="D59" s="2">
        <v>57</v>
      </c>
      <c r="E59" s="1"/>
      <c r="G59" t="str">
        <f t="shared" si="0"/>
        <v xml:space="preserve">MidiNote(instrumentgroup=InstrumentGroup.GONG_KEBYAR, instrumentname=InstrumentName.PEMADE, note=NoteValue.DUNG1_MUTED, midivalue=57), </v>
      </c>
      <c r="H59" t="str">
        <f t="shared" si="0"/>
        <v xml:space="preserve">MidiNote(instrumentgroup=InstrumentGroup.SEMAR_PAGULINGAN, instrumentname=InstrumentName.PEMADE, note=NoteValue.UNUSED, midivalue=57), </v>
      </c>
    </row>
    <row r="60" spans="1:8" x14ac:dyDescent="0.35">
      <c r="A60" s="1" t="s">
        <v>7</v>
      </c>
      <c r="B60" s="1" t="s">
        <v>67</v>
      </c>
      <c r="C60" s="1" t="s">
        <v>54</v>
      </c>
      <c r="D60" s="2">
        <v>58</v>
      </c>
      <c r="E60" s="1"/>
      <c r="G60" t="str">
        <f t="shared" si="0"/>
        <v xml:space="preserve">MidiNote(instrumentgroup=InstrumentGroup.GONG_KEBYAR, instrumentname=InstrumentName.PEMADE, note=NoteValue.DANG1_MUTED, midivalue=58), </v>
      </c>
      <c r="H60" t="str">
        <f t="shared" si="0"/>
        <v xml:space="preserve">MidiNote(instrumentgroup=InstrumentGroup.SEMAR_PAGULINGAN, instrumentname=InstrumentName.PEMADE, note=NoteValue.UNUSED, midivalue=58), </v>
      </c>
    </row>
    <row r="61" spans="1:8" x14ac:dyDescent="0.35">
      <c r="A61" s="1" t="s">
        <v>7</v>
      </c>
      <c r="B61" s="1" t="s">
        <v>74</v>
      </c>
      <c r="C61" s="1" t="s">
        <v>54</v>
      </c>
      <c r="D61" s="2">
        <v>59</v>
      </c>
      <c r="E61" s="1"/>
      <c r="G61" t="str">
        <f t="shared" si="0"/>
        <v xml:space="preserve">MidiNote(instrumentgroup=InstrumentGroup.GONG_KEBYAR, instrumentname=InstrumentName.PEMADE, note=NoteValue.DING2_MUTED, midivalue=59), </v>
      </c>
      <c r="H61" t="str">
        <f t="shared" si="0"/>
        <v xml:space="preserve">MidiNote(instrumentgroup=InstrumentGroup.SEMAR_PAGULINGAN, instrumentname=InstrumentName.PEMADE, note=NoteValue.UNUSED, midivalue=59), </v>
      </c>
    </row>
    <row r="62" spans="1:8" x14ac:dyDescent="0.35">
      <c r="A62" s="1" t="s">
        <v>8</v>
      </c>
      <c r="B62" s="1" t="s">
        <v>34</v>
      </c>
      <c r="C62" s="1" t="s">
        <v>27</v>
      </c>
      <c r="D62" s="3">
        <v>60</v>
      </c>
      <c r="E62" s="1"/>
      <c r="G62" t="str">
        <f t="shared" si="0"/>
        <v xml:space="preserve">MidiNote(instrumentgroup=InstrumentGroup.GONG_KEBYAR, instrumentname=InstrumentName.KANTILAN, note=NoteValue.DONG0, midivalue=60), </v>
      </c>
      <c r="H62" t="str">
        <f t="shared" si="0"/>
        <v xml:space="preserve">MidiNote(instrumentgroup=InstrumentGroup.SEMAR_PAGULINGAN, instrumentname=InstrumentName.KANTILAN, note=NoteValue.DING1, midivalue=60), </v>
      </c>
    </row>
    <row r="63" spans="1:8" x14ac:dyDescent="0.35">
      <c r="A63" s="1" t="s">
        <v>8</v>
      </c>
      <c r="B63" s="1" t="s">
        <v>24</v>
      </c>
      <c r="C63" s="1" t="s">
        <v>28</v>
      </c>
      <c r="D63" s="3">
        <v>61</v>
      </c>
      <c r="E63" s="1"/>
      <c r="G63" t="str">
        <f t="shared" si="0"/>
        <v xml:space="preserve">MidiNote(instrumentgroup=InstrumentGroup.GONG_KEBYAR, instrumentname=InstrumentName.KANTILAN, note=NoteValue.DENG0, midivalue=61), </v>
      </c>
      <c r="H63" t="str">
        <f t="shared" si="0"/>
        <v xml:space="preserve">MidiNote(instrumentgroup=InstrumentGroup.SEMAR_PAGULINGAN, instrumentname=InstrumentName.KANTILAN, note=NoteValue.DONG1, midivalue=61), </v>
      </c>
    </row>
    <row r="64" spans="1:8" x14ac:dyDescent="0.35">
      <c r="A64" s="1" t="s">
        <v>8</v>
      </c>
      <c r="B64" s="1" t="s">
        <v>25</v>
      </c>
      <c r="C64" s="1" t="s">
        <v>21</v>
      </c>
      <c r="D64" s="3">
        <v>62</v>
      </c>
      <c r="E64" s="1"/>
      <c r="G64" t="str">
        <f t="shared" si="0"/>
        <v xml:space="preserve">MidiNote(instrumentgroup=InstrumentGroup.GONG_KEBYAR, instrumentname=InstrumentName.KANTILAN, note=NoteValue.DUNG0, midivalue=62), </v>
      </c>
      <c r="H64" t="str">
        <f t="shared" si="0"/>
        <v xml:space="preserve">MidiNote(instrumentgroup=InstrumentGroup.SEMAR_PAGULINGAN, instrumentname=InstrumentName.KANTILAN, note=NoteValue.DENG1, midivalue=62), </v>
      </c>
    </row>
    <row r="65" spans="1:8" x14ac:dyDescent="0.35">
      <c r="A65" s="1" t="s">
        <v>8</v>
      </c>
      <c r="B65" s="1" t="s">
        <v>26</v>
      </c>
      <c r="C65" s="1" t="s">
        <v>32</v>
      </c>
      <c r="D65" s="3">
        <v>63</v>
      </c>
      <c r="E65" s="1"/>
      <c r="G65" t="str">
        <f t="shared" si="0"/>
        <v xml:space="preserve">MidiNote(instrumentgroup=InstrumentGroup.GONG_KEBYAR, instrumentname=InstrumentName.KANTILAN, note=NoteValue.DANG0, midivalue=63), </v>
      </c>
      <c r="H65" t="str">
        <f t="shared" si="0"/>
        <v xml:space="preserve">MidiNote(instrumentgroup=InstrumentGroup.SEMAR_PAGULINGAN, instrumentname=InstrumentName.KANTILAN, note=NoteValue.DEUNG1, midivalue=63), </v>
      </c>
    </row>
    <row r="66" spans="1:8" x14ac:dyDescent="0.35">
      <c r="A66" s="1" t="s">
        <v>8</v>
      </c>
      <c r="B66" s="1" t="s">
        <v>27</v>
      </c>
      <c r="C66" s="1" t="s">
        <v>22</v>
      </c>
      <c r="D66" s="3">
        <v>64</v>
      </c>
      <c r="E66" s="1"/>
      <c r="G66" t="str">
        <f t="shared" si="0"/>
        <v xml:space="preserve">MidiNote(instrumentgroup=InstrumentGroup.GONG_KEBYAR, instrumentname=InstrumentName.KANTILAN, note=NoteValue.DING1, midivalue=64), </v>
      </c>
      <c r="H66" t="str">
        <f t="shared" si="0"/>
        <v xml:space="preserve">MidiNote(instrumentgroup=InstrumentGroup.SEMAR_PAGULINGAN, instrumentname=InstrumentName.KANTILAN, note=NoteValue.DUNG1, midivalue=64), </v>
      </c>
    </row>
    <row r="67" spans="1:8" x14ac:dyDescent="0.35">
      <c r="A67" s="1" t="s">
        <v>8</v>
      </c>
      <c r="B67" s="1" t="s">
        <v>28</v>
      </c>
      <c r="C67" s="1" t="s">
        <v>23</v>
      </c>
      <c r="D67" s="3">
        <v>65</v>
      </c>
      <c r="E67" s="1"/>
      <c r="G67" t="str">
        <f t="shared" ref="G67:H129" si="1">"MidiNote(instrumentgroup=InstrumentGroup."&amp;UPPER(B$1)&amp;", instrumentname=InstrumentName."&amp;$A67&amp;", note=NoteValue."&amp;UPPER(B67)&amp;", midivalue="&amp;$D67&amp;"), "</f>
        <v xml:space="preserve">MidiNote(instrumentgroup=InstrumentGroup.GONG_KEBYAR, instrumentname=InstrumentName.KANTILAN, note=NoteValue.DONG1, midivalue=65), </v>
      </c>
      <c r="H67" t="str">
        <f t="shared" si="1"/>
        <v xml:space="preserve">MidiNote(instrumentgroup=InstrumentGroup.SEMAR_PAGULINGAN, instrumentname=InstrumentName.KANTILAN, note=NoteValue.DANG1, midivalue=65), </v>
      </c>
    </row>
    <row r="68" spans="1:8" x14ac:dyDescent="0.35">
      <c r="A68" s="1" t="s">
        <v>8</v>
      </c>
      <c r="B68" s="1" t="s">
        <v>21</v>
      </c>
      <c r="C68" s="1" t="s">
        <v>33</v>
      </c>
      <c r="D68" s="3">
        <v>66</v>
      </c>
      <c r="E68" s="1"/>
      <c r="G68" t="str">
        <f t="shared" si="1"/>
        <v xml:space="preserve">MidiNote(instrumentgroup=InstrumentGroup.GONG_KEBYAR, instrumentname=InstrumentName.KANTILAN, note=NoteValue.DENG1, midivalue=66), </v>
      </c>
      <c r="H68" t="str">
        <f t="shared" si="1"/>
        <v xml:space="preserve">MidiNote(instrumentgroup=InstrumentGroup.SEMAR_PAGULINGAN, instrumentname=InstrumentName.KANTILAN, note=NoteValue.DAING1, midivalue=66), </v>
      </c>
    </row>
    <row r="69" spans="1:8" x14ac:dyDescent="0.35">
      <c r="A69" s="1" t="s">
        <v>8</v>
      </c>
      <c r="B69" s="1" t="s">
        <v>22</v>
      </c>
      <c r="C69" s="1" t="s">
        <v>54</v>
      </c>
      <c r="D69" s="3">
        <v>67</v>
      </c>
      <c r="E69" s="1"/>
      <c r="G69" t="str">
        <f t="shared" si="1"/>
        <v xml:space="preserve">MidiNote(instrumentgroup=InstrumentGroup.GONG_KEBYAR, instrumentname=InstrumentName.KANTILAN, note=NoteValue.DUNG1, midivalue=67), </v>
      </c>
      <c r="H69" t="str">
        <f t="shared" si="1"/>
        <v xml:space="preserve">MidiNote(instrumentgroup=InstrumentGroup.SEMAR_PAGULINGAN, instrumentname=InstrumentName.KANTILAN, note=NoteValue.UNUSED, midivalue=67), </v>
      </c>
    </row>
    <row r="70" spans="1:8" x14ac:dyDescent="0.35">
      <c r="A70" s="1" t="s">
        <v>8</v>
      </c>
      <c r="B70" s="1" t="s">
        <v>23</v>
      </c>
      <c r="C70" s="1" t="s">
        <v>54</v>
      </c>
      <c r="D70" s="3">
        <v>68</v>
      </c>
      <c r="E70" s="1"/>
      <c r="G70" t="str">
        <f t="shared" si="1"/>
        <v xml:space="preserve">MidiNote(instrumentgroup=InstrumentGroup.GONG_KEBYAR, instrumentname=InstrumentName.KANTILAN, note=NoteValue.DANG1, midivalue=68), </v>
      </c>
      <c r="H70" t="str">
        <f t="shared" si="1"/>
        <v xml:space="preserve">MidiNote(instrumentgroup=InstrumentGroup.SEMAR_PAGULINGAN, instrumentname=InstrumentName.KANTILAN, note=NoteValue.UNUSED, midivalue=68), </v>
      </c>
    </row>
    <row r="71" spans="1:8" x14ac:dyDescent="0.35">
      <c r="A71" s="1" t="s">
        <v>8</v>
      </c>
      <c r="B71" s="1" t="s">
        <v>29</v>
      </c>
      <c r="C71" s="1" t="s">
        <v>54</v>
      </c>
      <c r="D71" s="3">
        <v>69</v>
      </c>
      <c r="E71" s="1"/>
      <c r="G71" t="str">
        <f t="shared" si="1"/>
        <v xml:space="preserve">MidiNote(instrumentgroup=InstrumentGroup.GONG_KEBYAR, instrumentname=InstrumentName.KANTILAN, note=NoteValue.DING2, midivalue=69), </v>
      </c>
      <c r="H71" t="str">
        <f t="shared" si="1"/>
        <v xml:space="preserve">MidiNote(instrumentgroup=InstrumentGroup.SEMAR_PAGULINGAN, instrumentname=InstrumentName.KANTILAN, note=NoteValue.UNUSED, midivalue=69), </v>
      </c>
    </row>
    <row r="72" spans="1:8" x14ac:dyDescent="0.35">
      <c r="A72" s="1" t="s">
        <v>8</v>
      </c>
      <c r="B72" s="1" t="s">
        <v>70</v>
      </c>
      <c r="C72" s="1" t="s">
        <v>62</v>
      </c>
      <c r="D72" s="3">
        <v>70</v>
      </c>
      <c r="E72" s="1"/>
      <c r="G72" t="str">
        <f t="shared" si="1"/>
        <v xml:space="preserve">MidiNote(instrumentgroup=InstrumentGroup.GONG_KEBYAR, instrumentname=InstrumentName.KANTILAN, note=NoteValue.DONG0_MUTED, midivalue=70), </v>
      </c>
      <c r="H72" t="str">
        <f t="shared" si="1"/>
        <v xml:space="preserve">MidiNote(instrumentgroup=InstrumentGroup.SEMAR_PAGULINGAN, instrumentname=InstrumentName.KANTILAN, note=NoteValue.DING1_MUTED, midivalue=70), </v>
      </c>
    </row>
    <row r="73" spans="1:8" x14ac:dyDescent="0.35">
      <c r="A73" s="1" t="s">
        <v>8</v>
      </c>
      <c r="B73" s="1" t="s">
        <v>71</v>
      </c>
      <c r="C73" s="1" t="s">
        <v>63</v>
      </c>
      <c r="D73" s="3">
        <v>71</v>
      </c>
      <c r="E73" s="1"/>
      <c r="G73" t="str">
        <f t="shared" si="1"/>
        <v xml:space="preserve">MidiNote(instrumentgroup=InstrumentGroup.GONG_KEBYAR, instrumentname=InstrumentName.KANTILAN, note=NoteValue.DENG0_MUTED, midivalue=71), </v>
      </c>
      <c r="H73" t="str">
        <f t="shared" si="1"/>
        <v xml:space="preserve">MidiNote(instrumentgroup=InstrumentGroup.SEMAR_PAGULINGAN, instrumentname=InstrumentName.KANTILAN, note=NoteValue.DONG1_MUTED, midivalue=71), </v>
      </c>
    </row>
    <row r="74" spans="1:8" x14ac:dyDescent="0.35">
      <c r="A74" s="1" t="s">
        <v>8</v>
      </c>
      <c r="B74" s="1" t="s">
        <v>72</v>
      </c>
      <c r="C74" s="1" t="s">
        <v>64</v>
      </c>
      <c r="D74" s="2">
        <v>72</v>
      </c>
      <c r="E74" s="1"/>
      <c r="G74" t="str">
        <f t="shared" si="1"/>
        <v xml:space="preserve">MidiNote(instrumentgroup=InstrumentGroup.GONG_KEBYAR, instrumentname=InstrumentName.KANTILAN, note=NoteValue.DUNG0_MUTED, midivalue=72), </v>
      </c>
      <c r="H74" t="str">
        <f t="shared" si="1"/>
        <v xml:space="preserve">MidiNote(instrumentgroup=InstrumentGroup.SEMAR_PAGULINGAN, instrumentname=InstrumentName.KANTILAN, note=NoteValue.DENG1_MUTED, midivalue=72), </v>
      </c>
    </row>
    <row r="75" spans="1:8" x14ac:dyDescent="0.35">
      <c r="A75" s="1" t="s">
        <v>8</v>
      </c>
      <c r="B75" s="1" t="s">
        <v>73</v>
      </c>
      <c r="C75" s="1" t="s">
        <v>65</v>
      </c>
      <c r="D75" s="2">
        <v>73</v>
      </c>
      <c r="E75" s="1"/>
      <c r="G75" t="str">
        <f t="shared" si="1"/>
        <v xml:space="preserve">MidiNote(instrumentgroup=InstrumentGroup.GONG_KEBYAR, instrumentname=InstrumentName.KANTILAN, note=NoteValue.DANG0_MUTED, midivalue=73), </v>
      </c>
      <c r="H75" t="str">
        <f t="shared" si="1"/>
        <v xml:space="preserve">MidiNote(instrumentgroup=InstrumentGroup.SEMAR_PAGULINGAN, instrumentname=InstrumentName.KANTILAN, note=NoteValue.DEUNG1_MUTED, midivalue=73), </v>
      </c>
    </row>
    <row r="76" spans="1:8" x14ac:dyDescent="0.35">
      <c r="A76" s="1" t="s">
        <v>8</v>
      </c>
      <c r="B76" s="1" t="s">
        <v>62</v>
      </c>
      <c r="C76" s="1" t="s">
        <v>66</v>
      </c>
      <c r="D76" s="2">
        <v>74</v>
      </c>
      <c r="E76" s="1"/>
      <c r="G76" t="str">
        <f t="shared" si="1"/>
        <v xml:space="preserve">MidiNote(instrumentgroup=InstrumentGroup.GONG_KEBYAR, instrumentname=InstrumentName.KANTILAN, note=NoteValue.DING1_MUTED, midivalue=74), </v>
      </c>
      <c r="H76" t="str">
        <f t="shared" si="1"/>
        <v xml:space="preserve">MidiNote(instrumentgroup=InstrumentGroup.SEMAR_PAGULINGAN, instrumentname=InstrumentName.KANTILAN, note=NoteValue.DUNG1_MUTED, midivalue=74), </v>
      </c>
    </row>
    <row r="77" spans="1:8" x14ac:dyDescent="0.35">
      <c r="A77" s="1" t="s">
        <v>8</v>
      </c>
      <c r="B77" s="1" t="s">
        <v>63</v>
      </c>
      <c r="C77" s="1" t="s">
        <v>67</v>
      </c>
      <c r="D77" s="2">
        <v>75</v>
      </c>
      <c r="E77" s="1"/>
      <c r="G77" t="str">
        <f t="shared" si="1"/>
        <v xml:space="preserve">MidiNote(instrumentgroup=InstrumentGroup.GONG_KEBYAR, instrumentname=InstrumentName.KANTILAN, note=NoteValue.DONG1_MUTED, midivalue=75), </v>
      </c>
      <c r="H77" t="str">
        <f t="shared" si="1"/>
        <v xml:space="preserve">MidiNote(instrumentgroup=InstrumentGroup.SEMAR_PAGULINGAN, instrumentname=InstrumentName.KANTILAN, note=NoteValue.DANG1_MUTED, midivalue=75), </v>
      </c>
    </row>
    <row r="78" spans="1:8" x14ac:dyDescent="0.35">
      <c r="A78" s="1" t="s">
        <v>8</v>
      </c>
      <c r="B78" s="1" t="s">
        <v>64</v>
      </c>
      <c r="C78" s="1" t="s">
        <v>68</v>
      </c>
      <c r="D78" s="2">
        <v>76</v>
      </c>
      <c r="E78" s="1"/>
      <c r="G78" t="str">
        <f t="shared" si="1"/>
        <v xml:space="preserve">MidiNote(instrumentgroup=InstrumentGroup.GONG_KEBYAR, instrumentname=InstrumentName.KANTILAN, note=NoteValue.DENG1_MUTED, midivalue=76), </v>
      </c>
      <c r="H78" t="str">
        <f t="shared" si="1"/>
        <v xml:space="preserve">MidiNote(instrumentgroup=InstrumentGroup.SEMAR_PAGULINGAN, instrumentname=InstrumentName.KANTILAN, note=NoteValue.DAING1_MUTED, midivalue=76), </v>
      </c>
    </row>
    <row r="79" spans="1:8" x14ac:dyDescent="0.35">
      <c r="A79" s="1" t="s">
        <v>8</v>
      </c>
      <c r="B79" s="1" t="s">
        <v>66</v>
      </c>
      <c r="C79" s="1" t="s">
        <v>54</v>
      </c>
      <c r="D79" s="2">
        <v>77</v>
      </c>
      <c r="E79" s="1"/>
      <c r="G79" t="str">
        <f t="shared" si="1"/>
        <v xml:space="preserve">MidiNote(instrumentgroup=InstrumentGroup.GONG_KEBYAR, instrumentname=InstrumentName.KANTILAN, note=NoteValue.DUNG1_MUTED, midivalue=77), </v>
      </c>
      <c r="H79" t="str">
        <f t="shared" si="1"/>
        <v xml:space="preserve">MidiNote(instrumentgroup=InstrumentGroup.SEMAR_PAGULINGAN, instrumentname=InstrumentName.KANTILAN, note=NoteValue.UNUSED, midivalue=77), </v>
      </c>
    </row>
    <row r="80" spans="1:8" x14ac:dyDescent="0.35">
      <c r="A80" s="1" t="s">
        <v>8</v>
      </c>
      <c r="B80" s="1" t="s">
        <v>67</v>
      </c>
      <c r="C80" s="1" t="s">
        <v>54</v>
      </c>
      <c r="D80" s="2">
        <v>78</v>
      </c>
      <c r="E80" s="1"/>
      <c r="G80" t="str">
        <f t="shared" si="1"/>
        <v xml:space="preserve">MidiNote(instrumentgroup=InstrumentGroup.GONG_KEBYAR, instrumentname=InstrumentName.KANTILAN, note=NoteValue.DANG1_MUTED, midivalue=78), </v>
      </c>
      <c r="H80" t="str">
        <f t="shared" si="1"/>
        <v xml:space="preserve">MidiNote(instrumentgroup=InstrumentGroup.SEMAR_PAGULINGAN, instrumentname=InstrumentName.KANTILAN, note=NoteValue.UNUSED, midivalue=78), </v>
      </c>
    </row>
    <row r="81" spans="1:8" x14ac:dyDescent="0.35">
      <c r="A81" s="1" t="s">
        <v>8</v>
      </c>
      <c r="B81" s="1" t="s">
        <v>74</v>
      </c>
      <c r="C81" s="1" t="s">
        <v>54</v>
      </c>
      <c r="D81" s="2">
        <v>79</v>
      </c>
      <c r="E81" s="1"/>
      <c r="G81" t="str">
        <f t="shared" si="1"/>
        <v xml:space="preserve">MidiNote(instrumentgroup=InstrumentGroup.GONG_KEBYAR, instrumentname=InstrumentName.KANTILAN, note=NoteValue.DING2_MUTED, midivalue=79), </v>
      </c>
      <c r="H81" t="str">
        <f t="shared" si="1"/>
        <v xml:space="preserve">MidiNote(instrumentgroup=InstrumentGroup.SEMAR_PAGULINGAN, instrumentname=InstrumentName.KANTILAN, note=NoteValue.UNUSED, midivalue=79), </v>
      </c>
    </row>
    <row r="82" spans="1:8" x14ac:dyDescent="0.35">
      <c r="A82" s="1" t="s">
        <v>128</v>
      </c>
      <c r="B82" s="1" t="s">
        <v>34</v>
      </c>
      <c r="C82" s="1" t="s">
        <v>54</v>
      </c>
      <c r="D82" s="2">
        <v>80</v>
      </c>
      <c r="E82" s="1"/>
      <c r="G82" t="str">
        <f t="shared" si="1"/>
        <v xml:space="preserve">MidiNote(instrumentgroup=InstrumentGroup.GONG_KEBYAR, instrumentname=InstrumentName.UGAL/GENDER R, note=NoteValue.DONG0, midivalue=80), </v>
      </c>
      <c r="H82" t="str">
        <f t="shared" si="1"/>
        <v xml:space="preserve">MidiNote(instrumentgroup=InstrumentGroup.SEMAR_PAGULINGAN, instrumentname=InstrumentName.UGAL/GENDER R, note=NoteValue.UNUSED, midivalue=80), </v>
      </c>
    </row>
    <row r="83" spans="1:8" x14ac:dyDescent="0.35">
      <c r="A83" s="1" t="s">
        <v>128</v>
      </c>
      <c r="B83" s="1" t="s">
        <v>24</v>
      </c>
      <c r="C83" s="1" t="s">
        <v>54</v>
      </c>
      <c r="D83" s="2">
        <v>81</v>
      </c>
      <c r="E83" s="1"/>
      <c r="G83" t="str">
        <f t="shared" si="1"/>
        <v xml:space="preserve">MidiNote(instrumentgroup=InstrumentGroup.GONG_KEBYAR, instrumentname=InstrumentName.UGAL/GENDER R, note=NoteValue.DENG0, midivalue=81), </v>
      </c>
      <c r="H83" t="str">
        <f t="shared" si="1"/>
        <v xml:space="preserve">MidiNote(instrumentgroup=InstrumentGroup.SEMAR_PAGULINGAN, instrumentname=InstrumentName.UGAL/GENDER R, note=NoteValue.UNUSED, midivalue=81), </v>
      </c>
    </row>
    <row r="84" spans="1:8" x14ac:dyDescent="0.35">
      <c r="A84" s="1" t="s">
        <v>128</v>
      </c>
      <c r="B84" s="1" t="s">
        <v>25</v>
      </c>
      <c r="C84" s="1" t="s">
        <v>54</v>
      </c>
      <c r="D84" s="2">
        <v>82</v>
      </c>
      <c r="E84" s="1"/>
      <c r="G84" t="str">
        <f t="shared" si="1"/>
        <v xml:space="preserve">MidiNote(instrumentgroup=InstrumentGroup.GONG_KEBYAR, instrumentname=InstrumentName.UGAL/GENDER R, note=NoteValue.DUNG0, midivalue=82), </v>
      </c>
      <c r="H84" t="str">
        <f t="shared" si="1"/>
        <v xml:space="preserve">MidiNote(instrumentgroup=InstrumentGroup.SEMAR_PAGULINGAN, instrumentname=InstrumentName.UGAL/GENDER R, note=NoteValue.UNUSED, midivalue=82), </v>
      </c>
    </row>
    <row r="85" spans="1:8" x14ac:dyDescent="0.35">
      <c r="A85" s="1" t="s">
        <v>128</v>
      </c>
      <c r="B85" s="1" t="s">
        <v>26</v>
      </c>
      <c r="C85" s="1" t="s">
        <v>54</v>
      </c>
      <c r="D85" s="2">
        <v>83</v>
      </c>
      <c r="E85" s="1"/>
      <c r="G85" t="str">
        <f t="shared" si="1"/>
        <v xml:space="preserve">MidiNote(instrumentgroup=InstrumentGroup.GONG_KEBYAR, instrumentname=InstrumentName.UGAL/GENDER R, note=NoteValue.DANG0, midivalue=83), </v>
      </c>
      <c r="H85" t="str">
        <f t="shared" si="1"/>
        <v xml:space="preserve">MidiNote(instrumentgroup=InstrumentGroup.SEMAR_PAGULINGAN, instrumentname=InstrumentName.UGAL/GENDER R, note=NoteValue.UNUSED, midivalue=83), </v>
      </c>
    </row>
    <row r="86" spans="1:8" x14ac:dyDescent="0.35">
      <c r="A86" s="1" t="s">
        <v>128</v>
      </c>
      <c r="B86" s="1" t="s">
        <v>27</v>
      </c>
      <c r="C86" s="1" t="s">
        <v>54</v>
      </c>
      <c r="D86" s="3">
        <v>84</v>
      </c>
      <c r="E86" s="1"/>
      <c r="G86" t="str">
        <f t="shared" si="1"/>
        <v xml:space="preserve">MidiNote(instrumentgroup=InstrumentGroup.GONG_KEBYAR, instrumentname=InstrumentName.UGAL/GENDER R, note=NoteValue.DING1, midivalue=84), </v>
      </c>
      <c r="H86" t="str">
        <f t="shared" si="1"/>
        <v xml:space="preserve">MidiNote(instrumentgroup=InstrumentGroup.SEMAR_PAGULINGAN, instrumentname=InstrumentName.UGAL/GENDER R, note=NoteValue.UNUSED, midivalue=84), </v>
      </c>
    </row>
    <row r="87" spans="1:8" x14ac:dyDescent="0.35">
      <c r="A87" s="1" t="s">
        <v>128</v>
      </c>
      <c r="B87" s="1" t="s">
        <v>28</v>
      </c>
      <c r="C87" s="1" t="s">
        <v>54</v>
      </c>
      <c r="D87" s="3">
        <v>85</v>
      </c>
      <c r="E87" s="1"/>
      <c r="G87" t="str">
        <f t="shared" si="1"/>
        <v xml:space="preserve">MidiNote(instrumentgroup=InstrumentGroup.GONG_KEBYAR, instrumentname=InstrumentName.UGAL/GENDER R, note=NoteValue.DONG1, midivalue=85), </v>
      </c>
      <c r="H87" t="str">
        <f t="shared" si="1"/>
        <v xml:space="preserve">MidiNote(instrumentgroup=InstrumentGroup.SEMAR_PAGULINGAN, instrumentname=InstrumentName.UGAL/GENDER R, note=NoteValue.UNUSED, midivalue=85), </v>
      </c>
    </row>
    <row r="88" spans="1:8" x14ac:dyDescent="0.35">
      <c r="A88" s="1" t="s">
        <v>128</v>
      </c>
      <c r="B88" s="1" t="s">
        <v>21</v>
      </c>
      <c r="C88" s="1" t="s">
        <v>54</v>
      </c>
      <c r="D88" s="3">
        <v>86</v>
      </c>
      <c r="E88" s="1"/>
      <c r="G88" t="str">
        <f t="shared" si="1"/>
        <v xml:space="preserve">MidiNote(instrumentgroup=InstrumentGroup.GONG_KEBYAR, instrumentname=InstrumentName.UGAL/GENDER R, note=NoteValue.DENG1, midivalue=86), </v>
      </c>
      <c r="H88" t="str">
        <f t="shared" si="1"/>
        <v xml:space="preserve">MidiNote(instrumentgroup=InstrumentGroup.SEMAR_PAGULINGAN, instrumentname=InstrumentName.UGAL/GENDER R, note=NoteValue.UNUSED, midivalue=86), </v>
      </c>
    </row>
    <row r="89" spans="1:8" x14ac:dyDescent="0.35">
      <c r="A89" s="1" t="s">
        <v>128</v>
      </c>
      <c r="B89" s="1" t="s">
        <v>22</v>
      </c>
      <c r="C89" s="1" t="s">
        <v>54</v>
      </c>
      <c r="D89" s="3">
        <v>87</v>
      </c>
      <c r="E89" s="1"/>
      <c r="G89" t="str">
        <f t="shared" si="1"/>
        <v xml:space="preserve">MidiNote(instrumentgroup=InstrumentGroup.GONG_KEBYAR, instrumentname=InstrumentName.UGAL/GENDER R, note=NoteValue.DUNG1, midivalue=87), </v>
      </c>
      <c r="H89" t="str">
        <f t="shared" si="1"/>
        <v xml:space="preserve">MidiNote(instrumentgroup=InstrumentGroup.SEMAR_PAGULINGAN, instrumentname=InstrumentName.UGAL/GENDER R, note=NoteValue.UNUSED, midivalue=87), </v>
      </c>
    </row>
    <row r="90" spans="1:8" x14ac:dyDescent="0.35">
      <c r="A90" s="1" t="s">
        <v>128</v>
      </c>
      <c r="B90" s="1" t="s">
        <v>23</v>
      </c>
      <c r="C90" s="1" t="s">
        <v>54</v>
      </c>
      <c r="D90" s="3">
        <v>88</v>
      </c>
      <c r="E90" s="1"/>
      <c r="G90" t="str">
        <f t="shared" si="1"/>
        <v xml:space="preserve">MidiNote(instrumentgroup=InstrumentGroup.GONG_KEBYAR, instrumentname=InstrumentName.UGAL/GENDER R, note=NoteValue.DANG1, midivalue=88), </v>
      </c>
      <c r="H90" t="str">
        <f t="shared" si="1"/>
        <v xml:space="preserve">MidiNote(instrumentgroup=InstrumentGroup.SEMAR_PAGULINGAN, instrumentname=InstrumentName.UGAL/GENDER R, note=NoteValue.UNUSED, midivalue=88), </v>
      </c>
    </row>
    <row r="91" spans="1:8" x14ac:dyDescent="0.35">
      <c r="A91" s="1" t="s">
        <v>128</v>
      </c>
      <c r="B91" s="1" t="s">
        <v>29</v>
      </c>
      <c r="C91" s="1" t="s">
        <v>54</v>
      </c>
      <c r="D91" s="3">
        <v>89</v>
      </c>
      <c r="E91" s="1"/>
      <c r="G91" t="str">
        <f t="shared" si="1"/>
        <v xml:space="preserve">MidiNote(instrumentgroup=InstrumentGroup.GONG_KEBYAR, instrumentname=InstrumentName.UGAL/GENDER R, note=NoteValue.DING2, midivalue=89), </v>
      </c>
      <c r="H91" t="str">
        <f t="shared" si="1"/>
        <v xml:space="preserve">MidiNote(instrumentgroup=InstrumentGroup.SEMAR_PAGULINGAN, instrumentname=InstrumentName.UGAL/GENDER R, note=NoteValue.UNUSED, midivalue=89), </v>
      </c>
    </row>
    <row r="92" spans="1:8" x14ac:dyDescent="0.35">
      <c r="A92" s="1" t="s">
        <v>128</v>
      </c>
      <c r="B92" s="1" t="s">
        <v>70</v>
      </c>
      <c r="C92" s="1" t="s">
        <v>54</v>
      </c>
      <c r="D92" s="3">
        <v>90</v>
      </c>
      <c r="E92" s="1"/>
      <c r="G92" t="str">
        <f t="shared" si="1"/>
        <v xml:space="preserve">MidiNote(instrumentgroup=InstrumentGroup.GONG_KEBYAR, instrumentname=InstrumentName.UGAL/GENDER R, note=NoteValue.DONG0_MUTED, midivalue=90), </v>
      </c>
      <c r="H92" t="str">
        <f t="shared" si="1"/>
        <v xml:space="preserve">MidiNote(instrumentgroup=InstrumentGroup.SEMAR_PAGULINGAN, instrumentname=InstrumentName.UGAL/GENDER R, note=NoteValue.UNUSED, midivalue=90), </v>
      </c>
    </row>
    <row r="93" spans="1:8" x14ac:dyDescent="0.35">
      <c r="A93" s="1" t="s">
        <v>128</v>
      </c>
      <c r="B93" s="1" t="s">
        <v>71</v>
      </c>
      <c r="C93" s="1" t="s">
        <v>54</v>
      </c>
      <c r="D93" s="3">
        <v>91</v>
      </c>
      <c r="E93" s="1"/>
      <c r="G93" t="str">
        <f t="shared" si="1"/>
        <v xml:space="preserve">MidiNote(instrumentgroup=InstrumentGroup.GONG_KEBYAR, instrumentname=InstrumentName.UGAL/GENDER R, note=NoteValue.DENG0_MUTED, midivalue=91), </v>
      </c>
      <c r="H93" t="str">
        <f t="shared" si="1"/>
        <v xml:space="preserve">MidiNote(instrumentgroup=InstrumentGroup.SEMAR_PAGULINGAN, instrumentname=InstrumentName.UGAL/GENDER R, note=NoteValue.UNUSED, midivalue=91), </v>
      </c>
    </row>
    <row r="94" spans="1:8" x14ac:dyDescent="0.35">
      <c r="A94" s="1" t="s">
        <v>128</v>
      </c>
      <c r="B94" s="1" t="s">
        <v>72</v>
      </c>
      <c r="C94" s="1" t="s">
        <v>54</v>
      </c>
      <c r="D94" s="3">
        <v>92</v>
      </c>
      <c r="E94" s="1"/>
      <c r="G94" t="str">
        <f t="shared" si="1"/>
        <v xml:space="preserve">MidiNote(instrumentgroup=InstrumentGroup.GONG_KEBYAR, instrumentname=InstrumentName.UGAL/GENDER R, note=NoteValue.DUNG0_MUTED, midivalue=92), </v>
      </c>
      <c r="H94" t="str">
        <f t="shared" si="1"/>
        <v xml:space="preserve">MidiNote(instrumentgroup=InstrumentGroup.SEMAR_PAGULINGAN, instrumentname=InstrumentName.UGAL/GENDER R, note=NoteValue.UNUSED, midivalue=92), </v>
      </c>
    </row>
    <row r="95" spans="1:8" x14ac:dyDescent="0.35">
      <c r="A95" s="1" t="s">
        <v>128</v>
      </c>
      <c r="B95" s="1" t="s">
        <v>73</v>
      </c>
      <c r="C95" s="1" t="s">
        <v>54</v>
      </c>
      <c r="D95" s="3">
        <v>93</v>
      </c>
      <c r="E95" s="1"/>
      <c r="G95" t="str">
        <f t="shared" si="1"/>
        <v xml:space="preserve">MidiNote(instrumentgroup=InstrumentGroup.GONG_KEBYAR, instrumentname=InstrumentName.UGAL/GENDER R, note=NoteValue.DANG0_MUTED, midivalue=93), </v>
      </c>
      <c r="H95" t="str">
        <f t="shared" si="1"/>
        <v xml:space="preserve">MidiNote(instrumentgroup=InstrumentGroup.SEMAR_PAGULINGAN, instrumentname=InstrumentName.UGAL/GENDER R, note=NoteValue.UNUSED, midivalue=93), </v>
      </c>
    </row>
    <row r="96" spans="1:8" x14ac:dyDescent="0.35">
      <c r="A96" s="1" t="s">
        <v>128</v>
      </c>
      <c r="B96" s="1" t="s">
        <v>62</v>
      </c>
      <c r="C96" s="1" t="s">
        <v>54</v>
      </c>
      <c r="D96" s="3">
        <v>94</v>
      </c>
      <c r="E96" s="1"/>
      <c r="G96" t="str">
        <f t="shared" si="1"/>
        <v xml:space="preserve">MidiNote(instrumentgroup=InstrumentGroup.GONG_KEBYAR, instrumentname=InstrumentName.UGAL/GENDER R, note=NoteValue.DING1_MUTED, midivalue=94), </v>
      </c>
      <c r="H96" t="str">
        <f t="shared" si="1"/>
        <v xml:space="preserve">MidiNote(instrumentgroup=InstrumentGroup.SEMAR_PAGULINGAN, instrumentname=InstrumentName.UGAL/GENDER R, note=NoteValue.UNUSED, midivalue=94), </v>
      </c>
    </row>
    <row r="97" spans="1:8" x14ac:dyDescent="0.35">
      <c r="A97" s="1" t="s">
        <v>128</v>
      </c>
      <c r="B97" s="1" t="s">
        <v>63</v>
      </c>
      <c r="C97" s="1" t="s">
        <v>54</v>
      </c>
      <c r="D97" s="3">
        <v>95</v>
      </c>
      <c r="E97" s="1"/>
      <c r="G97" t="str">
        <f t="shared" si="1"/>
        <v xml:space="preserve">MidiNote(instrumentgroup=InstrumentGroup.GONG_KEBYAR, instrumentname=InstrumentName.UGAL/GENDER R, note=NoteValue.DONG1_MUTED, midivalue=95), </v>
      </c>
      <c r="H97" t="str">
        <f t="shared" si="1"/>
        <v xml:space="preserve">MidiNote(instrumentgroup=InstrumentGroup.SEMAR_PAGULINGAN, instrumentname=InstrumentName.UGAL/GENDER R, note=NoteValue.UNUSED, midivalue=95), </v>
      </c>
    </row>
    <row r="98" spans="1:8" x14ac:dyDescent="0.35">
      <c r="A98" s="1" t="s">
        <v>128</v>
      </c>
      <c r="B98" s="1" t="s">
        <v>64</v>
      </c>
      <c r="C98" s="1" t="s">
        <v>54</v>
      </c>
      <c r="D98" s="2">
        <v>96</v>
      </c>
      <c r="E98" s="1"/>
      <c r="G98" t="str">
        <f t="shared" si="1"/>
        <v xml:space="preserve">MidiNote(instrumentgroup=InstrumentGroup.GONG_KEBYAR, instrumentname=InstrumentName.UGAL/GENDER R, note=NoteValue.DENG1_MUTED, midivalue=96), </v>
      </c>
      <c r="H98" t="str">
        <f t="shared" si="1"/>
        <v xml:space="preserve">MidiNote(instrumentgroup=InstrumentGroup.SEMAR_PAGULINGAN, instrumentname=InstrumentName.UGAL/GENDER R, note=NoteValue.UNUSED, midivalue=96), </v>
      </c>
    </row>
    <row r="99" spans="1:8" x14ac:dyDescent="0.35">
      <c r="A99" s="1" t="s">
        <v>128</v>
      </c>
      <c r="B99" s="1" t="s">
        <v>66</v>
      </c>
      <c r="C99" s="1" t="s">
        <v>54</v>
      </c>
      <c r="D99" s="2">
        <v>97</v>
      </c>
      <c r="E99" s="1"/>
      <c r="G99" t="str">
        <f t="shared" si="1"/>
        <v xml:space="preserve">MidiNote(instrumentgroup=InstrumentGroup.GONG_KEBYAR, instrumentname=InstrumentName.UGAL/GENDER R, note=NoteValue.DUNG1_MUTED, midivalue=97), </v>
      </c>
      <c r="H99" t="str">
        <f t="shared" si="1"/>
        <v xml:space="preserve">MidiNote(instrumentgroup=InstrumentGroup.SEMAR_PAGULINGAN, instrumentname=InstrumentName.UGAL/GENDER R, note=NoteValue.UNUSED, midivalue=97), </v>
      </c>
    </row>
    <row r="100" spans="1:8" x14ac:dyDescent="0.35">
      <c r="A100" s="1" t="s">
        <v>128</v>
      </c>
      <c r="B100" s="1" t="s">
        <v>67</v>
      </c>
      <c r="C100" s="1" t="s">
        <v>54</v>
      </c>
      <c r="D100" s="2">
        <v>98</v>
      </c>
      <c r="E100" s="1"/>
      <c r="G100" t="str">
        <f t="shared" si="1"/>
        <v xml:space="preserve">MidiNote(instrumentgroup=InstrumentGroup.GONG_KEBYAR, instrumentname=InstrumentName.UGAL/GENDER R, note=NoteValue.DANG1_MUTED, midivalue=98), </v>
      </c>
      <c r="H100" t="str">
        <f t="shared" si="1"/>
        <v xml:space="preserve">MidiNote(instrumentgroup=InstrumentGroup.SEMAR_PAGULINGAN, instrumentname=InstrumentName.UGAL/GENDER R, note=NoteValue.UNUSED, midivalue=98), </v>
      </c>
    </row>
    <row r="101" spans="1:8" x14ac:dyDescent="0.35">
      <c r="A101" s="1" t="s">
        <v>128</v>
      </c>
      <c r="B101" s="1" t="s">
        <v>74</v>
      </c>
      <c r="C101" s="1" t="s">
        <v>54</v>
      </c>
      <c r="D101" s="2">
        <v>99</v>
      </c>
      <c r="E101" s="1"/>
      <c r="G101" t="str">
        <f t="shared" si="1"/>
        <v xml:space="preserve">MidiNote(instrumentgroup=InstrumentGroup.GONG_KEBYAR, instrumentname=InstrumentName.UGAL/GENDER R, note=NoteValue.DING2_MUTED, midivalue=99), </v>
      </c>
      <c r="H101" t="str">
        <f t="shared" si="1"/>
        <v xml:space="preserve">MidiNote(instrumentgroup=InstrumentGroup.SEMAR_PAGULINGAN, instrumentname=InstrumentName.UGAL/GENDER R, note=NoteValue.UNUSED, midivalue=99), </v>
      </c>
    </row>
    <row r="102" spans="1:8" x14ac:dyDescent="0.35">
      <c r="A102" s="1" t="s">
        <v>20</v>
      </c>
      <c r="B102" s="1" t="s">
        <v>56</v>
      </c>
      <c r="C102" s="1" t="s">
        <v>40</v>
      </c>
      <c r="D102" s="2">
        <v>100</v>
      </c>
      <c r="E102" s="1"/>
      <c r="G102" t="str">
        <f t="shared" si="1"/>
        <v xml:space="preserve">MidiNote(instrumentgroup=InstrumentGroup.GONG_KEBYAR, instrumentname=InstrumentName.REYONG/TROMPONG, note=NoteValue.UNUSED/DANG0, midivalue=100), </v>
      </c>
      <c r="H102" t="str">
        <f t="shared" si="1"/>
        <v xml:space="preserve">MidiNote(instrumentgroup=InstrumentGroup.SEMAR_PAGULINGAN, instrumentname=InstrumentName.REYONG/TROMPONG, note=NoteValue.DING0, midivalue=100), </v>
      </c>
    </row>
    <row r="103" spans="1:8" x14ac:dyDescent="0.35">
      <c r="A103" s="1" t="s">
        <v>20</v>
      </c>
      <c r="B103" s="1" t="s">
        <v>57</v>
      </c>
      <c r="C103" s="1" t="s">
        <v>34</v>
      </c>
      <c r="D103" s="2">
        <v>101</v>
      </c>
      <c r="E103" s="1"/>
      <c r="G103" t="str">
        <f t="shared" si="1"/>
        <v xml:space="preserve">MidiNote(instrumentgroup=InstrumentGroup.GONG_KEBYAR, instrumentname=InstrumentName.REYONG/TROMPONG, note=NoteValue.UNUSED/DING1, midivalue=101), </v>
      </c>
      <c r="H103" t="str">
        <f t="shared" si="1"/>
        <v xml:space="preserve">MidiNote(instrumentgroup=InstrumentGroup.SEMAR_PAGULINGAN, instrumentname=InstrumentName.REYONG/TROMPONG, note=NoteValue.DONG0, midivalue=101), </v>
      </c>
    </row>
    <row r="104" spans="1:8" x14ac:dyDescent="0.35">
      <c r="A104" s="1" t="s">
        <v>20</v>
      </c>
      <c r="B104" s="1" t="s">
        <v>58</v>
      </c>
      <c r="C104" s="1" t="s">
        <v>24</v>
      </c>
      <c r="D104" s="2">
        <v>102</v>
      </c>
      <c r="E104" s="1"/>
      <c r="G104" t="str">
        <f t="shared" si="1"/>
        <v xml:space="preserve">MidiNote(instrumentgroup=InstrumentGroup.GONG_KEBYAR, instrumentname=InstrumentName.REYONG/TROMPONG, note=NoteValue.UNUSED/DONG1, midivalue=102), </v>
      </c>
      <c r="H104" t="str">
        <f t="shared" si="1"/>
        <v xml:space="preserve">MidiNote(instrumentgroup=InstrumentGroup.SEMAR_PAGULINGAN, instrumentname=InstrumentName.REYONG/TROMPONG, note=NoteValue.DENG0, midivalue=102), </v>
      </c>
    </row>
    <row r="105" spans="1:8" x14ac:dyDescent="0.35">
      <c r="A105" s="1" t="s">
        <v>20</v>
      </c>
      <c r="B105" s="1" t="s">
        <v>41</v>
      </c>
      <c r="C105" s="1" t="s">
        <v>30</v>
      </c>
      <c r="D105" s="2">
        <v>103</v>
      </c>
      <c r="E105" s="1"/>
      <c r="G105" t="str">
        <f t="shared" si="1"/>
        <v xml:space="preserve">MidiNote(instrumentgroup=InstrumentGroup.GONG_KEBYAR, instrumentname=InstrumentName.REYONG/TROMPONG, note=NoteValue.DENG0/DENG1, midivalue=103), </v>
      </c>
      <c r="H105" t="str">
        <f t="shared" si="1"/>
        <v xml:space="preserve">MidiNote(instrumentgroup=InstrumentGroup.SEMAR_PAGULINGAN, instrumentname=InstrumentName.REYONG/TROMPONG, note=NoteValue.DEUNG0, midivalue=103), </v>
      </c>
    </row>
    <row r="106" spans="1:8" x14ac:dyDescent="0.35">
      <c r="A106" s="1" t="s">
        <v>20</v>
      </c>
      <c r="B106" s="1" t="s">
        <v>42</v>
      </c>
      <c r="C106" s="1" t="s">
        <v>25</v>
      </c>
      <c r="D106" s="2">
        <v>104</v>
      </c>
      <c r="E106" s="1"/>
      <c r="G106" t="str">
        <f t="shared" si="1"/>
        <v xml:space="preserve">MidiNote(instrumentgroup=InstrumentGroup.GONG_KEBYAR, instrumentname=InstrumentName.REYONG/TROMPONG, note=NoteValue.DUNG0/DUNG1, midivalue=104), </v>
      </c>
      <c r="H106" t="str">
        <f t="shared" si="1"/>
        <v xml:space="preserve">MidiNote(instrumentgroup=InstrumentGroup.SEMAR_PAGULINGAN, instrumentname=InstrumentName.REYONG/TROMPONG, note=NoteValue.DUNG0, midivalue=104), </v>
      </c>
    </row>
    <row r="107" spans="1:8" x14ac:dyDescent="0.35">
      <c r="A107" s="1" t="s">
        <v>20</v>
      </c>
      <c r="B107" s="1" t="s">
        <v>43</v>
      </c>
      <c r="C107" s="1" t="s">
        <v>26</v>
      </c>
      <c r="D107" s="2">
        <v>105</v>
      </c>
      <c r="E107" s="1"/>
      <c r="G107" t="str">
        <f t="shared" si="1"/>
        <v xml:space="preserve">MidiNote(instrumentgroup=InstrumentGroup.GONG_KEBYAR, instrumentname=InstrumentName.REYONG/TROMPONG, note=NoteValue.DANG0/DANG1, midivalue=105), </v>
      </c>
      <c r="H107" t="str">
        <f t="shared" si="1"/>
        <v xml:space="preserve">MidiNote(instrumentgroup=InstrumentGroup.SEMAR_PAGULINGAN, instrumentname=InstrumentName.REYONG/TROMPONG, note=NoteValue.DANG0, midivalue=105), </v>
      </c>
    </row>
    <row r="108" spans="1:8" x14ac:dyDescent="0.35">
      <c r="A108" s="1" t="s">
        <v>20</v>
      </c>
      <c r="B108" s="1" t="s">
        <v>44</v>
      </c>
      <c r="C108" s="1" t="s">
        <v>31</v>
      </c>
      <c r="D108" s="2">
        <v>106</v>
      </c>
      <c r="E108" s="1"/>
      <c r="G108" t="str">
        <f t="shared" si="1"/>
        <v xml:space="preserve">MidiNote(instrumentgroup=InstrumentGroup.GONG_KEBYAR, instrumentname=InstrumentName.REYONG/TROMPONG, note=NoteValue.DING1/DING2, midivalue=106), </v>
      </c>
      <c r="H108" t="str">
        <f t="shared" si="1"/>
        <v xml:space="preserve">MidiNote(instrumentgroup=InstrumentGroup.SEMAR_PAGULINGAN, instrumentname=InstrumentName.REYONG/TROMPONG, note=NoteValue.DAING0, midivalue=106), </v>
      </c>
    </row>
    <row r="109" spans="1:8" x14ac:dyDescent="0.35">
      <c r="A109" s="1" t="s">
        <v>20</v>
      </c>
      <c r="B109" s="1" t="s">
        <v>45</v>
      </c>
      <c r="C109" s="1" t="s">
        <v>27</v>
      </c>
      <c r="D109" s="2">
        <v>107</v>
      </c>
      <c r="E109" s="1"/>
      <c r="G109" t="str">
        <f t="shared" si="1"/>
        <v xml:space="preserve">MidiNote(instrumentgroup=InstrumentGroup.GONG_KEBYAR, instrumentname=InstrumentName.REYONG/TROMPONG, note=NoteValue.DONG1/DONG2, midivalue=107), </v>
      </c>
      <c r="H109" t="str">
        <f t="shared" si="1"/>
        <v xml:space="preserve">MidiNote(instrumentgroup=InstrumentGroup.SEMAR_PAGULINGAN, instrumentname=InstrumentName.REYONG/TROMPONG, note=NoteValue.DING1, midivalue=107), </v>
      </c>
    </row>
    <row r="110" spans="1:8" x14ac:dyDescent="0.35">
      <c r="A110" s="1" t="s">
        <v>20</v>
      </c>
      <c r="B110" s="1" t="s">
        <v>46</v>
      </c>
      <c r="C110" s="1" t="s">
        <v>28</v>
      </c>
      <c r="D110" s="3">
        <v>108</v>
      </c>
      <c r="E110" s="1"/>
      <c r="G110" t="str">
        <f t="shared" si="1"/>
        <v xml:space="preserve">MidiNote(instrumentgroup=InstrumentGroup.GONG_KEBYAR, instrumentname=InstrumentName.REYONG/TROMPONG, note=NoteValue.DENG1/DENG2, midivalue=108), </v>
      </c>
      <c r="H110" t="str">
        <f t="shared" si="1"/>
        <v xml:space="preserve">MidiNote(instrumentgroup=InstrumentGroup.SEMAR_PAGULINGAN, instrumentname=InstrumentName.REYONG/TROMPONG, note=NoteValue.DONG1, midivalue=108), </v>
      </c>
    </row>
    <row r="111" spans="1:8" x14ac:dyDescent="0.35">
      <c r="A111" s="1" t="s">
        <v>20</v>
      </c>
      <c r="B111" s="1" t="s">
        <v>47</v>
      </c>
      <c r="C111" s="1" t="s">
        <v>21</v>
      </c>
      <c r="D111" s="3">
        <v>109</v>
      </c>
      <c r="E111" s="1"/>
      <c r="G111" t="str">
        <f t="shared" si="1"/>
        <v xml:space="preserve">MidiNote(instrumentgroup=InstrumentGroup.GONG_KEBYAR, instrumentname=InstrumentName.REYONG/TROMPONG, note=NoteValue.DUNG1/DUNG2, midivalue=109), </v>
      </c>
      <c r="H111" t="str">
        <f t="shared" si="1"/>
        <v xml:space="preserve">MidiNote(instrumentgroup=InstrumentGroup.SEMAR_PAGULINGAN, instrumentname=InstrumentName.REYONG/TROMPONG, note=NoteValue.DENG1, midivalue=109), </v>
      </c>
    </row>
    <row r="112" spans="1:8" x14ac:dyDescent="0.35">
      <c r="A112" s="1" t="s">
        <v>20</v>
      </c>
      <c r="B112" s="1" t="s">
        <v>48</v>
      </c>
      <c r="C112" s="1" t="s">
        <v>32</v>
      </c>
      <c r="D112" s="3">
        <v>110</v>
      </c>
      <c r="E112" s="1"/>
      <c r="G112" t="str">
        <f t="shared" si="1"/>
        <v xml:space="preserve">MidiNote(instrumentgroup=InstrumentGroup.GONG_KEBYAR, instrumentname=InstrumentName.REYONG/TROMPONG, note=NoteValue.DANG1/DANG2, midivalue=110), </v>
      </c>
      <c r="H112" t="str">
        <f t="shared" si="1"/>
        <v xml:space="preserve">MidiNote(instrumentgroup=InstrumentGroup.SEMAR_PAGULINGAN, instrumentname=InstrumentName.REYONG/TROMPONG, note=NoteValue.DEUNG1, midivalue=110), </v>
      </c>
    </row>
    <row r="113" spans="1:8" x14ac:dyDescent="0.35">
      <c r="A113" s="1" t="s">
        <v>20</v>
      </c>
      <c r="B113" s="1" t="s">
        <v>59</v>
      </c>
      <c r="C113" s="1" t="s">
        <v>22</v>
      </c>
      <c r="D113" s="3">
        <v>111</v>
      </c>
      <c r="E113" s="1"/>
      <c r="G113" t="str">
        <f t="shared" si="1"/>
        <v xml:space="preserve">MidiNote(instrumentgroup=InstrumentGroup.GONG_KEBYAR, instrumentname=InstrumentName.REYONG/TROMPONG, note=NoteValue.DING2/UNUSED, midivalue=111), </v>
      </c>
      <c r="H113" t="str">
        <f t="shared" si="1"/>
        <v xml:space="preserve">MidiNote(instrumentgroup=InstrumentGroup.SEMAR_PAGULINGAN, instrumentname=InstrumentName.REYONG/TROMPONG, note=NoteValue.DUNG1, midivalue=111), </v>
      </c>
    </row>
    <row r="114" spans="1:8" x14ac:dyDescent="0.35">
      <c r="A114" s="1" t="s">
        <v>20</v>
      </c>
      <c r="B114" s="1" t="s">
        <v>60</v>
      </c>
      <c r="C114" s="1" t="s">
        <v>23</v>
      </c>
      <c r="D114" s="3">
        <v>112</v>
      </c>
      <c r="E114" s="1"/>
      <c r="G114" t="str">
        <f t="shared" si="1"/>
        <v xml:space="preserve">MidiNote(instrumentgroup=InstrumentGroup.GONG_KEBYAR, instrumentname=InstrumentName.REYONG/TROMPONG, note=NoteValue.DONG2/UNUSED, midivalue=112), </v>
      </c>
      <c r="H114" t="str">
        <f t="shared" si="1"/>
        <v xml:space="preserve">MidiNote(instrumentgroup=InstrumentGroup.SEMAR_PAGULINGAN, instrumentname=InstrumentName.REYONG/TROMPONG, note=NoteValue.DANG1, midivalue=112), </v>
      </c>
    </row>
    <row r="115" spans="1:8" x14ac:dyDescent="0.35">
      <c r="A115" s="1" t="s">
        <v>20</v>
      </c>
      <c r="B115" s="1" t="s">
        <v>75</v>
      </c>
      <c r="C115" s="1" t="s">
        <v>33</v>
      </c>
      <c r="D115" s="3">
        <v>113</v>
      </c>
      <c r="E115" s="1"/>
      <c r="G115" t="str">
        <f t="shared" si="1"/>
        <v xml:space="preserve">MidiNote(instrumentgroup=InstrumentGroup.GONG_KEBYAR, instrumentname=InstrumentName.REYONG/TROMPONG, note=NoteValue.DENG2/UNUSED, midivalue=113), </v>
      </c>
      <c r="H115" t="str">
        <f t="shared" si="1"/>
        <v xml:space="preserve">MidiNote(instrumentgroup=InstrumentGroup.SEMAR_PAGULINGAN, instrumentname=InstrumentName.REYONG/TROMPONG, note=NoteValue.DAING1, midivalue=113), </v>
      </c>
    </row>
    <row r="116" spans="1:8" x14ac:dyDescent="0.35">
      <c r="A116" s="1" t="s">
        <v>20</v>
      </c>
      <c r="B116" s="1" t="s">
        <v>61</v>
      </c>
      <c r="C116" t="s">
        <v>54</v>
      </c>
      <c r="D116" s="3">
        <v>114</v>
      </c>
      <c r="E116" s="1"/>
      <c r="G116" t="str">
        <f t="shared" si="1"/>
        <v xml:space="preserve">MidiNote(instrumentgroup=InstrumentGroup.GONG_KEBYAR, instrumentname=InstrumentName.REYONG/TROMPONG, note=NoteValue.DUNG2/UNUSED, midivalue=114), </v>
      </c>
      <c r="H116" t="str">
        <f t="shared" si="1"/>
        <v xml:space="preserve">MidiNote(instrumentgroup=InstrumentGroup.SEMAR_PAGULINGAN, instrumentname=InstrumentName.REYONG/TROMPONG, note=NoteValue.UNUSED, midivalue=114), </v>
      </c>
    </row>
    <row r="117" spans="1:8" x14ac:dyDescent="0.35">
      <c r="A117" s="1" t="s">
        <v>20</v>
      </c>
      <c r="B117" s="1" t="s">
        <v>35</v>
      </c>
      <c r="C117" s="1" t="s">
        <v>35</v>
      </c>
      <c r="D117" s="3">
        <v>115</v>
      </c>
      <c r="E117" s="1"/>
      <c r="G117" t="str">
        <f t="shared" si="1"/>
        <v xml:space="preserve">MidiNote(instrumentgroup=InstrumentGroup.GONG_KEBYAR, instrumentname=InstrumentName.REYONG/TROMPONG, note=NoteValue.BYONG, midivalue=115), </v>
      </c>
      <c r="H117" t="str">
        <f t="shared" si="1"/>
        <v xml:space="preserve">MidiNote(instrumentgroup=InstrumentGroup.SEMAR_PAGULINGAN, instrumentname=InstrumentName.REYONG/TROMPONG, note=NoteValue.BYONG, midivalue=115), </v>
      </c>
    </row>
    <row r="118" spans="1:8" x14ac:dyDescent="0.35">
      <c r="A118" s="1" t="s">
        <v>20</v>
      </c>
      <c r="B118" s="1" t="s">
        <v>36</v>
      </c>
      <c r="C118" s="1" t="s">
        <v>36</v>
      </c>
      <c r="D118" s="3">
        <v>116</v>
      </c>
      <c r="E118" s="1"/>
      <c r="G118" t="str">
        <f t="shared" si="1"/>
        <v xml:space="preserve">MidiNote(instrumentgroup=InstrumentGroup.GONG_KEBYAR, instrumentname=InstrumentName.REYONG/TROMPONG, note=NoteValue.BYOT, midivalue=116), </v>
      </c>
      <c r="H118" t="str">
        <f t="shared" si="1"/>
        <v xml:space="preserve">MidiNote(instrumentgroup=InstrumentGroup.SEMAR_PAGULINGAN, instrumentname=InstrumentName.REYONG/TROMPONG, note=NoteValue.BYOT, midivalue=116), </v>
      </c>
    </row>
    <row r="119" spans="1:8" x14ac:dyDescent="0.35">
      <c r="A119" s="1" t="s">
        <v>20</v>
      </c>
      <c r="B119" s="1" t="s">
        <v>37</v>
      </c>
      <c r="C119" s="1" t="s">
        <v>37</v>
      </c>
      <c r="D119" s="3">
        <v>117</v>
      </c>
      <c r="E119" s="1"/>
      <c r="G119" t="str">
        <f t="shared" si="1"/>
        <v xml:space="preserve">MidiNote(instrumentgroup=InstrumentGroup.GONG_KEBYAR, instrumentname=InstrumentName.REYONG/TROMPONG, note=NoteValue.JET, midivalue=117), </v>
      </c>
      <c r="H119" t="str">
        <f t="shared" si="1"/>
        <v xml:space="preserve">MidiNote(instrumentgroup=InstrumentGroup.SEMAR_PAGULINGAN, instrumentname=InstrumentName.REYONG/TROMPONG, note=NoteValue.JET, midivalue=117), </v>
      </c>
    </row>
    <row r="120" spans="1:8" x14ac:dyDescent="0.35">
      <c r="A120" s="1" t="s">
        <v>20</v>
      </c>
      <c r="B120" s="1" t="s">
        <v>76</v>
      </c>
      <c r="C120" s="1" t="s">
        <v>76</v>
      </c>
      <c r="D120" s="3">
        <v>118</v>
      </c>
      <c r="E120" s="1"/>
      <c r="G120" t="str">
        <f t="shared" si="1"/>
        <v xml:space="preserve">MidiNote(instrumentgroup=InstrumentGroup.GONG_KEBYAR, instrumentname=InstrumentName.REYONG/TROMPONG, note=NoteValue.TICK_1_PANGGUL, midivalue=118), </v>
      </c>
      <c r="H120" t="str">
        <f t="shared" si="1"/>
        <v xml:space="preserve">MidiNote(instrumentgroup=InstrumentGroup.SEMAR_PAGULINGAN, instrumentname=InstrumentName.REYONG/TROMPONG, note=NoteValue.TICK_1_PANGGUL, midivalue=118), </v>
      </c>
    </row>
    <row r="121" spans="1:8" x14ac:dyDescent="0.35">
      <c r="A121" s="1" t="s">
        <v>20</v>
      </c>
      <c r="B121" s="1" t="s">
        <v>77</v>
      </c>
      <c r="C121" s="1" t="s">
        <v>77</v>
      </c>
      <c r="D121" s="3">
        <v>119</v>
      </c>
      <c r="E121" s="1"/>
      <c r="G121" t="str">
        <f t="shared" si="1"/>
        <v xml:space="preserve">MidiNote(instrumentgroup=InstrumentGroup.GONG_KEBYAR, instrumentname=InstrumentName.REYONG/TROMPONG, note=NoteValue.TICK_2_PANGGUL, midivalue=119), </v>
      </c>
      <c r="H121" t="str">
        <f t="shared" si="1"/>
        <v xml:space="preserve">MidiNote(instrumentgroup=InstrumentGroup.SEMAR_PAGULINGAN, instrumentname=InstrumentName.REYONG/TROMPONG, note=NoteValue.TICK_2_PANGGUL, midivalue=119), </v>
      </c>
    </row>
    <row r="122" spans="1:8" x14ac:dyDescent="0.35">
      <c r="A122" s="1" t="s">
        <v>55</v>
      </c>
      <c r="B122" s="1" t="s">
        <v>54</v>
      </c>
      <c r="C122" s="1" t="s">
        <v>54</v>
      </c>
      <c r="D122" s="2">
        <v>120</v>
      </c>
      <c r="E122" s="1"/>
      <c r="G122" t="str">
        <f t="shared" si="1"/>
        <v xml:space="preserve">MidiNote(instrumentgroup=InstrumentGroup.GONG_KEBYAR, instrumentname=InstrumentName.NONE, note=NoteValue.UNUSED, midivalue=120), </v>
      </c>
      <c r="H122" t="str">
        <f t="shared" si="1"/>
        <v xml:space="preserve">MidiNote(instrumentgroup=InstrumentGroup.SEMAR_PAGULINGAN, instrumentname=InstrumentName.NONE, note=NoteValue.UNUSED, midivalue=120), </v>
      </c>
    </row>
    <row r="123" spans="1:8" x14ac:dyDescent="0.35">
      <c r="A123" s="1" t="s">
        <v>55</v>
      </c>
      <c r="B123" s="1" t="s">
        <v>54</v>
      </c>
      <c r="C123" s="1" t="s">
        <v>54</v>
      </c>
      <c r="D123" s="2">
        <v>121</v>
      </c>
      <c r="E123" s="1"/>
      <c r="G123" t="str">
        <f t="shared" si="1"/>
        <v xml:space="preserve">MidiNote(instrumentgroup=InstrumentGroup.GONG_KEBYAR, instrumentname=InstrumentName.NONE, note=NoteValue.UNUSED, midivalue=121), </v>
      </c>
      <c r="H123" t="str">
        <f t="shared" si="1"/>
        <v xml:space="preserve">MidiNote(instrumentgroup=InstrumentGroup.SEMAR_PAGULINGAN, instrumentname=InstrumentName.NONE, note=NoteValue.UNUSED, midivalue=121), </v>
      </c>
    </row>
    <row r="124" spans="1:8" x14ac:dyDescent="0.35">
      <c r="A124" s="1" t="s">
        <v>55</v>
      </c>
      <c r="B124" s="1" t="s">
        <v>54</v>
      </c>
      <c r="C124" s="1" t="s">
        <v>54</v>
      </c>
      <c r="D124" s="2">
        <v>122</v>
      </c>
      <c r="E124" s="1"/>
      <c r="G124" t="str">
        <f t="shared" si="1"/>
        <v xml:space="preserve">MidiNote(instrumentgroup=InstrumentGroup.GONG_KEBYAR, instrumentname=InstrumentName.NONE, note=NoteValue.UNUSED, midivalue=122), </v>
      </c>
      <c r="H124" t="str">
        <f t="shared" si="1"/>
        <v xml:space="preserve">MidiNote(instrumentgroup=InstrumentGroup.SEMAR_PAGULINGAN, instrumentname=InstrumentName.NONE, note=NoteValue.UNUSED, midivalue=122), </v>
      </c>
    </row>
    <row r="125" spans="1:8" x14ac:dyDescent="0.35">
      <c r="A125" s="1" t="s">
        <v>55</v>
      </c>
      <c r="B125" s="1" t="s">
        <v>54</v>
      </c>
      <c r="C125" s="1" t="s">
        <v>54</v>
      </c>
      <c r="D125" s="2">
        <v>123</v>
      </c>
      <c r="E125" s="1"/>
      <c r="G125" t="str">
        <f t="shared" si="1"/>
        <v xml:space="preserve">MidiNote(instrumentgroup=InstrumentGroup.GONG_KEBYAR, instrumentname=InstrumentName.NONE, note=NoteValue.UNUSED, midivalue=123), </v>
      </c>
      <c r="H125" t="str">
        <f t="shared" si="1"/>
        <v xml:space="preserve">MidiNote(instrumentgroup=InstrumentGroup.SEMAR_PAGULINGAN, instrumentname=InstrumentName.NONE, note=NoteValue.UNUSED, midivalue=123), </v>
      </c>
    </row>
    <row r="126" spans="1:8" x14ac:dyDescent="0.35">
      <c r="A126" s="1" t="s">
        <v>55</v>
      </c>
      <c r="B126" s="1" t="s">
        <v>54</v>
      </c>
      <c r="C126" s="1" t="s">
        <v>54</v>
      </c>
      <c r="D126" s="2">
        <v>124</v>
      </c>
      <c r="E126" s="1"/>
      <c r="G126" t="str">
        <f t="shared" si="1"/>
        <v xml:space="preserve">MidiNote(instrumentgroup=InstrumentGroup.GONG_KEBYAR, instrumentname=InstrumentName.NONE, note=NoteValue.UNUSED, midivalue=124), </v>
      </c>
      <c r="H126" t="str">
        <f t="shared" si="1"/>
        <v xml:space="preserve">MidiNote(instrumentgroup=InstrumentGroup.SEMAR_PAGULINGAN, instrumentname=InstrumentName.NONE, note=NoteValue.UNUSED, midivalue=124), </v>
      </c>
    </row>
    <row r="127" spans="1:8" x14ac:dyDescent="0.35">
      <c r="A127" s="1" t="s">
        <v>55</v>
      </c>
      <c r="B127" s="1" t="s">
        <v>54</v>
      </c>
      <c r="C127" s="1" t="s">
        <v>54</v>
      </c>
      <c r="D127" s="2">
        <v>125</v>
      </c>
      <c r="E127" s="1"/>
      <c r="G127" t="str">
        <f t="shared" si="1"/>
        <v xml:space="preserve">MidiNote(instrumentgroup=InstrumentGroup.GONG_KEBYAR, instrumentname=InstrumentName.NONE, note=NoteValue.UNUSED, midivalue=125), </v>
      </c>
      <c r="H127" t="str">
        <f t="shared" si="1"/>
        <v xml:space="preserve">MidiNote(instrumentgroup=InstrumentGroup.SEMAR_PAGULINGAN, instrumentname=InstrumentName.NONE, note=NoteValue.UNUSED, midivalue=125), </v>
      </c>
    </row>
    <row r="128" spans="1:8" x14ac:dyDescent="0.35">
      <c r="A128" s="1" t="s">
        <v>55</v>
      </c>
      <c r="B128" s="1" t="s">
        <v>54</v>
      </c>
      <c r="C128" s="1" t="s">
        <v>54</v>
      </c>
      <c r="D128" s="2">
        <v>126</v>
      </c>
      <c r="E128" s="1"/>
      <c r="G128" t="str">
        <f t="shared" si="1"/>
        <v xml:space="preserve">MidiNote(instrumentgroup=InstrumentGroup.GONG_KEBYAR, instrumentname=InstrumentName.NONE, note=NoteValue.UNUSED, midivalue=126), </v>
      </c>
      <c r="H128" t="str">
        <f t="shared" si="1"/>
        <v xml:space="preserve">MidiNote(instrumentgroup=InstrumentGroup.SEMAR_PAGULINGAN, instrumentname=InstrumentName.NONE, note=NoteValue.UNUSED, midivalue=126), </v>
      </c>
    </row>
    <row r="129" spans="1:8" x14ac:dyDescent="0.35">
      <c r="A129" s="1" t="s">
        <v>55</v>
      </c>
      <c r="B129" s="1" t="s">
        <v>54</v>
      </c>
      <c r="C129" s="1" t="s">
        <v>54</v>
      </c>
      <c r="D129" s="2">
        <f t="shared" ref="D129" si="2">D128+1</f>
        <v>127</v>
      </c>
      <c r="E129" s="1"/>
      <c r="G129" t="str">
        <f t="shared" si="1"/>
        <v xml:space="preserve">MidiNote(instrumentgroup=InstrumentGroup.GONG_KEBYAR, instrumentname=InstrumentName.NONE, note=NoteValue.UNUSED, midivalue=127), </v>
      </c>
      <c r="H129" t="str">
        <f t="shared" si="1"/>
        <v xml:space="preserve">MidiNote(instrumentgroup=InstrumentGroup.SEMAR_PAGULINGAN, instrumentname=InstrumentName.NONE, note=NoteValue.UNUSED, midivalue=127), 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A6C1-018E-40F7-97CB-3EFE297A543A}">
  <dimension ref="A1:W109"/>
  <sheetViews>
    <sheetView tabSelected="1" workbookViewId="0">
      <selection activeCell="O2" sqref="O2"/>
    </sheetView>
  </sheetViews>
  <sheetFormatPr defaultRowHeight="14.5" x14ac:dyDescent="0.35"/>
  <cols>
    <col min="1" max="1" width="11.1796875" bestFit="1" customWidth="1"/>
    <col min="2" max="2" width="5.36328125" bestFit="1" customWidth="1"/>
    <col min="3" max="3" width="3.81640625" bestFit="1" customWidth="1"/>
    <col min="4" max="4" width="4.453125" bestFit="1" customWidth="1"/>
    <col min="5" max="5" width="7.7265625" bestFit="1" customWidth="1"/>
    <col min="6" max="6" width="7.6328125" bestFit="1" customWidth="1"/>
    <col min="7" max="7" width="9" bestFit="1" customWidth="1"/>
    <col min="8" max="8" width="6.453125" bestFit="1" customWidth="1"/>
    <col min="9" max="9" width="7.26953125" bestFit="1" customWidth="1"/>
    <col min="10" max="10" width="8.81640625" bestFit="1" customWidth="1"/>
    <col min="11" max="11" width="6.36328125" bestFit="1" customWidth="1"/>
    <col min="12" max="12" width="12.54296875" bestFit="1" customWidth="1"/>
    <col min="13" max="13" width="7" bestFit="1" customWidth="1"/>
    <col min="15" max="15" width="16.81640625" bestFit="1" customWidth="1"/>
    <col min="16" max="16" width="5.36328125" bestFit="1" customWidth="1"/>
    <col min="17" max="17" width="3.81640625" bestFit="1" customWidth="1"/>
    <col min="18" max="18" width="4.453125" bestFit="1" customWidth="1"/>
  </cols>
  <sheetData>
    <row r="1" spans="1:23" x14ac:dyDescent="0.35">
      <c r="A1" s="8" t="s">
        <v>49</v>
      </c>
      <c r="O1" s="8" t="s">
        <v>50</v>
      </c>
    </row>
    <row r="2" spans="1:23" x14ac:dyDescent="0.35">
      <c r="A2" s="11" t="s">
        <v>150</v>
      </c>
      <c r="B2" s="12" t="s">
        <v>89</v>
      </c>
      <c r="C2" s="12" t="s">
        <v>90</v>
      </c>
      <c r="D2" s="8" t="s">
        <v>91</v>
      </c>
      <c r="E2" s="8" t="s">
        <v>120</v>
      </c>
      <c r="F2" s="8" t="s">
        <v>121</v>
      </c>
      <c r="G2" s="8" t="s">
        <v>122</v>
      </c>
      <c r="H2" s="8" t="s">
        <v>123</v>
      </c>
      <c r="I2" s="8" t="s">
        <v>124</v>
      </c>
      <c r="J2" s="8" t="s">
        <v>125</v>
      </c>
      <c r="K2" s="8" t="s">
        <v>126</v>
      </c>
      <c r="L2" s="8" t="s">
        <v>129</v>
      </c>
      <c r="M2" s="8" t="s">
        <v>130</v>
      </c>
      <c r="O2" s="11" t="s">
        <v>150</v>
      </c>
      <c r="P2" s="12" t="s">
        <v>89</v>
      </c>
      <c r="Q2" s="12" t="s">
        <v>90</v>
      </c>
      <c r="R2" s="8" t="s">
        <v>91</v>
      </c>
      <c r="S2" s="8" t="s">
        <v>120</v>
      </c>
      <c r="T2" s="8" t="s">
        <v>121</v>
      </c>
      <c r="U2" s="8" t="s">
        <v>123</v>
      </c>
      <c r="V2" s="8" t="s">
        <v>124</v>
      </c>
      <c r="W2" s="8" t="s">
        <v>125</v>
      </c>
    </row>
    <row r="3" spans="1:23" x14ac:dyDescent="0.35">
      <c r="A3" s="9" t="s">
        <v>92</v>
      </c>
      <c r="B3" s="10" t="s">
        <v>88</v>
      </c>
      <c r="C3" s="10">
        <v>3</v>
      </c>
      <c r="D3">
        <v>37</v>
      </c>
      <c r="I3" t="s">
        <v>92</v>
      </c>
      <c r="O3" s="9" t="s">
        <v>92</v>
      </c>
      <c r="P3" s="10" t="s">
        <v>86</v>
      </c>
      <c r="Q3" s="10">
        <v>3</v>
      </c>
      <c r="R3">
        <v>38</v>
      </c>
      <c r="V3" t="s">
        <v>92</v>
      </c>
    </row>
    <row r="4" spans="1:23" x14ac:dyDescent="0.35">
      <c r="A4" s="9" t="s">
        <v>93</v>
      </c>
      <c r="B4" s="10" t="s">
        <v>86</v>
      </c>
      <c r="C4" s="10">
        <v>3</v>
      </c>
      <c r="D4">
        <v>38</v>
      </c>
      <c r="I4" t="s">
        <v>93</v>
      </c>
      <c r="L4" t="s">
        <v>143</v>
      </c>
      <c r="M4" t="s">
        <v>143</v>
      </c>
      <c r="O4" s="9" t="s">
        <v>93</v>
      </c>
      <c r="P4" s="10" t="s">
        <v>85</v>
      </c>
      <c r="Q4" s="10">
        <v>3</v>
      </c>
      <c r="R4">
        <v>39</v>
      </c>
      <c r="V4" t="s">
        <v>93</v>
      </c>
    </row>
    <row r="5" spans="1:23" x14ac:dyDescent="0.35">
      <c r="A5" s="9" t="s">
        <v>94</v>
      </c>
      <c r="B5" s="10" t="s">
        <v>84</v>
      </c>
      <c r="C5" s="10">
        <v>3</v>
      </c>
      <c r="D5">
        <v>40</v>
      </c>
      <c r="I5" t="s">
        <v>94</v>
      </c>
      <c r="L5" t="s">
        <v>144</v>
      </c>
      <c r="M5" t="s">
        <v>144</v>
      </c>
      <c r="O5" s="9" t="s">
        <v>94</v>
      </c>
      <c r="P5" s="10" t="s">
        <v>83</v>
      </c>
      <c r="Q5" s="10">
        <v>3</v>
      </c>
      <c r="R5">
        <v>41</v>
      </c>
      <c r="V5" t="s">
        <v>94</v>
      </c>
    </row>
    <row r="6" spans="1:23" x14ac:dyDescent="0.35">
      <c r="A6" s="9" t="s">
        <v>95</v>
      </c>
      <c r="B6" s="10" t="s">
        <v>81</v>
      </c>
      <c r="C6" s="10">
        <v>3</v>
      </c>
      <c r="D6">
        <v>44</v>
      </c>
      <c r="I6" t="s">
        <v>95</v>
      </c>
      <c r="L6" t="s">
        <v>145</v>
      </c>
      <c r="M6" t="s">
        <v>145</v>
      </c>
      <c r="O6" s="9" t="s">
        <v>112</v>
      </c>
      <c r="P6" s="10" t="s">
        <v>82</v>
      </c>
      <c r="Q6" s="10">
        <v>3</v>
      </c>
      <c r="R6">
        <v>43</v>
      </c>
      <c r="V6" t="s">
        <v>112</v>
      </c>
    </row>
    <row r="7" spans="1:23" x14ac:dyDescent="0.35">
      <c r="A7" s="9" t="s">
        <v>96</v>
      </c>
      <c r="B7" s="10" t="s">
        <v>80</v>
      </c>
      <c r="C7" s="10">
        <v>3</v>
      </c>
      <c r="D7">
        <v>45</v>
      </c>
      <c r="I7" t="s">
        <v>96</v>
      </c>
      <c r="J7" t="s">
        <v>146</v>
      </c>
      <c r="L7" t="s">
        <v>146</v>
      </c>
      <c r="M7" t="s">
        <v>146</v>
      </c>
      <c r="O7" s="9" t="s">
        <v>95</v>
      </c>
      <c r="P7" s="10" t="s">
        <v>81</v>
      </c>
      <c r="Q7" s="10">
        <v>3</v>
      </c>
      <c r="R7">
        <v>44</v>
      </c>
      <c r="V7" t="s">
        <v>95</v>
      </c>
    </row>
    <row r="8" spans="1:23" x14ac:dyDescent="0.35">
      <c r="A8" s="9" t="s">
        <v>97</v>
      </c>
      <c r="B8" s="10" t="s">
        <v>88</v>
      </c>
      <c r="C8" s="10">
        <v>4</v>
      </c>
      <c r="D8">
        <v>49</v>
      </c>
      <c r="H8" t="s">
        <v>92</v>
      </c>
      <c r="J8" t="s">
        <v>92</v>
      </c>
      <c r="L8" t="s">
        <v>92</v>
      </c>
      <c r="M8" t="s">
        <v>92</v>
      </c>
      <c r="O8" s="9" t="s">
        <v>96</v>
      </c>
      <c r="P8" s="10" t="s">
        <v>79</v>
      </c>
      <c r="Q8" s="10">
        <v>3</v>
      </c>
      <c r="R8">
        <v>46</v>
      </c>
      <c r="V8" t="s">
        <v>96</v>
      </c>
    </row>
    <row r="9" spans="1:23" x14ac:dyDescent="0.35">
      <c r="A9" s="9" t="s">
        <v>98</v>
      </c>
      <c r="B9" s="10" t="s">
        <v>86</v>
      </c>
      <c r="C9" s="10">
        <v>4</v>
      </c>
      <c r="D9">
        <v>50</v>
      </c>
      <c r="F9" t="s">
        <v>143</v>
      </c>
      <c r="H9" t="s">
        <v>93</v>
      </c>
      <c r="J9" t="s">
        <v>93</v>
      </c>
      <c r="L9" t="s">
        <v>93</v>
      </c>
      <c r="M9" t="s">
        <v>93</v>
      </c>
      <c r="O9" s="9" t="s">
        <v>113</v>
      </c>
      <c r="P9" s="10" t="s">
        <v>78</v>
      </c>
      <c r="Q9" s="10">
        <v>4</v>
      </c>
      <c r="R9">
        <f>R3+12</f>
        <v>50</v>
      </c>
      <c r="V9" t="s">
        <v>113</v>
      </c>
    </row>
    <row r="10" spans="1:23" x14ac:dyDescent="0.35">
      <c r="A10" s="9" t="s">
        <v>99</v>
      </c>
      <c r="B10" s="10" t="s">
        <v>84</v>
      </c>
      <c r="C10" s="10">
        <v>4</v>
      </c>
      <c r="D10">
        <v>52</v>
      </c>
      <c r="F10" t="s">
        <v>144</v>
      </c>
      <c r="H10" t="s">
        <v>94</v>
      </c>
      <c r="J10" t="s">
        <v>94</v>
      </c>
      <c r="L10" t="s">
        <v>94</v>
      </c>
      <c r="M10" t="s">
        <v>94</v>
      </c>
      <c r="O10" s="9" t="s">
        <v>97</v>
      </c>
      <c r="P10" s="10" t="s">
        <v>86</v>
      </c>
      <c r="Q10" s="10">
        <v>4</v>
      </c>
      <c r="R10">
        <f t="shared" ref="R10:R30" si="0">R4+12</f>
        <v>51</v>
      </c>
      <c r="U10" t="s">
        <v>92</v>
      </c>
      <c r="W10" t="s">
        <v>147</v>
      </c>
    </row>
    <row r="11" spans="1:23" x14ac:dyDescent="0.35">
      <c r="A11" s="9" t="s">
        <v>100</v>
      </c>
      <c r="B11" s="10" t="s">
        <v>81</v>
      </c>
      <c r="C11" s="10">
        <v>4</v>
      </c>
      <c r="D11">
        <v>56</v>
      </c>
      <c r="F11" t="s">
        <v>145</v>
      </c>
      <c r="H11" t="s">
        <v>95</v>
      </c>
      <c r="J11" t="s">
        <v>95</v>
      </c>
      <c r="K11" t="s">
        <v>144</v>
      </c>
      <c r="L11" t="s">
        <v>95</v>
      </c>
      <c r="M11" t="s">
        <v>95</v>
      </c>
      <c r="O11" s="9" t="s">
        <v>98</v>
      </c>
      <c r="P11" s="10" t="s">
        <v>85</v>
      </c>
      <c r="Q11" s="10">
        <v>4</v>
      </c>
      <c r="R11">
        <f t="shared" si="0"/>
        <v>53</v>
      </c>
      <c r="U11" t="s">
        <v>93</v>
      </c>
      <c r="W11" t="s">
        <v>143</v>
      </c>
    </row>
    <row r="12" spans="1:23" x14ac:dyDescent="0.35">
      <c r="A12" s="9" t="s">
        <v>101</v>
      </c>
      <c r="B12" s="10" t="s">
        <v>80</v>
      </c>
      <c r="C12" s="10">
        <v>4</v>
      </c>
      <c r="D12">
        <v>57</v>
      </c>
      <c r="F12" t="s">
        <v>146</v>
      </c>
      <c r="G12" t="s">
        <v>146</v>
      </c>
      <c r="H12" t="s">
        <v>96</v>
      </c>
      <c r="J12" t="s">
        <v>96</v>
      </c>
      <c r="K12" t="s">
        <v>145</v>
      </c>
      <c r="L12" t="s">
        <v>96</v>
      </c>
      <c r="M12" t="s">
        <v>96</v>
      </c>
      <c r="O12" s="9" t="s">
        <v>99</v>
      </c>
      <c r="P12" s="10" t="s">
        <v>83</v>
      </c>
      <c r="Q12" s="10">
        <v>4</v>
      </c>
      <c r="R12">
        <f t="shared" si="0"/>
        <v>55</v>
      </c>
      <c r="U12" t="s">
        <v>94</v>
      </c>
      <c r="W12" t="s">
        <v>144</v>
      </c>
    </row>
    <row r="13" spans="1:23" x14ac:dyDescent="0.35">
      <c r="A13" s="9" t="s">
        <v>102</v>
      </c>
      <c r="B13" s="10" t="s">
        <v>88</v>
      </c>
      <c r="C13" s="10">
        <v>5</v>
      </c>
      <c r="D13">
        <v>61</v>
      </c>
      <c r="F13" t="s">
        <v>92</v>
      </c>
      <c r="G13" t="s">
        <v>92</v>
      </c>
      <c r="J13" t="s">
        <v>97</v>
      </c>
      <c r="K13" t="s">
        <v>146</v>
      </c>
      <c r="L13" t="s">
        <v>97</v>
      </c>
      <c r="M13" t="s">
        <v>97</v>
      </c>
      <c r="O13" s="9" t="s">
        <v>114</v>
      </c>
      <c r="P13" s="10" t="s">
        <v>82</v>
      </c>
      <c r="Q13" s="10">
        <v>4</v>
      </c>
      <c r="R13">
        <f t="shared" si="0"/>
        <v>56</v>
      </c>
      <c r="U13" t="s">
        <v>112</v>
      </c>
      <c r="W13" t="s">
        <v>148</v>
      </c>
    </row>
    <row r="14" spans="1:23" x14ac:dyDescent="0.35">
      <c r="A14" s="9" t="s">
        <v>103</v>
      </c>
      <c r="B14" s="10" t="s">
        <v>86</v>
      </c>
      <c r="C14" s="10">
        <v>5</v>
      </c>
      <c r="D14">
        <v>62</v>
      </c>
      <c r="E14" t="s">
        <v>143</v>
      </c>
      <c r="F14" t="s">
        <v>93</v>
      </c>
      <c r="G14" t="s">
        <v>93</v>
      </c>
      <c r="J14" t="s">
        <v>98</v>
      </c>
      <c r="K14" t="s">
        <v>92</v>
      </c>
      <c r="O14" s="9" t="s">
        <v>100</v>
      </c>
      <c r="P14" s="10" t="s">
        <v>81</v>
      </c>
      <c r="Q14" s="10">
        <v>4</v>
      </c>
      <c r="R14">
        <f t="shared" si="0"/>
        <v>58</v>
      </c>
      <c r="U14" t="s">
        <v>95</v>
      </c>
      <c r="W14" t="s">
        <v>145</v>
      </c>
    </row>
    <row r="15" spans="1:23" x14ac:dyDescent="0.35">
      <c r="A15" s="9" t="s">
        <v>104</v>
      </c>
      <c r="B15" s="10" t="s">
        <v>84</v>
      </c>
      <c r="C15" s="10">
        <v>5</v>
      </c>
      <c r="D15">
        <v>64</v>
      </c>
      <c r="E15" t="s">
        <v>144</v>
      </c>
      <c r="F15" t="s">
        <v>94</v>
      </c>
      <c r="G15" t="s">
        <v>94</v>
      </c>
      <c r="J15" t="s">
        <v>99</v>
      </c>
      <c r="K15" t="s">
        <v>93</v>
      </c>
      <c r="O15" s="9" t="s">
        <v>101</v>
      </c>
      <c r="P15" s="10" t="s">
        <v>79</v>
      </c>
      <c r="Q15" s="10">
        <v>4</v>
      </c>
      <c r="R15">
        <f t="shared" si="0"/>
        <v>62</v>
      </c>
      <c r="U15" t="s">
        <v>96</v>
      </c>
      <c r="W15" t="s">
        <v>146</v>
      </c>
    </row>
    <row r="16" spans="1:23" x14ac:dyDescent="0.35">
      <c r="A16" s="9" t="s">
        <v>105</v>
      </c>
      <c r="B16" s="10" t="s">
        <v>81</v>
      </c>
      <c r="C16" s="10">
        <v>5</v>
      </c>
      <c r="D16">
        <v>68</v>
      </c>
      <c r="E16" t="s">
        <v>145</v>
      </c>
      <c r="F16" t="s">
        <v>95</v>
      </c>
      <c r="G16" t="s">
        <v>95</v>
      </c>
      <c r="J16" t="s">
        <v>100</v>
      </c>
      <c r="K16" t="s">
        <v>94</v>
      </c>
      <c r="O16" s="9" t="s">
        <v>115</v>
      </c>
      <c r="P16" s="10" t="s">
        <v>78</v>
      </c>
      <c r="Q16" s="10">
        <v>5</v>
      </c>
      <c r="R16">
        <f t="shared" si="0"/>
        <v>63</v>
      </c>
      <c r="U16" t="s">
        <v>113</v>
      </c>
      <c r="W16" t="s">
        <v>149</v>
      </c>
    </row>
    <row r="17" spans="1:23" x14ac:dyDescent="0.35">
      <c r="A17" s="9" t="s">
        <v>106</v>
      </c>
      <c r="B17" s="10" t="s">
        <v>80</v>
      </c>
      <c r="C17" s="10">
        <v>5</v>
      </c>
      <c r="D17">
        <v>69</v>
      </c>
      <c r="E17" t="s">
        <v>146</v>
      </c>
      <c r="F17" t="s">
        <v>96</v>
      </c>
      <c r="G17" t="s">
        <v>96</v>
      </c>
      <c r="K17" t="s">
        <v>95</v>
      </c>
      <c r="O17" s="9" t="s">
        <v>102</v>
      </c>
      <c r="P17" s="10" t="s">
        <v>86</v>
      </c>
      <c r="Q17" s="10">
        <v>5</v>
      </c>
      <c r="R17">
        <f t="shared" si="0"/>
        <v>65</v>
      </c>
      <c r="T17" t="s">
        <v>92</v>
      </c>
      <c r="W17" t="s">
        <v>92</v>
      </c>
    </row>
    <row r="18" spans="1:23" x14ac:dyDescent="0.35">
      <c r="A18" s="9" t="s">
        <v>107</v>
      </c>
      <c r="B18" s="10" t="s">
        <v>88</v>
      </c>
      <c r="C18" s="10">
        <v>6</v>
      </c>
      <c r="D18">
        <v>73</v>
      </c>
      <c r="E18" t="s">
        <v>92</v>
      </c>
      <c r="F18" t="s">
        <v>97</v>
      </c>
      <c r="G18" t="s">
        <v>97</v>
      </c>
      <c r="K18" t="s">
        <v>96</v>
      </c>
      <c r="O18" s="9" t="s">
        <v>103</v>
      </c>
      <c r="P18" s="10" t="s">
        <v>85</v>
      </c>
      <c r="Q18" s="10">
        <v>5</v>
      </c>
      <c r="R18">
        <f t="shared" si="0"/>
        <v>67</v>
      </c>
      <c r="T18" t="s">
        <v>93</v>
      </c>
      <c r="W18" t="s">
        <v>93</v>
      </c>
    </row>
    <row r="19" spans="1:23" x14ac:dyDescent="0.35">
      <c r="A19" s="9" t="s">
        <v>108</v>
      </c>
      <c r="B19" s="10" t="s">
        <v>86</v>
      </c>
      <c r="C19" s="10">
        <v>6</v>
      </c>
      <c r="D19">
        <v>74</v>
      </c>
      <c r="E19" t="s">
        <v>93</v>
      </c>
      <c r="K19" t="s">
        <v>97</v>
      </c>
      <c r="O19" s="9" t="s">
        <v>104</v>
      </c>
      <c r="P19" s="10" t="s">
        <v>83</v>
      </c>
      <c r="Q19" s="10">
        <v>5</v>
      </c>
      <c r="R19">
        <f t="shared" si="0"/>
        <v>68</v>
      </c>
      <c r="T19" t="s">
        <v>94</v>
      </c>
      <c r="W19" t="s">
        <v>94</v>
      </c>
    </row>
    <row r="20" spans="1:23" x14ac:dyDescent="0.35">
      <c r="A20" s="9" t="s">
        <v>109</v>
      </c>
      <c r="B20" s="10" t="s">
        <v>84</v>
      </c>
      <c r="C20" s="10">
        <v>6</v>
      </c>
      <c r="D20">
        <v>76</v>
      </c>
      <c r="E20" t="s">
        <v>94</v>
      </c>
      <c r="K20" t="s">
        <v>98</v>
      </c>
      <c r="O20" s="9" t="s">
        <v>116</v>
      </c>
      <c r="P20" s="10" t="s">
        <v>82</v>
      </c>
      <c r="Q20" s="10">
        <v>5</v>
      </c>
      <c r="R20">
        <f t="shared" si="0"/>
        <v>70</v>
      </c>
      <c r="T20" t="s">
        <v>112</v>
      </c>
      <c r="W20" t="s">
        <v>112</v>
      </c>
    </row>
    <row r="21" spans="1:23" x14ac:dyDescent="0.35">
      <c r="A21" s="9" t="s">
        <v>110</v>
      </c>
      <c r="B21" s="10" t="s">
        <v>81</v>
      </c>
      <c r="C21" s="10">
        <v>6</v>
      </c>
      <c r="D21">
        <v>80</v>
      </c>
      <c r="E21" t="s">
        <v>95</v>
      </c>
      <c r="K21" t="s">
        <v>99</v>
      </c>
      <c r="O21" s="9" t="s">
        <v>105</v>
      </c>
      <c r="P21" s="10" t="s">
        <v>81</v>
      </c>
      <c r="Q21" s="10">
        <v>5</v>
      </c>
      <c r="R21">
        <f t="shared" si="0"/>
        <v>74</v>
      </c>
      <c r="T21" t="s">
        <v>95</v>
      </c>
      <c r="W21" t="s">
        <v>95</v>
      </c>
    </row>
    <row r="22" spans="1:23" x14ac:dyDescent="0.35">
      <c r="A22" s="9" t="s">
        <v>111</v>
      </c>
      <c r="B22" s="10" t="s">
        <v>80</v>
      </c>
      <c r="C22" s="10">
        <v>6</v>
      </c>
      <c r="D22">
        <v>81</v>
      </c>
      <c r="E22" t="s">
        <v>96</v>
      </c>
      <c r="K22" t="s">
        <v>100</v>
      </c>
      <c r="O22" s="9" t="s">
        <v>106</v>
      </c>
      <c r="P22" s="10" t="s">
        <v>87</v>
      </c>
      <c r="Q22" s="10">
        <v>5</v>
      </c>
      <c r="R22">
        <f t="shared" si="0"/>
        <v>75</v>
      </c>
      <c r="T22" t="s">
        <v>96</v>
      </c>
      <c r="W22" t="s">
        <v>96</v>
      </c>
    </row>
    <row r="23" spans="1:23" x14ac:dyDescent="0.35">
      <c r="A23" s="9" t="s">
        <v>127</v>
      </c>
      <c r="B23" s="10" t="s">
        <v>88</v>
      </c>
      <c r="C23" s="10">
        <v>7</v>
      </c>
      <c r="D23">
        <v>85</v>
      </c>
      <c r="E23" t="s">
        <v>97</v>
      </c>
      <c r="O23" s="9" t="s">
        <v>117</v>
      </c>
      <c r="P23" s="10" t="s">
        <v>78</v>
      </c>
      <c r="Q23" s="10">
        <v>6</v>
      </c>
      <c r="R23">
        <f t="shared" si="0"/>
        <v>77</v>
      </c>
      <c r="T23" t="s">
        <v>113</v>
      </c>
      <c r="W23" t="s">
        <v>113</v>
      </c>
    </row>
    <row r="24" spans="1:23" x14ac:dyDescent="0.35">
      <c r="O24" s="9" t="s">
        <v>107</v>
      </c>
      <c r="P24" s="10" t="s">
        <v>86</v>
      </c>
      <c r="Q24" s="10">
        <v>6</v>
      </c>
      <c r="R24">
        <f t="shared" si="0"/>
        <v>79</v>
      </c>
      <c r="S24" t="s">
        <v>92</v>
      </c>
    </row>
    <row r="25" spans="1:23" x14ac:dyDescent="0.35">
      <c r="O25" s="9" t="s">
        <v>108</v>
      </c>
      <c r="P25" s="10" t="s">
        <v>85</v>
      </c>
      <c r="Q25" s="10">
        <v>6</v>
      </c>
      <c r="R25">
        <f t="shared" si="0"/>
        <v>80</v>
      </c>
      <c r="S25" t="s">
        <v>93</v>
      </c>
    </row>
    <row r="26" spans="1:23" x14ac:dyDescent="0.35">
      <c r="O26" s="9" t="s">
        <v>109</v>
      </c>
      <c r="P26" s="10" t="s">
        <v>83</v>
      </c>
      <c r="Q26" s="10">
        <v>6</v>
      </c>
      <c r="R26">
        <f t="shared" si="0"/>
        <v>82</v>
      </c>
      <c r="S26" t="s">
        <v>94</v>
      </c>
    </row>
    <row r="27" spans="1:23" x14ac:dyDescent="0.35">
      <c r="O27" s="9" t="s">
        <v>118</v>
      </c>
      <c r="P27" s="10" t="s">
        <v>82</v>
      </c>
      <c r="Q27" s="10">
        <v>6</v>
      </c>
      <c r="R27">
        <f t="shared" si="0"/>
        <v>86</v>
      </c>
      <c r="S27" t="s">
        <v>112</v>
      </c>
    </row>
    <row r="28" spans="1:23" x14ac:dyDescent="0.35">
      <c r="O28" s="9" t="s">
        <v>110</v>
      </c>
      <c r="P28" s="10" t="s">
        <v>81</v>
      </c>
      <c r="Q28" s="10">
        <v>6</v>
      </c>
      <c r="R28">
        <f t="shared" si="0"/>
        <v>87</v>
      </c>
      <c r="S28" t="s">
        <v>95</v>
      </c>
    </row>
    <row r="29" spans="1:23" x14ac:dyDescent="0.35">
      <c r="O29" s="9" t="s">
        <v>111</v>
      </c>
      <c r="P29" s="10" t="s">
        <v>79</v>
      </c>
      <c r="Q29" s="10">
        <v>6</v>
      </c>
      <c r="R29">
        <f t="shared" si="0"/>
        <v>89</v>
      </c>
      <c r="S29" t="s">
        <v>96</v>
      </c>
    </row>
    <row r="30" spans="1:23" x14ac:dyDescent="0.35">
      <c r="O30" s="9" t="s">
        <v>119</v>
      </c>
      <c r="P30" s="10" t="s">
        <v>78</v>
      </c>
      <c r="Q30" s="10">
        <v>7</v>
      </c>
      <c r="R30">
        <f t="shared" si="0"/>
        <v>91</v>
      </c>
      <c r="S30" t="s">
        <v>113</v>
      </c>
    </row>
    <row r="32" spans="1:23" x14ac:dyDescent="0.35">
      <c r="A32" t="s">
        <v>8</v>
      </c>
      <c r="E32" t="str">
        <f t="shared" ref="E32:E41" si="1">"(InstrumentGroup."&amp;UPPER($A$1)&amp;", InstrumentName."&amp;A32&amp;", NoteValue."&amp;E14&amp;"): "&amp;D14&amp;","</f>
        <v>(InstrumentGroup.GONG_KEBYAR, InstrumentName.KANTILAN, NoteValue.DONG_0): 62,</v>
      </c>
      <c r="O32" t="s">
        <v>8</v>
      </c>
      <c r="P32" t="s">
        <v>138</v>
      </c>
      <c r="S32" t="str">
        <f t="shared" ref="S32:S38" si="2">"(InstrumentGroup."&amp;UPPER($O$1)&amp;", InstrumentName."&amp;O32&amp;", NoteValue."&amp;S24&amp;"): "&amp;R24&amp;","</f>
        <v>(InstrumentGroup.SEMAR_PAGULINGAN, InstrumentName.KANTILAN, NoteValue.DING_1): 79,</v>
      </c>
    </row>
    <row r="33" spans="1:19" x14ac:dyDescent="0.35">
      <c r="A33" t="s">
        <v>8</v>
      </c>
      <c r="E33" t="str">
        <f t="shared" si="1"/>
        <v>(InstrumentGroup.GONG_KEBYAR, InstrumentName.KANTILAN, NoteValue.DENG_0): 64,</v>
      </c>
      <c r="O33" t="s">
        <v>8</v>
      </c>
      <c r="S33" t="str">
        <f t="shared" si="2"/>
        <v>(InstrumentGroup.SEMAR_PAGULINGAN, InstrumentName.KANTILAN, NoteValue.DONG_1): 80,</v>
      </c>
    </row>
    <row r="34" spans="1:19" x14ac:dyDescent="0.35">
      <c r="A34" t="s">
        <v>8</v>
      </c>
      <c r="E34" t="str">
        <f t="shared" si="1"/>
        <v>(InstrumentGroup.GONG_KEBYAR, InstrumentName.KANTILAN, NoteValue.DUNG_0): 68,</v>
      </c>
      <c r="O34" t="s">
        <v>8</v>
      </c>
      <c r="S34" t="str">
        <f t="shared" si="2"/>
        <v>(InstrumentGroup.SEMAR_PAGULINGAN, InstrumentName.KANTILAN, NoteValue.DENG_1): 82,</v>
      </c>
    </row>
    <row r="35" spans="1:19" x14ac:dyDescent="0.35">
      <c r="A35" t="s">
        <v>8</v>
      </c>
      <c r="E35" t="str">
        <f t="shared" si="1"/>
        <v>(InstrumentGroup.GONG_KEBYAR, InstrumentName.KANTILAN, NoteValue.DANG_0): 69,</v>
      </c>
      <c r="O35" t="s">
        <v>8</v>
      </c>
      <c r="S35" t="str">
        <f t="shared" si="2"/>
        <v>(InstrumentGroup.SEMAR_PAGULINGAN, InstrumentName.KANTILAN, NoteValue.DEUNG_1): 86,</v>
      </c>
    </row>
    <row r="36" spans="1:19" x14ac:dyDescent="0.35">
      <c r="A36" t="s">
        <v>8</v>
      </c>
      <c r="E36" t="str">
        <f t="shared" si="1"/>
        <v>(InstrumentGroup.GONG_KEBYAR, InstrumentName.KANTILAN, NoteValue.DING_1): 73,</v>
      </c>
      <c r="O36" t="s">
        <v>8</v>
      </c>
      <c r="S36" t="str">
        <f t="shared" si="2"/>
        <v>(InstrumentGroup.SEMAR_PAGULINGAN, InstrumentName.KANTILAN, NoteValue.DUNG_1): 87,</v>
      </c>
    </row>
    <row r="37" spans="1:19" x14ac:dyDescent="0.35">
      <c r="A37" t="s">
        <v>8</v>
      </c>
      <c r="E37" t="str">
        <f t="shared" si="1"/>
        <v>(InstrumentGroup.GONG_KEBYAR, InstrumentName.KANTILAN, NoteValue.DONG_1): 74,</v>
      </c>
      <c r="O37" t="s">
        <v>8</v>
      </c>
      <c r="S37" t="str">
        <f t="shared" si="2"/>
        <v>(InstrumentGroup.SEMAR_PAGULINGAN, InstrumentName.KANTILAN, NoteValue.DANG_1): 89,</v>
      </c>
    </row>
    <row r="38" spans="1:19" x14ac:dyDescent="0.35">
      <c r="A38" t="s">
        <v>8</v>
      </c>
      <c r="E38" t="str">
        <f t="shared" si="1"/>
        <v>(InstrumentGroup.GONG_KEBYAR, InstrumentName.KANTILAN, NoteValue.DENG_1): 76,</v>
      </c>
      <c r="O38" t="s">
        <v>8</v>
      </c>
      <c r="S38" t="str">
        <f t="shared" si="2"/>
        <v>(InstrumentGroup.SEMAR_PAGULINGAN, InstrumentName.KANTILAN, NoteValue.DAING_1): 91,</v>
      </c>
    </row>
    <row r="39" spans="1:19" x14ac:dyDescent="0.35">
      <c r="A39" t="s">
        <v>8</v>
      </c>
      <c r="E39" t="str">
        <f t="shared" si="1"/>
        <v>(InstrumentGroup.GONG_KEBYAR, InstrumentName.KANTILAN, NoteValue.DUNG_1): 80,</v>
      </c>
      <c r="O39" t="s">
        <v>7</v>
      </c>
      <c r="P39" t="s">
        <v>139</v>
      </c>
      <c r="S39" t="str">
        <f t="shared" ref="S39:S45" si="3">"(InstrumentGroup."&amp;UPPER($O$1)&amp;", InstrumentName."&amp;O39&amp;", NoteValue."&amp;T17&amp;"): "&amp;R17&amp;","</f>
        <v>(InstrumentGroup.SEMAR_PAGULINGAN, InstrumentName.PEMADE, NoteValue.DING_1): 65,</v>
      </c>
    </row>
    <row r="40" spans="1:19" x14ac:dyDescent="0.35">
      <c r="A40" t="s">
        <v>8</v>
      </c>
      <c r="E40" t="str">
        <f t="shared" si="1"/>
        <v>(InstrumentGroup.GONG_KEBYAR, InstrumentName.KANTILAN, NoteValue.DANG_1): 81,</v>
      </c>
      <c r="O40" t="s">
        <v>7</v>
      </c>
      <c r="S40" t="str">
        <f t="shared" si="3"/>
        <v>(InstrumentGroup.SEMAR_PAGULINGAN, InstrumentName.PEMADE, NoteValue.DONG_1): 67,</v>
      </c>
    </row>
    <row r="41" spans="1:19" x14ac:dyDescent="0.35">
      <c r="A41" t="s">
        <v>8</v>
      </c>
      <c r="E41" t="str">
        <f t="shared" si="1"/>
        <v>(InstrumentGroup.GONG_KEBYAR, InstrumentName.KANTILAN, NoteValue.DING_2): 85,</v>
      </c>
      <c r="O41" t="s">
        <v>7</v>
      </c>
      <c r="S41" t="str">
        <f t="shared" si="3"/>
        <v>(InstrumentGroup.SEMAR_PAGULINGAN, InstrumentName.PEMADE, NoteValue.DENG_1): 68,</v>
      </c>
    </row>
    <row r="42" spans="1:19" x14ac:dyDescent="0.35">
      <c r="A42" t="s">
        <v>7</v>
      </c>
      <c r="E42" t="str">
        <f t="shared" ref="E42:E51" si="4">"(InstrumentGroup."&amp;UPPER($A$1)&amp;", InstrumentName."&amp;A42&amp;", NoteValue."&amp;F9&amp;"): "&amp;D9&amp;","</f>
        <v>(InstrumentGroup.GONG_KEBYAR, InstrumentName.PEMADE, NoteValue.DONG_0): 50,</v>
      </c>
      <c r="O42" t="s">
        <v>7</v>
      </c>
      <c r="S42" t="str">
        <f t="shared" si="3"/>
        <v>(InstrumentGroup.SEMAR_PAGULINGAN, InstrumentName.PEMADE, NoteValue.DEUNG_1): 70,</v>
      </c>
    </row>
    <row r="43" spans="1:19" x14ac:dyDescent="0.35">
      <c r="A43" t="s">
        <v>7</v>
      </c>
      <c r="E43" t="str">
        <f t="shared" si="4"/>
        <v>(InstrumentGroup.GONG_KEBYAR, InstrumentName.PEMADE, NoteValue.DENG_0): 52,</v>
      </c>
      <c r="O43" t="s">
        <v>7</v>
      </c>
      <c r="S43" t="str">
        <f t="shared" si="3"/>
        <v>(InstrumentGroup.SEMAR_PAGULINGAN, InstrumentName.PEMADE, NoteValue.DUNG_1): 74,</v>
      </c>
    </row>
    <row r="44" spans="1:19" x14ac:dyDescent="0.35">
      <c r="A44" t="s">
        <v>7</v>
      </c>
      <c r="E44" t="str">
        <f t="shared" si="4"/>
        <v>(InstrumentGroup.GONG_KEBYAR, InstrumentName.PEMADE, NoteValue.DUNG_0): 56,</v>
      </c>
      <c r="O44" t="s">
        <v>7</v>
      </c>
      <c r="S44" t="str">
        <f t="shared" si="3"/>
        <v>(InstrumentGroup.SEMAR_PAGULINGAN, InstrumentName.PEMADE, NoteValue.DANG_1): 75,</v>
      </c>
    </row>
    <row r="45" spans="1:19" x14ac:dyDescent="0.35">
      <c r="A45" t="s">
        <v>7</v>
      </c>
      <c r="E45" t="str">
        <f t="shared" si="4"/>
        <v>(InstrumentGroup.GONG_KEBYAR, InstrumentName.PEMADE, NoteValue.DANG_0): 57,</v>
      </c>
      <c r="O45" t="s">
        <v>7</v>
      </c>
      <c r="S45" t="str">
        <f t="shared" si="3"/>
        <v>(InstrumentGroup.SEMAR_PAGULINGAN, InstrumentName.PEMADE, NoteValue.DAING_1): 77,</v>
      </c>
    </row>
    <row r="46" spans="1:19" x14ac:dyDescent="0.35">
      <c r="A46" t="s">
        <v>7</v>
      </c>
      <c r="E46" t="str">
        <f t="shared" si="4"/>
        <v>(InstrumentGroup.GONG_KEBYAR, InstrumentName.PEMADE, NoteValue.DING_1): 61,</v>
      </c>
      <c r="O46" t="s">
        <v>5</v>
      </c>
      <c r="P46" t="s">
        <v>140</v>
      </c>
      <c r="S46" t="str">
        <f t="shared" ref="S46:S52" si="5">"(InstrumentGroup."&amp;UPPER($O$1)&amp;", InstrumentName."&amp;O46&amp;", NoteValue."&amp;U10&amp;"): "&amp;R10&amp;","</f>
        <v>(InstrumentGroup.SEMAR_PAGULINGAN, InstrumentName.CALUNG, NoteValue.DING_1): 51,</v>
      </c>
    </row>
    <row r="47" spans="1:19" x14ac:dyDescent="0.35">
      <c r="A47" t="s">
        <v>7</v>
      </c>
      <c r="E47" t="str">
        <f t="shared" si="4"/>
        <v>(InstrumentGroup.GONG_KEBYAR, InstrumentName.PEMADE, NoteValue.DONG_1): 62,</v>
      </c>
      <c r="O47" t="s">
        <v>5</v>
      </c>
      <c r="S47" t="str">
        <f t="shared" si="5"/>
        <v>(InstrumentGroup.SEMAR_PAGULINGAN, InstrumentName.CALUNG, NoteValue.DONG_1): 53,</v>
      </c>
    </row>
    <row r="48" spans="1:19" x14ac:dyDescent="0.35">
      <c r="A48" t="s">
        <v>7</v>
      </c>
      <c r="E48" t="str">
        <f t="shared" si="4"/>
        <v>(InstrumentGroup.GONG_KEBYAR, InstrumentName.PEMADE, NoteValue.DENG_1): 64,</v>
      </c>
      <c r="O48" t="s">
        <v>5</v>
      </c>
      <c r="S48" t="str">
        <f t="shared" si="5"/>
        <v>(InstrumentGroup.SEMAR_PAGULINGAN, InstrumentName.CALUNG, NoteValue.DENG_1): 55,</v>
      </c>
    </row>
    <row r="49" spans="1:19" x14ac:dyDescent="0.35">
      <c r="A49" t="s">
        <v>7</v>
      </c>
      <c r="E49" t="str">
        <f t="shared" si="4"/>
        <v>(InstrumentGroup.GONG_KEBYAR, InstrumentName.PEMADE, NoteValue.DUNG_1): 68,</v>
      </c>
      <c r="O49" t="s">
        <v>5</v>
      </c>
      <c r="S49" t="str">
        <f t="shared" si="5"/>
        <v>(InstrumentGroup.SEMAR_PAGULINGAN, InstrumentName.CALUNG, NoteValue.DEUNG_1): 56,</v>
      </c>
    </row>
    <row r="50" spans="1:19" x14ac:dyDescent="0.35">
      <c r="A50" t="s">
        <v>7</v>
      </c>
      <c r="E50" t="str">
        <f t="shared" si="4"/>
        <v>(InstrumentGroup.GONG_KEBYAR, InstrumentName.PEMADE, NoteValue.DANG_1): 69,</v>
      </c>
      <c r="O50" t="s">
        <v>5</v>
      </c>
      <c r="S50" t="str">
        <f t="shared" si="5"/>
        <v>(InstrumentGroup.SEMAR_PAGULINGAN, InstrumentName.CALUNG, NoteValue.DUNG_1): 58,</v>
      </c>
    </row>
    <row r="51" spans="1:19" x14ac:dyDescent="0.35">
      <c r="A51" t="s">
        <v>7</v>
      </c>
      <c r="E51" t="str">
        <f t="shared" si="4"/>
        <v>(InstrumentGroup.GONG_KEBYAR, InstrumentName.PEMADE, NoteValue.DING_2): 73,</v>
      </c>
      <c r="O51" t="s">
        <v>5</v>
      </c>
      <c r="S51" t="str">
        <f t="shared" si="5"/>
        <v>(InstrumentGroup.SEMAR_PAGULINGAN, InstrumentName.CALUNG, NoteValue.DANG_1): 62,</v>
      </c>
    </row>
    <row r="52" spans="1:19" x14ac:dyDescent="0.35">
      <c r="A52" t="s">
        <v>6</v>
      </c>
      <c r="E52" t="str">
        <f t="shared" ref="E52:E58" si="6">"(InstrumentGroup."&amp;UPPER($A$1)&amp;", InstrumentName."&amp;A52&amp;", NoteValue."&amp;F12&amp;"): "&amp;D12&amp;","</f>
        <v>(InstrumentGroup.GONG_KEBYAR, InstrumentName.PENYACAH, NoteValue.DANG_0): 57,</v>
      </c>
      <c r="O52" t="s">
        <v>5</v>
      </c>
      <c r="S52" t="str">
        <f t="shared" si="5"/>
        <v>(InstrumentGroup.SEMAR_PAGULINGAN, InstrumentName.CALUNG, NoteValue.DAING_1): 63,</v>
      </c>
    </row>
    <row r="53" spans="1:19" x14ac:dyDescent="0.35">
      <c r="A53" t="s">
        <v>6</v>
      </c>
      <c r="E53" t="str">
        <f t="shared" si="6"/>
        <v>(InstrumentGroup.GONG_KEBYAR, InstrumentName.PENYACAH, NoteValue.DING_1): 61,</v>
      </c>
      <c r="O53" t="s">
        <v>4</v>
      </c>
      <c r="P53" t="s">
        <v>141</v>
      </c>
      <c r="S53" t="str">
        <f t="shared" ref="S53:S59" si="7">"(InstrumentGroup."&amp;UPPER($O$1)&amp;", InstrumentName."&amp;O53&amp;", NoteValue."&amp;V3&amp;"): "&amp;R3&amp;","</f>
        <v>(InstrumentGroup.SEMAR_PAGULINGAN, InstrumentName.JEGOGAN, NoteValue.DING_1): 38,</v>
      </c>
    </row>
    <row r="54" spans="1:19" x14ac:dyDescent="0.35">
      <c r="A54" t="s">
        <v>6</v>
      </c>
      <c r="E54" t="str">
        <f t="shared" si="6"/>
        <v>(InstrumentGroup.GONG_KEBYAR, InstrumentName.PENYACAH, NoteValue.DONG_1): 62,</v>
      </c>
      <c r="O54" t="s">
        <v>4</v>
      </c>
      <c r="S54" t="str">
        <f t="shared" si="7"/>
        <v>(InstrumentGroup.SEMAR_PAGULINGAN, InstrumentName.JEGOGAN, NoteValue.DONG_1): 39,</v>
      </c>
    </row>
    <row r="55" spans="1:19" x14ac:dyDescent="0.35">
      <c r="A55" t="s">
        <v>6</v>
      </c>
      <c r="E55" t="str">
        <f t="shared" si="6"/>
        <v>(InstrumentGroup.GONG_KEBYAR, InstrumentName.PENYACAH, NoteValue.DENG_1): 64,</v>
      </c>
      <c r="O55" t="s">
        <v>4</v>
      </c>
      <c r="S55" t="str">
        <f t="shared" si="7"/>
        <v>(InstrumentGroup.SEMAR_PAGULINGAN, InstrumentName.JEGOGAN, NoteValue.DENG_1): 41,</v>
      </c>
    </row>
    <row r="56" spans="1:19" x14ac:dyDescent="0.35">
      <c r="A56" t="s">
        <v>6</v>
      </c>
      <c r="E56" t="str">
        <f t="shared" si="6"/>
        <v>(InstrumentGroup.GONG_KEBYAR, InstrumentName.PENYACAH, NoteValue.DUNG_1): 68,</v>
      </c>
      <c r="O56" t="s">
        <v>4</v>
      </c>
      <c r="S56" t="str">
        <f t="shared" si="7"/>
        <v>(InstrumentGroup.SEMAR_PAGULINGAN, InstrumentName.JEGOGAN, NoteValue.DEUNG_1): 43,</v>
      </c>
    </row>
    <row r="57" spans="1:19" x14ac:dyDescent="0.35">
      <c r="A57" t="s">
        <v>6</v>
      </c>
      <c r="E57" t="str">
        <f t="shared" si="6"/>
        <v>(InstrumentGroup.GONG_KEBYAR, InstrumentName.PENYACAH, NoteValue.DANG_1): 69,</v>
      </c>
      <c r="O57" t="s">
        <v>4</v>
      </c>
      <c r="S57" t="str">
        <f t="shared" si="7"/>
        <v>(InstrumentGroup.SEMAR_PAGULINGAN, InstrumentName.JEGOGAN, NoteValue.DUNG_1): 44,</v>
      </c>
    </row>
    <row r="58" spans="1:19" x14ac:dyDescent="0.35">
      <c r="A58" t="s">
        <v>6</v>
      </c>
      <c r="E58" t="str">
        <f t="shared" si="6"/>
        <v>(InstrumentGroup.GONG_KEBYAR, InstrumentName.PENYACAH, NoteValue.DING_2): 73,</v>
      </c>
      <c r="O58" t="s">
        <v>4</v>
      </c>
      <c r="S58" t="str">
        <f t="shared" si="7"/>
        <v>(InstrumentGroup.SEMAR_PAGULINGAN, InstrumentName.JEGOGAN, NoteValue.DANG_1): 46,</v>
      </c>
    </row>
    <row r="59" spans="1:19" x14ac:dyDescent="0.35">
      <c r="A59" t="s">
        <v>5</v>
      </c>
      <c r="E59" t="str">
        <f>"(InstrumentGroup."&amp;UPPER($A$1)&amp;", InstrumentName."&amp;A59&amp;", NoteValue."&amp;H8&amp;"): "&amp;D8&amp;","</f>
        <v>(InstrumentGroup.GONG_KEBYAR, InstrumentName.CALUNG, NoteValue.DING_1): 49,</v>
      </c>
      <c r="O59" t="s">
        <v>4</v>
      </c>
      <c r="S59" t="str">
        <f t="shared" si="7"/>
        <v>(InstrumentGroup.SEMAR_PAGULINGAN, InstrumentName.JEGOGAN, NoteValue.DAING_1): 50,</v>
      </c>
    </row>
    <row r="60" spans="1:19" x14ac:dyDescent="0.35">
      <c r="A60" t="s">
        <v>5</v>
      </c>
      <c r="E60" t="str">
        <f>"(InstrumentGroup."&amp;UPPER($A$1)&amp;", InstrumentName."&amp;A60&amp;", NoteValue."&amp;H9&amp;"): "&amp;D9&amp;","</f>
        <v>(InstrumentGroup.GONG_KEBYAR, InstrumentName.CALUNG, NoteValue.DONG_1): 50,</v>
      </c>
      <c r="O60" t="s">
        <v>131</v>
      </c>
      <c r="P60" t="s">
        <v>142</v>
      </c>
      <c r="S60" t="str">
        <f t="shared" ref="S60:S73" si="8">"(InstrumentGroup."&amp;UPPER($O$1)&amp;", InstrumentName."&amp;O60&amp;", NoteValue."&amp;W10&amp;"): "&amp;R10&amp;","</f>
        <v>(InstrumentGroup.SEMAR_PAGULINGAN, InstrumentName.TROMPONG, NoteValue.DING_0): 51,</v>
      </c>
    </row>
    <row r="61" spans="1:19" x14ac:dyDescent="0.35">
      <c r="A61" t="s">
        <v>5</v>
      </c>
      <c r="E61" t="str">
        <f>"(InstrumentGroup."&amp;UPPER($A$1)&amp;", InstrumentName."&amp;A61&amp;", NoteValue."&amp;H10&amp;"): "&amp;D10&amp;","</f>
        <v>(InstrumentGroup.GONG_KEBYAR, InstrumentName.CALUNG, NoteValue.DENG_1): 52,</v>
      </c>
      <c r="O61" t="s">
        <v>131</v>
      </c>
      <c r="S61" t="str">
        <f t="shared" si="8"/>
        <v>(InstrumentGroup.SEMAR_PAGULINGAN, InstrumentName.TROMPONG, NoteValue.DONG_0): 53,</v>
      </c>
    </row>
    <row r="62" spans="1:19" x14ac:dyDescent="0.35">
      <c r="A62" t="s">
        <v>5</v>
      </c>
      <c r="E62" t="str">
        <f>"(InstrumentGroup."&amp;UPPER($A$1)&amp;", InstrumentName."&amp;A62&amp;", NoteValue."&amp;H11&amp;"): "&amp;D11&amp;","</f>
        <v>(InstrumentGroup.GONG_KEBYAR, InstrumentName.CALUNG, NoteValue.DUNG_1): 56,</v>
      </c>
      <c r="O62" t="s">
        <v>131</v>
      </c>
      <c r="S62" t="str">
        <f t="shared" si="8"/>
        <v>(InstrumentGroup.SEMAR_PAGULINGAN, InstrumentName.TROMPONG, NoteValue.DENG_0): 55,</v>
      </c>
    </row>
    <row r="63" spans="1:19" x14ac:dyDescent="0.35">
      <c r="A63" t="s">
        <v>4</v>
      </c>
      <c r="E63" t="str">
        <f>"(InstrumentGroup."&amp;UPPER($A$1)&amp;", InstrumentName."&amp;A63&amp;", NoteValue."&amp;I3&amp;"): "&amp;D3&amp;","</f>
        <v>(InstrumentGroup.GONG_KEBYAR, InstrumentName.JEGOGAN, NoteValue.DING_1): 37,</v>
      </c>
      <c r="O63" t="s">
        <v>131</v>
      </c>
      <c r="S63" t="str">
        <f t="shared" si="8"/>
        <v>(InstrumentGroup.SEMAR_PAGULINGAN, InstrumentName.TROMPONG, NoteValue.DEUNG_0): 56,</v>
      </c>
    </row>
    <row r="64" spans="1:19" x14ac:dyDescent="0.35">
      <c r="A64" t="s">
        <v>4</v>
      </c>
      <c r="E64" t="str">
        <f>"(InstrumentGroup."&amp;UPPER($A$1)&amp;", InstrumentName."&amp;A64&amp;", NoteValue."&amp;I4&amp;"): "&amp;D4&amp;","</f>
        <v>(InstrumentGroup.GONG_KEBYAR, InstrumentName.JEGOGAN, NoteValue.DONG_1): 38,</v>
      </c>
      <c r="O64" t="s">
        <v>131</v>
      </c>
      <c r="S64" t="str">
        <f t="shared" si="8"/>
        <v>(InstrumentGroup.SEMAR_PAGULINGAN, InstrumentName.TROMPONG, NoteValue.DUNG_0): 58,</v>
      </c>
    </row>
    <row r="65" spans="1:19" x14ac:dyDescent="0.35">
      <c r="A65" t="s">
        <v>4</v>
      </c>
      <c r="E65" t="str">
        <f>"(InstrumentGroup."&amp;UPPER($A$1)&amp;", InstrumentName."&amp;A65&amp;", NoteValue."&amp;I5&amp;"): "&amp;D5&amp;","</f>
        <v>(InstrumentGroup.GONG_KEBYAR, InstrumentName.JEGOGAN, NoteValue.DENG_1): 40,</v>
      </c>
      <c r="O65" t="s">
        <v>131</v>
      </c>
      <c r="S65" t="str">
        <f t="shared" si="8"/>
        <v>(InstrumentGroup.SEMAR_PAGULINGAN, InstrumentName.TROMPONG, NoteValue.DANG_0): 62,</v>
      </c>
    </row>
    <row r="66" spans="1:19" x14ac:dyDescent="0.35">
      <c r="A66" t="s">
        <v>4</v>
      </c>
      <c r="E66" t="str">
        <f>"(InstrumentGroup."&amp;UPPER($A$1)&amp;", InstrumentName."&amp;A66&amp;", NoteValue."&amp;I6&amp;"): "&amp;D6&amp;","</f>
        <v>(InstrumentGroup.GONG_KEBYAR, InstrumentName.JEGOGAN, NoteValue.DUNG_1): 44,</v>
      </c>
      <c r="O66" t="s">
        <v>131</v>
      </c>
      <c r="S66" t="str">
        <f t="shared" si="8"/>
        <v>(InstrumentGroup.SEMAR_PAGULINGAN, InstrumentName.TROMPONG, NoteValue.DAING_0): 63,</v>
      </c>
    </row>
    <row r="67" spans="1:19" x14ac:dyDescent="0.35">
      <c r="A67" t="s">
        <v>4</v>
      </c>
      <c r="E67" t="str">
        <f>"(InstrumentGroup."&amp;UPPER($A$1)&amp;", InstrumentName."&amp;A67&amp;", NoteValue."&amp;I7&amp;"): "&amp;D7&amp;","</f>
        <v>(InstrumentGroup.GONG_KEBYAR, InstrumentName.JEGOGAN, NoteValue.DANG_1): 45,</v>
      </c>
      <c r="O67" t="s">
        <v>131</v>
      </c>
      <c r="S67" t="str">
        <f t="shared" si="8"/>
        <v>(InstrumentGroup.SEMAR_PAGULINGAN, InstrumentName.TROMPONG, NoteValue.DING_1): 65,</v>
      </c>
    </row>
    <row r="68" spans="1:19" x14ac:dyDescent="0.35">
      <c r="A68" t="s">
        <v>131</v>
      </c>
      <c r="B68" t="s">
        <v>135</v>
      </c>
      <c r="E68" t="str">
        <f t="shared" ref="E68:E77" si="9">"(InstrumentGroup."&amp;UPPER($A$1)&amp;", InstrumentName."&amp;A68&amp;", NoteValue."&amp;J7&amp;"): "&amp;D7&amp;","</f>
        <v>(InstrumentGroup.GONG_KEBYAR, InstrumentName.TROMPONG, NoteValue.DANG_0): 45,</v>
      </c>
      <c r="O68" t="s">
        <v>131</v>
      </c>
      <c r="S68" t="str">
        <f t="shared" si="8"/>
        <v>(InstrumentGroup.SEMAR_PAGULINGAN, InstrumentName.TROMPONG, NoteValue.DONG_1): 67,</v>
      </c>
    </row>
    <row r="69" spans="1:19" x14ac:dyDescent="0.35">
      <c r="A69" t="s">
        <v>131</v>
      </c>
      <c r="E69" t="str">
        <f t="shared" si="9"/>
        <v>(InstrumentGroup.GONG_KEBYAR, InstrumentName.TROMPONG, NoteValue.DING_1): 49,</v>
      </c>
      <c r="O69" t="s">
        <v>131</v>
      </c>
      <c r="S69" t="str">
        <f t="shared" si="8"/>
        <v>(InstrumentGroup.SEMAR_PAGULINGAN, InstrumentName.TROMPONG, NoteValue.DENG_1): 68,</v>
      </c>
    </row>
    <row r="70" spans="1:19" x14ac:dyDescent="0.35">
      <c r="A70" t="s">
        <v>131</v>
      </c>
      <c r="E70" t="str">
        <f t="shared" si="9"/>
        <v>(InstrumentGroup.GONG_KEBYAR, InstrumentName.TROMPONG, NoteValue.DONG_1): 50,</v>
      </c>
      <c r="O70" t="s">
        <v>131</v>
      </c>
      <c r="S70" t="str">
        <f t="shared" si="8"/>
        <v>(InstrumentGroup.SEMAR_PAGULINGAN, InstrumentName.TROMPONG, NoteValue.DEUNG_1): 70,</v>
      </c>
    </row>
    <row r="71" spans="1:19" x14ac:dyDescent="0.35">
      <c r="A71" t="s">
        <v>131</v>
      </c>
      <c r="E71" t="str">
        <f t="shared" si="9"/>
        <v>(InstrumentGroup.GONG_KEBYAR, InstrumentName.TROMPONG, NoteValue.DENG_1): 52,</v>
      </c>
      <c r="O71" t="s">
        <v>131</v>
      </c>
      <c r="S71" t="str">
        <f t="shared" si="8"/>
        <v>(InstrumentGroup.SEMAR_PAGULINGAN, InstrumentName.TROMPONG, NoteValue.DUNG_1): 74,</v>
      </c>
    </row>
    <row r="72" spans="1:19" x14ac:dyDescent="0.35">
      <c r="A72" t="s">
        <v>131</v>
      </c>
      <c r="E72" t="str">
        <f t="shared" si="9"/>
        <v>(InstrumentGroup.GONG_KEBYAR, InstrumentName.TROMPONG, NoteValue.DUNG_1): 56,</v>
      </c>
      <c r="O72" t="s">
        <v>131</v>
      </c>
      <c r="S72" t="str">
        <f t="shared" si="8"/>
        <v>(InstrumentGroup.SEMAR_PAGULINGAN, InstrumentName.TROMPONG, NoteValue.DANG_1): 75,</v>
      </c>
    </row>
    <row r="73" spans="1:19" x14ac:dyDescent="0.35">
      <c r="A73" t="s">
        <v>131</v>
      </c>
      <c r="E73" t="str">
        <f t="shared" si="9"/>
        <v>(InstrumentGroup.GONG_KEBYAR, InstrumentName.TROMPONG, NoteValue.DANG_1): 57,</v>
      </c>
      <c r="O73" t="s">
        <v>131</v>
      </c>
      <c r="S73" t="str">
        <f t="shared" si="8"/>
        <v>(InstrumentGroup.SEMAR_PAGULINGAN, InstrumentName.TROMPONG, NoteValue.DAING_1): 77,</v>
      </c>
    </row>
    <row r="74" spans="1:19" x14ac:dyDescent="0.35">
      <c r="A74" t="s">
        <v>131</v>
      </c>
      <c r="E74" t="str">
        <f t="shared" si="9"/>
        <v>(InstrumentGroup.GONG_KEBYAR, InstrumentName.TROMPONG, NoteValue.DING_2): 61,</v>
      </c>
    </row>
    <row r="75" spans="1:19" x14ac:dyDescent="0.35">
      <c r="A75" t="s">
        <v>131</v>
      </c>
      <c r="E75" t="str">
        <f t="shared" si="9"/>
        <v>(InstrumentGroup.GONG_KEBYAR, InstrumentName.TROMPONG, NoteValue.DONG_2): 62,</v>
      </c>
    </row>
    <row r="76" spans="1:19" x14ac:dyDescent="0.35">
      <c r="A76" t="s">
        <v>131</v>
      </c>
      <c r="E76" t="str">
        <f t="shared" si="9"/>
        <v>(InstrumentGroup.GONG_KEBYAR, InstrumentName.TROMPONG, NoteValue.DENG_2): 64,</v>
      </c>
    </row>
    <row r="77" spans="1:19" x14ac:dyDescent="0.35">
      <c r="A77" t="s">
        <v>131</v>
      </c>
      <c r="E77" t="str">
        <f t="shared" si="9"/>
        <v>(InstrumentGroup.GONG_KEBYAR, InstrumentName.TROMPONG, NoteValue.DUNG_2): 68,</v>
      </c>
    </row>
    <row r="78" spans="1:19" x14ac:dyDescent="0.35">
      <c r="A78" t="s">
        <v>132</v>
      </c>
      <c r="B78" t="s">
        <v>136</v>
      </c>
      <c r="E78" t="str">
        <f t="shared" ref="E78:E89" si="10">"(InstrumentGroup."&amp;UPPER($A$1)&amp;", InstrumentName."&amp;A78&amp;", NoteValue."&amp;K11&amp;"): "&amp;D11&amp;","</f>
        <v>(InstrumentGroup.GONG_KEBYAR, InstrumentName.REYONG, NoteValue.DENG_0): 56,</v>
      </c>
    </row>
    <row r="79" spans="1:19" x14ac:dyDescent="0.35">
      <c r="A79" t="s">
        <v>132</v>
      </c>
      <c r="E79" t="str">
        <f t="shared" si="10"/>
        <v>(InstrumentGroup.GONG_KEBYAR, InstrumentName.REYONG, NoteValue.DUNG_0): 57,</v>
      </c>
    </row>
    <row r="80" spans="1:19" x14ac:dyDescent="0.35">
      <c r="A80" t="s">
        <v>132</v>
      </c>
      <c r="E80" t="str">
        <f t="shared" si="10"/>
        <v>(InstrumentGroup.GONG_KEBYAR, InstrumentName.REYONG, NoteValue.DANG_0): 61,</v>
      </c>
    </row>
    <row r="81" spans="1:5" x14ac:dyDescent="0.35">
      <c r="A81" t="s">
        <v>132</v>
      </c>
      <c r="E81" t="str">
        <f t="shared" si="10"/>
        <v>(InstrumentGroup.GONG_KEBYAR, InstrumentName.REYONG, NoteValue.DING_1): 62,</v>
      </c>
    </row>
    <row r="82" spans="1:5" x14ac:dyDescent="0.35">
      <c r="A82" t="s">
        <v>132</v>
      </c>
      <c r="E82" t="str">
        <f t="shared" si="10"/>
        <v>(InstrumentGroup.GONG_KEBYAR, InstrumentName.REYONG, NoteValue.DONG_1): 64,</v>
      </c>
    </row>
    <row r="83" spans="1:5" x14ac:dyDescent="0.35">
      <c r="A83" t="s">
        <v>132</v>
      </c>
      <c r="E83" t="str">
        <f t="shared" si="10"/>
        <v>(InstrumentGroup.GONG_KEBYAR, InstrumentName.REYONG, NoteValue.DENG_1): 68,</v>
      </c>
    </row>
    <row r="84" spans="1:5" x14ac:dyDescent="0.35">
      <c r="A84" t="s">
        <v>132</v>
      </c>
      <c r="E84" t="str">
        <f t="shared" si="10"/>
        <v>(InstrumentGroup.GONG_KEBYAR, InstrumentName.REYONG, NoteValue.DUNG_1): 69,</v>
      </c>
    </row>
    <row r="85" spans="1:5" x14ac:dyDescent="0.35">
      <c r="A85" t="s">
        <v>132</v>
      </c>
      <c r="E85" t="str">
        <f t="shared" si="10"/>
        <v>(InstrumentGroup.GONG_KEBYAR, InstrumentName.REYONG, NoteValue.DANG_1): 73,</v>
      </c>
    </row>
    <row r="86" spans="1:5" x14ac:dyDescent="0.35">
      <c r="A86" t="s">
        <v>132</v>
      </c>
      <c r="E86" t="str">
        <f t="shared" si="10"/>
        <v>(InstrumentGroup.GONG_KEBYAR, InstrumentName.REYONG, NoteValue.DING_2): 74,</v>
      </c>
    </row>
    <row r="87" spans="1:5" x14ac:dyDescent="0.35">
      <c r="A87" t="s">
        <v>132</v>
      </c>
      <c r="E87" t="str">
        <f t="shared" si="10"/>
        <v>(InstrumentGroup.GONG_KEBYAR, InstrumentName.REYONG, NoteValue.DONG_2): 76,</v>
      </c>
    </row>
    <row r="88" spans="1:5" x14ac:dyDescent="0.35">
      <c r="A88" t="s">
        <v>132</v>
      </c>
      <c r="E88" t="str">
        <f t="shared" si="10"/>
        <v>(InstrumentGroup.GONG_KEBYAR, InstrumentName.REYONG, NoteValue.DENG_2): 80,</v>
      </c>
    </row>
    <row r="89" spans="1:5" x14ac:dyDescent="0.35">
      <c r="A89" t="s">
        <v>132</v>
      </c>
      <c r="E89" t="str">
        <f t="shared" si="10"/>
        <v>(InstrumentGroup.GONG_KEBYAR, InstrumentName.REYONG, NoteValue.DUNG_2): 81,</v>
      </c>
    </row>
    <row r="90" spans="1:5" x14ac:dyDescent="0.35">
      <c r="A90" t="s">
        <v>134</v>
      </c>
      <c r="E90" t="str">
        <f t="shared" ref="E90:E99" si="11">"(InstrumentGroup."&amp;UPPER($A$1)&amp;", InstrumentName."&amp;A90&amp;", NoteValue."&amp;L4&amp;"): "&amp;D4&amp;","</f>
        <v>(InstrumentGroup.GONG_KEBYAR, InstrumentName.GENDERRAMBAT, NoteValue.DONG_0): 38,</v>
      </c>
    </row>
    <row r="91" spans="1:5" x14ac:dyDescent="0.35">
      <c r="A91" t="s">
        <v>134</v>
      </c>
      <c r="E91" t="str">
        <f t="shared" si="11"/>
        <v>(InstrumentGroup.GONG_KEBYAR, InstrumentName.GENDERRAMBAT, NoteValue.DENG_0): 40,</v>
      </c>
    </row>
    <row r="92" spans="1:5" x14ac:dyDescent="0.35">
      <c r="A92" t="s">
        <v>134</v>
      </c>
      <c r="E92" t="str">
        <f t="shared" si="11"/>
        <v>(InstrumentGroup.GONG_KEBYAR, InstrumentName.GENDERRAMBAT, NoteValue.DUNG_0): 44,</v>
      </c>
    </row>
    <row r="93" spans="1:5" x14ac:dyDescent="0.35">
      <c r="A93" t="s">
        <v>134</v>
      </c>
      <c r="E93" t="str">
        <f t="shared" si="11"/>
        <v>(InstrumentGroup.GONG_KEBYAR, InstrumentName.GENDERRAMBAT, NoteValue.DANG_0): 45,</v>
      </c>
    </row>
    <row r="94" spans="1:5" x14ac:dyDescent="0.35">
      <c r="A94" t="s">
        <v>134</v>
      </c>
      <c r="E94" t="str">
        <f t="shared" si="11"/>
        <v>(InstrumentGroup.GONG_KEBYAR, InstrumentName.GENDERRAMBAT, NoteValue.DING_1): 49,</v>
      </c>
    </row>
    <row r="95" spans="1:5" x14ac:dyDescent="0.35">
      <c r="A95" t="s">
        <v>134</v>
      </c>
      <c r="E95" t="str">
        <f t="shared" si="11"/>
        <v>(InstrumentGroup.GONG_KEBYAR, InstrumentName.GENDERRAMBAT, NoteValue.DONG_1): 50,</v>
      </c>
    </row>
    <row r="96" spans="1:5" x14ac:dyDescent="0.35">
      <c r="A96" t="s">
        <v>134</v>
      </c>
      <c r="E96" t="str">
        <f t="shared" si="11"/>
        <v>(InstrumentGroup.GONG_KEBYAR, InstrumentName.GENDERRAMBAT, NoteValue.DENG_1): 52,</v>
      </c>
    </row>
    <row r="97" spans="1:5" x14ac:dyDescent="0.35">
      <c r="A97" t="s">
        <v>134</v>
      </c>
      <c r="E97" t="str">
        <f t="shared" si="11"/>
        <v>(InstrumentGroup.GONG_KEBYAR, InstrumentName.GENDERRAMBAT, NoteValue.DUNG_1): 56,</v>
      </c>
    </row>
    <row r="98" spans="1:5" x14ac:dyDescent="0.35">
      <c r="A98" t="s">
        <v>134</v>
      </c>
      <c r="E98" t="str">
        <f t="shared" si="11"/>
        <v>(InstrumentGroup.GONG_KEBYAR, InstrumentName.GENDERRAMBAT, NoteValue.DANG_1): 57,</v>
      </c>
    </row>
    <row r="99" spans="1:5" x14ac:dyDescent="0.35">
      <c r="A99" t="s">
        <v>134</v>
      </c>
      <c r="E99" t="str">
        <f t="shared" si="11"/>
        <v>(InstrumentGroup.GONG_KEBYAR, InstrumentName.GENDERRAMBAT, NoteValue.DING_2): 61,</v>
      </c>
    </row>
    <row r="100" spans="1:5" x14ac:dyDescent="0.35">
      <c r="A100" t="s">
        <v>133</v>
      </c>
      <c r="B100" t="s">
        <v>137</v>
      </c>
      <c r="E100" t="str">
        <f t="shared" ref="E100:E109" si="12">"(InstrumentGroup."&amp;UPPER($A$1)&amp;", InstrumentName."&amp;A100&amp;", NoteValue."&amp;M4&amp;"): "&amp;D4&amp;","</f>
        <v>(InstrumentGroup.GONG_KEBYAR, InstrumentName.UGAL, NoteValue.DONG_0): 38,</v>
      </c>
    </row>
    <row r="101" spans="1:5" x14ac:dyDescent="0.35">
      <c r="A101" t="s">
        <v>133</v>
      </c>
      <c r="E101" t="str">
        <f t="shared" si="12"/>
        <v>(InstrumentGroup.GONG_KEBYAR, InstrumentName.UGAL, NoteValue.DENG_0): 40,</v>
      </c>
    </row>
    <row r="102" spans="1:5" x14ac:dyDescent="0.35">
      <c r="A102" t="s">
        <v>133</v>
      </c>
      <c r="E102" t="str">
        <f t="shared" si="12"/>
        <v>(InstrumentGroup.GONG_KEBYAR, InstrumentName.UGAL, NoteValue.DUNG_0): 44,</v>
      </c>
    </row>
    <row r="103" spans="1:5" x14ac:dyDescent="0.35">
      <c r="A103" t="s">
        <v>133</v>
      </c>
      <c r="E103" t="str">
        <f t="shared" si="12"/>
        <v>(InstrumentGroup.GONG_KEBYAR, InstrumentName.UGAL, NoteValue.DANG_0): 45,</v>
      </c>
    </row>
    <row r="104" spans="1:5" x14ac:dyDescent="0.35">
      <c r="A104" t="s">
        <v>133</v>
      </c>
      <c r="E104" t="str">
        <f t="shared" si="12"/>
        <v>(InstrumentGroup.GONG_KEBYAR, InstrumentName.UGAL, NoteValue.DING_1): 49,</v>
      </c>
    </row>
    <row r="105" spans="1:5" x14ac:dyDescent="0.35">
      <c r="A105" t="s">
        <v>133</v>
      </c>
      <c r="E105" t="str">
        <f t="shared" si="12"/>
        <v>(InstrumentGroup.GONG_KEBYAR, InstrumentName.UGAL, NoteValue.DONG_1): 50,</v>
      </c>
    </row>
    <row r="106" spans="1:5" x14ac:dyDescent="0.35">
      <c r="A106" t="s">
        <v>133</v>
      </c>
      <c r="E106" t="str">
        <f t="shared" si="12"/>
        <v>(InstrumentGroup.GONG_KEBYAR, InstrumentName.UGAL, NoteValue.DENG_1): 52,</v>
      </c>
    </row>
    <row r="107" spans="1:5" x14ac:dyDescent="0.35">
      <c r="A107" t="s">
        <v>133</v>
      </c>
      <c r="E107" t="str">
        <f t="shared" si="12"/>
        <v>(InstrumentGroup.GONG_KEBYAR, InstrumentName.UGAL, NoteValue.DUNG_1): 56,</v>
      </c>
    </row>
    <row r="108" spans="1:5" x14ac:dyDescent="0.35">
      <c r="A108" t="s">
        <v>133</v>
      </c>
      <c r="E108" t="str">
        <f t="shared" si="12"/>
        <v>(InstrumentGroup.GONG_KEBYAR, InstrumentName.UGAL, NoteValue.DANG_1): 57,</v>
      </c>
    </row>
    <row r="109" spans="1:5" x14ac:dyDescent="0.35">
      <c r="A109" t="s">
        <v>133</v>
      </c>
      <c r="E109" t="str">
        <f t="shared" si="12"/>
        <v>(InstrumentGroup.GONG_KEBYAR, InstrumentName.UGAL, NoteValue.DING_2): 61,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gamelan2MIDIRack</vt:lpstr>
      <vt:lpstr>gamelan2MIDIPiano</vt:lpstr>
      <vt:lpstr>gamelan2MIDIRack!Print_Titles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Paelinck</dc:creator>
  <cp:lastModifiedBy>Marc Paelinck</cp:lastModifiedBy>
  <cp:lastPrinted>2024-07-23T13:38:27Z</cp:lastPrinted>
  <dcterms:created xsi:type="dcterms:W3CDTF">2024-07-23T12:07:50Z</dcterms:created>
  <dcterms:modified xsi:type="dcterms:W3CDTF">2024-07-27T11:18:32Z</dcterms:modified>
</cp:coreProperties>
</file>