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EC958930-A321-D649-BF40-9835AD14A5C8}" xr6:coauthVersionLast="45" xr6:coauthVersionMax="45" xr10:uidLastSave="{00000000-0000-0000-0000-000000000000}"/>
  <bookViews>
    <workbookView xWindow="60" yWindow="460" windowWidth="23580" windowHeight="17440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4" i="3"/>
  <c r="J26" i="3"/>
  <c r="J27" i="3"/>
  <c r="J28" i="3"/>
  <c r="J30" i="3"/>
  <c r="J31" i="3"/>
  <c r="J10" i="3"/>
  <c r="J12" i="3"/>
  <c r="J13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<sst xmlns="http://schemas.openxmlformats.org/spreadsheetml/2006/main" count="524" uniqueCount="225">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</sst>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tabSelected="1"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37</v>
      </c>
      <c r="C5" t="s">
        <v>47</v>
      </c>
      <c r="O5" t="s">
        <v>130</v>
      </c>
    </row>
    <row r="6" spans="1:30">
      <c r="A6" t="s">
        <v>190</v>
      </c>
      <c r="B6" s="37" t="s">
        <v>37</v>
      </c>
    </row>
    <row r="7" spans="1:30">
      <c r="A7" t="s">
        <v>195</v>
      </c>
      <c r="B7" s="38" t="s">
        <v>37</v>
      </c>
      <c r="J7" t="s">
        <v>93</v>
      </c>
    </row>
    <row r="8" spans="1:30" s="28" customFormat="1" ht="34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>
      <c r="A9" s="28" t="s">
        <v>167</v>
      </c>
      <c r="B9" s="29" t="s">
        <v>37</v>
      </c>
      <c r="L9" s="43"/>
      <c r="U9" s="28" t="s">
        <v>168</v>
      </c>
      <c r="X9"/>
    </row>
    <row r="10" spans="1:30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>
      <c r="A11" t="s">
        <v>196</v>
      </c>
      <c r="B11" s="39" t="s">
        <v>37</v>
      </c>
      <c r="J11" t="s">
        <v>92</v>
      </c>
    </row>
    <row r="12" spans="1:30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>
      <c r="A13" t="s">
        <v>11</v>
      </c>
      <c r="B13" s="33" t="s">
        <v>37</v>
      </c>
      <c r="C13" t="s">
        <v>52</v>
      </c>
      <c r="O13" t="s">
        <v>125</v>
      </c>
    </row>
    <row r="14" spans="1:30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>
      <c r="A15" t="s">
        <v>172</v>
      </c>
      <c r="B15" s="31" t="s">
        <v>173</v>
      </c>
      <c r="Y15" t="s">
        <v>175</v>
      </c>
      <c r="AA15" t="s">
        <v>182</v>
      </c>
    </row>
    <row r="16" spans="1:30">
      <c r="A16" t="s">
        <v>32</v>
      </c>
      <c r="B16" s="8" t="s">
        <v>37</v>
      </c>
      <c r="C16" t="s">
        <v>54</v>
      </c>
    </row>
    <row r="17" spans="1:28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>
      <c r="A22" t="s">
        <v>189</v>
      </c>
      <c r="B22" s="34" t="s">
        <v>37</v>
      </c>
    </row>
    <row r="23" spans="1:28">
      <c r="A23" t="s">
        <v>38</v>
      </c>
      <c r="B23" s="5" t="s">
        <v>37</v>
      </c>
      <c r="C23" t="s">
        <v>43</v>
      </c>
    </row>
    <row r="24" spans="1:28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>
      <c r="A25" t="s">
        <v>98</v>
      </c>
      <c r="B25" s="23" t="s">
        <v>37</v>
      </c>
      <c r="C25" t="s">
        <v>144</v>
      </c>
    </row>
    <row r="26" spans="1:28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>
      <c r="A29" t="s">
        <v>105</v>
      </c>
      <c r="B29" s="24"/>
      <c r="C29" t="s">
        <v>145</v>
      </c>
      <c r="I29" t="s">
        <v>106</v>
      </c>
    </row>
    <row r="30" spans="1:28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>
      <c r="A35" t="s">
        <v>119</v>
      </c>
      <c r="B35" s="25"/>
      <c r="C35" t="s">
        <v>121</v>
      </c>
      <c r="D35" t="s">
        <v>121</v>
      </c>
    </row>
    <row r="36" spans="1:30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>
      <c r="G50" t="s">
        <v>205</v>
      </c>
      <c r="H50" t="s">
        <v>208</v>
      </c>
    </row>
    <row r="51" spans="2:30">
      <c r="G51" t="s">
        <v>206</v>
      </c>
      <c r="H51" t="s">
        <v>10</v>
      </c>
    </row>
    <row r="52" spans="2:30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opLeftCell="A2" workbookViewId="0">
      <selection activeCell="D29" sqref="D29:E29"/>
    </sheetView>
  </sheetViews>
  <sheetFormatPr baseColWidth="10" defaultRowHeight="16"/>
  <cols>
    <col min="1" max="1" width="24.1640625" style="46" customWidth="1"/>
    <col min="10" max="10" width="21.5" customWidth="1"/>
  </cols>
  <sheetData>
    <row r="1" spans="1:10" s="1" customFormat="1">
      <c r="A1" s="50"/>
      <c r="B1" s="52"/>
      <c r="C1" s="52"/>
      <c r="D1" s="83" t="s">
        <v>217</v>
      </c>
      <c r="E1" s="84"/>
      <c r="F1" s="83" t="s">
        <v>218</v>
      </c>
      <c r="G1" s="84"/>
      <c r="H1" s="85" t="s">
        <v>202</v>
      </c>
      <c r="I1" s="86"/>
      <c r="J1" s="66"/>
    </row>
    <row r="2" spans="1:10" s="47" customFormat="1" ht="16" customHeight="1" thickBot="1">
      <c r="A2" s="51" t="s">
        <v>211</v>
      </c>
      <c r="B2" s="53" t="s">
        <v>222</v>
      </c>
      <c r="C2" s="53" t="s">
        <v>216</v>
      </c>
      <c r="D2" s="54" t="s">
        <v>219</v>
      </c>
      <c r="E2" s="55" t="s">
        <v>220</v>
      </c>
      <c r="F2" s="54" t="s">
        <v>219</v>
      </c>
      <c r="G2" s="55" t="s">
        <v>220</v>
      </c>
      <c r="H2" s="48" t="s">
        <v>219</v>
      </c>
      <c r="I2" s="49" t="s">
        <v>220</v>
      </c>
      <c r="J2" s="67" t="s">
        <v>223</v>
      </c>
    </row>
    <row r="3" spans="1:10" ht="16" customHeight="1">
      <c r="A3" s="70" t="s">
        <v>212</v>
      </c>
      <c r="B3" s="71" t="s">
        <v>221</v>
      </c>
      <c r="C3" s="71" t="s">
        <v>221</v>
      </c>
      <c r="D3" s="72" t="s">
        <v>221</v>
      </c>
      <c r="E3" s="73" t="s">
        <v>221</v>
      </c>
      <c r="F3" s="72"/>
      <c r="G3" s="73"/>
      <c r="H3" s="74"/>
      <c r="I3" s="75"/>
      <c r="J3" s="76" t="str">
        <f t="shared" ref="J3:J6" si="0">IF(B3="","Waiting for spec","")</f>
        <v/>
      </c>
    </row>
    <row r="4" spans="1:10" ht="16" customHeight="1">
      <c r="A4" s="70" t="s">
        <v>1</v>
      </c>
      <c r="B4" s="71" t="s">
        <v>221</v>
      </c>
      <c r="C4" s="71" t="s">
        <v>221</v>
      </c>
      <c r="D4" s="72" t="s">
        <v>221</v>
      </c>
      <c r="E4" s="73" t="s">
        <v>224</v>
      </c>
      <c r="F4" s="72"/>
      <c r="G4" s="73"/>
      <c r="H4" s="74"/>
      <c r="I4" s="75"/>
      <c r="J4" s="76" t="str">
        <f t="shared" si="0"/>
        <v/>
      </c>
    </row>
    <row r="5" spans="1:10" ht="16" customHeight="1">
      <c r="A5" s="70" t="s">
        <v>2</v>
      </c>
      <c r="B5" s="71" t="s">
        <v>221</v>
      </c>
      <c r="C5" s="71" t="s">
        <v>221</v>
      </c>
      <c r="D5" s="72" t="s">
        <v>221</v>
      </c>
      <c r="E5" s="73" t="s">
        <v>221</v>
      </c>
      <c r="F5" s="72"/>
      <c r="G5" s="73"/>
      <c r="H5" s="74"/>
      <c r="I5" s="75"/>
      <c r="J5" s="76" t="str">
        <f t="shared" si="0"/>
        <v/>
      </c>
    </row>
    <row r="6" spans="1:10" ht="16" customHeight="1">
      <c r="A6" s="70" t="s">
        <v>3</v>
      </c>
      <c r="B6" s="71" t="s">
        <v>221</v>
      </c>
      <c r="C6" s="71" t="s">
        <v>221</v>
      </c>
      <c r="D6" s="72" t="s">
        <v>221</v>
      </c>
      <c r="E6" s="73" t="s">
        <v>221</v>
      </c>
      <c r="F6" s="72"/>
      <c r="G6" s="73"/>
      <c r="H6" s="74"/>
      <c r="I6" s="75"/>
      <c r="J6" s="76" t="str">
        <f t="shared" si="0"/>
        <v/>
      </c>
    </row>
    <row r="7" spans="1:10" ht="16" customHeight="1">
      <c r="A7" s="70" t="s">
        <v>4</v>
      </c>
      <c r="B7" s="71" t="s">
        <v>221</v>
      </c>
      <c r="C7" s="71" t="s">
        <v>221</v>
      </c>
      <c r="D7" s="72" t="s">
        <v>221</v>
      </c>
      <c r="E7" s="73" t="s">
        <v>221</v>
      </c>
      <c r="F7" s="72"/>
      <c r="G7" s="73"/>
      <c r="H7" s="74"/>
      <c r="I7" s="75"/>
      <c r="J7" s="76"/>
    </row>
    <row r="8" spans="1:10" ht="16" customHeight="1">
      <c r="A8" s="70" t="s">
        <v>5</v>
      </c>
      <c r="B8" s="71" t="s">
        <v>221</v>
      </c>
      <c r="C8" s="71" t="s">
        <v>221</v>
      </c>
      <c r="D8" s="72" t="s">
        <v>221</v>
      </c>
      <c r="E8" s="73" t="s">
        <v>221</v>
      </c>
      <c r="F8" s="72"/>
      <c r="G8" s="73"/>
      <c r="H8" s="74"/>
      <c r="I8" s="75"/>
      <c r="J8" s="76" t="str">
        <f t="shared" ref="J8:J9" si="1">IF(B8="","Waiting for spec","")</f>
        <v/>
      </c>
    </row>
    <row r="9" spans="1:10" ht="16" customHeight="1">
      <c r="A9" s="70" t="s">
        <v>6</v>
      </c>
      <c r="B9" s="71" t="s">
        <v>221</v>
      </c>
      <c r="C9" s="71" t="s">
        <v>221</v>
      </c>
      <c r="D9" s="72" t="s">
        <v>221</v>
      </c>
      <c r="E9" s="73" t="s">
        <v>221</v>
      </c>
      <c r="F9" s="72"/>
      <c r="G9" s="73"/>
      <c r="H9" s="74"/>
      <c r="I9" s="75"/>
      <c r="J9" s="76" t="str">
        <f t="shared" si="1"/>
        <v/>
      </c>
    </row>
    <row r="10" spans="1:10" ht="16" customHeight="1">
      <c r="A10" s="70" t="s">
        <v>7</v>
      </c>
      <c r="B10" s="71" t="s">
        <v>221</v>
      </c>
      <c r="C10" s="71" t="s">
        <v>221</v>
      </c>
      <c r="D10" s="72" t="s">
        <v>221</v>
      </c>
      <c r="E10" s="73"/>
      <c r="F10" s="72"/>
      <c r="G10" s="73"/>
      <c r="H10" s="74"/>
      <c r="I10" s="75"/>
      <c r="J10" s="76" t="str">
        <f t="shared" ref="J10:J17" si="2">IF(B10="","Waiting for spec","")</f>
        <v/>
      </c>
    </row>
    <row r="11" spans="1:10" ht="16" customHeight="1">
      <c r="A11" s="70" t="s">
        <v>8</v>
      </c>
      <c r="B11" s="71" t="s">
        <v>221</v>
      </c>
      <c r="C11" s="71" t="s">
        <v>221</v>
      </c>
      <c r="D11" s="72" t="s">
        <v>221</v>
      </c>
      <c r="E11" s="73" t="s">
        <v>221</v>
      </c>
      <c r="F11" s="72"/>
      <c r="G11" s="73"/>
      <c r="H11" s="74"/>
      <c r="I11" s="75"/>
      <c r="J11" s="76"/>
    </row>
    <row r="12" spans="1:10" ht="16" customHeight="1">
      <c r="A12" s="70" t="s">
        <v>10</v>
      </c>
      <c r="B12" s="71" t="s">
        <v>221</v>
      </c>
      <c r="C12" s="71" t="s">
        <v>221</v>
      </c>
      <c r="D12" s="72" t="s">
        <v>221</v>
      </c>
      <c r="E12" s="73" t="s">
        <v>221</v>
      </c>
      <c r="F12" s="72"/>
      <c r="G12" s="73"/>
      <c r="H12" s="74"/>
      <c r="I12" s="75"/>
      <c r="J12" s="76" t="str">
        <f t="shared" si="2"/>
        <v/>
      </c>
    </row>
    <row r="13" spans="1:10" ht="16" customHeight="1">
      <c r="A13" s="70" t="s">
        <v>11</v>
      </c>
      <c r="B13" s="71" t="s">
        <v>221</v>
      </c>
      <c r="C13" s="71" t="s">
        <v>221</v>
      </c>
      <c r="D13" s="72"/>
      <c r="E13" s="73"/>
      <c r="F13" s="72"/>
      <c r="G13" s="73"/>
      <c r="H13" s="74"/>
      <c r="I13" s="75"/>
      <c r="J13" s="76" t="str">
        <f t="shared" si="2"/>
        <v/>
      </c>
    </row>
    <row r="14" spans="1:10" ht="16" customHeight="1">
      <c r="A14" s="70" t="s">
        <v>213</v>
      </c>
      <c r="B14" s="71" t="s">
        <v>221</v>
      </c>
      <c r="C14" s="71" t="s">
        <v>221</v>
      </c>
      <c r="D14" s="72"/>
      <c r="E14" s="73"/>
      <c r="F14" s="72"/>
      <c r="G14" s="73"/>
      <c r="H14" s="74"/>
      <c r="I14" s="75"/>
      <c r="J14" s="76"/>
    </row>
    <row r="15" spans="1:10" ht="16" customHeight="1">
      <c r="A15" s="70" t="s">
        <v>12</v>
      </c>
      <c r="B15" s="71" t="s">
        <v>221</v>
      </c>
      <c r="C15" s="71" t="s">
        <v>221</v>
      </c>
      <c r="D15" s="72"/>
      <c r="E15" s="73"/>
      <c r="F15" s="72"/>
      <c r="G15" s="73"/>
      <c r="H15" s="74"/>
      <c r="I15" s="75"/>
      <c r="J15" s="76"/>
    </row>
    <row r="16" spans="1:10" ht="16" customHeight="1">
      <c r="A16" s="70" t="s">
        <v>214</v>
      </c>
      <c r="B16" s="71" t="s">
        <v>221</v>
      </c>
      <c r="C16" s="71" t="s">
        <v>221</v>
      </c>
      <c r="D16" s="72" t="s">
        <v>221</v>
      </c>
      <c r="E16" s="73" t="s">
        <v>221</v>
      </c>
      <c r="F16" s="72"/>
      <c r="G16" s="73"/>
      <c r="H16" s="74"/>
      <c r="I16" s="75"/>
      <c r="J16" s="76" t="str">
        <f t="shared" si="2"/>
        <v/>
      </c>
    </row>
    <row r="17" spans="1:10" ht="16" customHeight="1">
      <c r="A17" s="70" t="s">
        <v>122</v>
      </c>
      <c r="B17" s="71" t="s">
        <v>221</v>
      </c>
      <c r="C17" s="71" t="s">
        <v>221</v>
      </c>
      <c r="D17" s="72" t="s">
        <v>221</v>
      </c>
      <c r="E17" s="73" t="s">
        <v>224</v>
      </c>
      <c r="F17" s="72"/>
      <c r="G17" s="73"/>
      <c r="H17" s="74"/>
      <c r="I17" s="75"/>
      <c r="J17" s="76" t="str">
        <f t="shared" si="2"/>
        <v/>
      </c>
    </row>
    <row r="18" spans="1:10" ht="17">
      <c r="A18" s="70" t="s">
        <v>215</v>
      </c>
      <c r="B18" s="71" t="s">
        <v>221</v>
      </c>
      <c r="C18" s="71" t="s">
        <v>221</v>
      </c>
      <c r="D18" s="72" t="s">
        <v>221</v>
      </c>
      <c r="E18" s="73" t="s">
        <v>221</v>
      </c>
      <c r="F18" s="72"/>
      <c r="G18" s="73"/>
      <c r="H18" s="74"/>
      <c r="I18" s="75"/>
      <c r="J18" s="76"/>
    </row>
    <row r="19" spans="1:10" ht="16" customHeight="1">
      <c r="A19" s="70" t="s">
        <v>13</v>
      </c>
      <c r="B19" s="71" t="s">
        <v>221</v>
      </c>
      <c r="C19" s="71" t="s">
        <v>221</v>
      </c>
      <c r="D19" s="72" t="s">
        <v>221</v>
      </c>
      <c r="E19" s="73" t="s">
        <v>221</v>
      </c>
      <c r="F19" s="72"/>
      <c r="G19" s="73"/>
      <c r="H19" s="74"/>
      <c r="I19" s="75"/>
      <c r="J19" s="76" t="str">
        <f t="shared" ref="J19:J31" si="3">IF(B19="","Waiting for spec","")</f>
        <v/>
      </c>
    </row>
    <row r="20" spans="1:10" ht="16" customHeight="1">
      <c r="A20" s="70" t="s">
        <v>154</v>
      </c>
      <c r="B20" s="71" t="s">
        <v>221</v>
      </c>
      <c r="C20" s="71" t="s">
        <v>221</v>
      </c>
      <c r="D20" s="72" t="s">
        <v>221</v>
      </c>
      <c r="E20" s="73" t="s">
        <v>221</v>
      </c>
      <c r="F20" s="72"/>
      <c r="G20" s="73"/>
      <c r="H20" s="74"/>
      <c r="I20" s="75"/>
      <c r="J20" s="76" t="str">
        <f t="shared" si="3"/>
        <v/>
      </c>
    </row>
    <row r="21" spans="1:10" ht="16" customHeight="1">
      <c r="A21" s="70" t="s">
        <v>155</v>
      </c>
      <c r="B21" s="71" t="s">
        <v>221</v>
      </c>
      <c r="C21" s="71" t="s">
        <v>221</v>
      </c>
      <c r="D21" s="72" t="s">
        <v>221</v>
      </c>
      <c r="E21" s="73" t="s">
        <v>221</v>
      </c>
      <c r="F21" s="72"/>
      <c r="G21" s="73"/>
      <c r="H21" s="74"/>
      <c r="I21" s="75"/>
      <c r="J21" s="76" t="str">
        <f t="shared" si="3"/>
        <v/>
      </c>
    </row>
    <row r="22" spans="1:10" ht="16" customHeight="1">
      <c r="A22" s="70" t="s">
        <v>14</v>
      </c>
      <c r="B22" s="71" t="s">
        <v>221</v>
      </c>
      <c r="C22" s="71" t="s">
        <v>221</v>
      </c>
      <c r="D22" s="72" t="s">
        <v>221</v>
      </c>
      <c r="E22" s="73" t="s">
        <v>221</v>
      </c>
      <c r="F22" s="72"/>
      <c r="G22" s="73"/>
      <c r="H22" s="74"/>
      <c r="I22" s="75"/>
      <c r="J22" s="76" t="str">
        <f t="shared" si="3"/>
        <v/>
      </c>
    </row>
    <row r="23" spans="1:10" ht="16" customHeight="1">
      <c r="A23" s="70" t="s">
        <v>15</v>
      </c>
      <c r="B23" s="71" t="s">
        <v>221</v>
      </c>
      <c r="C23" s="71" t="s">
        <v>221</v>
      </c>
      <c r="D23" s="72" t="s">
        <v>221</v>
      </c>
      <c r="E23" s="73" t="s">
        <v>221</v>
      </c>
      <c r="F23" s="72"/>
      <c r="G23" s="73"/>
      <c r="H23" s="74"/>
      <c r="I23" s="75"/>
      <c r="J23" s="76"/>
    </row>
    <row r="24" spans="1:10" ht="16" customHeight="1">
      <c r="A24" s="70" t="s">
        <v>16</v>
      </c>
      <c r="B24" s="71" t="s">
        <v>221</v>
      </c>
      <c r="C24" s="71" t="s">
        <v>221</v>
      </c>
      <c r="D24" s="72" t="s">
        <v>221</v>
      </c>
      <c r="E24" s="73" t="s">
        <v>221</v>
      </c>
      <c r="F24" s="72"/>
      <c r="G24" s="73"/>
      <c r="H24" s="74"/>
      <c r="I24" s="75"/>
      <c r="J24" s="76" t="str">
        <f t="shared" si="3"/>
        <v/>
      </c>
    </row>
    <row r="25" spans="1:10" ht="16" customHeight="1">
      <c r="A25" s="70" t="s">
        <v>17</v>
      </c>
      <c r="B25" s="71" t="s">
        <v>221</v>
      </c>
      <c r="C25" s="71" t="s">
        <v>221</v>
      </c>
      <c r="D25" s="72" t="s">
        <v>221</v>
      </c>
      <c r="E25" s="73" t="s">
        <v>221</v>
      </c>
      <c r="F25" s="72"/>
      <c r="G25" s="73"/>
      <c r="H25" s="74"/>
      <c r="I25" s="75"/>
      <c r="J25" s="76"/>
    </row>
    <row r="26" spans="1:10" ht="16" customHeight="1">
      <c r="A26" s="70" t="s">
        <v>18</v>
      </c>
      <c r="B26" s="71" t="s">
        <v>221</v>
      </c>
      <c r="C26" s="71" t="s">
        <v>221</v>
      </c>
      <c r="D26" s="72" t="s">
        <v>221</v>
      </c>
      <c r="E26" s="73" t="s">
        <v>221</v>
      </c>
      <c r="F26" s="72"/>
      <c r="G26" s="73"/>
      <c r="H26" s="74"/>
      <c r="I26" s="75"/>
      <c r="J26" s="76" t="str">
        <f t="shared" si="3"/>
        <v/>
      </c>
    </row>
    <row r="27" spans="1:10" ht="16" customHeight="1">
      <c r="A27" s="70" t="s">
        <v>19</v>
      </c>
      <c r="B27" s="71" t="s">
        <v>221</v>
      </c>
      <c r="C27" s="71" t="s">
        <v>221</v>
      </c>
      <c r="D27" s="72" t="s">
        <v>221</v>
      </c>
      <c r="E27" s="73" t="s">
        <v>221</v>
      </c>
      <c r="F27" s="72"/>
      <c r="G27" s="73"/>
      <c r="H27" s="74"/>
      <c r="I27" s="75"/>
      <c r="J27" s="76" t="str">
        <f t="shared" si="3"/>
        <v/>
      </c>
    </row>
    <row r="28" spans="1:10" ht="16" customHeight="1">
      <c r="A28" s="70" t="s">
        <v>20</v>
      </c>
      <c r="B28" s="71" t="s">
        <v>221</v>
      </c>
      <c r="C28" s="71" t="s">
        <v>221</v>
      </c>
      <c r="D28" s="72"/>
      <c r="E28" s="73"/>
      <c r="F28" s="72"/>
      <c r="G28" s="73"/>
      <c r="H28" s="74"/>
      <c r="I28" s="75"/>
      <c r="J28" s="76" t="str">
        <f t="shared" si="3"/>
        <v/>
      </c>
    </row>
    <row r="29" spans="1:10" ht="16" customHeight="1">
      <c r="A29" s="70" t="s">
        <v>21</v>
      </c>
      <c r="B29" s="71" t="s">
        <v>221</v>
      </c>
      <c r="C29" s="71" t="s">
        <v>221</v>
      </c>
      <c r="D29" s="72" t="s">
        <v>221</v>
      </c>
      <c r="E29" s="73" t="s">
        <v>221</v>
      </c>
      <c r="F29" s="72"/>
      <c r="G29" s="73"/>
      <c r="H29" s="74"/>
      <c r="I29" s="75"/>
      <c r="J29" s="76"/>
    </row>
    <row r="30" spans="1:10" ht="16" customHeight="1">
      <c r="A30" s="70" t="s">
        <v>22</v>
      </c>
      <c r="B30" s="71"/>
      <c r="C30" s="71"/>
      <c r="D30" s="72"/>
      <c r="E30" s="73"/>
      <c r="F30" s="72"/>
      <c r="G30" s="73"/>
      <c r="H30" s="74"/>
      <c r="I30" s="75"/>
      <c r="J30" s="76" t="str">
        <f t="shared" si="3"/>
        <v>Waiting for spec</v>
      </c>
    </row>
    <row r="31" spans="1:10" ht="16" customHeight="1" thickBot="1">
      <c r="A31" s="77" t="s">
        <v>23</v>
      </c>
      <c r="B31" s="78"/>
      <c r="C31" s="78"/>
      <c r="D31" s="79"/>
      <c r="E31" s="80"/>
      <c r="F31" s="79"/>
      <c r="G31" s="80"/>
      <c r="H31" s="81"/>
      <c r="I31" s="82"/>
      <c r="J31" s="76" t="str">
        <f t="shared" si="3"/>
        <v>Waiting for spec</v>
      </c>
    </row>
    <row r="32" spans="1:10" ht="17" thickBot="1">
      <c r="A32" s="58">
        <f t="shared" ref="A32" si="4">COUNTIF(A3:A31, "&lt;&gt;")</f>
        <v>29</v>
      </c>
      <c r="B32" s="59">
        <f t="shared" ref="B32:H32" si="5">COUNTIF(B3:B31, "&lt;&gt;")</f>
        <v>27</v>
      </c>
      <c r="C32" s="59">
        <f t="shared" si="5"/>
        <v>27</v>
      </c>
      <c r="D32" s="56">
        <f t="shared" si="5"/>
        <v>23</v>
      </c>
      <c r="E32" s="60">
        <f t="shared" si="5"/>
        <v>22</v>
      </c>
      <c r="F32" s="56">
        <f t="shared" si="5"/>
        <v>0</v>
      </c>
      <c r="G32" s="60">
        <f t="shared" si="5"/>
        <v>0</v>
      </c>
      <c r="H32" s="56">
        <f t="shared" si="5"/>
        <v>0</v>
      </c>
      <c r="I32" s="57">
        <f t="shared" ref="I32" si="6">COUNTIF(I3:I31, "&lt;&gt;")</f>
        <v>0</v>
      </c>
      <c r="J32" s="68"/>
    </row>
    <row r="33" spans="1:10" ht="17" thickBot="1">
      <c r="A33" s="62"/>
      <c r="B33" s="61">
        <f t="shared" ref="B33:H33" si="7">B32/$A32</f>
        <v>0.93103448275862066</v>
      </c>
      <c r="C33" s="61">
        <f t="shared" si="7"/>
        <v>0.93103448275862066</v>
      </c>
      <c r="D33" s="63">
        <f t="shared" si="7"/>
        <v>0.7931034482758621</v>
      </c>
      <c r="E33" s="64">
        <f t="shared" si="7"/>
        <v>0.75862068965517238</v>
      </c>
      <c r="F33" s="63">
        <f t="shared" si="7"/>
        <v>0</v>
      </c>
      <c r="G33" s="64">
        <f t="shared" si="7"/>
        <v>0</v>
      </c>
      <c r="H33" s="63">
        <f t="shared" si="7"/>
        <v>0</v>
      </c>
      <c r="I33" s="65">
        <f t="shared" ref="I33" si="8">I32/$A32</f>
        <v>0</v>
      </c>
      <c r="J33" s="69"/>
    </row>
  </sheetData>
  <mergeCells count="3">
    <mergeCell ref="D1:E1"/>
    <mergeCell ref="F1:G1"/>
    <mergeCell ref="H1:I1"/>
  </mergeCells>
  <conditionalFormatting sqref="A3:J18 A19:I31">
    <cfRule type="expression" dxfId="1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2020-08-03T16:56:18Z</dcterms:modified>
</cp:coreProperties>
</file>