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04ED770D-169A-A64B-B7B0-EFCB90932800}" xr6:coauthVersionLast="45" xr6:coauthVersionMax="45" xr10:uidLastSave="{00000000-0000-0000-0000-000000000000}"/>
  <bookViews>
    <workbookView xWindow="40420" yWindow="5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" l="1"/>
  <c r="J9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10" i="3"/>
  <c r="J11" i="3"/>
  <c r="J12" i="3"/>
  <c r="J13" i="3"/>
  <c r="J14" i="3"/>
  <c r="J15" i="3"/>
  <c r="J16" i="3"/>
  <c r="J17" i="3"/>
  <c r="J3" i="3"/>
  <c r="J4" i="3"/>
  <c r="J5" i="3"/>
  <c r="J6" i="3"/>
  <c r="I32" i="3"/>
  <c r="B32" i="3"/>
  <c r="B33" i="3" s="1"/>
  <c r="C32" i="3"/>
  <c r="D32" i="3"/>
  <c r="E32" i="3"/>
  <c r="F32" i="3"/>
  <c r="G32" i="3"/>
  <c r="H32" i="3"/>
  <c r="A32" i="3"/>
  <c r="C33" i="3" l="1"/>
  <c r="I33" i="3"/>
  <c r="H33" i="3"/>
  <c r="E33" i="3"/>
  <c r="D33" i="3"/>
  <c r="G33" i="3"/>
  <c r="F33" i="3"/>
</calcChain>
</file>

<file path=xl/sharedStrings.xml><?xml version="1.0" encoding="utf-8"?>
<sst xmlns="http://schemas.openxmlformats.org/spreadsheetml/2006/main" count="476" uniqueCount="236">
  <si>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</si>
  <si>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</si>
  <si>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</si>
  <si>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</si>
  <si>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</si>
  <si>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</si>
  <si>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</si>
  <si>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</si>
  <si>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</si>
  <si>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</si>
  <si>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</si>
  <si>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</si>
  <si>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</si>
  <si>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</si>
  <si>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</si>
  <si>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</si>
  <si>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</si>
  <si>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</si>
  <si>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</si>
  <si>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</si>
  <si>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</si>
  <si>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</si>
  <si>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</si>
  <si>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</si>
  <si>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</si>
  <si>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</si>
  <si>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</si>
  <si>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</si>
  <si>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</si>
  <si>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</si>
  <si>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</si>
  <si>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</si>
  <si>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</si>
  <si>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</si>
  <si>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Shape Fill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</si>
  <si>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</si>
  <si>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</si>
  <si>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</si>
  <si>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</si>
  <si>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</si>
  <si>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</si>
  <si>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</si>
  <si>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</si>
  <si>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</si>
  <si>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</si>
  <si>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</si>
  <si>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</si>
  <si>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General welcome screen arrows</t>
  </si>
  <si>
    <t>Highlighted welcome screen arrows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</si>
  <si>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</si>
  <si>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</si>
  <si>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</si>
  <si>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</si>
  <si>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</si>
  <si>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</si>
  <si>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</si>
  <si>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</si>
  <si>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</si>
  <si>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</si>
  <si>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Other arrows</t>
  </si>
  <si>
    <t>Game arrows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</si>
  <si>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</si>
  <si>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</si>
  <si>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</si>
  <si>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</si>
  <si>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</si>
  <si>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</si>
  <si>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</si>
  <si>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</si>
  <si>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</si>
  <si>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</si>
  <si>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</si>
  <si>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</si>
  <si>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</si>
  <si>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</si>
  <si>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</si>
  <si>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</si>
  <si>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</si>
  <si>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</si>
  <si>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</si>
  <si>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</si>
  <si>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</si>
  <si>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</si>
  <si>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</si>
  <si>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</si>
  <si>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</si>
  <si>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</si>
  <si>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</si>
  <si>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</si>
  <si>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</si>
  <si>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</si>
  <si>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</si>
  <si>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</si>
  <si>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</si>
  <si>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</si>
  <si>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</si>
  <si>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</si>
  <si>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</si>
  <si>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</si>
  <si>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</si>
  <si>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</si>
  <si>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</si>
  <si>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</si>
  <si>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</si>
  <si>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</si>
  <si>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Shape Stroke</t>
  </si>
  <si>
    <t>Shape Highlight Fill</t>
  </si>
  <si>
    <t>Shape Highlight Stroke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</si>
  <si>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</si>
  <si>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</si>
  <si>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</si>
  <si>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</si>
  <si>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</si>
  <si>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</si>
  <si>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</si>
  <si>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</si>
  <si>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</si>
  <si>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</si>
  <si>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</si>
  <si>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</si>
  <si>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</si>
  <si>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</si>
  <si>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</si>
  <si>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</si>
  <si>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</si>
  <si>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</si>
  <si>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</si>
  <si>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</si>
  <si>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</si>
  <si>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</si>
  <si>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</si>
  <si>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</si>
  <si>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</si>
  <si>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</si>
  <si>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</si>
  <si>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</si>
  <si>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</si>
  <si>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</si>
  <si>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</si>
  <si>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</si>
  <si>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</si>
  <si>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</si>
  <si>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</si>
  <si>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</si>
  <si>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</si>
  <si>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</si>
  <si>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</si>
  <si>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</si>
  <si>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</si>
  <si>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</si>
  <si>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</si>
  <si>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</si>
  <si>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</si>
  <si>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</si>
  <si>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</si>
  <si>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</si>
  <si>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</si>
  <si>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</si>
  <si>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</si>
  <si>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</si>
  <si>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</si>
  <si>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</si>
  <si>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</si>
  <si>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</si>
  <si>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</si>
  <si>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</si>
  <si>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</si>
  <si>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</si>
  <si>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</si>
  <si>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</si>
  <si>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</si>
  <si>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</si>
  <si>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</si>
  <si>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</si>
  <si>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</si>
  <si>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</si>
  <si>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</si>
  <si>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</si>
  <si>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</si>
  <si>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</si>
  <si>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</si>
  <si>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</si>
  <si>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</si>
  <si>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</si>
  <si>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</si>
  <si>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</si>
  <si>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</si>
  <si>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</si>
  <si>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</si>
  <si>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</si>
  <si>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</si>
  <si>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</si>
  <si>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</si>
  <si>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</si>
  <si>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</si>
  <si>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</si>
  <si>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</si>
  <si>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Shape Tabel Leg</t>
  </si>
  <si>
    <t>Shape Table Leg Shadow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</si>
  <si>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</si>
  <si>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</si>
  <si>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</si>
  <si>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</si>
  <si>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</si>
  <si>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</si>
  <si>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</si>
  <si>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</si>
  <si>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</si>
  <si>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</si>
  <si>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</si>
  <si>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</si>
  <si>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</si>
  <si>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</si>
  <si>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</si>
  <si>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</si>
  <si>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</si>
  <si>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</si>
  <si>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</si>
  <si>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</si>
  <si>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</si>
  <si>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</si>
  <si>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</si>
  <si>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</si>
  <si>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</si>
  <si>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</si>
  <si>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</si>
  <si>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</si>
  <si>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</si>
  <si>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</si>
  <si>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</si>
  <si>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</si>
  <si>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</si>
  <si>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</si>
  <si>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button re-design</t>
  </si>
  <si>
    <t>Waiting for...</t>
  </si>
  <si>
    <t>Dancing images, 
disc images, 
shield definitions, 
rosette image, 
trophy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</si>
</sst>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ED7674"/>
        <bgColor indexed="64"/>
      </patternFill>
    </fill>
    <fill>
      <patternFill patternType="solid">
        <fgColor rgb="FF6F6F6F"/>
        <bgColor indexed="64"/>
      </patternFill>
    </fill>
    <fill>
      <patternFill patternType="solid">
        <fgColor rgb="FFCE736F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7BDAC7"/>
        <bgColor indexed="64"/>
      </patternFill>
    </fill>
    <fill>
      <patternFill patternType="solid">
        <fgColor rgb="FF75CDBC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0" borderId="0" xfId="0" applyBorder="1"/>
    <xf numFmtId="0" fontId="9" fillId="10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21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0" fillId="0" borderId="0" xfId="0" applyFill="1" applyBorder="1"/>
    <xf numFmtId="0" fontId="9" fillId="24" borderId="0" xfId="0" applyFont="1" applyFill="1" applyBorder="1" applyAlignment="1">
      <alignment horizontal="center"/>
    </xf>
    <xf numFmtId="0" fontId="9" fillId="25" borderId="0" xfId="0" applyFont="1" applyFill="1" applyBorder="1" applyAlignment="1">
      <alignment horizontal="center"/>
    </xf>
    <xf numFmtId="0" fontId="5" fillId="26" borderId="0" xfId="0" applyFont="1" applyFill="1" applyAlignment="1">
      <alignment horizontal="center"/>
    </xf>
    <xf numFmtId="0" fontId="14" fillId="27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8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0" fillId="30" borderId="0" xfId="0" applyFill="1" applyAlignment="1">
      <alignment horizontal="center" wrapText="1"/>
    </xf>
    <xf numFmtId="0" fontId="0" fillId="30" borderId="0" xfId="0" applyFill="1"/>
    <xf numFmtId="0" fontId="0" fillId="30" borderId="0" xfId="0" applyFill="1" applyAlignment="1">
      <alignment vertical="center" wrapText="1"/>
    </xf>
    <xf numFmtId="0" fontId="0" fillId="30" borderId="0" xfId="0" applyFill="1" applyBorder="1"/>
    <xf numFmtId="0" fontId="0" fillId="30" borderId="0" xfId="0" applyFill="1" applyAlignment="1">
      <alignment vertical="top" wrapText="1"/>
    </xf>
    <xf numFmtId="0" fontId="0" fillId="3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8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D1" sqref="D1:AD1"/>
    </sheetView>
  </sheetViews>
  <sheetFormatPr baseColWidth="10" defaultRowHeight="16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50" customWidth="1"/>
    <col min="13" max="30" width="21.6640625" customWidth="1"/>
  </cols>
  <sheetData>
    <row r="1" spans="1:30" s="2" customFormat="1" ht="31" customHeight="1">
      <c r="A1" s="2" t="s">
        <v>25</v>
      </c>
      <c r="B1" s="2" t="s">
        <v>104</v>
      </c>
      <c r="C1" s="2" t="s">
        <v>51</v>
      </c>
      <c r="D1" s="2" t="s">
        <v>71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9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130</v>
      </c>
      <c r="R1" s="12" t="s">
        <v>13</v>
      </c>
      <c r="S1" s="12" t="s">
        <v>162</v>
      </c>
      <c r="T1" s="12" t="s">
        <v>163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>
      <c r="A2" t="s">
        <v>24</v>
      </c>
      <c r="B2" s="4" t="s">
        <v>38</v>
      </c>
      <c r="C2" t="s">
        <v>40</v>
      </c>
      <c r="E2" t="s">
        <v>24</v>
      </c>
      <c r="F2" t="s">
        <v>24</v>
      </c>
      <c r="G2" t="s">
        <v>74</v>
      </c>
      <c r="H2" t="s">
        <v>24</v>
      </c>
      <c r="I2" t="s">
        <v>88</v>
      </c>
      <c r="J2" t="s">
        <v>24</v>
      </c>
      <c r="M2" t="s">
        <v>124</v>
      </c>
      <c r="N2" t="s">
        <v>24</v>
      </c>
      <c r="O2" t="s">
        <v>131</v>
      </c>
      <c r="Q2" t="s">
        <v>24</v>
      </c>
      <c r="R2" t="s">
        <v>24</v>
      </c>
      <c r="S2" t="s">
        <v>161</v>
      </c>
      <c r="T2" t="s">
        <v>161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>
      <c r="A3" t="s">
        <v>26</v>
      </c>
      <c r="B3" s="44" t="s">
        <v>38</v>
      </c>
      <c r="C3" t="s">
        <v>49</v>
      </c>
      <c r="E3" t="s">
        <v>58</v>
      </c>
      <c r="F3" t="s">
        <v>58</v>
      </c>
      <c r="J3" t="s">
        <v>100</v>
      </c>
      <c r="M3" t="s">
        <v>123</v>
      </c>
      <c r="O3" t="s">
        <v>139</v>
      </c>
      <c r="Q3" t="s">
        <v>95</v>
      </c>
      <c r="R3" t="s">
        <v>155</v>
      </c>
      <c r="S3" t="s">
        <v>26</v>
      </c>
      <c r="T3" t="s">
        <v>26</v>
      </c>
      <c r="U3" t="s">
        <v>26</v>
      </c>
      <c r="V3" t="s">
        <v>26</v>
      </c>
      <c r="W3" t="s">
        <v>168</v>
      </c>
      <c r="Y3" t="s">
        <v>26</v>
      </c>
      <c r="Z3" t="s">
        <v>26</v>
      </c>
      <c r="AA3" t="s">
        <v>189</v>
      </c>
      <c r="AB3" t="s">
        <v>189</v>
      </c>
    </row>
    <row r="4" spans="1:30">
      <c r="A4" t="s">
        <v>203</v>
      </c>
      <c r="B4" s="44"/>
      <c r="C4" t="s">
        <v>204</v>
      </c>
      <c r="G4" t="s">
        <v>26</v>
      </c>
      <c r="H4" t="s">
        <v>26</v>
      </c>
      <c r="N4" t="s">
        <v>26</v>
      </c>
    </row>
    <row r="5" spans="1:30">
      <c r="A5" t="s">
        <v>27</v>
      </c>
      <c r="B5" s="6" t="s">
        <v>38</v>
      </c>
      <c r="C5" t="s">
        <v>50</v>
      </c>
      <c r="O5" t="s">
        <v>138</v>
      </c>
    </row>
    <row r="6" spans="1:30">
      <c r="A6" t="s">
        <v>200</v>
      </c>
      <c r="B6" s="45" t="s">
        <v>38</v>
      </c>
    </row>
    <row r="7" spans="1:30">
      <c r="A7" t="s">
        <v>205</v>
      </c>
      <c r="B7" s="46" t="s">
        <v>38</v>
      </c>
      <c r="J7" t="s">
        <v>98</v>
      </c>
    </row>
    <row r="8" spans="1:30" s="33" customFormat="1" ht="34">
      <c r="A8" s="33" t="s">
        <v>28</v>
      </c>
      <c r="B8" s="32" t="s">
        <v>179</v>
      </c>
      <c r="C8" s="33" t="s">
        <v>52</v>
      </c>
      <c r="D8" s="33" t="s">
        <v>94</v>
      </c>
      <c r="F8" s="33" t="s">
        <v>66</v>
      </c>
      <c r="G8" s="33" t="s">
        <v>72</v>
      </c>
      <c r="H8" s="33" t="s">
        <v>112</v>
      </c>
      <c r="J8" s="33" t="s">
        <v>99</v>
      </c>
      <c r="K8" s="33" t="s">
        <v>118</v>
      </c>
      <c r="L8" s="51" t="s">
        <v>121</v>
      </c>
      <c r="O8" s="33" t="s">
        <v>143</v>
      </c>
      <c r="P8" s="33" t="s">
        <v>147</v>
      </c>
      <c r="V8" s="33" t="s">
        <v>169</v>
      </c>
      <c r="X8" t="s">
        <v>174</v>
      </c>
    </row>
    <row r="9" spans="1:30" s="33" customFormat="1" ht="17">
      <c r="A9" s="33" t="s">
        <v>175</v>
      </c>
      <c r="B9" s="34" t="s">
        <v>38</v>
      </c>
      <c r="L9" s="51"/>
      <c r="U9" s="33" t="s">
        <v>176</v>
      </c>
      <c r="X9"/>
    </row>
    <row r="10" spans="1:30">
      <c r="A10" t="s">
        <v>29</v>
      </c>
      <c r="B10" s="5" t="s">
        <v>38</v>
      </c>
      <c r="C10" t="s">
        <v>53</v>
      </c>
      <c r="D10" t="s">
        <v>90</v>
      </c>
      <c r="F10" t="s">
        <v>67</v>
      </c>
    </row>
    <row r="11" spans="1:30">
      <c r="A11" t="s">
        <v>206</v>
      </c>
      <c r="B11" s="47" t="s">
        <v>38</v>
      </c>
      <c r="J11" t="s">
        <v>97</v>
      </c>
    </row>
    <row r="12" spans="1:30">
      <c r="A12" t="s">
        <v>30</v>
      </c>
      <c r="B12" s="7" t="s">
        <v>38</v>
      </c>
      <c r="C12" t="s">
        <v>54</v>
      </c>
      <c r="I12" t="s">
        <v>89</v>
      </c>
      <c r="J12" t="s">
        <v>116</v>
      </c>
    </row>
    <row r="13" spans="1:30">
      <c r="A13" t="s">
        <v>11</v>
      </c>
      <c r="B13" s="38" t="s">
        <v>38</v>
      </c>
      <c r="C13" t="s">
        <v>55</v>
      </c>
      <c r="O13" t="s">
        <v>133</v>
      </c>
    </row>
    <row r="14" spans="1:30">
      <c r="A14" t="s">
        <v>31</v>
      </c>
      <c r="B14" s="35" t="s">
        <v>178</v>
      </c>
      <c r="C14" t="s">
        <v>56</v>
      </c>
      <c r="D14" t="s">
        <v>93</v>
      </c>
      <c r="F14" t="s">
        <v>68</v>
      </c>
      <c r="H14" t="s">
        <v>76</v>
      </c>
      <c r="I14" t="s">
        <v>115</v>
      </c>
      <c r="O14" t="s">
        <v>135</v>
      </c>
      <c r="V14" t="s">
        <v>170</v>
      </c>
      <c r="AA14" t="s">
        <v>192</v>
      </c>
    </row>
    <row r="15" spans="1:30">
      <c r="A15" t="s">
        <v>180</v>
      </c>
      <c r="B15" s="36" t="s">
        <v>181</v>
      </c>
      <c r="Y15" t="s">
        <v>183</v>
      </c>
      <c r="AA15" t="s">
        <v>190</v>
      </c>
    </row>
    <row r="16" spans="1:30">
      <c r="A16" t="s">
        <v>32</v>
      </c>
      <c r="B16" s="8" t="s">
        <v>38</v>
      </c>
      <c r="C16" t="s">
        <v>57</v>
      </c>
    </row>
    <row r="17" spans="1:28">
      <c r="A17" t="s">
        <v>201</v>
      </c>
      <c r="B17" s="38" t="s">
        <v>220</v>
      </c>
      <c r="C17" t="s">
        <v>55</v>
      </c>
      <c r="I17" t="s">
        <v>77</v>
      </c>
      <c r="O17" t="s">
        <v>133</v>
      </c>
    </row>
    <row r="18" spans="1:28">
      <c r="A18" t="s">
        <v>33</v>
      </c>
      <c r="B18" s="11" t="s">
        <v>38</v>
      </c>
      <c r="C18" t="s">
        <v>45</v>
      </c>
      <c r="N18" t="s">
        <v>151</v>
      </c>
      <c r="Q18" t="s">
        <v>151</v>
      </c>
      <c r="S18" t="s">
        <v>160</v>
      </c>
      <c r="T18" t="s">
        <v>160</v>
      </c>
      <c r="V18" t="s">
        <v>173</v>
      </c>
      <c r="Y18" t="s">
        <v>151</v>
      </c>
      <c r="AB18" t="s">
        <v>151</v>
      </c>
    </row>
    <row r="19" spans="1:28">
      <c r="A19" t="s">
        <v>69</v>
      </c>
      <c r="B19" s="5" t="s">
        <v>38</v>
      </c>
      <c r="C19" t="s">
        <v>70</v>
      </c>
      <c r="F19" t="s">
        <v>70</v>
      </c>
      <c r="Y19" t="s">
        <v>182</v>
      </c>
      <c r="AB19" t="s">
        <v>194</v>
      </c>
    </row>
    <row r="20" spans="1:28">
      <c r="A20" t="s">
        <v>35</v>
      </c>
      <c r="B20" s="37" t="s">
        <v>178</v>
      </c>
      <c r="C20" t="s">
        <v>46</v>
      </c>
      <c r="I20" t="s">
        <v>202</v>
      </c>
      <c r="J20" t="s">
        <v>26</v>
      </c>
      <c r="O20" t="s">
        <v>134</v>
      </c>
      <c r="P20" t="s">
        <v>148</v>
      </c>
    </row>
    <row r="21" spans="1:28">
      <c r="A21" t="s">
        <v>91</v>
      </c>
      <c r="B21" s="43" t="s">
        <v>38</v>
      </c>
      <c r="C21" t="s">
        <v>108</v>
      </c>
      <c r="D21" t="s">
        <v>92</v>
      </c>
      <c r="R21" t="s">
        <v>156</v>
      </c>
    </row>
    <row r="22" spans="1:28">
      <c r="A22" t="s">
        <v>199</v>
      </c>
      <c r="B22" s="42" t="s">
        <v>38</v>
      </c>
    </row>
    <row r="23" spans="1:28">
      <c r="A23" t="s">
        <v>39</v>
      </c>
      <c r="B23" s="5" t="s">
        <v>38</v>
      </c>
      <c r="C23" t="s">
        <v>44</v>
      </c>
    </row>
    <row r="24" spans="1:28">
      <c r="A24" t="s">
        <v>106</v>
      </c>
      <c r="B24" s="26" t="s">
        <v>38</v>
      </c>
      <c r="C24" t="s">
        <v>48</v>
      </c>
      <c r="E24" t="s">
        <v>60</v>
      </c>
    </row>
    <row r="25" spans="1:28">
      <c r="A25" t="s">
        <v>107</v>
      </c>
      <c r="B25" s="27" t="s">
        <v>38</v>
      </c>
      <c r="C25" t="s">
        <v>48</v>
      </c>
      <c r="E25" t="s">
        <v>60</v>
      </c>
      <c r="W25" s="1"/>
    </row>
    <row r="26" spans="1:28" s="25" customFormat="1">
      <c r="A26" s="25" t="s">
        <v>34</v>
      </c>
      <c r="B26" s="28" t="s">
        <v>38</v>
      </c>
      <c r="C26" s="25" t="s">
        <v>47</v>
      </c>
      <c r="E26" s="25" t="s">
        <v>59</v>
      </c>
      <c r="L26" s="52"/>
    </row>
    <row r="27" spans="1:28" s="25" customFormat="1">
      <c r="A27" s="25" t="s">
        <v>105</v>
      </c>
      <c r="B27" s="29" t="s">
        <v>38</v>
      </c>
      <c r="C27" s="25" t="s">
        <v>47</v>
      </c>
      <c r="E27" s="25" t="s">
        <v>59</v>
      </c>
      <c r="L27" s="52"/>
    </row>
    <row r="28" spans="1:28" s="25" customFormat="1">
      <c r="A28" s="39" t="s">
        <v>197</v>
      </c>
      <c r="B28" s="40"/>
      <c r="L28" s="52"/>
    </row>
    <row r="29" spans="1:28" s="25" customFormat="1">
      <c r="A29" s="39" t="s">
        <v>198</v>
      </c>
      <c r="B29" s="41"/>
      <c r="L29" s="52"/>
    </row>
    <row r="30" spans="1:28">
      <c r="A30" t="s">
        <v>38</v>
      </c>
      <c r="B30" s="10" t="s">
        <v>38</v>
      </c>
      <c r="C30" t="s">
        <v>41</v>
      </c>
      <c r="E30" t="s">
        <v>61</v>
      </c>
      <c r="G30" t="s">
        <v>73</v>
      </c>
      <c r="H30" t="s">
        <v>75</v>
      </c>
      <c r="J30" t="s">
        <v>96</v>
      </c>
      <c r="M30" t="s">
        <v>125</v>
      </c>
      <c r="O30" t="s">
        <v>137</v>
      </c>
      <c r="Q30" t="s">
        <v>149</v>
      </c>
      <c r="S30" t="s">
        <v>159</v>
      </c>
      <c r="T30" t="s">
        <v>159</v>
      </c>
      <c r="U30" t="s">
        <v>159</v>
      </c>
      <c r="V30" t="s">
        <v>171</v>
      </c>
      <c r="W30" t="s">
        <v>159</v>
      </c>
      <c r="Z30" t="s">
        <v>188</v>
      </c>
      <c r="AA30" t="s">
        <v>191</v>
      </c>
      <c r="AB30" t="s">
        <v>193</v>
      </c>
    </row>
    <row r="31" spans="1:28">
      <c r="A31" t="s">
        <v>103</v>
      </c>
      <c r="B31" s="23" t="s">
        <v>38</v>
      </c>
      <c r="C31" t="s">
        <v>152</v>
      </c>
    </row>
    <row r="32" spans="1:28">
      <c r="A32" t="s">
        <v>36</v>
      </c>
      <c r="B32" s="22" t="s">
        <v>38</v>
      </c>
      <c r="C32" t="s">
        <v>42</v>
      </c>
      <c r="E32" t="s">
        <v>62</v>
      </c>
      <c r="Z32" t="s">
        <v>186</v>
      </c>
    </row>
    <row r="33" spans="1:30">
      <c r="A33" t="s">
        <v>37</v>
      </c>
      <c r="B33" s="9" t="s">
        <v>38</v>
      </c>
      <c r="C33" t="s">
        <v>43</v>
      </c>
      <c r="J33" t="s">
        <v>89</v>
      </c>
      <c r="U33" t="s">
        <v>167</v>
      </c>
    </row>
    <row r="34" spans="1:30">
      <c r="A34" t="s">
        <v>63</v>
      </c>
      <c r="B34" s="13" t="s">
        <v>38</v>
      </c>
      <c r="C34" t="s">
        <v>64</v>
      </c>
      <c r="E34" t="s">
        <v>65</v>
      </c>
      <c r="F34" t="s">
        <v>65</v>
      </c>
      <c r="N34" t="s">
        <v>144</v>
      </c>
      <c r="Q34" t="s">
        <v>150</v>
      </c>
      <c r="U34" t="s">
        <v>166</v>
      </c>
      <c r="Y34" t="s">
        <v>185</v>
      </c>
    </row>
    <row r="35" spans="1:30">
      <c r="A35" t="s">
        <v>113</v>
      </c>
      <c r="B35" s="24"/>
      <c r="C35" t="s">
        <v>153</v>
      </c>
      <c r="I35" t="s">
        <v>114</v>
      </c>
    </row>
    <row r="36" spans="1:30">
      <c r="A36" t="s">
        <v>109</v>
      </c>
      <c r="B36" s="48"/>
      <c r="C36" t="s">
        <v>110</v>
      </c>
      <c r="H36" t="s">
        <v>111</v>
      </c>
      <c r="J36" t="s">
        <v>117</v>
      </c>
      <c r="N36" t="s">
        <v>145</v>
      </c>
      <c r="O36" t="s">
        <v>136</v>
      </c>
      <c r="S36" t="s">
        <v>158</v>
      </c>
      <c r="T36" t="s">
        <v>164</v>
      </c>
      <c r="U36" t="s">
        <v>165</v>
      </c>
      <c r="AA36" t="s">
        <v>195</v>
      </c>
      <c r="AB36" t="s">
        <v>195</v>
      </c>
    </row>
    <row r="37" spans="1:30">
      <c r="A37" t="s">
        <v>78</v>
      </c>
      <c r="B37" s="15"/>
      <c r="C37" t="s">
        <v>84</v>
      </c>
      <c r="D37" t="s">
        <v>86</v>
      </c>
      <c r="K37" t="s">
        <v>119</v>
      </c>
      <c r="O37" t="s">
        <v>142</v>
      </c>
      <c r="Y37" t="s">
        <v>184</v>
      </c>
    </row>
    <row r="38" spans="1:30">
      <c r="A38" t="s">
        <v>79</v>
      </c>
      <c r="B38" s="16"/>
      <c r="C38" t="s">
        <v>84</v>
      </c>
      <c r="D38" t="s">
        <v>86</v>
      </c>
      <c r="K38" t="s">
        <v>119</v>
      </c>
      <c r="O38" t="s">
        <v>142</v>
      </c>
      <c r="Y38" t="s">
        <v>184</v>
      </c>
    </row>
    <row r="39" spans="1:30">
      <c r="A39" t="s">
        <v>83</v>
      </c>
      <c r="B39" s="17"/>
      <c r="C39" t="s">
        <v>84</v>
      </c>
      <c r="D39" t="s">
        <v>86</v>
      </c>
      <c r="K39" t="s">
        <v>119</v>
      </c>
      <c r="O39" t="s">
        <v>142</v>
      </c>
      <c r="Y39" t="s">
        <v>184</v>
      </c>
    </row>
    <row r="40" spans="1:30">
      <c r="A40" t="s">
        <v>126</v>
      </c>
      <c r="B40" s="31"/>
      <c r="C40" t="s">
        <v>154</v>
      </c>
      <c r="D40" t="s">
        <v>128</v>
      </c>
      <c r="O40" t="s">
        <v>132</v>
      </c>
    </row>
    <row r="41" spans="1:30">
      <c r="A41" t="s">
        <v>127</v>
      </c>
      <c r="B41" s="30"/>
      <c r="C41" t="s">
        <v>129</v>
      </c>
      <c r="D41" t="s">
        <v>129</v>
      </c>
    </row>
    <row r="42" spans="1:30">
      <c r="A42" t="s">
        <v>81</v>
      </c>
      <c r="B42" s="18"/>
      <c r="C42" t="s">
        <v>85</v>
      </c>
      <c r="D42" t="s">
        <v>87</v>
      </c>
      <c r="K42" t="s">
        <v>120</v>
      </c>
      <c r="O42" t="s">
        <v>141</v>
      </c>
    </row>
    <row r="43" spans="1:30">
      <c r="A43" t="s">
        <v>82</v>
      </c>
      <c r="B43" s="19"/>
      <c r="C43" t="s">
        <v>85</v>
      </c>
      <c r="D43" t="s">
        <v>87</v>
      </c>
      <c r="K43" t="s">
        <v>120</v>
      </c>
      <c r="O43" t="s">
        <v>141</v>
      </c>
    </row>
    <row r="44" spans="1:30">
      <c r="A44" t="s">
        <v>80</v>
      </c>
      <c r="B44" s="17"/>
      <c r="C44" t="s">
        <v>85</v>
      </c>
      <c r="D44" t="s">
        <v>87</v>
      </c>
      <c r="K44" t="s">
        <v>120</v>
      </c>
      <c r="O44" t="s">
        <v>141</v>
      </c>
    </row>
    <row r="45" spans="1:30" s="20" customFormat="1" ht="51">
      <c r="A45" s="20" t="s">
        <v>101</v>
      </c>
      <c r="B45" s="21"/>
      <c r="J45" s="20" t="s">
        <v>102</v>
      </c>
      <c r="L45" s="53" t="s">
        <v>122</v>
      </c>
      <c r="N45" s="20" t="s">
        <v>146</v>
      </c>
      <c r="O45" s="20" t="s">
        <v>140</v>
      </c>
      <c r="R45" s="20" t="s">
        <v>157</v>
      </c>
      <c r="U45" s="20" t="s">
        <v>177</v>
      </c>
      <c r="V45" s="20" t="s">
        <v>172</v>
      </c>
      <c r="Z45" s="20" t="s">
        <v>187</v>
      </c>
      <c r="AB45" s="20" t="s">
        <v>196</v>
      </c>
    </row>
    <row r="48" spans="1:30">
      <c r="A48" t="s">
        <v>207</v>
      </c>
      <c r="B48" s="3" t="s">
        <v>209</v>
      </c>
      <c r="E48" s="3" t="s">
        <v>213</v>
      </c>
      <c r="F48" s="3" t="s">
        <v>213</v>
      </c>
      <c r="G48" s="3" t="s">
        <v>214</v>
      </c>
      <c r="H48" s="3" t="s">
        <v>214</v>
      </c>
      <c r="I48" s="3" t="s">
        <v>213</v>
      </c>
      <c r="J48" s="3" t="s">
        <v>213</v>
      </c>
      <c r="K48" s="3" t="s">
        <v>213</v>
      </c>
      <c r="L48" s="54"/>
      <c r="M48" s="3" t="s">
        <v>213</v>
      </c>
      <c r="N48" s="3" t="s">
        <v>213</v>
      </c>
      <c r="O48" s="3" t="s">
        <v>213</v>
      </c>
      <c r="P48" s="3" t="s">
        <v>213</v>
      </c>
      <c r="Q48" s="3" t="s">
        <v>213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>
      <c r="B49" s="3" t="s">
        <v>208</v>
      </c>
      <c r="E49" s="3" t="s">
        <v>213</v>
      </c>
      <c r="F49" s="3" t="s">
        <v>213</v>
      </c>
      <c r="G49" s="3" t="s">
        <v>214</v>
      </c>
      <c r="H49" s="3" t="s">
        <v>214</v>
      </c>
      <c r="I49" s="3" t="s">
        <v>213</v>
      </c>
      <c r="J49" s="3" t="s">
        <v>213</v>
      </c>
      <c r="K49" s="3" t="s">
        <v>213</v>
      </c>
      <c r="L49" s="54"/>
      <c r="M49" s="3" t="s">
        <v>213</v>
      </c>
      <c r="N49" s="3" t="s">
        <v>213</v>
      </c>
      <c r="O49" s="3" t="s">
        <v>213</v>
      </c>
      <c r="P49" s="3" t="s">
        <v>213</v>
      </c>
      <c r="Q49" s="3" t="s">
        <v>213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>
      <c r="A50" t="s">
        <v>210</v>
      </c>
      <c r="B50" s="3" t="s">
        <v>209</v>
      </c>
      <c r="D50" s="3"/>
      <c r="E50" s="3" t="s">
        <v>213</v>
      </c>
      <c r="F50" s="3"/>
      <c r="G50" s="3" t="s">
        <v>214</v>
      </c>
      <c r="H50" s="3" t="s">
        <v>214</v>
      </c>
      <c r="I50" s="3" t="s">
        <v>213</v>
      </c>
      <c r="J50" s="3" t="s">
        <v>213</v>
      </c>
      <c r="K50" s="3" t="s">
        <v>213</v>
      </c>
      <c r="L50" s="54"/>
      <c r="M50" s="3" t="s">
        <v>213</v>
      </c>
      <c r="N50" s="3" t="s">
        <v>213</v>
      </c>
      <c r="O50" s="3" t="s">
        <v>213</v>
      </c>
      <c r="P50" s="3" t="s">
        <v>213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>
      <c r="B51" s="3" t="s">
        <v>208</v>
      </c>
      <c r="D51" s="3"/>
      <c r="E51" s="3" t="s">
        <v>213</v>
      </c>
      <c r="F51" s="3"/>
      <c r="G51" s="3" t="s">
        <v>214</v>
      </c>
      <c r="H51" s="3" t="s">
        <v>214</v>
      </c>
      <c r="I51" s="3" t="s">
        <v>213</v>
      </c>
      <c r="J51" s="3" t="s">
        <v>213</v>
      </c>
      <c r="K51" s="3" t="s">
        <v>213</v>
      </c>
      <c r="L51" s="54"/>
      <c r="M51" s="3" t="s">
        <v>213</v>
      </c>
      <c r="N51" s="3" t="s">
        <v>213</v>
      </c>
      <c r="O51" s="3" t="s">
        <v>213</v>
      </c>
      <c r="P51" s="3" t="s">
        <v>213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>
      <c r="A52" t="s">
        <v>211</v>
      </c>
      <c r="B52" s="3" t="s">
        <v>209</v>
      </c>
      <c r="D52" s="3"/>
      <c r="E52" s="3" t="s">
        <v>213</v>
      </c>
      <c r="F52" s="3"/>
      <c r="G52" s="3" t="s">
        <v>214</v>
      </c>
      <c r="H52" s="3" t="s">
        <v>214</v>
      </c>
      <c r="I52" s="3" t="s">
        <v>213</v>
      </c>
      <c r="J52" s="3" t="s">
        <v>213</v>
      </c>
      <c r="K52" s="3" t="s">
        <v>213</v>
      </c>
      <c r="L52" s="54"/>
      <c r="M52" s="3" t="s">
        <v>213</v>
      </c>
      <c r="N52" s="3" t="s">
        <v>213</v>
      </c>
      <c r="O52" s="3" t="s">
        <v>213</v>
      </c>
      <c r="P52" s="3" t="s">
        <v>213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>
      <c r="B53" s="3" t="s">
        <v>208</v>
      </c>
      <c r="D53" s="3"/>
      <c r="E53" s="3" t="s">
        <v>213</v>
      </c>
      <c r="F53" s="3"/>
      <c r="G53" s="3" t="s">
        <v>214</v>
      </c>
      <c r="H53" s="3" t="s">
        <v>219</v>
      </c>
      <c r="I53" s="3" t="s">
        <v>213</v>
      </c>
      <c r="J53" s="3" t="s">
        <v>213</v>
      </c>
      <c r="K53" s="3" t="s">
        <v>213</v>
      </c>
      <c r="L53" s="54"/>
      <c r="M53" s="3" t="s">
        <v>213</v>
      </c>
      <c r="N53" s="3" t="s">
        <v>213</v>
      </c>
      <c r="O53" s="3" t="s">
        <v>213</v>
      </c>
      <c r="P53" s="3" t="s">
        <v>213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>
      <c r="A54" t="s">
        <v>212</v>
      </c>
      <c r="B54" s="3" t="s">
        <v>209</v>
      </c>
      <c r="D54" s="3"/>
      <c r="E54" s="3" t="s">
        <v>213</v>
      </c>
      <c r="F54" s="3" t="s">
        <v>213</v>
      </c>
      <c r="G54" s="3" t="s">
        <v>214</v>
      </c>
      <c r="H54" s="3" t="s">
        <v>214</v>
      </c>
      <c r="I54" s="3" t="s">
        <v>213</v>
      </c>
      <c r="J54" s="3" t="s">
        <v>213</v>
      </c>
      <c r="K54" s="3" t="s">
        <v>213</v>
      </c>
      <c r="L54" s="54"/>
      <c r="M54" s="3" t="s">
        <v>213</v>
      </c>
      <c r="N54" s="3" t="s">
        <v>213</v>
      </c>
      <c r="O54" s="3" t="s">
        <v>213</v>
      </c>
      <c r="P54" s="3" t="s">
        <v>213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>
      <c r="B55" s="3" t="s">
        <v>208</v>
      </c>
      <c r="D55" s="3"/>
      <c r="E55" s="3" t="s">
        <v>213</v>
      </c>
      <c r="F55" s="3" t="s">
        <v>213</v>
      </c>
      <c r="G55" s="3" t="s">
        <v>214</v>
      </c>
      <c r="H55" s="3" t="s">
        <v>214</v>
      </c>
      <c r="I55" s="3" t="s">
        <v>213</v>
      </c>
      <c r="J55" s="3" t="s">
        <v>213</v>
      </c>
      <c r="K55" s="3" t="s">
        <v>213</v>
      </c>
      <c r="L55" s="54"/>
      <c r="M55" s="3" t="s">
        <v>213</v>
      </c>
      <c r="N55" s="3" t="s">
        <v>213</v>
      </c>
      <c r="O55" s="3" t="s">
        <v>213</v>
      </c>
      <c r="P55" s="3" t="s">
        <v>213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>
      <c r="G56" t="s">
        <v>215</v>
      </c>
      <c r="H56" t="s">
        <v>218</v>
      </c>
    </row>
    <row r="57" spans="1:30">
      <c r="G57" t="s">
        <v>216</v>
      </c>
      <c r="H57" t="s">
        <v>10</v>
      </c>
    </row>
    <row r="58" spans="1:30">
      <c r="G58" t="s">
        <v>217</v>
      </c>
      <c r="H58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J33"/>
  <sheetViews>
    <sheetView tabSelected="1" workbookViewId="0">
      <selection activeCell="C6" sqref="C6"/>
    </sheetView>
  </sheetViews>
  <sheetFormatPr baseColWidth="10" defaultRowHeight="16"/>
  <cols>
    <col min="1" max="1" width="24.1640625" style="55" customWidth="1"/>
    <col min="10" max="10" width="21.5" customWidth="1"/>
  </cols>
  <sheetData>
    <row r="1" spans="1:10" s="1" customFormat="1">
      <c r="A1" s="61"/>
      <c r="B1" s="63"/>
      <c r="C1" s="63"/>
      <c r="D1" s="65" t="s">
        <v>227</v>
      </c>
      <c r="E1" s="66"/>
      <c r="F1" s="65" t="s">
        <v>228</v>
      </c>
      <c r="G1" s="66"/>
      <c r="H1" s="57" t="s">
        <v>212</v>
      </c>
      <c r="I1" s="58"/>
      <c r="J1" s="79"/>
    </row>
    <row r="2" spans="1:10" s="56" customFormat="1" ht="16" customHeight="1" thickBot="1">
      <c r="A2" s="62" t="s">
        <v>221</v>
      </c>
      <c r="B2" s="64" t="s">
        <v>232</v>
      </c>
      <c r="C2" s="64" t="s">
        <v>226</v>
      </c>
      <c r="D2" s="67" t="s">
        <v>229</v>
      </c>
      <c r="E2" s="68" t="s">
        <v>230</v>
      </c>
      <c r="F2" s="67" t="s">
        <v>229</v>
      </c>
      <c r="G2" s="68" t="s">
        <v>230</v>
      </c>
      <c r="H2" s="59" t="s">
        <v>229</v>
      </c>
      <c r="I2" s="60" t="s">
        <v>230</v>
      </c>
      <c r="J2" s="80" t="s">
        <v>234</v>
      </c>
    </row>
    <row r="3" spans="1:10" ht="16" customHeight="1">
      <c r="A3" s="83" t="s">
        <v>222</v>
      </c>
      <c r="B3" s="84" t="s">
        <v>231</v>
      </c>
      <c r="C3" s="84" t="s">
        <v>231</v>
      </c>
      <c r="D3" s="85"/>
      <c r="E3" s="86"/>
      <c r="F3" s="85"/>
      <c r="G3" s="86"/>
      <c r="H3" s="87"/>
      <c r="I3" s="88"/>
      <c r="J3" s="89" t="str">
        <f t="shared" ref="J3:J6" si="0">IF(B3="","Waiting for spec","")</f>
        <v/>
      </c>
    </row>
    <row r="4" spans="1:10" ht="16" customHeight="1">
      <c r="A4" s="83" t="s">
        <v>1</v>
      </c>
      <c r="B4" s="84" t="s">
        <v>231</v>
      </c>
      <c r="C4" s="84" t="s">
        <v>231</v>
      </c>
      <c r="D4" s="85"/>
      <c r="E4" s="86"/>
      <c r="F4" s="85"/>
      <c r="G4" s="86"/>
      <c r="H4" s="87"/>
      <c r="I4" s="88"/>
      <c r="J4" s="89" t="str">
        <f t="shared" si="0"/>
        <v/>
      </c>
    </row>
    <row r="5" spans="1:10" ht="16" customHeight="1">
      <c r="A5" s="83" t="s">
        <v>2</v>
      </c>
      <c r="B5" s="84" t="s">
        <v>231</v>
      </c>
      <c r="C5" s="84" t="s">
        <v>231</v>
      </c>
      <c r="D5" s="85"/>
      <c r="E5" s="86"/>
      <c r="F5" s="85"/>
      <c r="G5" s="86"/>
      <c r="H5" s="87"/>
      <c r="I5" s="88"/>
      <c r="J5" s="89" t="str">
        <f t="shared" si="0"/>
        <v/>
      </c>
    </row>
    <row r="6" spans="1:10" ht="16" customHeight="1">
      <c r="A6" s="83" t="s">
        <v>3</v>
      </c>
      <c r="B6" s="84" t="s">
        <v>231</v>
      </c>
      <c r="C6" s="84"/>
      <c r="D6" s="85"/>
      <c r="E6" s="86"/>
      <c r="F6" s="85"/>
      <c r="G6" s="86"/>
      <c r="H6" s="87"/>
      <c r="I6" s="88"/>
      <c r="J6" s="89" t="str">
        <f t="shared" si="0"/>
        <v/>
      </c>
    </row>
    <row r="7" spans="1:10" ht="16" customHeight="1">
      <c r="A7" s="83" t="s">
        <v>4</v>
      </c>
      <c r="B7" s="84" t="s">
        <v>231</v>
      </c>
      <c r="C7" s="84"/>
      <c r="D7" s="85"/>
      <c r="E7" s="86"/>
      <c r="F7" s="85"/>
      <c r="G7" s="86"/>
      <c r="H7" s="87"/>
      <c r="I7" s="88"/>
      <c r="J7" s="89" t="s">
        <v>233</v>
      </c>
    </row>
    <row r="8" spans="1:10" ht="16" customHeight="1">
      <c r="A8" s="83" t="s">
        <v>5</v>
      </c>
      <c r="B8" s="84" t="s">
        <v>231</v>
      </c>
      <c r="C8" s="84"/>
      <c r="D8" s="85"/>
      <c r="E8" s="86"/>
      <c r="F8" s="85"/>
      <c r="G8" s="86"/>
      <c r="H8" s="87"/>
      <c r="I8" s="88"/>
      <c r="J8" s="89" t="str">
        <f t="shared" ref="J8:J9" si="1">IF(B8="","Waiting for spec","")</f>
        <v/>
      </c>
    </row>
    <row r="9" spans="1:10" ht="16" customHeight="1">
      <c r="A9" s="83" t="s">
        <v>6</v>
      </c>
      <c r="B9" s="84"/>
      <c r="C9" s="84"/>
      <c r="D9" s="85"/>
      <c r="E9" s="86"/>
      <c r="F9" s="85"/>
      <c r="G9" s="86"/>
      <c r="H9" s="87"/>
      <c r="I9" s="88"/>
      <c r="J9" s="89" t="str">
        <f t="shared" si="1"/>
        <v>Waiting for spec</v>
      </c>
    </row>
    <row r="10" spans="1:10" ht="16" customHeight="1">
      <c r="A10" s="83" t="s">
        <v>7</v>
      </c>
      <c r="B10" s="84"/>
      <c r="C10" s="84"/>
      <c r="D10" s="85"/>
      <c r="E10" s="86"/>
      <c r="F10" s="85"/>
      <c r="G10" s="86"/>
      <c r="H10" s="87"/>
      <c r="I10" s="88"/>
      <c r="J10" s="89" t="str">
        <f t="shared" ref="J9:J31" si="2">IF(B10="","Waiting for spec","")</f>
        <v>Waiting for spec</v>
      </c>
    </row>
    <row r="11" spans="1:10" ht="16" customHeight="1">
      <c r="A11" s="83" t="s">
        <v>8</v>
      </c>
      <c r="B11" s="84"/>
      <c r="C11" s="84"/>
      <c r="D11" s="85"/>
      <c r="E11" s="86"/>
      <c r="F11" s="85"/>
      <c r="G11" s="86"/>
      <c r="H11" s="87"/>
      <c r="I11" s="88"/>
      <c r="J11" s="89" t="str">
        <f t="shared" si="2"/>
        <v>Waiting for spec</v>
      </c>
    </row>
    <row r="12" spans="1:10" ht="16" customHeight="1">
      <c r="A12" s="83" t="s">
        <v>10</v>
      </c>
      <c r="B12" s="84" t="s">
        <v>231</v>
      </c>
      <c r="C12" s="84" t="s">
        <v>231</v>
      </c>
      <c r="D12" s="85"/>
      <c r="E12" s="86"/>
      <c r="F12" s="85"/>
      <c r="G12" s="86"/>
      <c r="H12" s="87"/>
      <c r="I12" s="88"/>
      <c r="J12" s="89" t="str">
        <f t="shared" si="2"/>
        <v/>
      </c>
    </row>
    <row r="13" spans="1:10" ht="16" customHeight="1">
      <c r="A13" s="83" t="s">
        <v>11</v>
      </c>
      <c r="B13" s="84"/>
      <c r="C13" s="84"/>
      <c r="D13" s="85"/>
      <c r="E13" s="86"/>
      <c r="F13" s="85"/>
      <c r="G13" s="86"/>
      <c r="H13" s="87"/>
      <c r="I13" s="88"/>
      <c r="J13" s="89" t="str">
        <f t="shared" si="2"/>
        <v>Waiting for spec</v>
      </c>
    </row>
    <row r="14" spans="1:10" ht="16" customHeight="1">
      <c r="A14" s="83" t="s">
        <v>223</v>
      </c>
      <c r="B14" s="84"/>
      <c r="C14" s="84"/>
      <c r="D14" s="85"/>
      <c r="E14" s="86"/>
      <c r="F14" s="85"/>
      <c r="G14" s="86"/>
      <c r="H14" s="87"/>
      <c r="I14" s="88"/>
      <c r="J14" s="89" t="str">
        <f t="shared" si="2"/>
        <v>Waiting for spec</v>
      </c>
    </row>
    <row r="15" spans="1:10" ht="16" customHeight="1">
      <c r="A15" s="83" t="s">
        <v>12</v>
      </c>
      <c r="B15" s="84"/>
      <c r="C15" s="84"/>
      <c r="D15" s="85"/>
      <c r="E15" s="86"/>
      <c r="F15" s="85"/>
      <c r="G15" s="86"/>
      <c r="H15" s="87"/>
      <c r="I15" s="88"/>
      <c r="J15" s="89" t="str">
        <f t="shared" si="2"/>
        <v>Waiting for spec</v>
      </c>
    </row>
    <row r="16" spans="1:10" ht="16" customHeight="1">
      <c r="A16" s="83" t="s">
        <v>224</v>
      </c>
      <c r="B16" s="84" t="s">
        <v>231</v>
      </c>
      <c r="C16" s="84" t="s">
        <v>231</v>
      </c>
      <c r="D16" s="85"/>
      <c r="E16" s="86"/>
      <c r="F16" s="85"/>
      <c r="G16" s="86"/>
      <c r="H16" s="87"/>
      <c r="I16" s="88"/>
      <c r="J16" s="89" t="str">
        <f t="shared" si="2"/>
        <v/>
      </c>
    </row>
    <row r="17" spans="1:10" ht="16" customHeight="1">
      <c r="A17" s="83" t="s">
        <v>130</v>
      </c>
      <c r="B17" s="84" t="s">
        <v>231</v>
      </c>
      <c r="C17" s="84" t="s">
        <v>231</v>
      </c>
      <c r="D17" s="85"/>
      <c r="E17" s="86"/>
      <c r="F17" s="85"/>
      <c r="G17" s="86"/>
      <c r="H17" s="87"/>
      <c r="I17" s="88"/>
      <c r="J17" s="89" t="str">
        <f t="shared" si="2"/>
        <v/>
      </c>
    </row>
    <row r="18" spans="1:10" ht="85">
      <c r="A18" s="83" t="s">
        <v>225</v>
      </c>
      <c r="B18" s="84" t="s">
        <v>231</v>
      </c>
      <c r="C18" s="84" t="s">
        <v>231</v>
      </c>
      <c r="D18" s="85"/>
      <c r="E18" s="86"/>
      <c r="F18" s="85"/>
      <c r="G18" s="86"/>
      <c r="H18" s="87"/>
      <c r="I18" s="88"/>
      <c r="J18" s="89" t="s">
        <v>235</v>
      </c>
    </row>
    <row r="19" spans="1:10" ht="16" customHeight="1">
      <c r="A19" s="83" t="s">
        <v>13</v>
      </c>
      <c r="B19" s="84" t="s">
        <v>231</v>
      </c>
      <c r="C19" s="84" t="s">
        <v>231</v>
      </c>
      <c r="D19" s="85"/>
      <c r="E19" s="86"/>
      <c r="F19" s="85"/>
      <c r="G19" s="86"/>
      <c r="H19" s="87"/>
      <c r="I19" s="88"/>
      <c r="J19" s="89" t="str">
        <f t="shared" ref="J19:J31" si="3">IF(B19="","Waiting for spec","")</f>
        <v/>
      </c>
    </row>
    <row r="20" spans="1:10" ht="16" customHeight="1">
      <c r="A20" s="83" t="s">
        <v>162</v>
      </c>
      <c r="B20" s="84" t="s">
        <v>231</v>
      </c>
      <c r="C20" s="84" t="s">
        <v>231</v>
      </c>
      <c r="D20" s="85"/>
      <c r="E20" s="86"/>
      <c r="F20" s="85"/>
      <c r="G20" s="86"/>
      <c r="H20" s="87"/>
      <c r="I20" s="88"/>
      <c r="J20" s="89" t="str">
        <f t="shared" si="3"/>
        <v/>
      </c>
    </row>
    <row r="21" spans="1:10" ht="16" customHeight="1">
      <c r="A21" s="83" t="s">
        <v>163</v>
      </c>
      <c r="B21" s="84" t="s">
        <v>231</v>
      </c>
      <c r="C21" s="84" t="s">
        <v>231</v>
      </c>
      <c r="D21" s="85"/>
      <c r="E21" s="86"/>
      <c r="F21" s="85"/>
      <c r="G21" s="86"/>
      <c r="H21" s="87"/>
      <c r="I21" s="88"/>
      <c r="J21" s="89" t="str">
        <f t="shared" si="3"/>
        <v/>
      </c>
    </row>
    <row r="22" spans="1:10" ht="16" customHeight="1">
      <c r="A22" s="83" t="s">
        <v>14</v>
      </c>
      <c r="B22" s="84" t="s">
        <v>231</v>
      </c>
      <c r="C22" s="84" t="s">
        <v>231</v>
      </c>
      <c r="D22" s="85"/>
      <c r="E22" s="86"/>
      <c r="F22" s="85"/>
      <c r="G22" s="86"/>
      <c r="H22" s="87"/>
      <c r="I22" s="88"/>
      <c r="J22" s="89" t="str">
        <f t="shared" si="3"/>
        <v/>
      </c>
    </row>
    <row r="23" spans="1:10" ht="16" customHeight="1">
      <c r="A23" s="83" t="s">
        <v>15</v>
      </c>
      <c r="B23" s="84"/>
      <c r="C23" s="84"/>
      <c r="D23" s="85"/>
      <c r="E23" s="86"/>
      <c r="F23" s="85"/>
      <c r="G23" s="86"/>
      <c r="H23" s="87"/>
      <c r="I23" s="88"/>
      <c r="J23" s="89" t="str">
        <f t="shared" si="3"/>
        <v>Waiting for spec</v>
      </c>
    </row>
    <row r="24" spans="1:10" ht="16" customHeight="1">
      <c r="A24" s="83" t="s">
        <v>16</v>
      </c>
      <c r="B24" s="84" t="s">
        <v>231</v>
      </c>
      <c r="C24" s="84" t="s">
        <v>231</v>
      </c>
      <c r="D24" s="85"/>
      <c r="E24" s="86"/>
      <c r="F24" s="85"/>
      <c r="G24" s="86"/>
      <c r="H24" s="87"/>
      <c r="I24" s="88"/>
      <c r="J24" s="89" t="str">
        <f t="shared" si="3"/>
        <v/>
      </c>
    </row>
    <row r="25" spans="1:10" ht="16" customHeight="1">
      <c r="A25" s="83" t="s">
        <v>17</v>
      </c>
      <c r="B25" s="84"/>
      <c r="C25" s="84"/>
      <c r="D25" s="85"/>
      <c r="E25" s="86"/>
      <c r="F25" s="85"/>
      <c r="G25" s="86"/>
      <c r="H25" s="87"/>
      <c r="I25" s="88"/>
      <c r="J25" s="89" t="str">
        <f t="shared" si="3"/>
        <v>Waiting for spec</v>
      </c>
    </row>
    <row r="26" spans="1:10" ht="16" customHeight="1">
      <c r="A26" s="83" t="s">
        <v>18</v>
      </c>
      <c r="B26" s="84" t="s">
        <v>231</v>
      </c>
      <c r="C26" s="84" t="s">
        <v>231</v>
      </c>
      <c r="D26" s="85"/>
      <c r="E26" s="86"/>
      <c r="F26" s="85"/>
      <c r="G26" s="86"/>
      <c r="H26" s="87"/>
      <c r="I26" s="88"/>
      <c r="J26" s="89" t="str">
        <f t="shared" si="3"/>
        <v/>
      </c>
    </row>
    <row r="27" spans="1:10" ht="16" customHeight="1">
      <c r="A27" s="83" t="s">
        <v>19</v>
      </c>
      <c r="B27" s="84"/>
      <c r="C27" s="84"/>
      <c r="D27" s="85"/>
      <c r="E27" s="86"/>
      <c r="F27" s="85"/>
      <c r="G27" s="86"/>
      <c r="H27" s="87"/>
      <c r="I27" s="88"/>
      <c r="J27" s="89" t="str">
        <f t="shared" si="3"/>
        <v>Waiting for spec</v>
      </c>
    </row>
    <row r="28" spans="1:10" ht="16" customHeight="1">
      <c r="A28" s="83" t="s">
        <v>20</v>
      </c>
      <c r="B28" s="84"/>
      <c r="C28" s="84"/>
      <c r="D28" s="85"/>
      <c r="E28" s="86"/>
      <c r="F28" s="85"/>
      <c r="G28" s="86"/>
      <c r="H28" s="87"/>
      <c r="I28" s="88"/>
      <c r="J28" s="89" t="str">
        <f t="shared" si="3"/>
        <v>Waiting for spec</v>
      </c>
    </row>
    <row r="29" spans="1:10" ht="16" customHeight="1">
      <c r="A29" s="83" t="s">
        <v>21</v>
      </c>
      <c r="B29" s="84" t="s">
        <v>231</v>
      </c>
      <c r="C29" s="84" t="s">
        <v>231</v>
      </c>
      <c r="D29" s="85"/>
      <c r="E29" s="86"/>
      <c r="F29" s="85"/>
      <c r="G29" s="86"/>
      <c r="H29" s="87"/>
      <c r="I29" s="88"/>
      <c r="J29" s="89" t="str">
        <f t="shared" si="3"/>
        <v/>
      </c>
    </row>
    <row r="30" spans="1:10" ht="16" customHeight="1">
      <c r="A30" s="83" t="s">
        <v>22</v>
      </c>
      <c r="B30" s="84"/>
      <c r="C30" s="84"/>
      <c r="D30" s="85"/>
      <c r="E30" s="86"/>
      <c r="F30" s="85"/>
      <c r="G30" s="86"/>
      <c r="H30" s="87"/>
      <c r="I30" s="88"/>
      <c r="J30" s="89" t="str">
        <f t="shared" si="3"/>
        <v>Waiting for spec</v>
      </c>
    </row>
    <row r="31" spans="1:10" ht="16" customHeight="1" thickBot="1">
      <c r="A31" s="90" t="s">
        <v>23</v>
      </c>
      <c r="B31" s="91"/>
      <c r="C31" s="91"/>
      <c r="D31" s="92"/>
      <c r="E31" s="93"/>
      <c r="F31" s="92"/>
      <c r="G31" s="93"/>
      <c r="H31" s="94"/>
      <c r="I31" s="95"/>
      <c r="J31" s="89" t="str">
        <f t="shared" si="3"/>
        <v>Waiting for spec</v>
      </c>
    </row>
    <row r="32" spans="1:10" ht="17" thickBot="1">
      <c r="A32" s="71">
        <f t="shared" ref="A32" si="4">COUNTIF(A3:A31, "&lt;&gt;")</f>
        <v>29</v>
      </c>
      <c r="B32" s="72">
        <f t="shared" ref="B32:I32" si="5">COUNTIF(B3:B31, "&lt;&gt;")</f>
        <v>17</v>
      </c>
      <c r="C32" s="72">
        <f t="shared" si="5"/>
        <v>14</v>
      </c>
      <c r="D32" s="69">
        <f t="shared" si="5"/>
        <v>0</v>
      </c>
      <c r="E32" s="73">
        <f t="shared" si="5"/>
        <v>0</v>
      </c>
      <c r="F32" s="69">
        <f t="shared" si="5"/>
        <v>0</v>
      </c>
      <c r="G32" s="73">
        <f t="shared" si="5"/>
        <v>0</v>
      </c>
      <c r="H32" s="69">
        <f t="shared" si="5"/>
        <v>0</v>
      </c>
      <c r="I32" s="70">
        <f t="shared" ref="I32:J32" si="6">COUNTIF(I3:I31, "&lt;&gt;")</f>
        <v>0</v>
      </c>
      <c r="J32" s="81"/>
    </row>
    <row r="33" spans="1:10" ht="17" thickBot="1">
      <c r="A33" s="75"/>
      <c r="B33" s="74">
        <f t="shared" ref="B33:I33" si="7">B32/$A32</f>
        <v>0.58620689655172409</v>
      </c>
      <c r="C33" s="74">
        <f t="shared" si="7"/>
        <v>0.48275862068965519</v>
      </c>
      <c r="D33" s="76">
        <f t="shared" si="7"/>
        <v>0</v>
      </c>
      <c r="E33" s="77">
        <f t="shared" si="7"/>
        <v>0</v>
      </c>
      <c r="F33" s="76">
        <f t="shared" si="7"/>
        <v>0</v>
      </c>
      <c r="G33" s="77">
        <f t="shared" si="7"/>
        <v>0</v>
      </c>
      <c r="H33" s="76">
        <f t="shared" si="7"/>
        <v>0</v>
      </c>
      <c r="I33" s="78">
        <f t="shared" ref="I33:J33" si="8">I32/$A32</f>
        <v>0</v>
      </c>
      <c r="J33" s="82"/>
    </row>
  </sheetData>
  <mergeCells count="3">
    <mergeCell ref="D1:E1"/>
    <mergeCell ref="F1:G1"/>
    <mergeCell ref="H1:I1"/>
  </mergeCells>
  <conditionalFormatting sqref="A3:J18 A19:I31">
    <cfRule type="expression" dxfId="2" priority="2">
      <formula>AND($B3="Yes", $C3="")</formula>
    </cfRule>
  </conditionalFormatting>
  <conditionalFormatting sqref="J19:J31">
    <cfRule type="expression" dxfId="0" priority="1">
      <formula>AND($B19="Yes", $C19="")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2020-07-06T17:46:01Z</dcterms:modified>
</cp:coreProperties>
</file>