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1E34C4A8-FBA4-1F4E-88A8-BAD089426097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K30" i="3" s="1"/>
  <c r="D29" i="3" l="1"/>
  <c r="L8" i="3" l="1"/>
  <c r="L9" i="3"/>
  <c r="L19" i="3"/>
  <c r="L20" i="3"/>
  <c r="L21" i="3"/>
  <c r="L22" i="3"/>
  <c r="L25" i="3"/>
  <c r="L26" i="3"/>
  <c r="L27" i="3"/>
  <c r="L10" i="3"/>
  <c r="L12" i="3"/>
  <c r="L13" i="3"/>
  <c r="L16" i="3"/>
  <c r="L17" i="3"/>
  <c r="L3" i="3"/>
  <c r="L4" i="3"/>
  <c r="L5" i="3"/>
  <c r="L6" i="3"/>
  <c r="J29" i="3"/>
  <c r="B29" i="3"/>
  <c r="C29" i="3"/>
  <c r="E29" i="3"/>
  <c r="F29" i="3"/>
  <c r="G29" i="3"/>
  <c r="H29" i="3"/>
  <c r="I29" i="3"/>
  <c r="A29" i="3"/>
  <c r="D30" i="3" s="1"/>
  <c r="B30" i="3" l="1"/>
  <c r="C30" i="3"/>
  <c r="J30" i="3"/>
  <c r="I30" i="3"/>
  <c r="F30" i="3"/>
  <c r="E30" i="3"/>
  <c r="H30" i="3"/>
  <c r="G30" i="3"/>
</calcChain>
</file>

<file path=xl/sharedStrings.xml><?xml version="1.0" encoding="utf-8"?>
<sst xmlns="http://schemas.openxmlformats.org/spreadsheetml/2006/main" count="562" uniqueCount="227">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</sst>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0"/>
  <sheetViews>
    <sheetView tabSelected="1" workbookViewId="0">
      <selection activeCell="N31" sqref="N31"/>
    </sheetView>
  </sheetViews>
  <sheetFormatPr baseColWidth="10" defaultRowHeight="16" x14ac:dyDescent="0.2"/>
  <cols>
    <col min="1" max="1" width="24.1640625" style="46" customWidth="1"/>
    <col min="12" max="12" width="21.5" customWidth="1"/>
  </cols>
  <sheetData>
    <row r="1" spans="1:12" s="1" customFormat="1" x14ac:dyDescent="0.2">
      <c r="A1" s="50"/>
      <c r="B1" s="52"/>
      <c r="C1" s="52"/>
      <c r="D1" s="77"/>
      <c r="E1" s="79" t="s">
        <v>217</v>
      </c>
      <c r="F1" s="80"/>
      <c r="G1" s="79" t="s">
        <v>218</v>
      </c>
      <c r="H1" s="80"/>
      <c r="I1" s="81" t="s">
        <v>202</v>
      </c>
      <c r="J1" s="82"/>
      <c r="K1" s="78"/>
      <c r="L1" s="66"/>
    </row>
    <row r="2" spans="1:12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49" t="s">
        <v>226</v>
      </c>
      <c r="L2" s="67" t="s">
        <v>223</v>
      </c>
    </row>
    <row r="3" spans="1:12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5" t="s">
        <v>225</v>
      </c>
      <c r="L3" s="76" t="str">
        <f t="shared" ref="L3:L6" si="0">IF(B3="","Waiting for spec","")</f>
        <v/>
      </c>
    </row>
    <row r="4" spans="1:12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5"/>
      <c r="L4" s="76" t="str">
        <f t="shared" si="0"/>
        <v/>
      </c>
    </row>
    <row r="5" spans="1:12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5" t="s">
        <v>221</v>
      </c>
      <c r="L5" s="76" t="str">
        <f t="shared" si="0"/>
        <v/>
      </c>
    </row>
    <row r="6" spans="1:12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5" t="s">
        <v>221</v>
      </c>
      <c r="L6" s="76" t="str">
        <f t="shared" si="0"/>
        <v/>
      </c>
    </row>
    <row r="7" spans="1:12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5"/>
      <c r="L7" s="76"/>
    </row>
    <row r="8" spans="1:12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5"/>
      <c r="L8" s="76" t="str">
        <f t="shared" ref="L8:L9" si="1">IF(B8="","Waiting for spec","")</f>
        <v/>
      </c>
    </row>
    <row r="9" spans="1:12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5"/>
      <c r="L9" s="76" t="str">
        <f t="shared" si="1"/>
        <v/>
      </c>
    </row>
    <row r="10" spans="1:12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5"/>
      <c r="L10" s="76" t="str">
        <f t="shared" ref="L10:L17" si="2">IF(B10="","Waiting for spec","")</f>
        <v/>
      </c>
    </row>
    <row r="11" spans="1:12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5" t="s">
        <v>221</v>
      </c>
      <c r="L11" s="76"/>
    </row>
    <row r="12" spans="1:12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5" t="s">
        <v>221</v>
      </c>
      <c r="L12" s="76" t="str">
        <f t="shared" si="2"/>
        <v/>
      </c>
    </row>
    <row r="13" spans="1:12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5"/>
      <c r="L13" s="76" t="str">
        <f t="shared" si="2"/>
        <v/>
      </c>
    </row>
    <row r="14" spans="1:12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5" t="s">
        <v>225</v>
      </c>
      <c r="L14" s="76"/>
    </row>
    <row r="15" spans="1:12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5"/>
      <c r="L15" s="76"/>
    </row>
    <row r="16" spans="1:12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5"/>
      <c r="L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5"/>
      <c r="L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5"/>
      <c r="L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5"/>
      <c r="L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5"/>
      <c r="L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5"/>
      <c r="L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5"/>
      <c r="L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5"/>
      <c r="L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5" t="s">
        <v>225</v>
      </c>
      <c r="L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5" t="s">
        <v>221</v>
      </c>
      <c r="L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5" t="s">
        <v>225</v>
      </c>
      <c r="L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5" t="s">
        <v>225</v>
      </c>
      <c r="L27" s="76" t="str">
        <f>IF(B27="","Waiting for spec","")</f>
        <v/>
      </c>
    </row>
    <row r="28" spans="1:12" ht="16" customHeight="1" thickBot="1" x14ac:dyDescent="0.25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5"/>
      <c r="L28" s="76"/>
    </row>
    <row r="29" spans="1:12" ht="17" thickBot="1" x14ac:dyDescent="0.25">
      <c r="A29" s="58">
        <f t="shared" ref="A29:K29" si="3">COUNTIF(A3:A28, "&lt;&gt;")</f>
        <v>26</v>
      </c>
      <c r="B29" s="59">
        <f t="shared" si="3"/>
        <v>26</v>
      </c>
      <c r="C29" s="59">
        <f t="shared" si="3"/>
        <v>26</v>
      </c>
      <c r="D29" s="59">
        <f t="shared" si="3"/>
        <v>25</v>
      </c>
      <c r="E29" s="56">
        <f t="shared" si="3"/>
        <v>25</v>
      </c>
      <c r="F29" s="60">
        <f t="shared" si="3"/>
        <v>26</v>
      </c>
      <c r="G29" s="56">
        <f t="shared" si="3"/>
        <v>0</v>
      </c>
      <c r="H29" s="60">
        <f t="shared" si="3"/>
        <v>0</v>
      </c>
      <c r="I29" s="56">
        <f t="shared" si="3"/>
        <v>0</v>
      </c>
      <c r="J29" s="57">
        <f t="shared" si="3"/>
        <v>0</v>
      </c>
      <c r="K29" s="59">
        <f t="shared" si="3"/>
        <v>10</v>
      </c>
      <c r="L29" s="68"/>
    </row>
    <row r="30" spans="1:12" ht="17" thickBot="1" x14ac:dyDescent="0.25">
      <c r="A30" s="62"/>
      <c r="B30" s="61">
        <f t="shared" ref="B30:I30" si="4">B29/$A29</f>
        <v>1</v>
      </c>
      <c r="C30" s="61">
        <f t="shared" si="4"/>
        <v>1</v>
      </c>
      <c r="D30" s="61">
        <f t="shared" ref="D30" si="5">D29/$A29</f>
        <v>0.96153846153846156</v>
      </c>
      <c r="E30" s="63">
        <f t="shared" si="4"/>
        <v>0.96153846153846156</v>
      </c>
      <c r="F30" s="64">
        <f t="shared" si="4"/>
        <v>1</v>
      </c>
      <c r="G30" s="63">
        <f t="shared" si="4"/>
        <v>0</v>
      </c>
      <c r="H30" s="64">
        <f t="shared" si="4"/>
        <v>0</v>
      </c>
      <c r="I30" s="63">
        <f t="shared" si="4"/>
        <v>0</v>
      </c>
      <c r="J30" s="65">
        <f t="shared" ref="J30:K30" si="6">J29/$A29</f>
        <v>0</v>
      </c>
      <c r="K30" s="61">
        <f t="shared" si="6"/>
        <v>0.38461538461538464</v>
      </c>
      <c r="L30" s="69"/>
    </row>
  </sheetData>
  <mergeCells count="3">
    <mergeCell ref="E1:F1"/>
    <mergeCell ref="G1:H1"/>
    <mergeCell ref="I1:J1"/>
  </mergeCells>
  <conditionalFormatting sqref="A3:L28">
    <cfRule type="expression" dxfId="0" priority="2">
      <formula>AND($B3="Yes", $C3="")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2020-10-27T15:01:00Z</dcterms:modified>
</cp:coreProperties>
</file>