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0CB31EFF-3788-3842-A14C-AE8414748633}" xr6:coauthVersionLast="45" xr6:coauthVersionMax="45" xr10:uidLastSave="{00000000-0000-0000-0000-000000000000}"/>
  <bookViews>
    <workbookView xWindow="60" yWindow="460" windowWidth="23580" windowHeight="17440" activeTab="1" xr2:uid="{A195F82B-EE89-444A-A2DE-9F3BE0B609E1}"/>
  </bookViews>
  <sheets>
    <sheet name="Colors" sheetId="2" r:id="rId1"/>
    <sheet name="View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9" i="3" l="1"/>
  <c r="K30" i="3" s="1"/>
  <c r="D29" i="3" l="1"/>
  <c r="L8" i="3" l="1"/>
  <c r="L9" i="3"/>
  <c r="L19" i="3"/>
  <c r="L20" i="3"/>
  <c r="L21" i="3"/>
  <c r="L22" i="3"/>
  <c r="L25" i="3"/>
  <c r="L26" i="3"/>
  <c r="L27" i="3"/>
  <c r="L10" i="3"/>
  <c r="L12" i="3"/>
  <c r="L13" i="3"/>
  <c r="L16" i="3"/>
  <c r="L17" i="3"/>
  <c r="L3" i="3"/>
  <c r="L4" i="3"/>
  <c r="L5" i="3"/>
  <c r="L6" i="3"/>
  <c r="J29" i="3"/>
  <c r="B29" i="3"/>
  <c r="C29" i="3"/>
  <c r="E29" i="3"/>
  <c r="F29" i="3"/>
  <c r="G29" i="3"/>
  <c r="H29" i="3"/>
  <c r="I29" i="3"/>
  <c r="A29" i="3"/>
  <c r="D30" i="3" s="1"/>
  <c r="B30" i="3" l="1"/>
  <c r="C30" i="3"/>
  <c r="J30" i="3"/>
  <c r="I30" i="3"/>
  <c r="F30" i="3"/>
  <c r="E30" i="3"/>
  <c r="H30" i="3"/>
  <c r="G30" i="3"/>
</calcChain>
</file>

<file path=xl/sharedStrings.xml><?xml version="1.0" encoding="utf-8"?>
<sst xmlns="http://schemas.openxmlformats.org/spreadsheetml/2006/main" count="569" uniqueCount="227">
  <si>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</si>
  <si>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</si>
  <si>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</si>
  <si>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</si>
  <si>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</si>
  <si>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</si>
  <si>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</si>
  <si>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</si>
  <si>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</si>
  <si>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Host</t>
  </si>
  <si>
    <t>Client</t>
  </si>
  <si>
    <t>Hand</t>
  </si>
  <si>
    <t>Review</t>
  </si>
  <si>
    <t>Players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</si>
  <si>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</si>
  <si>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</si>
  <si>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</si>
  <si>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</si>
  <si>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</si>
  <si>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</si>
  <si>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</si>
  <si>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</si>
  <si>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</si>
  <si>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</si>
  <si>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Background</t>
  </si>
  <si>
    <t>Color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</si>
  <si>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</si>
  <si>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</si>
  <si>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</si>
  <si>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</si>
  <si>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</si>
  <si>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</si>
  <si>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</si>
  <si>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</si>
  <si>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</si>
  <si>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</si>
  <si>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</si>
  <si>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</si>
  <si>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</si>
  <si>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</si>
  <si>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</si>
  <si>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</si>
  <si>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</si>
  <si>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</si>
  <si>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</si>
  <si>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</si>
  <si>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</si>
  <si>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</si>
  <si>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</si>
  <si>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</si>
  <si>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</si>
  <si>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</si>
  <si>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</si>
  <si>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</si>
  <si>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</si>
  <si>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</si>
  <si>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</si>
  <si>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</si>
  <si>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</si>
  <si>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</si>
  <si>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</si>
  <si>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</si>
  <si>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</si>
  <si>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</si>
  <si>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</si>
  <si>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</si>
  <si>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</si>
  <si>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</si>
  <si>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</si>
  <si>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</si>
  <si>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</si>
  <si>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</si>
  <si>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</si>
  <si>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</si>
  <si>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</si>
  <si>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</si>
  <si>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</si>
  <si>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</si>
  <si>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</si>
  <si>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</si>
  <si>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</si>
  <si>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</si>
  <si>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</si>
  <si>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</si>
  <si>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</si>
  <si>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</si>
  <si>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</si>
  <si>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</si>
  <si>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</si>
  <si>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</si>
  <si>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</si>
  <si>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</si>
  <si>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</si>
  <si>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</si>
  <si>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</si>
  <si>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</si>
  <si>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</si>
  <si>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</si>
  <si>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</si>
  <si>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</si>
  <si>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</si>
  <si>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</si>
  <si>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</si>
  <si>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</si>
  <si>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</si>
  <si>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</si>
  <si>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</si>
  <si>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</si>
  <si>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</si>
  <si>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</si>
  <si>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</si>
  <si>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</si>
  <si>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</si>
  <si>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</si>
  <si>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</si>
  <si>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</si>
  <si>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</si>
  <si>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</si>
  <si>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</si>
  <si>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</si>
  <si>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</si>
  <si>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</si>
  <si>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</si>
  <si>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</si>
  <si>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</si>
  <si>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</si>
  <si>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</si>
  <si>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</si>
  <si>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</si>
  <si>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</si>
  <si>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</si>
  <si>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</si>
  <si>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</si>
  <si>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</si>
  <si>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</si>
  <si>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</si>
  <si>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</si>
  <si>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players</t>
  </si>
  <si>
    <t>Use an alpha of 0.3 for services / change button when not available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</si>
  <si>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</si>
  <si>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</si>
  <si>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</si>
  <si>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</si>
  <si>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</si>
  <si>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</si>
  <si>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</si>
  <si>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</si>
  <si>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</si>
  <si>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</si>
  <si>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</si>
  <si>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</si>
  <si>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</si>
  <si>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</si>
  <si>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</si>
  <si>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</si>
  <si>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</si>
  <si>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</si>
  <si>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</si>
  <si>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</si>
  <si>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</si>
  <si>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</si>
  <si>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</si>
  <si>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</si>
  <si>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</si>
  <si>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</si>
  <si>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</si>
  <si>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</si>
  <si>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</si>
  <si>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</si>
  <si>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</si>
  <si>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</si>
  <si>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</si>
  <si>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</si>
  <si>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</si>
  <si>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</si>
  <si>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</si>
  <si>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</si>
  <si>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</si>
  <si>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</si>
  <si>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</si>
  <si>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</si>
  <si>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</si>
  <si>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</si>
  <si>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</si>
  <si>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</si>
  <si>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</si>
  <si>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</si>
  <si>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</si>
  <si>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</si>
  <si>
    <t>Thumbnail placeholder</t>
  </si>
  <si>
    <t>Continue Button</t>
  </si>
  <si>
    <t>Room Interior</t>
  </si>
  <si>
    <t>Banner / row / column</t>
  </si>
  <si>
    <t>Game Banner</t>
  </si>
  <si>
    <t>Banner in game playing screens</t>
  </si>
  <si>
    <t>Bid Button</t>
  </si>
  <si>
    <t>Instruction</t>
  </si>
  <si>
    <t>iPhone X</t>
  </si>
  <si>
    <t>landscape</t>
  </si>
  <si>
    <t>portrait</t>
  </si>
  <si>
    <t>iPhone 7</t>
  </si>
  <si>
    <t>iPhone SE</t>
  </si>
  <si>
    <t>iPad</t>
  </si>
  <si>
    <t>X</t>
  </si>
  <si>
    <t>XXX</t>
  </si>
  <si>
    <t>Select opponents (host)</t>
  </si>
  <si>
    <t>Select players</t>
  </si>
  <si>
    <t>Single player</t>
  </si>
  <si>
    <t>Score</t>
  </si>
  <si>
    <t>XXX  (cut?)</t>
  </si>
  <si>
    <r>
      <rPr>
        <sz val="12"/>
        <color rgb="FF3B7F78"/>
        <rFont val="Calibri (Body)"/>
      </rPr>
      <t>Text</t>
    </r>
    <r>
      <rPr>
        <sz val="12"/>
        <color rgb="FFFFFFFF"/>
        <rFont val="Calibri"/>
        <family val="2"/>
        <scheme val="minor"/>
      </rPr>
      <t xml:space="preserve"> Contrast</t>
    </r>
  </si>
  <si>
    <t>View</t>
  </si>
  <si>
    <t>Launch Screen</t>
  </si>
  <si>
    <t>Confirm Played</t>
  </si>
  <si>
    <t>Related Players</t>
  </si>
  <si>
    <t>Dashboards</t>
  </si>
  <si>
    <t>Modernised</t>
  </si>
  <si>
    <t>XS</t>
  </si>
  <si>
    <t>SE</t>
  </si>
  <si>
    <t>Landscape</t>
  </si>
  <si>
    <t>Portrait</t>
  </si>
  <si>
    <t>Yes</t>
  </si>
  <si>
    <t>Specified</t>
  </si>
  <si>
    <t>Waiting for...</t>
  </si>
  <si>
    <t>?Yes</t>
  </si>
  <si>
    <t>N/A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</si>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</sst>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  <font>
      <sz val="12"/>
      <color rgb="FFEFEFEC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B7F78"/>
      <name val="Calibri (Body)"/>
    </font>
    <font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9FE3AB"/>
        <bgColor indexed="64"/>
      </patternFill>
    </fill>
    <fill>
      <patternFill patternType="solid">
        <fgColor rgb="FF5AA8AB"/>
        <bgColor indexed="64"/>
      </patternFill>
    </fill>
    <fill>
      <patternFill patternType="solid">
        <fgColor rgb="FFDCEEEA"/>
        <bgColor indexed="64"/>
      </patternFill>
    </fill>
    <fill>
      <patternFill patternType="solid">
        <fgColor rgb="FF75CCBC"/>
        <bgColor indexed="64"/>
      </patternFill>
    </fill>
    <fill>
      <patternFill patternType="solid">
        <fgColor rgb="FF74B37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17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22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0" fillId="24" borderId="0" xfId="0" applyFill="1" applyAlignment="1">
      <alignment horizontal="center" wrapText="1"/>
    </xf>
    <xf numFmtId="0" fontId="0" fillId="24" borderId="0" xfId="0" applyFill="1"/>
    <xf numFmtId="0" fontId="0" fillId="24" borderId="0" xfId="0" applyFill="1" applyAlignment="1">
      <alignment vertical="center" wrapText="1"/>
    </xf>
    <xf numFmtId="0" fontId="0" fillId="24" borderId="0" xfId="0" applyFill="1" applyAlignment="1">
      <alignment vertical="top" wrapText="1"/>
    </xf>
    <xf numFmtId="0" fontId="0" fillId="24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/>
    <xf numFmtId="0" fontId="1" fillId="0" borderId="9" xfId="0" applyFont="1" applyFill="1" applyBorder="1" applyAlignment="1">
      <alignment horizontal="center" wrapText="1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9" fontId="0" fillId="0" borderId="21" xfId="1" applyFont="1" applyBorder="1" applyAlignment="1">
      <alignment horizontal="center"/>
    </xf>
    <xf numFmtId="9" fontId="0" fillId="0" borderId="23" xfId="1" applyFont="1" applyBorder="1" applyAlignment="1">
      <alignment horizontal="center"/>
    </xf>
    <xf numFmtId="9" fontId="0" fillId="0" borderId="22" xfId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0" xfId="0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B7F78"/>
      <color rgb="FF807F7F"/>
      <color rgb="FFCCCCCC"/>
      <color rgb="FFEFEFEC"/>
      <color rgb="FF74B374"/>
      <color rgb="FF75CCBC"/>
      <color rgb="FFDCEEEA"/>
      <color rgb="FF75CDBC"/>
      <color rgb="FF7BDAC7"/>
      <color rgb="FF5AA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D52"/>
  <sheetViews>
    <sheetView workbookViewId="0">
      <pane xSplit="2" ySplit="1" topLeftCell="Y2" activePane="bottomRight" state="frozen"/>
      <selection pane="topRight" activeCell="E1" sqref="E1"/>
      <selection pane="bottomLeft" activeCell="A2" sqref="A2"/>
      <selection pane="bottomRight" activeCell="AA33" sqref="AA33"/>
    </sheetView>
  </sheetViews>
  <sheetFormatPr baseColWidth="10" defaultRowHeight="16" x14ac:dyDescent="0.2"/>
  <cols>
    <col min="1" max="1" width="26.83203125" customWidth="1"/>
    <col min="2" max="2" width="14.83203125" style="3" customWidth="1"/>
    <col min="3" max="3" width="40" customWidth="1"/>
    <col min="4" max="4" width="23.1640625" customWidth="1"/>
    <col min="5" max="11" width="21.6640625" customWidth="1"/>
    <col min="12" max="12" width="21.6640625" style="42" customWidth="1"/>
    <col min="13" max="30" width="21.6640625" customWidth="1"/>
  </cols>
  <sheetData>
    <row r="1" spans="1:30" s="2" customFormat="1" ht="31" customHeight="1" x14ac:dyDescent="0.2">
      <c r="A1" s="2" t="s">
        <v>25</v>
      </c>
      <c r="B1" s="2" t="s">
        <v>99</v>
      </c>
      <c r="C1" s="2" t="s">
        <v>48</v>
      </c>
      <c r="D1" s="2" t="s">
        <v>66</v>
      </c>
      <c r="E1" s="12" t="s">
        <v>0</v>
      </c>
      <c r="F1" s="12" t="s">
        <v>1</v>
      </c>
      <c r="G1" s="14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41" t="s">
        <v>7</v>
      </c>
      <c r="M1" s="12" t="s">
        <v>8</v>
      </c>
      <c r="N1" s="12" t="s">
        <v>10</v>
      </c>
      <c r="O1" s="12" t="s">
        <v>11</v>
      </c>
      <c r="P1" s="12" t="s">
        <v>12</v>
      </c>
      <c r="Q1" s="12" t="s">
        <v>122</v>
      </c>
      <c r="R1" s="12" t="s">
        <v>13</v>
      </c>
      <c r="S1" s="12" t="s">
        <v>154</v>
      </c>
      <c r="T1" s="12" t="s">
        <v>155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20</v>
      </c>
      <c r="AB1" s="12" t="s">
        <v>21</v>
      </c>
      <c r="AC1" s="12" t="s">
        <v>22</v>
      </c>
      <c r="AD1" s="12" t="s">
        <v>23</v>
      </c>
    </row>
    <row r="2" spans="1:30" x14ac:dyDescent="0.2">
      <c r="A2" t="s">
        <v>24</v>
      </c>
      <c r="B2" s="4" t="s">
        <v>37</v>
      </c>
      <c r="C2" t="s">
        <v>39</v>
      </c>
      <c r="E2" t="s">
        <v>24</v>
      </c>
      <c r="F2" t="s">
        <v>24</v>
      </c>
      <c r="G2" t="s">
        <v>69</v>
      </c>
      <c r="H2" t="s">
        <v>24</v>
      </c>
      <c r="I2" t="s">
        <v>83</v>
      </c>
      <c r="J2" t="s">
        <v>24</v>
      </c>
      <c r="M2" t="s">
        <v>116</v>
      </c>
      <c r="N2" t="s">
        <v>24</v>
      </c>
      <c r="O2" t="s">
        <v>123</v>
      </c>
      <c r="Q2" t="s">
        <v>24</v>
      </c>
      <c r="R2" t="s">
        <v>24</v>
      </c>
      <c r="S2" t="s">
        <v>153</v>
      </c>
      <c r="T2" t="s">
        <v>153</v>
      </c>
      <c r="U2" t="s">
        <v>24</v>
      </c>
      <c r="V2" t="s">
        <v>24</v>
      </c>
      <c r="W2" t="s">
        <v>24</v>
      </c>
      <c r="Y2" t="s">
        <v>24</v>
      </c>
      <c r="Z2" t="s">
        <v>24</v>
      </c>
      <c r="AA2" t="s">
        <v>31</v>
      </c>
      <c r="AB2" t="s">
        <v>24</v>
      </c>
    </row>
    <row r="3" spans="1:30" x14ac:dyDescent="0.2">
      <c r="A3" t="s">
        <v>26</v>
      </c>
      <c r="B3" s="36" t="s">
        <v>37</v>
      </c>
      <c r="C3" t="s">
        <v>46</v>
      </c>
      <c r="E3" t="s">
        <v>55</v>
      </c>
      <c r="F3" t="s">
        <v>55</v>
      </c>
      <c r="J3" t="s">
        <v>95</v>
      </c>
      <c r="M3" t="s">
        <v>115</v>
      </c>
      <c r="O3" t="s">
        <v>131</v>
      </c>
      <c r="Q3" t="s">
        <v>90</v>
      </c>
      <c r="R3" t="s">
        <v>147</v>
      </c>
      <c r="S3" t="s">
        <v>26</v>
      </c>
      <c r="T3" t="s">
        <v>26</v>
      </c>
      <c r="U3" t="s">
        <v>26</v>
      </c>
      <c r="V3" t="s">
        <v>26</v>
      </c>
      <c r="W3" t="s">
        <v>160</v>
      </c>
      <c r="Y3" t="s">
        <v>26</v>
      </c>
      <c r="Z3" t="s">
        <v>26</v>
      </c>
      <c r="AA3" t="s">
        <v>181</v>
      </c>
      <c r="AB3" t="s">
        <v>181</v>
      </c>
    </row>
    <row r="4" spans="1:30" x14ac:dyDescent="0.2">
      <c r="A4" t="s">
        <v>193</v>
      </c>
      <c r="B4" s="36"/>
      <c r="C4" t="s">
        <v>194</v>
      </c>
      <c r="G4" t="s">
        <v>26</v>
      </c>
      <c r="H4" t="s">
        <v>26</v>
      </c>
      <c r="N4" t="s">
        <v>26</v>
      </c>
    </row>
    <row r="5" spans="1:30" x14ac:dyDescent="0.2">
      <c r="A5" t="s">
        <v>27</v>
      </c>
      <c r="B5" s="6" t="s">
        <v>37</v>
      </c>
      <c r="C5" t="s">
        <v>47</v>
      </c>
      <c r="O5" t="s">
        <v>130</v>
      </c>
    </row>
    <row r="6" spans="1:30" x14ac:dyDescent="0.2">
      <c r="A6" t="s">
        <v>190</v>
      </c>
      <c r="B6" s="37" t="s">
        <v>37</v>
      </c>
    </row>
    <row r="7" spans="1:30" x14ac:dyDescent="0.2">
      <c r="A7" t="s">
        <v>195</v>
      </c>
      <c r="B7" s="38" t="s">
        <v>37</v>
      </c>
      <c r="J7" t="s">
        <v>93</v>
      </c>
    </row>
    <row r="8" spans="1:30" s="28" customFormat="1" ht="34" x14ac:dyDescent="0.2">
      <c r="A8" s="28" t="s">
        <v>28</v>
      </c>
      <c r="B8" s="27" t="s">
        <v>171</v>
      </c>
      <c r="C8" s="28" t="s">
        <v>49</v>
      </c>
      <c r="D8" s="28" t="s">
        <v>89</v>
      </c>
      <c r="F8" s="28" t="s">
        <v>61</v>
      </c>
      <c r="G8" s="28" t="s">
        <v>67</v>
      </c>
      <c r="H8" s="28" t="s">
        <v>104</v>
      </c>
      <c r="J8" s="28" t="s">
        <v>94</v>
      </c>
      <c r="K8" s="28" t="s">
        <v>110</v>
      </c>
      <c r="L8" s="43" t="s">
        <v>113</v>
      </c>
      <c r="O8" s="28" t="s">
        <v>135</v>
      </c>
      <c r="P8" s="28" t="s">
        <v>139</v>
      </c>
      <c r="V8" s="28" t="s">
        <v>161</v>
      </c>
      <c r="X8" t="s">
        <v>166</v>
      </c>
    </row>
    <row r="9" spans="1:30" s="28" customFormat="1" ht="17" x14ac:dyDescent="0.2">
      <c r="A9" s="28" t="s">
        <v>167</v>
      </c>
      <c r="B9" s="29" t="s">
        <v>37</v>
      </c>
      <c r="L9" s="43"/>
      <c r="U9" s="28" t="s">
        <v>168</v>
      </c>
      <c r="X9"/>
    </row>
    <row r="10" spans="1:30" x14ac:dyDescent="0.2">
      <c r="A10" t="s">
        <v>29</v>
      </c>
      <c r="B10" s="5" t="s">
        <v>37</v>
      </c>
      <c r="C10" t="s">
        <v>50</v>
      </c>
      <c r="D10" t="s">
        <v>85</v>
      </c>
      <c r="F10" t="s">
        <v>62</v>
      </c>
    </row>
    <row r="11" spans="1:30" x14ac:dyDescent="0.2">
      <c r="A11" t="s">
        <v>196</v>
      </c>
      <c r="B11" s="39" t="s">
        <v>37</v>
      </c>
      <c r="J11" t="s">
        <v>92</v>
      </c>
    </row>
    <row r="12" spans="1:30" x14ac:dyDescent="0.2">
      <c r="A12" t="s">
        <v>30</v>
      </c>
      <c r="B12" s="7" t="s">
        <v>37</v>
      </c>
      <c r="C12" t="s">
        <v>51</v>
      </c>
      <c r="I12" t="s">
        <v>84</v>
      </c>
      <c r="J12" t="s">
        <v>108</v>
      </c>
    </row>
    <row r="13" spans="1:30" x14ac:dyDescent="0.2">
      <c r="A13" t="s">
        <v>11</v>
      </c>
      <c r="B13" s="33" t="s">
        <v>37</v>
      </c>
      <c r="C13" t="s">
        <v>52</v>
      </c>
      <c r="O13" t="s">
        <v>125</v>
      </c>
    </row>
    <row r="14" spans="1:30" x14ac:dyDescent="0.2">
      <c r="A14" t="s">
        <v>31</v>
      </c>
      <c r="B14" s="30" t="s">
        <v>170</v>
      </c>
      <c r="C14" t="s">
        <v>53</v>
      </c>
      <c r="D14" t="s">
        <v>88</v>
      </c>
      <c r="F14" t="s">
        <v>63</v>
      </c>
      <c r="H14" t="s">
        <v>71</v>
      </c>
      <c r="I14" t="s">
        <v>107</v>
      </c>
      <c r="O14" t="s">
        <v>127</v>
      </c>
      <c r="V14" t="s">
        <v>162</v>
      </c>
      <c r="AA14" t="s">
        <v>184</v>
      </c>
    </row>
    <row r="15" spans="1:30" x14ac:dyDescent="0.2">
      <c r="A15" t="s">
        <v>172</v>
      </c>
      <c r="B15" s="31" t="s">
        <v>173</v>
      </c>
      <c r="Y15" t="s">
        <v>175</v>
      </c>
      <c r="AA15" t="s">
        <v>182</v>
      </c>
    </row>
    <row r="16" spans="1:30" x14ac:dyDescent="0.2">
      <c r="A16" t="s">
        <v>32</v>
      </c>
      <c r="B16" s="8" t="s">
        <v>37</v>
      </c>
      <c r="C16" t="s">
        <v>54</v>
      </c>
    </row>
    <row r="17" spans="1:28" x14ac:dyDescent="0.2">
      <c r="A17" t="s">
        <v>191</v>
      </c>
      <c r="B17" s="33" t="s">
        <v>210</v>
      </c>
      <c r="C17" t="s">
        <v>52</v>
      </c>
      <c r="I17" t="s">
        <v>72</v>
      </c>
      <c r="O17" t="s">
        <v>125</v>
      </c>
    </row>
    <row r="18" spans="1:28" x14ac:dyDescent="0.2">
      <c r="A18" t="s">
        <v>33</v>
      </c>
      <c r="B18" s="11" t="s">
        <v>37</v>
      </c>
      <c r="C18" t="s">
        <v>44</v>
      </c>
      <c r="N18" t="s">
        <v>143</v>
      </c>
      <c r="Q18" t="s">
        <v>143</v>
      </c>
      <c r="S18" t="s">
        <v>152</v>
      </c>
      <c r="T18" t="s">
        <v>152</v>
      </c>
      <c r="V18" t="s">
        <v>165</v>
      </c>
      <c r="Y18" t="s">
        <v>143</v>
      </c>
      <c r="AB18" t="s">
        <v>143</v>
      </c>
    </row>
    <row r="19" spans="1:28" x14ac:dyDescent="0.2">
      <c r="A19" t="s">
        <v>64</v>
      </c>
      <c r="B19" s="5" t="s">
        <v>37</v>
      </c>
      <c r="C19" t="s">
        <v>65</v>
      </c>
      <c r="F19" t="s">
        <v>65</v>
      </c>
      <c r="Y19" t="s">
        <v>174</v>
      </c>
      <c r="AB19" t="s">
        <v>186</v>
      </c>
    </row>
    <row r="20" spans="1:28" x14ac:dyDescent="0.2">
      <c r="A20" t="s">
        <v>34</v>
      </c>
      <c r="B20" s="32" t="s">
        <v>170</v>
      </c>
      <c r="C20" t="s">
        <v>45</v>
      </c>
      <c r="I20" t="s">
        <v>192</v>
      </c>
      <c r="J20" t="s">
        <v>26</v>
      </c>
      <c r="O20" t="s">
        <v>126</v>
      </c>
      <c r="P20" t="s">
        <v>140</v>
      </c>
    </row>
    <row r="21" spans="1:28" x14ac:dyDescent="0.2">
      <c r="A21" t="s">
        <v>86</v>
      </c>
      <c r="B21" s="35" t="s">
        <v>37</v>
      </c>
      <c r="C21" t="s">
        <v>100</v>
      </c>
      <c r="D21" t="s">
        <v>87</v>
      </c>
      <c r="R21" t="s">
        <v>148</v>
      </c>
    </row>
    <row r="22" spans="1:28" x14ac:dyDescent="0.2">
      <c r="A22" t="s">
        <v>189</v>
      </c>
      <c r="B22" s="34" t="s">
        <v>37</v>
      </c>
    </row>
    <row r="23" spans="1:28" x14ac:dyDescent="0.2">
      <c r="A23" t="s">
        <v>38</v>
      </c>
      <c r="B23" s="5" t="s">
        <v>37</v>
      </c>
      <c r="C23" t="s">
        <v>43</v>
      </c>
    </row>
    <row r="24" spans="1:28" x14ac:dyDescent="0.2">
      <c r="A24" t="s">
        <v>37</v>
      </c>
      <c r="B24" s="10" t="s">
        <v>37</v>
      </c>
      <c r="C24" t="s">
        <v>40</v>
      </c>
      <c r="E24" t="s">
        <v>56</v>
      </c>
      <c r="G24" t="s">
        <v>68</v>
      </c>
      <c r="H24" t="s">
        <v>70</v>
      </c>
      <c r="J24" t="s">
        <v>91</v>
      </c>
      <c r="M24" t="s">
        <v>117</v>
      </c>
      <c r="O24" t="s">
        <v>129</v>
      </c>
      <c r="Q24" t="s">
        <v>141</v>
      </c>
      <c r="S24" t="s">
        <v>151</v>
      </c>
      <c r="T24" t="s">
        <v>151</v>
      </c>
      <c r="U24" t="s">
        <v>151</v>
      </c>
      <c r="V24" t="s">
        <v>163</v>
      </c>
      <c r="W24" t="s">
        <v>151</v>
      </c>
      <c r="Z24" t="s">
        <v>180</v>
      </c>
      <c r="AA24" t="s">
        <v>183</v>
      </c>
      <c r="AB24" t="s">
        <v>185</v>
      </c>
    </row>
    <row r="25" spans="1:28" x14ac:dyDescent="0.2">
      <c r="A25" t="s">
        <v>98</v>
      </c>
      <c r="B25" s="23" t="s">
        <v>37</v>
      </c>
      <c r="C25" t="s">
        <v>144</v>
      </c>
    </row>
    <row r="26" spans="1:28" x14ac:dyDescent="0.2">
      <c r="A26" t="s">
        <v>35</v>
      </c>
      <c r="B26" s="22" t="s">
        <v>37</v>
      </c>
      <c r="C26" t="s">
        <v>41</v>
      </c>
      <c r="E26" t="s">
        <v>57</v>
      </c>
      <c r="Z26" t="s">
        <v>178</v>
      </c>
    </row>
    <row r="27" spans="1:28" x14ac:dyDescent="0.2">
      <c r="A27" t="s">
        <v>36</v>
      </c>
      <c r="B27" s="9" t="s">
        <v>37</v>
      </c>
      <c r="C27" t="s">
        <v>42</v>
      </c>
      <c r="J27" t="s">
        <v>84</v>
      </c>
      <c r="U27" t="s">
        <v>159</v>
      </c>
    </row>
    <row r="28" spans="1:28" x14ac:dyDescent="0.2">
      <c r="A28" t="s">
        <v>58</v>
      </c>
      <c r="B28" s="13" t="s">
        <v>37</v>
      </c>
      <c r="C28" t="s">
        <v>59</v>
      </c>
      <c r="E28" t="s">
        <v>60</v>
      </c>
      <c r="F28" t="s">
        <v>60</v>
      </c>
      <c r="N28" t="s">
        <v>136</v>
      </c>
      <c r="Q28" t="s">
        <v>142</v>
      </c>
      <c r="U28" t="s">
        <v>158</v>
      </c>
      <c r="Y28" t="s">
        <v>177</v>
      </c>
    </row>
    <row r="29" spans="1:28" x14ac:dyDescent="0.2">
      <c r="A29" t="s">
        <v>105</v>
      </c>
      <c r="B29" s="24"/>
      <c r="C29" t="s">
        <v>145</v>
      </c>
      <c r="I29" t="s">
        <v>106</v>
      </c>
    </row>
    <row r="30" spans="1:28" x14ac:dyDescent="0.2">
      <c r="A30" t="s">
        <v>101</v>
      </c>
      <c r="B30" s="40"/>
      <c r="C30" t="s">
        <v>102</v>
      </c>
      <c r="H30" t="s">
        <v>103</v>
      </c>
      <c r="J30" t="s">
        <v>109</v>
      </c>
      <c r="N30" t="s">
        <v>137</v>
      </c>
      <c r="O30" t="s">
        <v>128</v>
      </c>
      <c r="S30" t="s">
        <v>150</v>
      </c>
      <c r="T30" t="s">
        <v>156</v>
      </c>
      <c r="U30" t="s">
        <v>157</v>
      </c>
      <c r="AA30" t="s">
        <v>187</v>
      </c>
      <c r="AB30" t="s">
        <v>187</v>
      </c>
    </row>
    <row r="31" spans="1:28" x14ac:dyDescent="0.2">
      <c r="A31" t="s">
        <v>73</v>
      </c>
      <c r="B31" s="15"/>
      <c r="C31" t="s">
        <v>79</v>
      </c>
      <c r="D31" t="s">
        <v>81</v>
      </c>
      <c r="K31" t="s">
        <v>111</v>
      </c>
      <c r="O31" t="s">
        <v>134</v>
      </c>
      <c r="Y31" t="s">
        <v>176</v>
      </c>
    </row>
    <row r="32" spans="1:28" x14ac:dyDescent="0.2">
      <c r="A32" t="s">
        <v>74</v>
      </c>
      <c r="B32" s="16"/>
      <c r="C32" t="s">
        <v>79</v>
      </c>
      <c r="D32" t="s">
        <v>81</v>
      </c>
      <c r="K32" t="s">
        <v>111</v>
      </c>
      <c r="O32" t="s">
        <v>134</v>
      </c>
      <c r="Y32" t="s">
        <v>176</v>
      </c>
    </row>
    <row r="33" spans="1:30" x14ac:dyDescent="0.2">
      <c r="A33" t="s">
        <v>78</v>
      </c>
      <c r="B33" s="17"/>
      <c r="C33" t="s">
        <v>79</v>
      </c>
      <c r="D33" t="s">
        <v>81</v>
      </c>
      <c r="K33" t="s">
        <v>111</v>
      </c>
      <c r="O33" t="s">
        <v>134</v>
      </c>
      <c r="Y33" t="s">
        <v>176</v>
      </c>
    </row>
    <row r="34" spans="1:30" x14ac:dyDescent="0.2">
      <c r="A34" t="s">
        <v>118</v>
      </c>
      <c r="B34" s="26"/>
      <c r="C34" t="s">
        <v>146</v>
      </c>
      <c r="D34" t="s">
        <v>120</v>
      </c>
      <c r="O34" t="s">
        <v>124</v>
      </c>
    </row>
    <row r="35" spans="1:30" x14ac:dyDescent="0.2">
      <c r="A35" t="s">
        <v>119</v>
      </c>
      <c r="B35" s="25"/>
      <c r="C35" t="s">
        <v>121</v>
      </c>
      <c r="D35" t="s">
        <v>121</v>
      </c>
    </row>
    <row r="36" spans="1:30" x14ac:dyDescent="0.2">
      <c r="A36" t="s">
        <v>76</v>
      </c>
      <c r="B36" s="18"/>
      <c r="C36" t="s">
        <v>80</v>
      </c>
      <c r="D36" t="s">
        <v>82</v>
      </c>
      <c r="K36" t="s">
        <v>112</v>
      </c>
      <c r="O36" t="s">
        <v>133</v>
      </c>
    </row>
    <row r="37" spans="1:30" x14ac:dyDescent="0.2">
      <c r="A37" t="s">
        <v>77</v>
      </c>
      <c r="B37" s="19"/>
      <c r="C37" t="s">
        <v>80</v>
      </c>
      <c r="D37" t="s">
        <v>82</v>
      </c>
      <c r="K37" t="s">
        <v>112</v>
      </c>
      <c r="O37" t="s">
        <v>133</v>
      </c>
    </row>
    <row r="38" spans="1:30" x14ac:dyDescent="0.2">
      <c r="A38" t="s">
        <v>75</v>
      </c>
      <c r="B38" s="17"/>
      <c r="C38" t="s">
        <v>80</v>
      </c>
      <c r="D38" t="s">
        <v>82</v>
      </c>
      <c r="K38" t="s">
        <v>112</v>
      </c>
      <c r="O38" t="s">
        <v>133</v>
      </c>
    </row>
    <row r="39" spans="1:30" s="20" customFormat="1" ht="51" x14ac:dyDescent="0.2">
      <c r="A39" s="20" t="s">
        <v>96</v>
      </c>
      <c r="B39" s="21"/>
      <c r="J39" s="20" t="s">
        <v>97</v>
      </c>
      <c r="L39" s="44" t="s">
        <v>114</v>
      </c>
      <c r="N39" s="20" t="s">
        <v>138</v>
      </c>
      <c r="O39" s="20" t="s">
        <v>132</v>
      </c>
      <c r="R39" s="20" t="s">
        <v>149</v>
      </c>
      <c r="U39" s="20" t="s">
        <v>169</v>
      </c>
      <c r="V39" s="20" t="s">
        <v>164</v>
      </c>
      <c r="Z39" s="20" t="s">
        <v>179</v>
      </c>
      <c r="AB39" s="20" t="s">
        <v>188</v>
      </c>
    </row>
    <row r="42" spans="1:30" x14ac:dyDescent="0.2">
      <c r="A42" t="s">
        <v>197</v>
      </c>
      <c r="B42" s="3" t="s">
        <v>199</v>
      </c>
      <c r="E42" s="3" t="s">
        <v>203</v>
      </c>
      <c r="F42" s="3" t="s">
        <v>203</v>
      </c>
      <c r="G42" s="3" t="s">
        <v>204</v>
      </c>
      <c r="H42" s="3" t="s">
        <v>204</v>
      </c>
      <c r="I42" s="3" t="s">
        <v>203</v>
      </c>
      <c r="J42" s="3" t="s">
        <v>203</v>
      </c>
      <c r="K42" s="3" t="s">
        <v>203</v>
      </c>
      <c r="L42" s="45"/>
      <c r="M42" s="3" t="s">
        <v>203</v>
      </c>
      <c r="N42" s="3" t="s">
        <v>203</v>
      </c>
      <c r="O42" s="3" t="s">
        <v>203</v>
      </c>
      <c r="P42" s="3" t="s">
        <v>203</v>
      </c>
      <c r="Q42" s="3" t="s">
        <v>203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B43" s="3" t="s">
        <v>198</v>
      </c>
      <c r="E43" s="3" t="s">
        <v>203</v>
      </c>
      <c r="F43" s="3" t="s">
        <v>203</v>
      </c>
      <c r="G43" s="3" t="s">
        <v>204</v>
      </c>
      <c r="H43" s="3" t="s">
        <v>204</v>
      </c>
      <c r="I43" s="3" t="s">
        <v>203</v>
      </c>
      <c r="J43" s="3" t="s">
        <v>203</v>
      </c>
      <c r="K43" s="3" t="s">
        <v>203</v>
      </c>
      <c r="L43" s="45"/>
      <c r="M43" s="3" t="s">
        <v>203</v>
      </c>
      <c r="N43" s="3" t="s">
        <v>203</v>
      </c>
      <c r="O43" s="3" t="s">
        <v>203</v>
      </c>
      <c r="P43" s="3" t="s">
        <v>203</v>
      </c>
      <c r="Q43" s="3" t="s">
        <v>203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t="s">
        <v>200</v>
      </c>
      <c r="B44" s="3" t="s">
        <v>199</v>
      </c>
      <c r="D44" s="3"/>
      <c r="E44" s="3" t="s">
        <v>203</v>
      </c>
      <c r="F44" s="3"/>
      <c r="G44" s="3" t="s">
        <v>204</v>
      </c>
      <c r="H44" s="3" t="s">
        <v>204</v>
      </c>
      <c r="I44" s="3" t="s">
        <v>203</v>
      </c>
      <c r="J44" s="3" t="s">
        <v>203</v>
      </c>
      <c r="K44" s="3" t="s">
        <v>203</v>
      </c>
      <c r="L44" s="45"/>
      <c r="M44" s="3" t="s">
        <v>203</v>
      </c>
      <c r="N44" s="3" t="s">
        <v>203</v>
      </c>
      <c r="O44" s="3" t="s">
        <v>203</v>
      </c>
      <c r="P44" s="3" t="s">
        <v>203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B45" s="3" t="s">
        <v>198</v>
      </c>
      <c r="D45" s="3"/>
      <c r="E45" s="3" t="s">
        <v>203</v>
      </c>
      <c r="F45" s="3"/>
      <c r="G45" s="3" t="s">
        <v>204</v>
      </c>
      <c r="H45" s="3" t="s">
        <v>204</v>
      </c>
      <c r="I45" s="3" t="s">
        <v>203</v>
      </c>
      <c r="J45" s="3" t="s">
        <v>203</v>
      </c>
      <c r="K45" s="3" t="s">
        <v>203</v>
      </c>
      <c r="L45" s="45"/>
      <c r="M45" s="3" t="s">
        <v>203</v>
      </c>
      <c r="N45" s="3" t="s">
        <v>203</v>
      </c>
      <c r="O45" s="3" t="s">
        <v>203</v>
      </c>
      <c r="P45" s="3" t="s">
        <v>203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t="s">
        <v>201</v>
      </c>
      <c r="B46" s="3" t="s">
        <v>199</v>
      </c>
      <c r="D46" s="3"/>
      <c r="E46" s="3" t="s">
        <v>203</v>
      </c>
      <c r="F46" s="3"/>
      <c r="G46" s="3" t="s">
        <v>204</v>
      </c>
      <c r="H46" s="3" t="s">
        <v>204</v>
      </c>
      <c r="I46" s="3" t="s">
        <v>203</v>
      </c>
      <c r="J46" s="3" t="s">
        <v>203</v>
      </c>
      <c r="K46" s="3" t="s">
        <v>203</v>
      </c>
      <c r="L46" s="45"/>
      <c r="M46" s="3" t="s">
        <v>203</v>
      </c>
      <c r="N46" s="3" t="s">
        <v>203</v>
      </c>
      <c r="O46" s="3" t="s">
        <v>203</v>
      </c>
      <c r="P46" s="3" t="s">
        <v>203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B47" s="3" t="s">
        <v>198</v>
      </c>
      <c r="D47" s="3"/>
      <c r="E47" s="3" t="s">
        <v>203</v>
      </c>
      <c r="F47" s="3"/>
      <c r="G47" s="3" t="s">
        <v>204</v>
      </c>
      <c r="H47" s="3" t="s">
        <v>209</v>
      </c>
      <c r="I47" s="3" t="s">
        <v>203</v>
      </c>
      <c r="J47" s="3" t="s">
        <v>203</v>
      </c>
      <c r="K47" s="3" t="s">
        <v>203</v>
      </c>
      <c r="L47" s="45"/>
      <c r="M47" s="3" t="s">
        <v>203</v>
      </c>
      <c r="N47" s="3" t="s">
        <v>203</v>
      </c>
      <c r="O47" s="3" t="s">
        <v>203</v>
      </c>
      <c r="P47" s="3" t="s">
        <v>203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t="s">
        <v>202</v>
      </c>
      <c r="B48" s="3" t="s">
        <v>199</v>
      </c>
      <c r="D48" s="3"/>
      <c r="E48" s="3" t="s">
        <v>203</v>
      </c>
      <c r="F48" s="3" t="s">
        <v>203</v>
      </c>
      <c r="G48" s="3" t="s">
        <v>204</v>
      </c>
      <c r="H48" s="3" t="s">
        <v>204</v>
      </c>
      <c r="I48" s="3" t="s">
        <v>203</v>
      </c>
      <c r="J48" s="3" t="s">
        <v>203</v>
      </c>
      <c r="K48" s="3" t="s">
        <v>203</v>
      </c>
      <c r="L48" s="45"/>
      <c r="M48" s="3" t="s">
        <v>203</v>
      </c>
      <c r="N48" s="3" t="s">
        <v>203</v>
      </c>
      <c r="O48" s="3" t="s">
        <v>203</v>
      </c>
      <c r="P48" s="3" t="s">
        <v>203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2:30" x14ac:dyDescent="0.2">
      <c r="B49" s="3" t="s">
        <v>198</v>
      </c>
      <c r="D49" s="3"/>
      <c r="E49" s="3" t="s">
        <v>203</v>
      </c>
      <c r="F49" s="3" t="s">
        <v>203</v>
      </c>
      <c r="G49" s="3" t="s">
        <v>204</v>
      </c>
      <c r="H49" s="3" t="s">
        <v>204</v>
      </c>
      <c r="I49" s="3" t="s">
        <v>203</v>
      </c>
      <c r="J49" s="3" t="s">
        <v>203</v>
      </c>
      <c r="K49" s="3" t="s">
        <v>203</v>
      </c>
      <c r="L49" s="45"/>
      <c r="M49" s="3" t="s">
        <v>203</v>
      </c>
      <c r="N49" s="3" t="s">
        <v>203</v>
      </c>
      <c r="O49" s="3" t="s">
        <v>203</v>
      </c>
      <c r="P49" s="3" t="s">
        <v>203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2:30" x14ac:dyDescent="0.2">
      <c r="G50" t="s">
        <v>205</v>
      </c>
      <c r="H50" t="s">
        <v>208</v>
      </c>
    </row>
    <row r="51" spans="2:30" x14ac:dyDescent="0.2">
      <c r="G51" t="s">
        <v>206</v>
      </c>
      <c r="H51" t="s">
        <v>10</v>
      </c>
    </row>
    <row r="52" spans="2:30" x14ac:dyDescent="0.2">
      <c r="G52" t="s">
        <v>207</v>
      </c>
      <c r="H52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8BF6-7604-814B-8525-59664C788955}">
  <dimension ref="A1:L30"/>
  <sheetViews>
    <sheetView tabSelected="1" workbookViewId="0">
      <selection activeCell="K20" sqref="K20"/>
    </sheetView>
  </sheetViews>
  <sheetFormatPr baseColWidth="10" defaultRowHeight="16" x14ac:dyDescent="0.2"/>
  <cols>
    <col min="1" max="1" width="24.1640625" style="46" customWidth="1"/>
    <col min="12" max="12" width="21.5" customWidth="1"/>
  </cols>
  <sheetData>
    <row r="1" spans="1:12" s="1" customFormat="1" x14ac:dyDescent="0.2">
      <c r="A1" s="50"/>
      <c r="B1" s="52"/>
      <c r="C1" s="52"/>
      <c r="D1" s="77"/>
      <c r="E1" s="79" t="s">
        <v>217</v>
      </c>
      <c r="F1" s="80"/>
      <c r="G1" s="79" t="s">
        <v>218</v>
      </c>
      <c r="H1" s="80"/>
      <c r="I1" s="81" t="s">
        <v>202</v>
      </c>
      <c r="J1" s="82"/>
      <c r="K1" s="78"/>
      <c r="L1" s="66"/>
    </row>
    <row r="2" spans="1:12" s="47" customFormat="1" ht="16" customHeight="1" thickBot="1" x14ac:dyDescent="0.25">
      <c r="A2" s="51" t="s">
        <v>211</v>
      </c>
      <c r="B2" s="53" t="s">
        <v>222</v>
      </c>
      <c r="C2" s="53" t="s">
        <v>216</v>
      </c>
      <c r="D2" s="48" t="s">
        <v>26</v>
      </c>
      <c r="E2" s="54" t="s">
        <v>219</v>
      </c>
      <c r="F2" s="55" t="s">
        <v>220</v>
      </c>
      <c r="G2" s="54" t="s">
        <v>219</v>
      </c>
      <c r="H2" s="55" t="s">
        <v>220</v>
      </c>
      <c r="I2" s="48" t="s">
        <v>219</v>
      </c>
      <c r="J2" s="49" t="s">
        <v>220</v>
      </c>
      <c r="K2" s="49" t="s">
        <v>226</v>
      </c>
      <c r="L2" s="67" t="s">
        <v>223</v>
      </c>
    </row>
    <row r="3" spans="1:12" ht="16" customHeight="1" x14ac:dyDescent="0.2">
      <c r="A3" s="70" t="s">
        <v>212</v>
      </c>
      <c r="B3" s="71" t="s">
        <v>221</v>
      </c>
      <c r="C3" s="71" t="s">
        <v>221</v>
      </c>
      <c r="D3" s="74" t="s">
        <v>225</v>
      </c>
      <c r="E3" s="72" t="s">
        <v>221</v>
      </c>
      <c r="F3" s="73" t="s">
        <v>221</v>
      </c>
      <c r="G3" s="72"/>
      <c r="H3" s="73"/>
      <c r="I3" s="74"/>
      <c r="J3" s="75"/>
      <c r="K3" s="75" t="s">
        <v>225</v>
      </c>
      <c r="L3" s="76" t="str">
        <f t="shared" ref="L3:L6" si="0">IF(B3="","Waiting for spec","")</f>
        <v/>
      </c>
    </row>
    <row r="4" spans="1:12" ht="16" customHeight="1" x14ac:dyDescent="0.2">
      <c r="A4" s="70" t="s">
        <v>1</v>
      </c>
      <c r="B4" s="71" t="s">
        <v>221</v>
      </c>
      <c r="C4" s="71" t="s">
        <v>221</v>
      </c>
      <c r="D4" s="74" t="s">
        <v>225</v>
      </c>
      <c r="E4" s="72" t="s">
        <v>221</v>
      </c>
      <c r="F4" s="73" t="s">
        <v>224</v>
      </c>
      <c r="G4" s="72"/>
      <c r="H4" s="73"/>
      <c r="I4" s="74"/>
      <c r="J4" s="75"/>
      <c r="K4" s="75"/>
      <c r="L4" s="76" t="str">
        <f t="shared" si="0"/>
        <v/>
      </c>
    </row>
    <row r="5" spans="1:12" ht="16" customHeight="1" x14ac:dyDescent="0.2">
      <c r="A5" s="70" t="s">
        <v>2</v>
      </c>
      <c r="B5" s="71" t="s">
        <v>221</v>
      </c>
      <c r="C5" s="71" t="s">
        <v>221</v>
      </c>
      <c r="D5" s="74" t="s">
        <v>221</v>
      </c>
      <c r="E5" s="72" t="s">
        <v>221</v>
      </c>
      <c r="F5" s="73" t="s">
        <v>221</v>
      </c>
      <c r="G5" s="72"/>
      <c r="H5" s="73"/>
      <c r="I5" s="74"/>
      <c r="J5" s="75"/>
      <c r="K5" s="75" t="s">
        <v>221</v>
      </c>
      <c r="L5" s="76" t="str">
        <f t="shared" si="0"/>
        <v/>
      </c>
    </row>
    <row r="6" spans="1:12" ht="16" customHeight="1" x14ac:dyDescent="0.2">
      <c r="A6" s="70" t="s">
        <v>3</v>
      </c>
      <c r="B6" s="71" t="s">
        <v>221</v>
      </c>
      <c r="C6" s="71" t="s">
        <v>221</v>
      </c>
      <c r="D6" s="74" t="s">
        <v>221</v>
      </c>
      <c r="E6" s="72" t="s">
        <v>221</v>
      </c>
      <c r="F6" s="73" t="s">
        <v>221</v>
      </c>
      <c r="G6" s="72"/>
      <c r="H6" s="73"/>
      <c r="I6" s="74"/>
      <c r="J6" s="75"/>
      <c r="K6" s="75" t="s">
        <v>221</v>
      </c>
      <c r="L6" s="76" t="str">
        <f t="shared" si="0"/>
        <v/>
      </c>
    </row>
    <row r="7" spans="1:12" ht="16" customHeight="1" x14ac:dyDescent="0.2">
      <c r="A7" s="70" t="s">
        <v>4</v>
      </c>
      <c r="B7" s="71" t="s">
        <v>221</v>
      </c>
      <c r="C7" s="71" t="s">
        <v>221</v>
      </c>
      <c r="D7" s="74" t="s">
        <v>221</v>
      </c>
      <c r="E7" s="72" t="s">
        <v>221</v>
      </c>
      <c r="F7" s="73" t="s">
        <v>221</v>
      </c>
      <c r="G7" s="72"/>
      <c r="H7" s="73"/>
      <c r="I7" s="74"/>
      <c r="J7" s="75"/>
      <c r="K7" s="75" t="s">
        <v>221</v>
      </c>
      <c r="L7" s="76"/>
    </row>
    <row r="8" spans="1:12" ht="16" customHeight="1" x14ac:dyDescent="0.2">
      <c r="A8" s="70" t="s">
        <v>5</v>
      </c>
      <c r="B8" s="71" t="s">
        <v>221</v>
      </c>
      <c r="C8" s="71" t="s">
        <v>221</v>
      </c>
      <c r="D8" s="74" t="s">
        <v>221</v>
      </c>
      <c r="E8" s="72" t="s">
        <v>221</v>
      </c>
      <c r="F8" s="73" t="s">
        <v>221</v>
      </c>
      <c r="G8" s="72"/>
      <c r="H8" s="73"/>
      <c r="I8" s="74"/>
      <c r="J8" s="75"/>
      <c r="K8" s="75" t="s">
        <v>221</v>
      </c>
      <c r="L8" s="76" t="str">
        <f t="shared" ref="L8:L9" si="1">IF(B8="","Waiting for spec","")</f>
        <v/>
      </c>
    </row>
    <row r="9" spans="1:12" ht="16" customHeight="1" x14ac:dyDescent="0.2">
      <c r="A9" s="70" t="s">
        <v>6</v>
      </c>
      <c r="B9" s="71" t="s">
        <v>221</v>
      </c>
      <c r="C9" s="71" t="s">
        <v>221</v>
      </c>
      <c r="D9" s="74" t="s">
        <v>221</v>
      </c>
      <c r="E9" s="72" t="s">
        <v>221</v>
      </c>
      <c r="F9" s="73" t="s">
        <v>221</v>
      </c>
      <c r="G9" s="72"/>
      <c r="H9" s="73"/>
      <c r="I9" s="74"/>
      <c r="J9" s="75"/>
      <c r="K9" s="75" t="s">
        <v>221</v>
      </c>
      <c r="L9" s="76" t="str">
        <f t="shared" si="1"/>
        <v/>
      </c>
    </row>
    <row r="10" spans="1:12" ht="16" customHeight="1" x14ac:dyDescent="0.2">
      <c r="A10" s="70" t="s">
        <v>7</v>
      </c>
      <c r="B10" s="71" t="s">
        <v>221</v>
      </c>
      <c r="C10" s="71" t="s">
        <v>221</v>
      </c>
      <c r="D10" s="74" t="s">
        <v>221</v>
      </c>
      <c r="E10" s="72"/>
      <c r="F10" s="73" t="s">
        <v>221</v>
      </c>
      <c r="G10" s="72"/>
      <c r="H10" s="73"/>
      <c r="I10" s="74"/>
      <c r="J10" s="75"/>
      <c r="K10" s="75" t="s">
        <v>221</v>
      </c>
      <c r="L10" s="76" t="str">
        <f t="shared" ref="L10:L17" si="2">IF(B10="","Waiting for spec","")</f>
        <v/>
      </c>
    </row>
    <row r="11" spans="1:12" ht="16" customHeight="1" x14ac:dyDescent="0.2">
      <c r="A11" s="70" t="s">
        <v>8</v>
      </c>
      <c r="B11" s="71" t="s">
        <v>221</v>
      </c>
      <c r="C11" s="71" t="s">
        <v>221</v>
      </c>
      <c r="D11" s="74" t="s">
        <v>221</v>
      </c>
      <c r="E11" s="72" t="s">
        <v>221</v>
      </c>
      <c r="F11" s="73" t="s">
        <v>221</v>
      </c>
      <c r="G11" s="72"/>
      <c r="H11" s="73"/>
      <c r="I11" s="74"/>
      <c r="J11" s="75"/>
      <c r="K11" s="75" t="s">
        <v>221</v>
      </c>
      <c r="L11" s="76"/>
    </row>
    <row r="12" spans="1:12" ht="16" customHeight="1" x14ac:dyDescent="0.2">
      <c r="A12" s="70" t="s">
        <v>10</v>
      </c>
      <c r="B12" s="71" t="s">
        <v>221</v>
      </c>
      <c r="C12" s="71" t="s">
        <v>221</v>
      </c>
      <c r="D12" s="74" t="s">
        <v>221</v>
      </c>
      <c r="E12" s="72" t="s">
        <v>221</v>
      </c>
      <c r="F12" s="73" t="s">
        <v>221</v>
      </c>
      <c r="G12" s="72"/>
      <c r="H12" s="73"/>
      <c r="I12" s="74"/>
      <c r="J12" s="75"/>
      <c r="K12" s="75" t="s">
        <v>221</v>
      </c>
      <c r="L12" s="76" t="str">
        <f t="shared" si="2"/>
        <v/>
      </c>
    </row>
    <row r="13" spans="1:12" ht="16" customHeight="1" x14ac:dyDescent="0.2">
      <c r="A13" s="70" t="s">
        <v>11</v>
      </c>
      <c r="B13" s="71" t="s">
        <v>221</v>
      </c>
      <c r="C13" s="71" t="s">
        <v>221</v>
      </c>
      <c r="D13" s="74" t="s">
        <v>221</v>
      </c>
      <c r="E13" s="72" t="s">
        <v>221</v>
      </c>
      <c r="F13" s="73" t="s">
        <v>221</v>
      </c>
      <c r="G13" s="72"/>
      <c r="H13" s="73"/>
      <c r="I13" s="74"/>
      <c r="J13" s="75"/>
      <c r="K13" s="75"/>
      <c r="L13" s="76" t="str">
        <f t="shared" si="2"/>
        <v/>
      </c>
    </row>
    <row r="14" spans="1:12" ht="16" customHeight="1" x14ac:dyDescent="0.2">
      <c r="A14" s="70" t="s">
        <v>213</v>
      </c>
      <c r="B14" s="71" t="s">
        <v>221</v>
      </c>
      <c r="C14" s="71" t="s">
        <v>221</v>
      </c>
      <c r="D14" s="74" t="s">
        <v>225</v>
      </c>
      <c r="E14" s="72" t="s">
        <v>221</v>
      </c>
      <c r="F14" s="73" t="s">
        <v>221</v>
      </c>
      <c r="G14" s="72"/>
      <c r="H14" s="73"/>
      <c r="I14" s="74"/>
      <c r="J14" s="75"/>
      <c r="K14" s="75" t="s">
        <v>225</v>
      </c>
      <c r="L14" s="76"/>
    </row>
    <row r="15" spans="1:12" ht="16" customHeight="1" x14ac:dyDescent="0.2">
      <c r="A15" s="70" t="s">
        <v>12</v>
      </c>
      <c r="B15" s="71" t="s">
        <v>221</v>
      </c>
      <c r="C15" s="71" t="s">
        <v>221</v>
      </c>
      <c r="D15" s="74" t="s">
        <v>221</v>
      </c>
      <c r="E15" s="72" t="s">
        <v>221</v>
      </c>
      <c r="F15" s="73" t="s">
        <v>221</v>
      </c>
      <c r="G15" s="72"/>
      <c r="H15" s="73"/>
      <c r="I15" s="74"/>
      <c r="J15" s="75"/>
      <c r="K15" s="75"/>
      <c r="L15" s="76"/>
    </row>
    <row r="16" spans="1:12" ht="16" customHeight="1" x14ac:dyDescent="0.2">
      <c r="A16" s="70" t="s">
        <v>214</v>
      </c>
      <c r="B16" s="71" t="s">
        <v>221</v>
      </c>
      <c r="C16" s="71" t="s">
        <v>221</v>
      </c>
      <c r="D16" s="74" t="s">
        <v>225</v>
      </c>
      <c r="E16" s="72" t="s">
        <v>221</v>
      </c>
      <c r="F16" s="73" t="s">
        <v>221</v>
      </c>
      <c r="G16" s="72"/>
      <c r="H16" s="73"/>
      <c r="I16" s="74"/>
      <c r="J16" s="75"/>
      <c r="K16" s="75"/>
      <c r="L16" s="76" t="str">
        <f t="shared" si="2"/>
        <v/>
      </c>
    </row>
    <row r="17" spans="1:12" ht="16" customHeight="1" x14ac:dyDescent="0.2">
      <c r="A17" s="70" t="s">
        <v>122</v>
      </c>
      <c r="B17" s="71" t="s">
        <v>221</v>
      </c>
      <c r="C17" s="71" t="s">
        <v>221</v>
      </c>
      <c r="D17" s="74" t="s">
        <v>221</v>
      </c>
      <c r="E17" s="72" t="s">
        <v>221</v>
      </c>
      <c r="F17" s="73" t="s">
        <v>224</v>
      </c>
      <c r="G17" s="72"/>
      <c r="H17" s="73"/>
      <c r="I17" s="74"/>
      <c r="J17" s="75"/>
      <c r="K17" s="75"/>
      <c r="L17" s="76" t="str">
        <f t="shared" si="2"/>
        <v/>
      </c>
    </row>
    <row r="18" spans="1:12" ht="17" x14ac:dyDescent="0.2">
      <c r="A18" s="70" t="s">
        <v>215</v>
      </c>
      <c r="B18" s="71" t="s">
        <v>221</v>
      </c>
      <c r="C18" s="71" t="s">
        <v>221</v>
      </c>
      <c r="D18" s="74" t="s">
        <v>221</v>
      </c>
      <c r="E18" s="72" t="s">
        <v>221</v>
      </c>
      <c r="F18" s="73" t="s">
        <v>221</v>
      </c>
      <c r="G18" s="72"/>
      <c r="H18" s="73"/>
      <c r="I18" s="74"/>
      <c r="J18" s="75"/>
      <c r="K18" s="75" t="s">
        <v>221</v>
      </c>
      <c r="L18" s="76"/>
    </row>
    <row r="19" spans="1:12" ht="16" customHeight="1" x14ac:dyDescent="0.2">
      <c r="A19" s="70" t="s">
        <v>13</v>
      </c>
      <c r="B19" s="71" t="s">
        <v>221</v>
      </c>
      <c r="C19" s="71" t="s">
        <v>221</v>
      </c>
      <c r="D19" s="74" t="s">
        <v>221</v>
      </c>
      <c r="E19" s="72" t="s">
        <v>221</v>
      </c>
      <c r="F19" s="73" t="s">
        <v>221</v>
      </c>
      <c r="G19" s="72"/>
      <c r="H19" s="73"/>
      <c r="I19" s="74"/>
      <c r="J19" s="75"/>
      <c r="K19" s="75" t="s">
        <v>221</v>
      </c>
      <c r="L19" s="76" t="str">
        <f>IF(B19="","Waiting for spec","")</f>
        <v/>
      </c>
    </row>
    <row r="20" spans="1:12" ht="16" customHeight="1" x14ac:dyDescent="0.2">
      <c r="A20" s="70" t="s">
        <v>154</v>
      </c>
      <c r="B20" s="71" t="s">
        <v>221</v>
      </c>
      <c r="C20" s="71" t="s">
        <v>221</v>
      </c>
      <c r="D20" s="74" t="s">
        <v>221</v>
      </c>
      <c r="E20" s="72" t="s">
        <v>221</v>
      </c>
      <c r="F20" s="73" t="s">
        <v>221</v>
      </c>
      <c r="G20" s="72"/>
      <c r="H20" s="73"/>
      <c r="I20" s="74"/>
      <c r="J20" s="75"/>
      <c r="K20" s="75"/>
      <c r="L20" s="76" t="str">
        <f>IF(B20="","Waiting for spec","")</f>
        <v/>
      </c>
    </row>
    <row r="21" spans="1:12" ht="16" customHeight="1" x14ac:dyDescent="0.2">
      <c r="A21" s="70" t="s">
        <v>155</v>
      </c>
      <c r="B21" s="71" t="s">
        <v>221</v>
      </c>
      <c r="C21" s="71" t="s">
        <v>221</v>
      </c>
      <c r="D21" s="74" t="s">
        <v>221</v>
      </c>
      <c r="E21" s="72" t="s">
        <v>221</v>
      </c>
      <c r="F21" s="73" t="s">
        <v>221</v>
      </c>
      <c r="G21" s="72"/>
      <c r="H21" s="73"/>
      <c r="I21" s="74"/>
      <c r="J21" s="75"/>
      <c r="K21" s="75"/>
      <c r="L21" s="76" t="str">
        <f>IF(B21="","Waiting for spec","")</f>
        <v/>
      </c>
    </row>
    <row r="22" spans="1:12" ht="16" customHeight="1" x14ac:dyDescent="0.2">
      <c r="A22" s="70" t="s">
        <v>14</v>
      </c>
      <c r="B22" s="71" t="s">
        <v>221</v>
      </c>
      <c r="C22" s="71" t="s">
        <v>221</v>
      </c>
      <c r="D22" s="74" t="s">
        <v>221</v>
      </c>
      <c r="E22" s="72" t="s">
        <v>221</v>
      </c>
      <c r="F22" s="73" t="s">
        <v>221</v>
      </c>
      <c r="G22" s="72"/>
      <c r="H22" s="73"/>
      <c r="I22" s="74"/>
      <c r="J22" s="75"/>
      <c r="K22" s="75" t="s">
        <v>221</v>
      </c>
      <c r="L22" s="76" t="str">
        <f>IF(B22="","Waiting for spec","")</f>
        <v/>
      </c>
    </row>
    <row r="23" spans="1:12" ht="16" customHeight="1" x14ac:dyDescent="0.2">
      <c r="A23" s="70" t="s">
        <v>15</v>
      </c>
      <c r="B23" s="71" t="s">
        <v>221</v>
      </c>
      <c r="C23" s="71" t="s">
        <v>221</v>
      </c>
      <c r="D23" s="74"/>
      <c r="E23" s="72" t="s">
        <v>221</v>
      </c>
      <c r="F23" s="73" t="s">
        <v>221</v>
      </c>
      <c r="G23" s="72"/>
      <c r="H23" s="73"/>
      <c r="I23" s="74"/>
      <c r="J23" s="75"/>
      <c r="K23" s="75"/>
      <c r="L23" s="76"/>
    </row>
    <row r="24" spans="1:12" ht="16" customHeight="1" x14ac:dyDescent="0.2">
      <c r="A24" s="70" t="s">
        <v>17</v>
      </c>
      <c r="B24" s="71" t="s">
        <v>221</v>
      </c>
      <c r="C24" s="71" t="s">
        <v>221</v>
      </c>
      <c r="D24" s="74" t="s">
        <v>221</v>
      </c>
      <c r="E24" s="72" t="s">
        <v>221</v>
      </c>
      <c r="F24" s="73" t="s">
        <v>221</v>
      </c>
      <c r="G24" s="72"/>
      <c r="H24" s="73"/>
      <c r="I24" s="74"/>
      <c r="J24" s="75"/>
      <c r="K24" s="75" t="s">
        <v>225</v>
      </c>
      <c r="L24" s="76"/>
    </row>
    <row r="25" spans="1:12" ht="16" customHeight="1" x14ac:dyDescent="0.2">
      <c r="A25" s="70" t="s">
        <v>18</v>
      </c>
      <c r="B25" s="71" t="s">
        <v>221</v>
      </c>
      <c r="C25" s="71" t="s">
        <v>221</v>
      </c>
      <c r="D25" s="74" t="s">
        <v>221</v>
      </c>
      <c r="E25" s="72" t="s">
        <v>221</v>
      </c>
      <c r="F25" s="73" t="s">
        <v>221</v>
      </c>
      <c r="G25" s="72"/>
      <c r="H25" s="73"/>
      <c r="I25" s="74"/>
      <c r="J25" s="75"/>
      <c r="K25" s="75" t="s">
        <v>221</v>
      </c>
      <c r="L25" s="76" t="str">
        <f>IF(B25="","Waiting for spec","")</f>
        <v/>
      </c>
    </row>
    <row r="26" spans="1:12" ht="16" customHeight="1" x14ac:dyDescent="0.2">
      <c r="A26" s="70" t="s">
        <v>19</v>
      </c>
      <c r="B26" s="71" t="s">
        <v>221</v>
      </c>
      <c r="C26" s="71" t="s">
        <v>221</v>
      </c>
      <c r="D26" s="74" t="s">
        <v>225</v>
      </c>
      <c r="E26" s="72" t="s">
        <v>221</v>
      </c>
      <c r="F26" s="73" t="s">
        <v>221</v>
      </c>
      <c r="G26" s="72"/>
      <c r="H26" s="73"/>
      <c r="I26" s="74"/>
      <c r="J26" s="75"/>
      <c r="K26" s="75" t="s">
        <v>225</v>
      </c>
      <c r="L26" s="76" t="str">
        <f>IF(B26="","Waiting for spec","")</f>
        <v/>
      </c>
    </row>
    <row r="27" spans="1:12" ht="16" customHeight="1" x14ac:dyDescent="0.2">
      <c r="A27" s="70" t="s">
        <v>20</v>
      </c>
      <c r="B27" s="71" t="s">
        <v>221</v>
      </c>
      <c r="C27" s="71" t="s">
        <v>221</v>
      </c>
      <c r="D27" s="74" t="s">
        <v>225</v>
      </c>
      <c r="E27" s="72" t="s">
        <v>221</v>
      </c>
      <c r="F27" s="73" t="s">
        <v>221</v>
      </c>
      <c r="G27" s="72"/>
      <c r="H27" s="73"/>
      <c r="I27" s="74"/>
      <c r="J27" s="75"/>
      <c r="K27" s="75" t="s">
        <v>225</v>
      </c>
      <c r="L27" s="76" t="str">
        <f>IF(B27="","Waiting for spec","")</f>
        <v/>
      </c>
    </row>
    <row r="28" spans="1:12" ht="16" customHeight="1" thickBot="1" x14ac:dyDescent="0.25">
      <c r="A28" s="70" t="s">
        <v>21</v>
      </c>
      <c r="B28" s="71" t="s">
        <v>221</v>
      </c>
      <c r="C28" s="71" t="s">
        <v>221</v>
      </c>
      <c r="D28" s="74" t="s">
        <v>221</v>
      </c>
      <c r="E28" s="72" t="s">
        <v>221</v>
      </c>
      <c r="F28" s="73" t="s">
        <v>221</v>
      </c>
      <c r="G28" s="72"/>
      <c r="H28" s="73"/>
      <c r="I28" s="74"/>
      <c r="J28" s="75"/>
      <c r="K28" s="75"/>
      <c r="L28" s="76"/>
    </row>
    <row r="29" spans="1:12" ht="17" thickBot="1" x14ac:dyDescent="0.25">
      <c r="A29" s="58">
        <f t="shared" ref="A29:K29" si="3">COUNTIF(A3:A28, "&lt;&gt;")</f>
        <v>26</v>
      </c>
      <c r="B29" s="59">
        <f t="shared" si="3"/>
        <v>26</v>
      </c>
      <c r="C29" s="59">
        <f t="shared" si="3"/>
        <v>26</v>
      </c>
      <c r="D29" s="59">
        <f t="shared" si="3"/>
        <v>25</v>
      </c>
      <c r="E29" s="56">
        <f t="shared" si="3"/>
        <v>25</v>
      </c>
      <c r="F29" s="60">
        <f t="shared" si="3"/>
        <v>26</v>
      </c>
      <c r="G29" s="56">
        <f t="shared" si="3"/>
        <v>0</v>
      </c>
      <c r="H29" s="60">
        <f t="shared" si="3"/>
        <v>0</v>
      </c>
      <c r="I29" s="56">
        <f t="shared" si="3"/>
        <v>0</v>
      </c>
      <c r="J29" s="57">
        <f t="shared" si="3"/>
        <v>0</v>
      </c>
      <c r="K29" s="59">
        <f t="shared" si="3"/>
        <v>17</v>
      </c>
      <c r="L29" s="68"/>
    </row>
    <row r="30" spans="1:12" ht="17" thickBot="1" x14ac:dyDescent="0.25">
      <c r="A30" s="62"/>
      <c r="B30" s="61">
        <f t="shared" ref="B30:I30" si="4">B29/$A29</f>
        <v>1</v>
      </c>
      <c r="C30" s="61">
        <f t="shared" si="4"/>
        <v>1</v>
      </c>
      <c r="D30" s="61">
        <f t="shared" ref="D30" si="5">D29/$A29</f>
        <v>0.96153846153846156</v>
      </c>
      <c r="E30" s="63">
        <f t="shared" si="4"/>
        <v>0.96153846153846156</v>
      </c>
      <c r="F30" s="64">
        <f t="shared" si="4"/>
        <v>1</v>
      </c>
      <c r="G30" s="63">
        <f t="shared" si="4"/>
        <v>0</v>
      </c>
      <c r="H30" s="64">
        <f t="shared" si="4"/>
        <v>0</v>
      </c>
      <c r="I30" s="63">
        <f t="shared" si="4"/>
        <v>0</v>
      </c>
      <c r="J30" s="65">
        <f t="shared" ref="J30:K30" si="6">J29/$A29</f>
        <v>0</v>
      </c>
      <c r="K30" s="61">
        <f t="shared" si="6"/>
        <v>0.65384615384615385</v>
      </c>
      <c r="L30" s="69"/>
    </row>
  </sheetData>
  <mergeCells count="3">
    <mergeCell ref="E1:F1"/>
    <mergeCell ref="G1:H1"/>
    <mergeCell ref="I1:J1"/>
  </mergeCells>
  <conditionalFormatting sqref="A3:L28">
    <cfRule type="expression" dxfId="0" priority="2">
      <formula>AND($B3="Yes", $C3="")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2020-10-30T20:02:31Z</dcterms:modified>
</cp:coreProperties>
</file>