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us/Downloads/CONTAINER/Records/Statistics/"/>
    </mc:Choice>
  </mc:AlternateContent>
  <xr:revisionPtr revIDLastSave="0" documentId="13_ncr:1_{3FCFEB86-CD62-E048-B316-DF69DB6BFAEA}" xr6:coauthVersionLast="47" xr6:coauthVersionMax="47" xr10:uidLastSave="{00000000-0000-0000-0000-000000000000}"/>
  <workbookProtection lockStructure="1"/>
  <bookViews>
    <workbookView xWindow="0" yWindow="720" windowWidth="29400" windowHeight="18400" activeTab="1" xr2:uid="{3A233853-ADA6-5F41-BCE6-E8D57385E1FB}"/>
  </bookViews>
  <sheets>
    <sheet name="Starbucks satisfactory survey" sheetId="1" state="hidden" r:id="rId1"/>
    <sheet name="Chi-square-analysis" sheetId="2" r:id="rId2"/>
    <sheet name="Sheet4" sheetId="6" state="hidden" r:id="rId3"/>
    <sheet name="Sheet1" sheetId="3" state="hidden" r:id="rId4"/>
  </sheets>
  <definedNames>
    <definedName name="_xlnm._FilterDatabase" localSheetId="0" hidden="1">'Starbucks satisfactory survey'!$A$1:$U$123</definedName>
    <definedName name="_xlnm.Print_Area" localSheetId="2">Sheet4!$D:$R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6" l="1"/>
  <c r="K34" i="6"/>
  <c r="J34" i="6"/>
  <c r="I34" i="6"/>
  <c r="H34" i="6"/>
  <c r="L33" i="6"/>
  <c r="K33" i="6"/>
  <c r="J33" i="6"/>
  <c r="I33" i="6"/>
  <c r="H33" i="6"/>
  <c r="E50" i="2"/>
  <c r="G28" i="2" l="1"/>
  <c r="F28" i="2"/>
  <c r="E28" i="2"/>
  <c r="I28" i="2"/>
  <c r="H28" i="2"/>
  <c r="J27" i="2"/>
  <c r="J26" i="2"/>
  <c r="J28" i="2" l="1"/>
  <c r="E34" i="2" s="1"/>
  <c r="E41" i="2" s="1"/>
  <c r="H34" i="2" l="1"/>
  <c r="H41" i="2" s="1"/>
  <c r="I34" i="2"/>
  <c r="I41" i="2" s="1"/>
  <c r="E35" i="2"/>
  <c r="E42" i="2" s="1"/>
  <c r="H35" i="2"/>
  <c r="H42" i="2" s="1"/>
  <c r="I35" i="2"/>
  <c r="I42" i="2" s="1"/>
  <c r="F35" i="2"/>
  <c r="F42" i="2" s="1"/>
  <c r="G35" i="2"/>
  <c r="G42" i="2" s="1"/>
  <c r="F34" i="2"/>
  <c r="F41" i="2" s="1"/>
  <c r="G34" i="2"/>
  <c r="G41" i="2" s="1"/>
  <c r="E43" i="2" l="1"/>
  <c r="E45" i="2"/>
  <c r="E61" i="2" s="1"/>
  <c r="E36" i="2"/>
  <c r="J34" i="2"/>
  <c r="F36" i="2"/>
  <c r="G36" i="2"/>
  <c r="I36" i="2"/>
  <c r="J35" i="2"/>
  <c r="H36" i="2"/>
  <c r="J36" i="2" l="1"/>
</calcChain>
</file>

<file path=xl/sharedStrings.xml><?xml version="1.0" encoding="utf-8"?>
<sst xmlns="http://schemas.openxmlformats.org/spreadsheetml/2006/main" count="2062" uniqueCount="274">
  <si>
    <t>Timestamp</t>
  </si>
  <si>
    <t>1. Your Gender</t>
  </si>
  <si>
    <t>2. Your Age</t>
  </si>
  <si>
    <t>3. Are you currently....?</t>
  </si>
  <si>
    <t>4. What is your annual income?</t>
  </si>
  <si>
    <t>5. How often do you visit Starbucks?</t>
  </si>
  <si>
    <t>6. How do you usually enjoy Starbucks?</t>
  </si>
  <si>
    <t>7. How much time do you normally  spend during your visit?</t>
  </si>
  <si>
    <t>8. The nearest Starbucks's outlet to you is...?</t>
  </si>
  <si>
    <t>9. Do you have Starbucks membership card?</t>
  </si>
  <si>
    <t>10. What do you most frequently purchase at Starbucks?</t>
  </si>
  <si>
    <t>11. On average, how much would you spend at Starbucks per visit?</t>
  </si>
  <si>
    <t>12. How would you rate the quality of Starbucks compared to other brands (Coffee Bean, Old Town White Coffee..) to be:</t>
  </si>
  <si>
    <t>13. How would you rate the price range at Starbucks?</t>
  </si>
  <si>
    <t>14. How important are sales and promotions in your purchase decision?</t>
  </si>
  <si>
    <t>15. How would you rate the ambiance at Starbucks? (lighting, music, etc...)</t>
  </si>
  <si>
    <t>16. You rate the WiFi quality at Starbucks as..</t>
  </si>
  <si>
    <t>17. How would you rate the service at Starbucks? (Promptness, friendliness, etc..)</t>
  </si>
  <si>
    <t>18. How likely you will choose Starbucks for doing business meetings or hangout with friends?</t>
  </si>
  <si>
    <t>19. How do you come to hear of promotions at Starbucks? Check all that apply.</t>
  </si>
  <si>
    <t>20. Will you continue buying at Starbucks?</t>
  </si>
  <si>
    <t>2019/10/01 12:38:43 PM GMT+8</t>
  </si>
  <si>
    <t>Female</t>
  </si>
  <si>
    <t>From 20 to 29</t>
  </si>
  <si>
    <t>Student</t>
  </si>
  <si>
    <t>Less than RM25,000</t>
  </si>
  <si>
    <t>Rarely</t>
  </si>
  <si>
    <t>Dine in</t>
  </si>
  <si>
    <t>Between 30 minutes to 1 hour</t>
  </si>
  <si>
    <t>within 1km</t>
  </si>
  <si>
    <t>Yes</t>
  </si>
  <si>
    <t>Coffee</t>
  </si>
  <si>
    <t>Less than RM20</t>
  </si>
  <si>
    <t>Starbucks Website/Apps;Social Media;Emails;Deal sites (fave, iprice, etc...)</t>
  </si>
  <si>
    <t>2019/10/01 12:38:54 PM GMT+8</t>
  </si>
  <si>
    <t>Take away</t>
  </si>
  <si>
    <t>Below 30 minutes</t>
  </si>
  <si>
    <t>1km - 3km</t>
  </si>
  <si>
    <t>Cold drinks;Pastries</t>
  </si>
  <si>
    <t>Social Media;In Store displays</t>
  </si>
  <si>
    <t>2019/10/01 12:38:56 PM GMT+8</t>
  </si>
  <si>
    <t>Male</t>
  </si>
  <si>
    <t>Employed</t>
  </si>
  <si>
    <t>Monthly</t>
  </si>
  <si>
    <t>more than 3km</t>
  </si>
  <si>
    <t>In Store displays;Billboards</t>
  </si>
  <si>
    <t>2019/10/01 12:39:08 PM GMT+8</t>
  </si>
  <si>
    <t>No</t>
  </si>
  <si>
    <t>Through friends and word of mouth</t>
  </si>
  <si>
    <t>2019/10/01 12:39:20 PM GMT+8</t>
  </si>
  <si>
    <t>Coffee;Sandwiches</t>
  </si>
  <si>
    <t>Around RM20 - RM40</t>
  </si>
  <si>
    <t>Starbucks Website/Apps;Social Media</t>
  </si>
  <si>
    <t>2019/10/01 12:39:39 PM GMT+8</t>
  </si>
  <si>
    <t>Cold drinks</t>
  </si>
  <si>
    <t>Social Media</t>
  </si>
  <si>
    <t>2019/10/01 12:39:42 PM GMT+8</t>
  </si>
  <si>
    <t>2019/10/01 12:40:58 PM GMT+8</t>
  </si>
  <si>
    <t>RM50,000 - RM100,000</t>
  </si>
  <si>
    <t>Coffee;Cold drinks</t>
  </si>
  <si>
    <t>Starbucks Website/Apps;Social Media;Emails;Through friends and word of mouth</t>
  </si>
  <si>
    <t>2019/10/01 12:42:27 PM GMT+8</t>
  </si>
  <si>
    <t>Drive-thru</t>
  </si>
  <si>
    <t>More than RM40</t>
  </si>
  <si>
    <t>Starbucks Website/Apps;Social Media;Through friends and word of mouth</t>
  </si>
  <si>
    <t>2019/10/01 12:43:36 PM GMT+8</t>
  </si>
  <si>
    <t>Social Media;Through friends and word of mouth</t>
  </si>
  <si>
    <t>2019/10/01 12:47:00 PM GMT+8</t>
  </si>
  <si>
    <t>2019/10/01 12:48:26 PM GMT+8</t>
  </si>
  <si>
    <t>2019/10/01 12:49:25 PM GMT+8</t>
  </si>
  <si>
    <t>Weekly</t>
  </si>
  <si>
    <t>2019/10/01 12:53:09 PM GMT+8</t>
  </si>
  <si>
    <t>2019/10/01 12:53:16 PM GMT+8</t>
  </si>
  <si>
    <t>Social Media;Through friends and word of mouth;In Store displays</t>
  </si>
  <si>
    <t>2019/10/01 12:57:31 PM GMT+8</t>
  </si>
  <si>
    <t>Starbucks Website/Apps</t>
  </si>
  <si>
    <t>2019/10/01 12:59:11 PM GMT+8</t>
  </si>
  <si>
    <t>From 30 to 39</t>
  </si>
  <si>
    <t>2019/10/01 1:08:15 PM GMT+8</t>
  </si>
  <si>
    <t>2019/10/01 1:09:12 PM GMT+8</t>
  </si>
  <si>
    <t>RM25,000 - RM50,000</t>
  </si>
  <si>
    <t>2019/10/01 1:13:03 PM GMT+8</t>
  </si>
  <si>
    <t>Self-employed</t>
  </si>
  <si>
    <t>Emails</t>
  </si>
  <si>
    <t>2019/10/01 1:13:45 PM GMT+8</t>
  </si>
  <si>
    <t>RM100,000 - RM150,000</t>
  </si>
  <si>
    <t>Social Media;Emails</t>
  </si>
  <si>
    <t>2019/10/01 1:14:43 PM GMT+8</t>
  </si>
  <si>
    <t>2019/10/01 1:21:50 PM GMT+8</t>
  </si>
  <si>
    <t>More than 3 hours</t>
  </si>
  <si>
    <t>2019/10/01 1:24:04 PM GMT+8</t>
  </si>
  <si>
    <t>Between 1 hour to 2 hours</t>
  </si>
  <si>
    <t>Cold drinks;Pastries;Sandwiches</t>
  </si>
  <si>
    <t>2019/10/01 1:24:21 PM GMT+8</t>
  </si>
  <si>
    <t>40 and above</t>
  </si>
  <si>
    <t>Coffee;Juices;Pastries;Sandwiches</t>
  </si>
  <si>
    <t>Through friends and word of mouth;In Store displays</t>
  </si>
  <si>
    <t>2019/10/01 1:25:56 PM GMT+8</t>
  </si>
  <si>
    <t>More than RM150,000</t>
  </si>
  <si>
    <t>Social Media;In Store displays;Billboards</t>
  </si>
  <si>
    <t>2019/10/01 1:29:11 PM GMT+8</t>
  </si>
  <si>
    <t>Application offer</t>
  </si>
  <si>
    <t>2019/10/01 1:33:54 PM GMT+8</t>
  </si>
  <si>
    <t>2019/10/01 1:34:30 PM GMT+8</t>
  </si>
  <si>
    <t>Starbucks Website/Apps;Social Media;Through friends and word of mouth;In Store displays</t>
  </si>
  <si>
    <t>2019/10/01 1:37:27 PM GMT+8</t>
  </si>
  <si>
    <t>2019/10/01 1:39:16 PM GMT+8</t>
  </si>
  <si>
    <t>Coffee;Pastries;Sandwiches</t>
  </si>
  <si>
    <t>2019/10/01 1:40:23 PM GMT+8</t>
  </si>
  <si>
    <t>Coffee;Pastries</t>
  </si>
  <si>
    <t>In Store displays</t>
  </si>
  <si>
    <t>2019/10/01 1:45:12 PM GMT+8</t>
  </si>
  <si>
    <t>2019/10/01 1:45:43 PM GMT+8</t>
  </si>
  <si>
    <t>2019/10/01 1:51:47 PM GMT+8</t>
  </si>
  <si>
    <t>Social Media;Through friends and word of mouth;Billboards</t>
  </si>
  <si>
    <t>2019/10/01 1:51:56 PM GMT+8</t>
  </si>
  <si>
    <t>2019/10/01 1:53:05 PM GMT+8</t>
  </si>
  <si>
    <t>2019/10/01 1:55:52 PM GMT+8</t>
  </si>
  <si>
    <t>Below 20</t>
  </si>
  <si>
    <t>2019/10/01 1:57:01 PM GMT+8</t>
  </si>
  <si>
    <t>Cold drinks;Juices;Pastries</t>
  </si>
  <si>
    <t>2019/10/01 2:00:32 PM GMT+8</t>
  </si>
  <si>
    <t>2019/10/01 2:03:08 PM GMT+8</t>
  </si>
  <si>
    <t>Never</t>
  </si>
  <si>
    <t>2019/10/01 2:06:24 PM GMT+8</t>
  </si>
  <si>
    <t>2019/10/01 2:27:41 PM GMT+8</t>
  </si>
  <si>
    <t>2019/10/01 2:35:40 PM GMT+8</t>
  </si>
  <si>
    <t>Starbucks Website/Apps;Social Media;Emails;Billboards</t>
  </si>
  <si>
    <t>2019/10/01 2:41:01 PM GMT+8</t>
  </si>
  <si>
    <t>never</t>
  </si>
  <si>
    <t>Zero</t>
  </si>
  <si>
    <t>2019/10/01 2:41:31 PM GMT+8</t>
  </si>
  <si>
    <t>2019/10/01 2:41:56 PM GMT+8</t>
  </si>
  <si>
    <t>2019/10/01 2:42:02 PM GMT+8</t>
  </si>
  <si>
    <t>Social Media;Emails;Deal sites (fave, iprice, etc...);Through friends and word of mouth;In Store displays;Billboards</t>
  </si>
  <si>
    <t>2019/10/01 2:45:52 PM GMT+8</t>
  </si>
  <si>
    <t>2019/10/01 3:08:53 PM GMT+8</t>
  </si>
  <si>
    <t>2019/10/01 3:12:11 PM GMT+8</t>
  </si>
  <si>
    <t>2019/10/01 3:16:32 PM GMT+8</t>
  </si>
  <si>
    <t>2019/10/01 3:20:55 PM GMT+8</t>
  </si>
  <si>
    <t>Housewife</t>
  </si>
  <si>
    <t>Starbucks Website/Apps;Social Media;Deal sites (fave, iprice, etc...);Through friends and word of mouth</t>
  </si>
  <si>
    <t>2019/10/01 3:21:16 PM GMT+8</t>
  </si>
  <si>
    <t>2019/10/01 3:57:29 PM GMT+8</t>
  </si>
  <si>
    <t>2019/10/01 4:02:35 PM GMT+8</t>
  </si>
  <si>
    <t>2019/10/01 4:03:17 PM GMT+8</t>
  </si>
  <si>
    <t>2019/10/01 4:03:57 PM GMT+8</t>
  </si>
  <si>
    <t>2019/10/01 4:05:59 PM GMT+8</t>
  </si>
  <si>
    <t>2019/10/01 6:19:46 PM GMT+8</t>
  </si>
  <si>
    <t>2019/10/01 8:32:12 PM GMT+8</t>
  </si>
  <si>
    <t>2019/10/02 12:13:06 AM GMT+8</t>
  </si>
  <si>
    <t>2019/10/02 9:29:28 AM GMT+8</t>
  </si>
  <si>
    <t>2019/10/02 7:14:30 PM GMT+8</t>
  </si>
  <si>
    <t>2019/10/02 7:15:13 PM GMT+8</t>
  </si>
  <si>
    <t>2019/10/02 7:15:27 PM GMT+8</t>
  </si>
  <si>
    <t>2019/10/02 7:23:55 PM GMT+8</t>
  </si>
  <si>
    <t>Coffee;Cold drinks;Pastries;Sandwiches</t>
  </si>
  <si>
    <t>2019/10/02 7:27:56 PM GMT+8</t>
  </si>
  <si>
    <t>Never buy</t>
  </si>
  <si>
    <t>Never hear</t>
  </si>
  <si>
    <t>2019/10/02 7:29:53 PM GMT+8</t>
  </si>
  <si>
    <t>2019/10/02 7:31:32 PM GMT+8</t>
  </si>
  <si>
    <t>Social Media;Through friends and word of mouth;In Store displays;Billboards</t>
  </si>
  <si>
    <t>2019/10/02 7:33:51 PM GMT+8</t>
  </si>
  <si>
    <t>2019/10/02 8:04:41 PM GMT+8</t>
  </si>
  <si>
    <t>Starbucks Website/Apps;Deal sites (fave, iprice, etc...)</t>
  </si>
  <si>
    <t>2019/10/02 8:08:37 PM GMT+8</t>
  </si>
  <si>
    <t>2019/10/02 8:29:35 PM GMT+8</t>
  </si>
  <si>
    <t>2019/10/02 8:31:21 PM GMT+8</t>
  </si>
  <si>
    <t>2019/10/02 8:35:08 PM GMT+8</t>
  </si>
  <si>
    <t>Social Media;Deal sites (fave, iprice, etc...);Through friends and word of mouth</t>
  </si>
  <si>
    <t>2019/10/02 8:52:13 PM GMT+8</t>
  </si>
  <si>
    <t>Social Media;Emails;Through friends and word of mouth</t>
  </si>
  <si>
    <t>2019/10/02 9:19:50 PM GMT+8</t>
  </si>
  <si>
    <t>2019/10/03 7:19:36 AM GMT+8</t>
  </si>
  <si>
    <t>2019/10/03 7:21:08 AM GMT+8</t>
  </si>
  <si>
    <t>Social Media;Deal sites (fave, iprice, etc...)</t>
  </si>
  <si>
    <t>2019/10/03 8:46:25 AM GMT+8</t>
  </si>
  <si>
    <t>2019/10/03 9:11:28 AM GMT+8</t>
  </si>
  <si>
    <t>NA</t>
  </si>
  <si>
    <t>Never buy any</t>
  </si>
  <si>
    <t>2019/10/03 11:14:37 AM GMT+8</t>
  </si>
  <si>
    <t>2019/10/03 11:14:44 AM GMT+8</t>
  </si>
  <si>
    <t>2019/10/03 11:15:13 AM GMT+8</t>
  </si>
  <si>
    <t>2019/10/03 11:17:27 AM GMT+8</t>
  </si>
  <si>
    <t>Between 2 hours to 3 hours</t>
  </si>
  <si>
    <t xml:space="preserve">Jaws chip </t>
  </si>
  <si>
    <t>Starbucks Website/Apps;Emails</t>
  </si>
  <si>
    <t>2019/10/03 11:18:48 AM GMT+8</t>
  </si>
  <si>
    <t>2019/10/03 11:22:03 AM GMT+8</t>
  </si>
  <si>
    <t>2019/10/03 11:25:13 AM GMT+8</t>
  </si>
  <si>
    <t xml:space="preserve">cake </t>
  </si>
  <si>
    <t>2019/10/03 11:32:03 AM GMT+8</t>
  </si>
  <si>
    <t>2019/10/03 12:12:22 PM GMT+8</t>
  </si>
  <si>
    <t>2019/10/03 12:13:56 PM GMT+8</t>
  </si>
  <si>
    <t>2019/10/03 1:30:06 PM GMT+8</t>
  </si>
  <si>
    <t>2019/10/03 2:13:11 PM GMT+8</t>
  </si>
  <si>
    <t>2019/10/03 2:34:09 PM GMT+8</t>
  </si>
  <si>
    <t>2019/10/03 3:11:13 PM GMT+8</t>
  </si>
  <si>
    <t>2019/10/03 3:44:13 PM GMT+8</t>
  </si>
  <si>
    <t>2019/10/03 4:25:38 PM GMT+8</t>
  </si>
  <si>
    <t>I dont like coffee</t>
  </si>
  <si>
    <t>Pastries</t>
  </si>
  <si>
    <t>2019/10/03 4:41:10 PM GMT+8</t>
  </si>
  <si>
    <t>2019/10/03 5:19:31 PM GMT+8</t>
  </si>
  <si>
    <t>2019/10/03 6:24:46 PM GMT+8</t>
  </si>
  <si>
    <t>2019/10/03 6:31:44 PM GMT+8</t>
  </si>
  <si>
    <t>2019/10/03 6:35:21 PM GMT+8</t>
  </si>
  <si>
    <t>Daily</t>
  </si>
  <si>
    <t>2019/10/03 6:41:20 PM GMT+8</t>
  </si>
  <si>
    <t>2019/10/03 6:44:10 PM GMT+8</t>
  </si>
  <si>
    <t>2019/10/03 6:45:28 PM GMT+8</t>
  </si>
  <si>
    <t>2019/10/03 6:46:53 PM GMT+8</t>
  </si>
  <si>
    <t>2019/10/03 7:00:47 PM GMT+8</t>
  </si>
  <si>
    <t>Cold drinks;Never</t>
  </si>
  <si>
    <t>2019/10/03 7:14:53 PM GMT+8</t>
  </si>
  <si>
    <t>2019/10/03 7:40:31 PM GMT+8</t>
  </si>
  <si>
    <t>2019/10/03 7:43:00 PM GMT+8</t>
  </si>
  <si>
    <t>2019/10/03 7:47:00 PM GMT+8</t>
  </si>
  <si>
    <t>2019/10/03 7:58:17 PM GMT+8</t>
  </si>
  <si>
    <t xml:space="preserve">Never </t>
  </si>
  <si>
    <t xml:space="preserve">Nothing </t>
  </si>
  <si>
    <t>Billboards</t>
  </si>
  <si>
    <t>2019/10/03 8:58:26 PM GMT+8</t>
  </si>
  <si>
    <t>2019/10/03 9:25:36 PM GMT+8</t>
  </si>
  <si>
    <t>2019/10/03 10:38:42 PM GMT+8</t>
  </si>
  <si>
    <t>2019/10/03 11:24:55 PM GMT+8</t>
  </si>
  <si>
    <t>2019/10/04 12:24:26 AM GMT+8</t>
  </si>
  <si>
    <t>2019/10/04 9:30:09 AM GMT+8</t>
  </si>
  <si>
    <t>Coffee;Cold drinks;Juices;Pastries;Sandwiches</t>
  </si>
  <si>
    <t>Starbucks Website/Apps;Social Media;Emails;Deal sites (fave, iprice, etc...);Through friends and word of mouth;In Store displays;Billboards</t>
  </si>
  <si>
    <t>2019/10/04 1:46:07 PM GMT+8</t>
  </si>
  <si>
    <t>2019/10/05 11:01:14 AM GMT+8</t>
  </si>
  <si>
    <t>2019/10/05 4:57:22 PM GMT+8</t>
  </si>
  <si>
    <t>Null Hypothesis (H₀):</t>
  </si>
  <si>
    <t>Alternative Hypothesis (H₁):</t>
  </si>
  <si>
    <t>Organising the data</t>
  </si>
  <si>
    <t>Variable 1 (Independent Variable)</t>
  </si>
  <si>
    <t>1..</t>
  </si>
  <si>
    <t>2..</t>
  </si>
  <si>
    <t>3..</t>
  </si>
  <si>
    <t>Total</t>
  </si>
  <si>
    <t xml:space="preserve">Gender and frequency of visits to starbucks is independent </t>
  </si>
  <si>
    <t>Gender and frequency of visits to starbucks is not independent</t>
  </si>
  <si>
    <t>Calculating the test statistics</t>
  </si>
  <si>
    <t>Determining the Degrees of Freedom</t>
  </si>
  <si>
    <t>DF:</t>
  </si>
  <si>
    <t>Significance Level</t>
  </si>
  <si>
    <t>Critical Value</t>
  </si>
  <si>
    <t>Does gender influence the frequency of visits to starbucks?</t>
  </si>
  <si>
    <t>Research Question</t>
  </si>
  <si>
    <t>Decision</t>
  </si>
  <si>
    <t>Conclusion</t>
  </si>
  <si>
    <t>There is enough evidence to conclude that gender and frequency of visits to starbucks is independent. This means there is no statistically significant relationship between gender and visits to starbucks.</t>
  </si>
  <si>
    <t>Gender</t>
  </si>
  <si>
    <t>Male(Observed)</t>
  </si>
  <si>
    <t>Female(Observed)</t>
  </si>
  <si>
    <t>Male(Expected)</t>
  </si>
  <si>
    <t>Female(Expected)</t>
  </si>
  <si>
    <t>Chi-Square Test</t>
  </si>
  <si>
    <t>P-Value</t>
  </si>
  <si>
    <t>How often do you visit Starbucks?</t>
  </si>
  <si>
    <t>Calculated "Expected Counts"</t>
  </si>
  <si>
    <t>Variable 2 (Dependent Variable)</t>
  </si>
  <si>
    <t>Observed Frequency</t>
  </si>
  <si>
    <t>4..</t>
  </si>
  <si>
    <t>5..</t>
  </si>
  <si>
    <t>Alpha:</t>
  </si>
  <si>
    <t>6..</t>
  </si>
  <si>
    <t>7..</t>
  </si>
  <si>
    <t>8..</t>
  </si>
  <si>
    <t>9..</t>
  </si>
  <si>
    <t>Hypothesis</t>
  </si>
  <si>
    <r>
      <t xml:space="preserve">Since the chi-square test </t>
    </r>
    <r>
      <rPr>
        <b/>
        <sz val="12"/>
        <color theme="1"/>
        <rFont val="Aptos Narrow"/>
        <scheme val="minor"/>
      </rPr>
      <t>(6.578)</t>
    </r>
    <r>
      <rPr>
        <sz val="12"/>
        <color theme="1"/>
        <rFont val="Aptos Narrow"/>
        <family val="2"/>
        <scheme val="minor"/>
      </rPr>
      <t xml:space="preserve"> is less than the critical value </t>
    </r>
    <r>
      <rPr>
        <b/>
        <sz val="12"/>
        <color theme="1"/>
        <rFont val="Aptos Narrow"/>
        <scheme val="minor"/>
      </rPr>
      <t>(9.488)</t>
    </r>
    <r>
      <rPr>
        <sz val="12"/>
        <color theme="1"/>
        <rFont val="Aptos Narrow"/>
        <family val="2"/>
        <scheme val="minor"/>
      </rPr>
      <t>, we fail to reject the null hypothesis. P-value</t>
    </r>
    <r>
      <rPr>
        <b/>
        <sz val="12"/>
        <color theme="1"/>
        <rFont val="Aptos Narrow"/>
        <scheme val="minor"/>
      </rPr>
      <t>(0.1599)</t>
    </r>
    <r>
      <rPr>
        <sz val="12"/>
        <color theme="1"/>
        <rFont val="Aptos Narrow"/>
        <family val="2"/>
        <scheme val="minor"/>
      </rPr>
      <t xml:space="preserve"> &gt; significance level</t>
    </r>
    <r>
      <rPr>
        <b/>
        <sz val="12"/>
        <color theme="1"/>
        <rFont val="Aptos Narrow"/>
        <scheme val="minor"/>
      </rPr>
      <t>(0.05)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</si>
</sst>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4" xfId="0" applyBorder="1"/>
    <xf numFmtId="0" fontId="0" fillId="0" borderId="7" xfId="0" applyBorder="1"/>
    <xf numFmtId="0" fontId="1" fillId="0" borderId="7" xfId="0" applyFont="1" applyBorder="1"/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7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2" fontId="0" fillId="0" borderId="7" xfId="0" applyNumberFormat="1" applyBorder="1" applyAlignment="1">
      <alignment horizontal="center" vertical="center"/>
    </xf>
    <xf numFmtId="0" fontId="0" fillId="0" borderId="8" xfId="0" applyBorder="1"/>
    <xf numFmtId="2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vertical="top" wrapText="1"/>
    </xf>
    <xf numFmtId="0" fontId="1" fillId="0" borderId="8" xfId="0" applyFont="1" applyBorder="1"/>
    <xf numFmtId="164" fontId="0" fillId="0" borderId="7" xfId="0" applyNumberFormat="1" applyBorder="1"/>
    <xf numFmtId="0" fontId="1" fillId="0" borderId="11" xfId="0" applyFont="1" applyBorder="1"/>
    <xf numFmtId="0" fontId="0" fillId="2" borderId="9" xfId="0" applyFill="1" applyBorder="1"/>
    <xf numFmtId="0" fontId="1" fillId="2" borderId="11" xfId="0" applyFont="1" applyFill="1" applyBorder="1"/>
    <xf numFmtId="164" fontId="0" fillId="2" borderId="9" xfId="0" applyNumberFormat="1" applyFill="1" applyBorder="1"/>
    <xf numFmtId="164" fontId="0" fillId="0" borderId="8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4" fontId="1" fillId="2" borderId="12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0" fontId="2" fillId="0" borderId="0" xfId="0" applyFont="1"/>
    <xf numFmtId="0" fontId="1" fillId="0" borderId="10" xfId="0" applyFont="1" applyBorder="1" applyAlignment="1">
      <alignment horizontal="center"/>
    </xf>
    <xf numFmtId="165" fontId="0" fillId="2" borderId="9" xfId="0" applyNumberFormat="1" applyFill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Sheet4!$G$33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Sheet4!$H$32:$L$32</c:f>
              <c:strCache>
                <c:ptCount val="5"/>
                <c:pt idx="0">
                  <c:v>Daily</c:v>
                </c:pt>
                <c:pt idx="1">
                  <c:v>Weekly</c:v>
                </c:pt>
                <c:pt idx="2">
                  <c:v>Monthly</c:v>
                </c:pt>
                <c:pt idx="3">
                  <c:v>Rarely</c:v>
                </c:pt>
                <c:pt idx="4">
                  <c:v>Never</c:v>
                </c:pt>
              </c:strCache>
            </c:strRef>
          </c:cat>
          <c:val>
            <c:numRef>
              <c:f>Sheet4!$H$33:$L$33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15</c:v>
                </c:pt>
                <c:pt idx="3">
                  <c:v>29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6-1942-9FC1-8BF9787C053D}"/>
            </c:ext>
          </c:extLst>
        </c:ser>
        <c:ser>
          <c:idx val="1"/>
          <c:order val="1"/>
          <c:tx>
            <c:strRef>
              <c:f>Sheet4!$G$34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Sheet4!$H$32:$L$32</c:f>
              <c:strCache>
                <c:ptCount val="5"/>
                <c:pt idx="0">
                  <c:v>Daily</c:v>
                </c:pt>
                <c:pt idx="1">
                  <c:v>Weekly</c:v>
                </c:pt>
                <c:pt idx="2">
                  <c:v>Monthly</c:v>
                </c:pt>
                <c:pt idx="3">
                  <c:v>Rarely</c:v>
                </c:pt>
                <c:pt idx="4">
                  <c:v>Never</c:v>
                </c:pt>
              </c:strCache>
            </c:strRef>
          </c:cat>
          <c:val>
            <c:numRef>
              <c:f>Sheet4!$H$34:$L$34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44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46-1942-9FC1-8BF9787C0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53567"/>
        <c:axId val="1126157327"/>
      </c:barChart>
      <c:catAx>
        <c:axId val="172053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ptos Narrow" panose="020B0004020202020204" pitchFamily="34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400">
                    <a:latin typeface="Aptos Narrow" panose="020B0004020202020204" pitchFamily="34" charset="0"/>
                    <a:cs typeface="Times New Roman" panose="02020603050405020304" pitchFamily="18" charset="0"/>
                  </a:rPr>
                  <a:t>Frequency of visits</a:t>
                </a:r>
              </a:p>
            </c:rich>
          </c:tx>
          <c:layout>
            <c:manualLayout>
              <c:xMode val="edge"/>
              <c:yMode val="edge"/>
              <c:x val="8.324712954904509E-2"/>
              <c:y val="0.917520092220608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ptos Narrow" panose="020B0004020202020204" pitchFamily="34" charset="0"/>
                  <a:ea typeface="+mn-ea"/>
                  <a:cs typeface="Times New Roman" panose="02020603050405020304" pitchFamily="18" charset="0"/>
                </a:defRPr>
              </a:pPr>
              <a:endParaRPr lang="en-G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1126157327"/>
        <c:crosses val="autoZero"/>
        <c:auto val="1"/>
        <c:lblAlgn val="ctr"/>
        <c:lblOffset val="100"/>
        <c:noMultiLvlLbl val="0"/>
      </c:catAx>
      <c:valAx>
        <c:axId val="11261573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ptos Narrow" panose="020B0004020202020204" pitchFamily="34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400">
                    <a:latin typeface="Aptos Narrow" panose="020B0004020202020204" pitchFamily="34" charset="0"/>
                    <a:cs typeface="Times New Roman" panose="02020603050405020304" pitchFamily="18" charset="0"/>
                  </a:rPr>
                  <a:t>Number of People</a:t>
                </a:r>
              </a:p>
            </c:rich>
          </c:tx>
          <c:layout>
            <c:manualLayout>
              <c:xMode val="edge"/>
              <c:yMode val="edge"/>
              <c:x val="1.5687759560001822E-2"/>
              <c:y val="2.849023194941642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ptos Narrow" panose="020B0004020202020204" pitchFamily="34" charset="0"/>
                  <a:ea typeface="+mn-ea"/>
                  <a:cs typeface="Times New Roman" panose="02020603050405020304" pitchFamily="18" charset="0"/>
                </a:defRPr>
              </a:pPr>
              <a:endParaRPr lang="en-G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Narrow" panose="020B0004020202020204" pitchFamily="34" charset="0"/>
                <a:ea typeface="+mn-ea"/>
                <a:cs typeface="Times New Roman" panose="02020603050405020304" pitchFamily="18" charset="0"/>
              </a:defRPr>
            </a:pPr>
            <a:endParaRPr lang="en-GH"/>
          </a:p>
        </c:txPr>
        <c:crossAx val="17205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7</xdr:row>
      <xdr:rowOff>89808</xdr:rowOff>
    </xdr:from>
    <xdr:to>
      <xdr:col>15</xdr:col>
      <xdr:colOff>116114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46A053-44A2-6D41-B9A8-D82F1B9A6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598714</xdr:colOff>
      <xdr:row>3</xdr:row>
      <xdr:rowOff>12700</xdr:rowOff>
    </xdr:from>
    <xdr:to>
      <xdr:col>15</xdr:col>
      <xdr:colOff>136071</xdr:colOff>
      <xdr:row>7</xdr:row>
      <xdr:rowOff>21772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FDD0E8A-BDBB-A44D-A5AE-C6A56F814604}"/>
            </a:ext>
          </a:extLst>
        </xdr:cNvPr>
        <xdr:cNvSpPr/>
      </xdr:nvSpPr>
      <xdr:spPr>
        <a:xfrm>
          <a:off x="4726214" y="622300"/>
          <a:ext cx="7792357" cy="821872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2000" b="0">
              <a:latin typeface="Times New Roman" panose="02020603050405020304" pitchFamily="18" charset="0"/>
              <a:cs typeface="Times New Roman" panose="02020603050405020304" pitchFamily="18" charset="0"/>
            </a:rPr>
            <a:t>Gender and Frquency</a:t>
          </a:r>
          <a:r>
            <a:rPr lang="en-GB" sz="20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of visits to Starbucks</a:t>
          </a:r>
        </a:p>
        <a:p>
          <a:pPr algn="l"/>
          <a:r>
            <a:rPr lang="en-GB" sz="2000" b="1" baseline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Male</a:t>
          </a:r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&amp; </a:t>
          </a:r>
          <a:r>
            <a:rPr lang="en-GB" sz="2000" b="1" baseline="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Female</a:t>
          </a:r>
          <a:endParaRPr lang="en-GB" sz="2000" b="1">
            <a:solidFill>
              <a:schemeClr val="accent2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AF66-90EC-9C4C-941A-2B2B53EADDDC}">
  <dimension ref="A1:U123"/>
  <sheetViews>
    <sheetView workbookViewId="0">
      <selection activeCell="A38" sqref="A38"/>
    </sheetView>
  </sheetViews>
  <sheetFormatPr baseColWidth="10" defaultRowHeight="16" x14ac:dyDescent="0.2"/>
  <cols>
    <col min="1" max="1" width="27.1640625" bestFit="1" customWidth="1"/>
    <col min="2" max="2" width="15.5" bestFit="1" customWidth="1"/>
    <col min="3" max="3" width="12.33203125" bestFit="1" customWidth="1"/>
    <col min="4" max="4" width="22" bestFit="1" customWidth="1"/>
    <col min="5" max="5" width="28.6640625" bestFit="1" customWidth="1"/>
    <col min="6" max="6" width="32.5" bestFit="1" customWidth="1"/>
    <col min="7" max="7" width="35.1640625" bestFit="1" customWidth="1"/>
    <col min="8" max="8" width="51.1640625" bestFit="1" customWidth="1"/>
    <col min="9" max="10" width="39.5" bestFit="1" customWidth="1"/>
    <col min="11" max="11" width="49.1640625" bestFit="1" customWidth="1"/>
    <col min="12" max="12" width="57.1640625" bestFit="1" customWidth="1"/>
    <col min="13" max="13" width="101.1640625" bestFit="1" customWidth="1"/>
    <col min="14" max="14" width="46.6640625" bestFit="1" customWidth="1"/>
    <col min="15" max="15" width="61.83203125" bestFit="1" customWidth="1"/>
    <col min="16" max="16" width="64.33203125" bestFit="1" customWidth="1"/>
    <col min="17" max="17" width="40.33203125" bestFit="1" customWidth="1"/>
    <col min="18" max="18" width="70" bestFit="1" customWidth="1"/>
    <col min="19" max="19" width="79" bestFit="1" customWidth="1"/>
    <col min="20" max="20" width="114.5" bestFit="1" customWidth="1"/>
    <col min="21" max="21" width="37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4</v>
      </c>
      <c r="N2">
        <v>3</v>
      </c>
      <c r="O2">
        <v>5</v>
      </c>
      <c r="P2">
        <v>5</v>
      </c>
      <c r="Q2">
        <v>4</v>
      </c>
      <c r="R2">
        <v>4</v>
      </c>
      <c r="S2">
        <v>3</v>
      </c>
      <c r="T2" t="s">
        <v>33</v>
      </c>
      <c r="U2" t="s">
        <v>30</v>
      </c>
    </row>
    <row r="3" spans="1:21" x14ac:dyDescent="0.2">
      <c r="A3" t="s">
        <v>34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36</v>
      </c>
      <c r="I3" t="s">
        <v>37</v>
      </c>
      <c r="J3" t="s">
        <v>30</v>
      </c>
      <c r="K3" t="s">
        <v>38</v>
      </c>
      <c r="L3" t="s">
        <v>32</v>
      </c>
      <c r="M3">
        <v>4</v>
      </c>
      <c r="N3">
        <v>3</v>
      </c>
      <c r="O3">
        <v>4</v>
      </c>
      <c r="P3">
        <v>4</v>
      </c>
      <c r="Q3">
        <v>4</v>
      </c>
      <c r="R3">
        <v>5</v>
      </c>
      <c r="S3">
        <v>2</v>
      </c>
      <c r="T3" t="s">
        <v>39</v>
      </c>
      <c r="U3" t="s">
        <v>30</v>
      </c>
    </row>
    <row r="4" spans="1:21" x14ac:dyDescent="0.2">
      <c r="A4" t="s">
        <v>40</v>
      </c>
      <c r="B4" t="s">
        <v>41</v>
      </c>
      <c r="C4" t="s">
        <v>23</v>
      </c>
      <c r="D4" t="s">
        <v>42</v>
      </c>
      <c r="E4" t="s">
        <v>25</v>
      </c>
      <c r="F4" t="s">
        <v>43</v>
      </c>
      <c r="G4" t="s">
        <v>27</v>
      </c>
      <c r="H4" t="s">
        <v>28</v>
      </c>
      <c r="I4" t="s">
        <v>44</v>
      </c>
      <c r="J4" t="s">
        <v>30</v>
      </c>
      <c r="K4" t="s">
        <v>31</v>
      </c>
      <c r="L4" t="s">
        <v>32</v>
      </c>
      <c r="M4">
        <v>4</v>
      </c>
      <c r="N4">
        <v>3</v>
      </c>
      <c r="O4">
        <v>4</v>
      </c>
      <c r="P4">
        <v>4</v>
      </c>
      <c r="Q4">
        <v>4</v>
      </c>
      <c r="R4">
        <v>4</v>
      </c>
      <c r="S4">
        <v>3</v>
      </c>
      <c r="T4" t="s">
        <v>45</v>
      </c>
      <c r="U4" t="s">
        <v>30</v>
      </c>
    </row>
    <row r="5" spans="1:21" x14ac:dyDescent="0.2">
      <c r="A5" t="s">
        <v>46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35</v>
      </c>
      <c r="H5" t="s">
        <v>36</v>
      </c>
      <c r="I5" t="s">
        <v>44</v>
      </c>
      <c r="J5" t="s">
        <v>47</v>
      </c>
      <c r="K5" t="s">
        <v>31</v>
      </c>
      <c r="L5" t="s">
        <v>32</v>
      </c>
      <c r="M5">
        <v>2</v>
      </c>
      <c r="N5">
        <v>1</v>
      </c>
      <c r="O5">
        <v>4</v>
      </c>
      <c r="P5">
        <v>3</v>
      </c>
      <c r="Q5">
        <v>3</v>
      </c>
      <c r="R5">
        <v>3</v>
      </c>
      <c r="S5">
        <v>3</v>
      </c>
      <c r="T5" t="s">
        <v>48</v>
      </c>
      <c r="U5" t="s">
        <v>47</v>
      </c>
    </row>
    <row r="6" spans="1:21" x14ac:dyDescent="0.2">
      <c r="A6" t="s">
        <v>49</v>
      </c>
      <c r="B6" t="s">
        <v>41</v>
      </c>
      <c r="C6" t="s">
        <v>23</v>
      </c>
      <c r="D6" t="s">
        <v>24</v>
      </c>
      <c r="E6" t="s">
        <v>25</v>
      </c>
      <c r="F6" t="s">
        <v>43</v>
      </c>
      <c r="G6" t="s">
        <v>35</v>
      </c>
      <c r="H6" t="s">
        <v>28</v>
      </c>
      <c r="I6" t="s">
        <v>37</v>
      </c>
      <c r="J6" t="s">
        <v>47</v>
      </c>
      <c r="K6" t="s">
        <v>50</v>
      </c>
      <c r="L6" t="s">
        <v>51</v>
      </c>
      <c r="M6">
        <v>3</v>
      </c>
      <c r="N6">
        <v>3</v>
      </c>
      <c r="O6">
        <v>4</v>
      </c>
      <c r="P6">
        <v>2</v>
      </c>
      <c r="Q6">
        <v>2</v>
      </c>
      <c r="R6">
        <v>3</v>
      </c>
      <c r="S6">
        <v>3</v>
      </c>
      <c r="T6" t="s">
        <v>52</v>
      </c>
      <c r="U6" t="s">
        <v>30</v>
      </c>
    </row>
    <row r="7" spans="1:21" x14ac:dyDescent="0.2">
      <c r="A7" t="s">
        <v>53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44</v>
      </c>
      <c r="J7" t="s">
        <v>47</v>
      </c>
      <c r="K7" t="s">
        <v>54</v>
      </c>
      <c r="L7" t="s">
        <v>32</v>
      </c>
      <c r="M7">
        <v>4</v>
      </c>
      <c r="N7">
        <v>3</v>
      </c>
      <c r="O7">
        <v>5</v>
      </c>
      <c r="P7">
        <v>5</v>
      </c>
      <c r="Q7">
        <v>4</v>
      </c>
      <c r="R7">
        <v>5</v>
      </c>
      <c r="S7">
        <v>4</v>
      </c>
      <c r="T7" t="s">
        <v>55</v>
      </c>
      <c r="U7" t="s">
        <v>30</v>
      </c>
    </row>
    <row r="8" spans="1:21" x14ac:dyDescent="0.2">
      <c r="A8" t="s">
        <v>56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36</v>
      </c>
      <c r="I8" t="s">
        <v>29</v>
      </c>
      <c r="J8" t="s">
        <v>30</v>
      </c>
      <c r="K8" t="s">
        <v>31</v>
      </c>
      <c r="L8" t="s">
        <v>51</v>
      </c>
      <c r="M8">
        <v>5</v>
      </c>
      <c r="N8">
        <v>5</v>
      </c>
      <c r="O8">
        <v>5</v>
      </c>
      <c r="P8">
        <v>5</v>
      </c>
      <c r="Q8">
        <v>3</v>
      </c>
      <c r="R8">
        <v>5</v>
      </c>
      <c r="S8">
        <v>5</v>
      </c>
      <c r="T8" t="s">
        <v>52</v>
      </c>
      <c r="U8" t="s">
        <v>30</v>
      </c>
    </row>
    <row r="9" spans="1:21" x14ac:dyDescent="0.2">
      <c r="A9" t="s">
        <v>57</v>
      </c>
      <c r="B9" t="s">
        <v>41</v>
      </c>
      <c r="C9" t="s">
        <v>23</v>
      </c>
      <c r="D9" t="s">
        <v>42</v>
      </c>
      <c r="E9" t="s">
        <v>58</v>
      </c>
      <c r="F9" t="s">
        <v>26</v>
      </c>
      <c r="G9" t="s">
        <v>27</v>
      </c>
      <c r="H9" t="s">
        <v>28</v>
      </c>
      <c r="I9" t="s">
        <v>44</v>
      </c>
      <c r="J9" t="s">
        <v>30</v>
      </c>
      <c r="K9" t="s">
        <v>59</v>
      </c>
      <c r="L9" t="s">
        <v>32</v>
      </c>
      <c r="M9">
        <v>4</v>
      </c>
      <c r="N9">
        <v>2</v>
      </c>
      <c r="O9">
        <v>3</v>
      </c>
      <c r="P9">
        <v>3</v>
      </c>
      <c r="Q9">
        <v>3</v>
      </c>
      <c r="R9">
        <v>3</v>
      </c>
      <c r="S9">
        <v>3</v>
      </c>
      <c r="T9" t="s">
        <v>60</v>
      </c>
      <c r="U9" t="s">
        <v>30</v>
      </c>
    </row>
    <row r="10" spans="1:21" x14ac:dyDescent="0.2">
      <c r="A10" t="s">
        <v>61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62</v>
      </c>
      <c r="H10" t="s">
        <v>36</v>
      </c>
      <c r="I10" t="s">
        <v>44</v>
      </c>
      <c r="J10" t="s">
        <v>30</v>
      </c>
      <c r="K10" t="s">
        <v>54</v>
      </c>
      <c r="L10" t="s">
        <v>63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 t="s">
        <v>64</v>
      </c>
      <c r="U10" t="s">
        <v>30</v>
      </c>
    </row>
    <row r="11" spans="1:21" x14ac:dyDescent="0.2">
      <c r="A11" t="s">
        <v>65</v>
      </c>
      <c r="B11" t="s">
        <v>41</v>
      </c>
      <c r="C11" t="s">
        <v>23</v>
      </c>
      <c r="D11" t="s">
        <v>42</v>
      </c>
      <c r="E11" t="s">
        <v>25</v>
      </c>
      <c r="F11" t="s">
        <v>43</v>
      </c>
      <c r="G11" t="s">
        <v>35</v>
      </c>
      <c r="H11" t="s">
        <v>36</v>
      </c>
      <c r="I11" t="s">
        <v>44</v>
      </c>
      <c r="J11" t="s">
        <v>47</v>
      </c>
      <c r="K11" t="s">
        <v>31</v>
      </c>
      <c r="L11" t="s">
        <v>51</v>
      </c>
      <c r="M11">
        <v>4</v>
      </c>
      <c r="N11">
        <v>3</v>
      </c>
      <c r="O11">
        <v>3</v>
      </c>
      <c r="P11">
        <v>4</v>
      </c>
      <c r="Q11">
        <v>3</v>
      </c>
      <c r="R11">
        <v>3</v>
      </c>
      <c r="S11">
        <v>4</v>
      </c>
      <c r="T11" t="s">
        <v>66</v>
      </c>
      <c r="U11" t="s">
        <v>30</v>
      </c>
    </row>
    <row r="12" spans="1:21" x14ac:dyDescent="0.2">
      <c r="A12" t="s">
        <v>67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36</v>
      </c>
      <c r="I12" t="s">
        <v>44</v>
      </c>
      <c r="J12" t="s">
        <v>47</v>
      </c>
      <c r="K12" t="s">
        <v>54</v>
      </c>
      <c r="L12" t="s">
        <v>32</v>
      </c>
      <c r="M12">
        <v>4</v>
      </c>
      <c r="N12">
        <v>1</v>
      </c>
      <c r="O12">
        <v>4</v>
      </c>
      <c r="P12">
        <v>5</v>
      </c>
      <c r="Q12">
        <v>3</v>
      </c>
      <c r="R12">
        <v>3</v>
      </c>
      <c r="S12">
        <v>4</v>
      </c>
      <c r="T12" t="s">
        <v>55</v>
      </c>
      <c r="U12" t="s">
        <v>30</v>
      </c>
    </row>
    <row r="13" spans="1:21" x14ac:dyDescent="0.2">
      <c r="A13" t="s">
        <v>68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44</v>
      </c>
      <c r="J13" t="s">
        <v>47</v>
      </c>
      <c r="K13" t="s">
        <v>31</v>
      </c>
      <c r="L13" t="s">
        <v>32</v>
      </c>
      <c r="M13">
        <v>3</v>
      </c>
      <c r="N13">
        <v>2</v>
      </c>
      <c r="O13">
        <v>4</v>
      </c>
      <c r="P13">
        <v>4</v>
      </c>
      <c r="Q13">
        <v>3</v>
      </c>
      <c r="R13">
        <v>4</v>
      </c>
      <c r="S13">
        <v>4</v>
      </c>
      <c r="T13" t="s">
        <v>64</v>
      </c>
      <c r="U13" t="s">
        <v>47</v>
      </c>
    </row>
    <row r="14" spans="1:21" x14ac:dyDescent="0.2">
      <c r="A14" t="s">
        <v>69</v>
      </c>
      <c r="B14" t="s">
        <v>22</v>
      </c>
      <c r="C14" t="s">
        <v>23</v>
      </c>
      <c r="D14" t="s">
        <v>24</v>
      </c>
      <c r="E14" t="s">
        <v>25</v>
      </c>
      <c r="F14" t="s">
        <v>70</v>
      </c>
      <c r="G14" t="s">
        <v>35</v>
      </c>
      <c r="H14" t="s">
        <v>36</v>
      </c>
      <c r="I14" t="s">
        <v>37</v>
      </c>
      <c r="J14" t="s">
        <v>30</v>
      </c>
      <c r="K14" t="s">
        <v>50</v>
      </c>
      <c r="L14" t="s">
        <v>51</v>
      </c>
      <c r="M14">
        <v>4</v>
      </c>
      <c r="N14">
        <v>3</v>
      </c>
      <c r="O14">
        <v>2</v>
      </c>
      <c r="P14">
        <v>4</v>
      </c>
      <c r="Q14">
        <v>4</v>
      </c>
      <c r="R14">
        <v>3</v>
      </c>
      <c r="S14">
        <v>4</v>
      </c>
      <c r="T14" t="s">
        <v>55</v>
      </c>
      <c r="U14" t="s">
        <v>30</v>
      </c>
    </row>
    <row r="15" spans="1:21" x14ac:dyDescent="0.2">
      <c r="A15" t="s">
        <v>71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35</v>
      </c>
      <c r="H15" t="s">
        <v>36</v>
      </c>
      <c r="I15" t="s">
        <v>37</v>
      </c>
      <c r="J15" t="s">
        <v>30</v>
      </c>
      <c r="K15" t="s">
        <v>31</v>
      </c>
      <c r="L15" t="s">
        <v>32</v>
      </c>
      <c r="M15">
        <v>4</v>
      </c>
      <c r="N15">
        <v>3</v>
      </c>
      <c r="O15">
        <v>4</v>
      </c>
      <c r="P15">
        <v>4</v>
      </c>
      <c r="Q15">
        <v>4</v>
      </c>
      <c r="R15">
        <v>4</v>
      </c>
      <c r="S15">
        <v>3</v>
      </c>
      <c r="T15" t="s">
        <v>55</v>
      </c>
      <c r="U15" t="s">
        <v>30</v>
      </c>
    </row>
    <row r="16" spans="1:21" x14ac:dyDescent="0.2">
      <c r="A16" t="s">
        <v>72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36</v>
      </c>
      <c r="I16" t="s">
        <v>29</v>
      </c>
      <c r="J16" t="s">
        <v>30</v>
      </c>
      <c r="K16" t="s">
        <v>31</v>
      </c>
      <c r="L16" t="s">
        <v>32</v>
      </c>
      <c r="M16">
        <v>5</v>
      </c>
      <c r="N16">
        <v>2</v>
      </c>
      <c r="O16">
        <v>5</v>
      </c>
      <c r="P16">
        <v>5</v>
      </c>
      <c r="Q16">
        <v>5</v>
      </c>
      <c r="R16">
        <v>5</v>
      </c>
      <c r="S16">
        <v>2</v>
      </c>
      <c r="T16" t="s">
        <v>73</v>
      </c>
      <c r="U16" t="s">
        <v>47</v>
      </c>
    </row>
    <row r="17" spans="1:21" x14ac:dyDescent="0.2">
      <c r="A17" t="s">
        <v>74</v>
      </c>
      <c r="B17" t="s">
        <v>22</v>
      </c>
      <c r="C17" t="s">
        <v>23</v>
      </c>
      <c r="D17" t="s">
        <v>42</v>
      </c>
      <c r="E17" t="s">
        <v>25</v>
      </c>
      <c r="F17" t="s">
        <v>26</v>
      </c>
      <c r="G17" t="s">
        <v>35</v>
      </c>
      <c r="H17" t="s">
        <v>28</v>
      </c>
      <c r="I17" t="s">
        <v>44</v>
      </c>
      <c r="J17" t="s">
        <v>30</v>
      </c>
      <c r="K17" t="s">
        <v>31</v>
      </c>
      <c r="L17" t="s">
        <v>32</v>
      </c>
      <c r="M17">
        <v>4</v>
      </c>
      <c r="N17">
        <v>1</v>
      </c>
      <c r="O17">
        <v>5</v>
      </c>
      <c r="P17">
        <v>4</v>
      </c>
      <c r="Q17">
        <v>3</v>
      </c>
      <c r="R17">
        <v>4</v>
      </c>
      <c r="S17">
        <v>4</v>
      </c>
      <c r="T17" t="s">
        <v>75</v>
      </c>
      <c r="U17" t="s">
        <v>47</v>
      </c>
    </row>
    <row r="18" spans="1:21" x14ac:dyDescent="0.2">
      <c r="A18" t="s">
        <v>76</v>
      </c>
      <c r="B18" t="s">
        <v>41</v>
      </c>
      <c r="C18" t="s">
        <v>77</v>
      </c>
      <c r="D18" t="s">
        <v>42</v>
      </c>
      <c r="E18" t="s">
        <v>58</v>
      </c>
      <c r="F18" t="s">
        <v>43</v>
      </c>
      <c r="G18" t="s">
        <v>62</v>
      </c>
      <c r="H18" t="s">
        <v>36</v>
      </c>
      <c r="I18" t="s">
        <v>29</v>
      </c>
      <c r="J18" t="s">
        <v>30</v>
      </c>
      <c r="K18" t="s">
        <v>31</v>
      </c>
      <c r="L18" t="s">
        <v>51</v>
      </c>
      <c r="M18">
        <v>4</v>
      </c>
      <c r="N18">
        <v>3</v>
      </c>
      <c r="O18">
        <v>3</v>
      </c>
      <c r="P18">
        <v>4</v>
      </c>
      <c r="Q18">
        <v>3</v>
      </c>
      <c r="R18">
        <v>3</v>
      </c>
      <c r="S18">
        <v>3</v>
      </c>
      <c r="T18" t="s">
        <v>55</v>
      </c>
      <c r="U18" t="s">
        <v>30</v>
      </c>
    </row>
    <row r="19" spans="1:21" x14ac:dyDescent="0.2">
      <c r="A19" t="s">
        <v>78</v>
      </c>
      <c r="B19" t="s">
        <v>41</v>
      </c>
      <c r="C19" t="s">
        <v>23</v>
      </c>
      <c r="D19" t="s">
        <v>42</v>
      </c>
      <c r="E19" t="s">
        <v>25</v>
      </c>
      <c r="F19" t="s">
        <v>26</v>
      </c>
      <c r="G19" t="s">
        <v>27</v>
      </c>
      <c r="H19" t="s">
        <v>36</v>
      </c>
      <c r="I19" t="s">
        <v>29</v>
      </c>
      <c r="J19" t="s">
        <v>30</v>
      </c>
      <c r="K19" t="s">
        <v>31</v>
      </c>
      <c r="L19" t="s">
        <v>32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 t="s">
        <v>66</v>
      </c>
      <c r="U19" t="s">
        <v>30</v>
      </c>
    </row>
    <row r="20" spans="1:21" x14ac:dyDescent="0.2">
      <c r="A20" t="s">
        <v>79</v>
      </c>
      <c r="B20" t="s">
        <v>41</v>
      </c>
      <c r="C20" t="s">
        <v>23</v>
      </c>
      <c r="D20" t="s">
        <v>42</v>
      </c>
      <c r="E20" t="s">
        <v>80</v>
      </c>
      <c r="F20" t="s">
        <v>70</v>
      </c>
      <c r="G20" t="s">
        <v>35</v>
      </c>
      <c r="H20" t="s">
        <v>36</v>
      </c>
      <c r="I20" t="s">
        <v>37</v>
      </c>
      <c r="J20" t="s">
        <v>30</v>
      </c>
      <c r="K20" t="s">
        <v>31</v>
      </c>
      <c r="L20" t="s">
        <v>51</v>
      </c>
      <c r="M20">
        <v>4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  <c r="T20" t="s">
        <v>60</v>
      </c>
      <c r="U20" t="s">
        <v>30</v>
      </c>
    </row>
    <row r="21" spans="1:21" x14ac:dyDescent="0.2">
      <c r="A21" t="s">
        <v>81</v>
      </c>
      <c r="B21" t="s">
        <v>22</v>
      </c>
      <c r="C21" t="s">
        <v>23</v>
      </c>
      <c r="D21" t="s">
        <v>82</v>
      </c>
      <c r="E21" t="s">
        <v>58</v>
      </c>
      <c r="F21" t="s">
        <v>26</v>
      </c>
      <c r="G21" t="s">
        <v>35</v>
      </c>
      <c r="H21" t="s">
        <v>36</v>
      </c>
      <c r="I21" t="s">
        <v>37</v>
      </c>
      <c r="J21" t="s">
        <v>30</v>
      </c>
      <c r="K21" t="s">
        <v>54</v>
      </c>
      <c r="L21" t="s">
        <v>32</v>
      </c>
      <c r="M21">
        <v>3</v>
      </c>
      <c r="N21">
        <v>4</v>
      </c>
      <c r="O21">
        <v>3</v>
      </c>
      <c r="P21">
        <v>4</v>
      </c>
      <c r="Q21">
        <v>3</v>
      </c>
      <c r="R21">
        <v>4</v>
      </c>
      <c r="S21">
        <v>2</v>
      </c>
      <c r="T21" t="s">
        <v>83</v>
      </c>
      <c r="U21" t="s">
        <v>30</v>
      </c>
    </row>
    <row r="22" spans="1:21" x14ac:dyDescent="0.2">
      <c r="A22" t="s">
        <v>84</v>
      </c>
      <c r="B22" t="s">
        <v>41</v>
      </c>
      <c r="C22" t="s">
        <v>77</v>
      </c>
      <c r="D22" t="s">
        <v>42</v>
      </c>
      <c r="E22" t="s">
        <v>85</v>
      </c>
      <c r="F22" t="s">
        <v>26</v>
      </c>
      <c r="G22" t="s">
        <v>35</v>
      </c>
      <c r="H22" t="s">
        <v>36</v>
      </c>
      <c r="I22" t="s">
        <v>29</v>
      </c>
      <c r="J22" t="s">
        <v>30</v>
      </c>
      <c r="K22" t="s">
        <v>31</v>
      </c>
      <c r="L22" t="s">
        <v>51</v>
      </c>
      <c r="M22">
        <v>2</v>
      </c>
      <c r="N22">
        <v>2</v>
      </c>
      <c r="O22">
        <v>5</v>
      </c>
      <c r="P22">
        <v>3</v>
      </c>
      <c r="Q22">
        <v>3</v>
      </c>
      <c r="R22">
        <v>4</v>
      </c>
      <c r="S22">
        <v>3</v>
      </c>
      <c r="T22" t="s">
        <v>86</v>
      </c>
      <c r="U22" t="s">
        <v>47</v>
      </c>
    </row>
    <row r="23" spans="1:21" x14ac:dyDescent="0.2">
      <c r="A23" t="s">
        <v>87</v>
      </c>
      <c r="B23" t="s">
        <v>22</v>
      </c>
      <c r="C23" t="s">
        <v>23</v>
      </c>
      <c r="D23" t="s">
        <v>42</v>
      </c>
      <c r="E23" t="s">
        <v>25</v>
      </c>
      <c r="F23" t="s">
        <v>26</v>
      </c>
      <c r="G23" t="s">
        <v>27</v>
      </c>
      <c r="H23" t="s">
        <v>36</v>
      </c>
      <c r="I23" t="s">
        <v>29</v>
      </c>
      <c r="J23" t="s">
        <v>47</v>
      </c>
      <c r="K23" t="s">
        <v>31</v>
      </c>
      <c r="L23" t="s">
        <v>51</v>
      </c>
      <c r="M23">
        <v>5</v>
      </c>
      <c r="N23">
        <v>3</v>
      </c>
      <c r="O23">
        <v>4</v>
      </c>
      <c r="P23">
        <v>3</v>
      </c>
      <c r="Q23">
        <v>3</v>
      </c>
      <c r="R23">
        <v>4</v>
      </c>
      <c r="S23">
        <v>5</v>
      </c>
      <c r="T23" t="s">
        <v>55</v>
      </c>
      <c r="U23" t="s">
        <v>30</v>
      </c>
    </row>
    <row r="24" spans="1:21" x14ac:dyDescent="0.2">
      <c r="A24" t="s">
        <v>88</v>
      </c>
      <c r="B24" t="s">
        <v>41</v>
      </c>
      <c r="C24" t="s">
        <v>23</v>
      </c>
      <c r="D24" t="s">
        <v>42</v>
      </c>
      <c r="E24" t="s">
        <v>80</v>
      </c>
      <c r="F24" t="s">
        <v>26</v>
      </c>
      <c r="G24" t="s">
        <v>27</v>
      </c>
      <c r="H24" t="s">
        <v>89</v>
      </c>
      <c r="I24" t="s">
        <v>29</v>
      </c>
      <c r="J24" t="s">
        <v>47</v>
      </c>
      <c r="K24" t="s">
        <v>31</v>
      </c>
      <c r="L24" t="s">
        <v>32</v>
      </c>
      <c r="M24">
        <v>5</v>
      </c>
      <c r="N24">
        <v>2</v>
      </c>
      <c r="O24">
        <v>5</v>
      </c>
      <c r="P24">
        <v>5</v>
      </c>
      <c r="Q24">
        <v>2</v>
      </c>
      <c r="R24">
        <v>4</v>
      </c>
      <c r="S24">
        <v>3</v>
      </c>
      <c r="T24" t="s">
        <v>48</v>
      </c>
      <c r="U24" t="s">
        <v>47</v>
      </c>
    </row>
    <row r="25" spans="1:21" x14ac:dyDescent="0.2">
      <c r="A25" t="s">
        <v>90</v>
      </c>
      <c r="B25" t="s">
        <v>22</v>
      </c>
      <c r="C25" t="s">
        <v>23</v>
      </c>
      <c r="D25" t="s">
        <v>24</v>
      </c>
      <c r="E25" t="s">
        <v>25</v>
      </c>
      <c r="F25" t="s">
        <v>43</v>
      </c>
      <c r="G25" t="s">
        <v>62</v>
      </c>
      <c r="H25" t="s">
        <v>91</v>
      </c>
      <c r="I25" t="s">
        <v>37</v>
      </c>
      <c r="J25" t="s">
        <v>30</v>
      </c>
      <c r="K25" t="s">
        <v>92</v>
      </c>
      <c r="L25" t="s">
        <v>32</v>
      </c>
      <c r="M25">
        <v>5</v>
      </c>
      <c r="N25">
        <v>4</v>
      </c>
      <c r="O25">
        <v>4</v>
      </c>
      <c r="P25">
        <v>5</v>
      </c>
      <c r="Q25">
        <v>4</v>
      </c>
      <c r="R25">
        <v>4</v>
      </c>
      <c r="S25">
        <v>3</v>
      </c>
      <c r="T25" t="s">
        <v>66</v>
      </c>
      <c r="U25" t="s">
        <v>30</v>
      </c>
    </row>
    <row r="26" spans="1:21" x14ac:dyDescent="0.2">
      <c r="A26" t="s">
        <v>93</v>
      </c>
      <c r="B26" t="s">
        <v>41</v>
      </c>
      <c r="C26" t="s">
        <v>94</v>
      </c>
      <c r="D26" t="s">
        <v>82</v>
      </c>
      <c r="E26" t="s">
        <v>85</v>
      </c>
      <c r="F26" t="s">
        <v>26</v>
      </c>
      <c r="G26" t="s">
        <v>27</v>
      </c>
      <c r="H26" t="s">
        <v>91</v>
      </c>
      <c r="I26" t="s">
        <v>44</v>
      </c>
      <c r="J26" t="s">
        <v>47</v>
      </c>
      <c r="K26" t="s">
        <v>95</v>
      </c>
      <c r="L26" t="s">
        <v>51</v>
      </c>
      <c r="M26">
        <v>4</v>
      </c>
      <c r="N26">
        <v>3</v>
      </c>
      <c r="O26">
        <v>4</v>
      </c>
      <c r="P26">
        <v>4</v>
      </c>
      <c r="Q26">
        <v>3</v>
      </c>
      <c r="R26">
        <v>3</v>
      </c>
      <c r="S26">
        <v>5</v>
      </c>
      <c r="T26" t="s">
        <v>96</v>
      </c>
      <c r="U26" t="s">
        <v>30</v>
      </c>
    </row>
    <row r="27" spans="1:21" x14ac:dyDescent="0.2">
      <c r="A27" t="s">
        <v>97</v>
      </c>
      <c r="B27" t="s">
        <v>41</v>
      </c>
      <c r="C27" t="s">
        <v>77</v>
      </c>
      <c r="D27" t="s">
        <v>42</v>
      </c>
      <c r="E27" t="s">
        <v>98</v>
      </c>
      <c r="F27" t="s">
        <v>43</v>
      </c>
      <c r="G27" t="s">
        <v>27</v>
      </c>
      <c r="H27" t="s">
        <v>28</v>
      </c>
      <c r="I27" t="s">
        <v>37</v>
      </c>
      <c r="J27" t="s">
        <v>30</v>
      </c>
      <c r="K27" t="s">
        <v>59</v>
      </c>
      <c r="L27" t="s">
        <v>51</v>
      </c>
      <c r="M27">
        <v>4</v>
      </c>
      <c r="N27">
        <v>3</v>
      </c>
      <c r="O27">
        <v>1</v>
      </c>
      <c r="P27">
        <v>4</v>
      </c>
      <c r="Q27">
        <v>4</v>
      </c>
      <c r="R27">
        <v>5</v>
      </c>
      <c r="S27">
        <v>4</v>
      </c>
      <c r="T27" t="s">
        <v>99</v>
      </c>
      <c r="U27" t="s">
        <v>30</v>
      </c>
    </row>
    <row r="28" spans="1:21" x14ac:dyDescent="0.2">
      <c r="A28" t="s">
        <v>100</v>
      </c>
      <c r="B28" t="s">
        <v>41</v>
      </c>
      <c r="C28" t="s">
        <v>77</v>
      </c>
      <c r="D28" t="s">
        <v>42</v>
      </c>
      <c r="E28" t="s">
        <v>98</v>
      </c>
      <c r="F28" t="s">
        <v>26</v>
      </c>
      <c r="G28" t="s">
        <v>62</v>
      </c>
      <c r="H28" t="s">
        <v>36</v>
      </c>
      <c r="I28" t="s">
        <v>37</v>
      </c>
      <c r="J28" t="s">
        <v>47</v>
      </c>
      <c r="K28" t="s">
        <v>31</v>
      </c>
      <c r="L28" t="s">
        <v>32</v>
      </c>
      <c r="M28">
        <v>4</v>
      </c>
      <c r="N28">
        <v>2</v>
      </c>
      <c r="O28">
        <v>4</v>
      </c>
      <c r="P28">
        <v>4</v>
      </c>
      <c r="Q28">
        <v>4</v>
      </c>
      <c r="R28">
        <v>4</v>
      </c>
      <c r="S28">
        <v>2</v>
      </c>
      <c r="T28" t="s">
        <v>101</v>
      </c>
      <c r="U28" t="s">
        <v>47</v>
      </c>
    </row>
    <row r="29" spans="1:21" x14ac:dyDescent="0.2">
      <c r="A29" t="s">
        <v>102</v>
      </c>
      <c r="B29" t="s">
        <v>41</v>
      </c>
      <c r="C29" t="s">
        <v>23</v>
      </c>
      <c r="D29" t="s">
        <v>82</v>
      </c>
      <c r="E29" t="s">
        <v>25</v>
      </c>
      <c r="F29" t="s">
        <v>43</v>
      </c>
      <c r="G29" t="s">
        <v>35</v>
      </c>
      <c r="H29" t="s">
        <v>36</v>
      </c>
      <c r="I29" t="s">
        <v>44</v>
      </c>
      <c r="J29" t="s">
        <v>47</v>
      </c>
      <c r="K29" t="s">
        <v>31</v>
      </c>
      <c r="L29" t="s">
        <v>51</v>
      </c>
      <c r="M29">
        <v>5</v>
      </c>
      <c r="N29">
        <v>3</v>
      </c>
      <c r="O29">
        <v>4</v>
      </c>
      <c r="P29">
        <v>4</v>
      </c>
      <c r="Q29">
        <v>3</v>
      </c>
      <c r="R29">
        <v>4</v>
      </c>
      <c r="S29">
        <v>3</v>
      </c>
      <c r="T29" t="s">
        <v>55</v>
      </c>
      <c r="U29" t="s">
        <v>30</v>
      </c>
    </row>
    <row r="30" spans="1:21" x14ac:dyDescent="0.2">
      <c r="A30" t="s">
        <v>103</v>
      </c>
      <c r="B30" t="s">
        <v>41</v>
      </c>
      <c r="C30" t="s">
        <v>94</v>
      </c>
      <c r="D30" t="s">
        <v>82</v>
      </c>
      <c r="E30" t="s">
        <v>98</v>
      </c>
      <c r="F30" t="s">
        <v>70</v>
      </c>
      <c r="G30" t="s">
        <v>62</v>
      </c>
      <c r="H30" t="s">
        <v>36</v>
      </c>
      <c r="I30" t="s">
        <v>37</v>
      </c>
      <c r="J30" t="s">
        <v>30</v>
      </c>
      <c r="K30" t="s">
        <v>31</v>
      </c>
      <c r="L30" t="s">
        <v>63</v>
      </c>
      <c r="M30">
        <v>4</v>
      </c>
      <c r="N30">
        <v>5</v>
      </c>
      <c r="O30">
        <v>3</v>
      </c>
      <c r="P30">
        <v>3</v>
      </c>
      <c r="Q30">
        <v>3</v>
      </c>
      <c r="R30">
        <v>4</v>
      </c>
      <c r="S30">
        <v>5</v>
      </c>
      <c r="T30" t="s">
        <v>104</v>
      </c>
      <c r="U30" t="s">
        <v>30</v>
      </c>
    </row>
    <row r="31" spans="1:21" x14ac:dyDescent="0.2">
      <c r="A31" t="s">
        <v>105</v>
      </c>
      <c r="B31" t="s">
        <v>22</v>
      </c>
      <c r="C31" t="s">
        <v>23</v>
      </c>
      <c r="D31" t="s">
        <v>42</v>
      </c>
      <c r="E31" t="s">
        <v>58</v>
      </c>
      <c r="F31" t="s">
        <v>26</v>
      </c>
      <c r="G31" t="s">
        <v>27</v>
      </c>
      <c r="H31" t="s">
        <v>28</v>
      </c>
      <c r="I31" t="s">
        <v>37</v>
      </c>
      <c r="J31" t="s">
        <v>30</v>
      </c>
      <c r="K31" t="s">
        <v>31</v>
      </c>
      <c r="L31" t="s">
        <v>32</v>
      </c>
      <c r="M31">
        <v>5</v>
      </c>
      <c r="N31">
        <v>5</v>
      </c>
      <c r="O31">
        <v>5</v>
      </c>
      <c r="P31">
        <v>5</v>
      </c>
      <c r="Q31">
        <v>3</v>
      </c>
      <c r="R31">
        <v>5</v>
      </c>
      <c r="S31">
        <v>5</v>
      </c>
      <c r="T31" t="s">
        <v>60</v>
      </c>
      <c r="U31" t="s">
        <v>30</v>
      </c>
    </row>
    <row r="32" spans="1:21" x14ac:dyDescent="0.2">
      <c r="A32" t="s">
        <v>106</v>
      </c>
      <c r="B32" t="s">
        <v>22</v>
      </c>
      <c r="C32" t="s">
        <v>23</v>
      </c>
      <c r="D32" t="s">
        <v>42</v>
      </c>
      <c r="E32" t="s">
        <v>80</v>
      </c>
      <c r="F32" t="s">
        <v>43</v>
      </c>
      <c r="G32" t="s">
        <v>35</v>
      </c>
      <c r="H32" t="s">
        <v>28</v>
      </c>
      <c r="I32" t="s">
        <v>44</v>
      </c>
      <c r="J32" t="s">
        <v>30</v>
      </c>
      <c r="K32" t="s">
        <v>107</v>
      </c>
      <c r="L32" t="s">
        <v>51</v>
      </c>
      <c r="M32">
        <v>3</v>
      </c>
      <c r="N32">
        <v>1</v>
      </c>
      <c r="O32">
        <v>4</v>
      </c>
      <c r="P32">
        <v>4</v>
      </c>
      <c r="Q32">
        <v>3</v>
      </c>
      <c r="R32">
        <v>4</v>
      </c>
      <c r="S32">
        <v>4</v>
      </c>
      <c r="T32" t="s">
        <v>60</v>
      </c>
      <c r="U32" t="s">
        <v>30</v>
      </c>
    </row>
    <row r="33" spans="1:21" x14ac:dyDescent="0.2">
      <c r="A33" t="s">
        <v>108</v>
      </c>
      <c r="B33" t="s">
        <v>22</v>
      </c>
      <c r="C33" t="s">
        <v>23</v>
      </c>
      <c r="D33" t="s">
        <v>42</v>
      </c>
      <c r="E33" t="s">
        <v>58</v>
      </c>
      <c r="F33" t="s">
        <v>70</v>
      </c>
      <c r="G33" t="s">
        <v>62</v>
      </c>
      <c r="H33" t="s">
        <v>36</v>
      </c>
      <c r="I33" t="s">
        <v>29</v>
      </c>
      <c r="J33" t="s">
        <v>30</v>
      </c>
      <c r="K33" t="s">
        <v>109</v>
      </c>
      <c r="L33" t="s">
        <v>51</v>
      </c>
      <c r="M33">
        <v>4</v>
      </c>
      <c r="N33">
        <v>3</v>
      </c>
      <c r="O33">
        <v>3</v>
      </c>
      <c r="P33">
        <v>3</v>
      </c>
      <c r="Q33">
        <v>2</v>
      </c>
      <c r="R33">
        <v>3</v>
      </c>
      <c r="S33">
        <v>4</v>
      </c>
      <c r="T33" t="s">
        <v>110</v>
      </c>
      <c r="U33" t="s">
        <v>30</v>
      </c>
    </row>
    <row r="34" spans="1:21" x14ac:dyDescent="0.2">
      <c r="A34" t="s">
        <v>111</v>
      </c>
      <c r="B34" t="s">
        <v>22</v>
      </c>
      <c r="C34" t="s">
        <v>77</v>
      </c>
      <c r="D34" t="s">
        <v>42</v>
      </c>
      <c r="E34" t="s">
        <v>80</v>
      </c>
      <c r="F34" t="s">
        <v>26</v>
      </c>
      <c r="G34" t="s">
        <v>35</v>
      </c>
      <c r="H34" t="s">
        <v>36</v>
      </c>
      <c r="I34" t="s">
        <v>44</v>
      </c>
      <c r="J34" t="s">
        <v>47</v>
      </c>
      <c r="K34" t="s">
        <v>31</v>
      </c>
      <c r="L34" t="s">
        <v>51</v>
      </c>
      <c r="M34">
        <v>2</v>
      </c>
      <c r="N34">
        <v>3</v>
      </c>
      <c r="O34">
        <v>5</v>
      </c>
      <c r="P34">
        <v>5</v>
      </c>
      <c r="Q34">
        <v>3</v>
      </c>
      <c r="R34">
        <v>5</v>
      </c>
      <c r="S34">
        <v>5</v>
      </c>
      <c r="T34" t="s">
        <v>55</v>
      </c>
      <c r="U34" t="s">
        <v>30</v>
      </c>
    </row>
    <row r="35" spans="1:21" x14ac:dyDescent="0.2">
      <c r="A35" t="s">
        <v>112</v>
      </c>
      <c r="B35" t="s">
        <v>22</v>
      </c>
      <c r="C35" t="s">
        <v>23</v>
      </c>
      <c r="D35" t="s">
        <v>42</v>
      </c>
      <c r="E35" t="s">
        <v>80</v>
      </c>
      <c r="F35" t="s">
        <v>26</v>
      </c>
      <c r="G35" t="s">
        <v>27</v>
      </c>
      <c r="H35" t="s">
        <v>28</v>
      </c>
      <c r="I35" t="s">
        <v>37</v>
      </c>
      <c r="J35" t="s">
        <v>30</v>
      </c>
      <c r="K35" t="s">
        <v>31</v>
      </c>
      <c r="L35" t="s">
        <v>32</v>
      </c>
      <c r="M35">
        <v>3</v>
      </c>
      <c r="N35">
        <v>2</v>
      </c>
      <c r="O35">
        <v>3</v>
      </c>
      <c r="P35">
        <v>3</v>
      </c>
      <c r="Q35">
        <v>3</v>
      </c>
      <c r="R35">
        <v>4</v>
      </c>
      <c r="S35">
        <v>3</v>
      </c>
      <c r="T35" t="s">
        <v>55</v>
      </c>
      <c r="U35" t="s">
        <v>47</v>
      </c>
    </row>
    <row r="36" spans="1:21" x14ac:dyDescent="0.2">
      <c r="A36" t="s">
        <v>113</v>
      </c>
      <c r="B36" t="s">
        <v>22</v>
      </c>
      <c r="C36" t="s">
        <v>23</v>
      </c>
      <c r="D36" t="s">
        <v>42</v>
      </c>
      <c r="E36" t="s">
        <v>80</v>
      </c>
      <c r="F36" t="s">
        <v>26</v>
      </c>
      <c r="G36" t="s">
        <v>35</v>
      </c>
      <c r="H36" t="s">
        <v>36</v>
      </c>
      <c r="I36" t="s">
        <v>29</v>
      </c>
      <c r="J36" t="s">
        <v>47</v>
      </c>
      <c r="K36" t="s">
        <v>31</v>
      </c>
      <c r="L36" t="s">
        <v>32</v>
      </c>
      <c r="M36">
        <v>3</v>
      </c>
      <c r="N36">
        <v>4</v>
      </c>
      <c r="O36">
        <v>4</v>
      </c>
      <c r="P36">
        <v>3</v>
      </c>
      <c r="Q36">
        <v>4</v>
      </c>
      <c r="R36">
        <v>4</v>
      </c>
      <c r="S36">
        <v>3</v>
      </c>
      <c r="T36" t="s">
        <v>114</v>
      </c>
      <c r="U36" t="s">
        <v>30</v>
      </c>
    </row>
    <row r="37" spans="1:21" x14ac:dyDescent="0.2">
      <c r="A37" t="s">
        <v>115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35</v>
      </c>
      <c r="H37" t="s">
        <v>36</v>
      </c>
      <c r="I37" t="s">
        <v>44</v>
      </c>
      <c r="J37" t="s">
        <v>47</v>
      </c>
      <c r="K37" t="s">
        <v>31</v>
      </c>
      <c r="L37" t="s">
        <v>32</v>
      </c>
      <c r="M37">
        <v>4</v>
      </c>
      <c r="N37">
        <v>2</v>
      </c>
      <c r="O37">
        <v>4</v>
      </c>
      <c r="P37">
        <v>4</v>
      </c>
      <c r="Q37">
        <v>3</v>
      </c>
      <c r="R37">
        <v>4</v>
      </c>
      <c r="S37">
        <v>1</v>
      </c>
      <c r="T37" t="s">
        <v>55</v>
      </c>
      <c r="U37" t="s">
        <v>47</v>
      </c>
    </row>
    <row r="38" spans="1:21" x14ac:dyDescent="0.2">
      <c r="A38" t="s">
        <v>116</v>
      </c>
      <c r="B38" t="s">
        <v>22</v>
      </c>
      <c r="C38" t="s">
        <v>23</v>
      </c>
      <c r="D38" t="s">
        <v>82</v>
      </c>
      <c r="E38" t="s">
        <v>25</v>
      </c>
      <c r="F38" t="s">
        <v>26</v>
      </c>
      <c r="G38" t="s">
        <v>35</v>
      </c>
      <c r="H38" t="s">
        <v>36</v>
      </c>
      <c r="I38" t="s">
        <v>29</v>
      </c>
      <c r="J38" t="s">
        <v>47</v>
      </c>
      <c r="K38" t="s">
        <v>54</v>
      </c>
      <c r="L38" t="s">
        <v>32</v>
      </c>
      <c r="M38">
        <v>3</v>
      </c>
      <c r="N38">
        <v>3</v>
      </c>
      <c r="O38">
        <v>4</v>
      </c>
      <c r="P38">
        <v>4</v>
      </c>
      <c r="Q38">
        <v>5</v>
      </c>
      <c r="R38">
        <v>5</v>
      </c>
      <c r="S38">
        <v>2</v>
      </c>
      <c r="T38" t="s">
        <v>55</v>
      </c>
      <c r="U38" t="s">
        <v>30</v>
      </c>
    </row>
    <row r="39" spans="1:21" x14ac:dyDescent="0.2">
      <c r="A39" t="s">
        <v>117</v>
      </c>
      <c r="B39" t="s">
        <v>41</v>
      </c>
      <c r="C39" t="s">
        <v>118</v>
      </c>
      <c r="D39" t="s">
        <v>24</v>
      </c>
      <c r="E39" t="s">
        <v>25</v>
      </c>
      <c r="F39" t="s">
        <v>26</v>
      </c>
      <c r="G39" t="s">
        <v>27</v>
      </c>
      <c r="H39" t="s">
        <v>91</v>
      </c>
      <c r="I39" t="s">
        <v>44</v>
      </c>
      <c r="J39" t="s">
        <v>47</v>
      </c>
      <c r="K39" t="s">
        <v>31</v>
      </c>
      <c r="L39" t="s">
        <v>32</v>
      </c>
      <c r="M39">
        <v>5</v>
      </c>
      <c r="N39">
        <v>2</v>
      </c>
      <c r="O39">
        <v>3</v>
      </c>
      <c r="P39">
        <v>4</v>
      </c>
      <c r="Q39">
        <v>4</v>
      </c>
      <c r="R39">
        <v>3</v>
      </c>
      <c r="S39">
        <v>5</v>
      </c>
      <c r="T39" t="s">
        <v>52</v>
      </c>
      <c r="U39" t="s">
        <v>30</v>
      </c>
    </row>
    <row r="40" spans="1:21" x14ac:dyDescent="0.2">
      <c r="A40" t="s">
        <v>119</v>
      </c>
      <c r="B40" t="s">
        <v>41</v>
      </c>
      <c r="C40" t="s">
        <v>23</v>
      </c>
      <c r="D40" t="s">
        <v>42</v>
      </c>
      <c r="E40" t="s">
        <v>25</v>
      </c>
      <c r="F40" t="s">
        <v>26</v>
      </c>
      <c r="G40" t="s">
        <v>35</v>
      </c>
      <c r="H40" t="s">
        <v>36</v>
      </c>
      <c r="I40" t="s">
        <v>44</v>
      </c>
      <c r="J40" t="s">
        <v>30</v>
      </c>
      <c r="K40" t="s">
        <v>120</v>
      </c>
      <c r="L40" t="s">
        <v>51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 t="s">
        <v>110</v>
      </c>
      <c r="U40" t="s">
        <v>30</v>
      </c>
    </row>
    <row r="41" spans="1:21" x14ac:dyDescent="0.2">
      <c r="A41" t="s">
        <v>121</v>
      </c>
      <c r="B41" t="s">
        <v>41</v>
      </c>
      <c r="C41" t="s">
        <v>77</v>
      </c>
      <c r="D41" t="s">
        <v>42</v>
      </c>
      <c r="E41" t="s">
        <v>58</v>
      </c>
      <c r="F41" t="s">
        <v>26</v>
      </c>
      <c r="G41" t="s">
        <v>35</v>
      </c>
      <c r="H41" t="s">
        <v>36</v>
      </c>
      <c r="I41" t="s">
        <v>29</v>
      </c>
      <c r="J41" t="s">
        <v>30</v>
      </c>
      <c r="K41" t="s">
        <v>31</v>
      </c>
      <c r="L41" t="s">
        <v>32</v>
      </c>
      <c r="M41">
        <v>3</v>
      </c>
      <c r="N41">
        <v>2</v>
      </c>
      <c r="O41">
        <v>5</v>
      </c>
      <c r="P41">
        <v>3</v>
      </c>
      <c r="Q41">
        <v>3</v>
      </c>
      <c r="R41">
        <v>5</v>
      </c>
      <c r="S41">
        <v>3</v>
      </c>
      <c r="T41" t="s">
        <v>52</v>
      </c>
      <c r="U41" t="s">
        <v>30</v>
      </c>
    </row>
    <row r="42" spans="1:21" x14ac:dyDescent="0.2">
      <c r="A42" t="s">
        <v>122</v>
      </c>
      <c r="B42" t="s">
        <v>22</v>
      </c>
      <c r="C42" t="s">
        <v>23</v>
      </c>
      <c r="D42" t="s">
        <v>42</v>
      </c>
      <c r="E42" t="s">
        <v>80</v>
      </c>
      <c r="F42" t="s">
        <v>123</v>
      </c>
      <c r="G42" t="s">
        <v>35</v>
      </c>
      <c r="H42" t="s">
        <v>36</v>
      </c>
      <c r="I42" t="s">
        <v>37</v>
      </c>
      <c r="J42" t="s">
        <v>47</v>
      </c>
      <c r="K42" t="s">
        <v>31</v>
      </c>
      <c r="L42" t="s">
        <v>32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 t="s">
        <v>55</v>
      </c>
      <c r="U42" t="s">
        <v>30</v>
      </c>
    </row>
    <row r="43" spans="1:21" x14ac:dyDescent="0.2">
      <c r="A43" t="s">
        <v>124</v>
      </c>
      <c r="B43" t="s">
        <v>41</v>
      </c>
      <c r="C43" t="s">
        <v>23</v>
      </c>
      <c r="D43" t="s">
        <v>42</v>
      </c>
      <c r="E43" t="s">
        <v>25</v>
      </c>
      <c r="F43" t="s">
        <v>43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51</v>
      </c>
      <c r="M43">
        <v>5</v>
      </c>
      <c r="N43">
        <v>4</v>
      </c>
      <c r="O43">
        <v>5</v>
      </c>
      <c r="P43">
        <v>5</v>
      </c>
      <c r="Q43">
        <v>3</v>
      </c>
      <c r="R43">
        <v>5</v>
      </c>
      <c r="S43">
        <v>5</v>
      </c>
      <c r="T43" t="s">
        <v>52</v>
      </c>
      <c r="U43" t="s">
        <v>30</v>
      </c>
    </row>
    <row r="44" spans="1:21" x14ac:dyDescent="0.2">
      <c r="A44" t="s">
        <v>125</v>
      </c>
      <c r="B44" t="s">
        <v>22</v>
      </c>
      <c r="C44" t="s">
        <v>23</v>
      </c>
      <c r="D44" t="s">
        <v>42</v>
      </c>
      <c r="E44" t="s">
        <v>80</v>
      </c>
      <c r="F44" t="s">
        <v>70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51</v>
      </c>
      <c r="M44">
        <v>5</v>
      </c>
      <c r="N44">
        <v>4</v>
      </c>
      <c r="O44">
        <v>5</v>
      </c>
      <c r="P44">
        <v>5</v>
      </c>
      <c r="Q44">
        <v>1</v>
      </c>
      <c r="R44">
        <v>4</v>
      </c>
      <c r="S44">
        <v>4</v>
      </c>
      <c r="T44" t="s">
        <v>55</v>
      </c>
      <c r="U44" t="s">
        <v>30</v>
      </c>
    </row>
    <row r="45" spans="1:21" x14ac:dyDescent="0.2">
      <c r="A45" t="s">
        <v>126</v>
      </c>
      <c r="B45" t="s">
        <v>22</v>
      </c>
      <c r="C45" t="s">
        <v>23</v>
      </c>
      <c r="D45" t="s">
        <v>42</v>
      </c>
      <c r="E45" t="s">
        <v>25</v>
      </c>
      <c r="F45" t="s">
        <v>43</v>
      </c>
      <c r="G45" t="s">
        <v>35</v>
      </c>
      <c r="H45" t="s">
        <v>36</v>
      </c>
      <c r="I45" t="s">
        <v>44</v>
      </c>
      <c r="J45" t="s">
        <v>47</v>
      </c>
      <c r="K45" t="s">
        <v>109</v>
      </c>
      <c r="L45" t="s">
        <v>51</v>
      </c>
      <c r="M45">
        <v>4</v>
      </c>
      <c r="N45">
        <v>4</v>
      </c>
      <c r="O45">
        <v>5</v>
      </c>
      <c r="P45">
        <v>4</v>
      </c>
      <c r="Q45">
        <v>4</v>
      </c>
      <c r="R45">
        <v>5</v>
      </c>
      <c r="S45">
        <v>5</v>
      </c>
      <c r="T45" t="s">
        <v>127</v>
      </c>
      <c r="U45" t="s">
        <v>30</v>
      </c>
    </row>
    <row r="46" spans="1:21" x14ac:dyDescent="0.2">
      <c r="A46" t="s">
        <v>128</v>
      </c>
      <c r="B46" t="s">
        <v>22</v>
      </c>
      <c r="C46" t="s">
        <v>118</v>
      </c>
      <c r="D46" t="s">
        <v>24</v>
      </c>
      <c r="E46" t="s">
        <v>25</v>
      </c>
      <c r="F46" t="s">
        <v>123</v>
      </c>
      <c r="G46" t="s">
        <v>129</v>
      </c>
      <c r="H46" t="s">
        <v>36</v>
      </c>
      <c r="I46" t="s">
        <v>37</v>
      </c>
      <c r="J46" t="s">
        <v>47</v>
      </c>
      <c r="K46" t="s">
        <v>31</v>
      </c>
      <c r="L46" t="s">
        <v>130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 t="s">
        <v>55</v>
      </c>
      <c r="U46" t="s">
        <v>30</v>
      </c>
    </row>
    <row r="47" spans="1:21" x14ac:dyDescent="0.2">
      <c r="A47" t="s">
        <v>131</v>
      </c>
      <c r="B47" t="s">
        <v>22</v>
      </c>
      <c r="C47" t="s">
        <v>77</v>
      </c>
      <c r="D47" t="s">
        <v>24</v>
      </c>
      <c r="E47" t="s">
        <v>58</v>
      </c>
      <c r="F47" t="s">
        <v>26</v>
      </c>
      <c r="G47" t="s">
        <v>35</v>
      </c>
      <c r="H47" t="s">
        <v>36</v>
      </c>
      <c r="I47" t="s">
        <v>37</v>
      </c>
      <c r="J47" t="s">
        <v>30</v>
      </c>
      <c r="K47" t="s">
        <v>109</v>
      </c>
      <c r="L47" t="s">
        <v>51</v>
      </c>
      <c r="M47">
        <v>5</v>
      </c>
      <c r="N47">
        <v>3</v>
      </c>
      <c r="O47">
        <v>4</v>
      </c>
      <c r="P47">
        <v>3</v>
      </c>
      <c r="Q47">
        <v>4</v>
      </c>
      <c r="R47">
        <v>4</v>
      </c>
      <c r="S47">
        <v>4</v>
      </c>
      <c r="T47" t="s">
        <v>55</v>
      </c>
      <c r="U47" t="s">
        <v>30</v>
      </c>
    </row>
    <row r="48" spans="1:21" x14ac:dyDescent="0.2">
      <c r="A48" t="s">
        <v>132</v>
      </c>
      <c r="B48" t="s">
        <v>22</v>
      </c>
      <c r="C48" t="s">
        <v>118</v>
      </c>
      <c r="D48" t="s">
        <v>24</v>
      </c>
      <c r="E48" t="s">
        <v>25</v>
      </c>
      <c r="F48" t="s">
        <v>123</v>
      </c>
      <c r="G48" t="s">
        <v>27</v>
      </c>
      <c r="H48" t="s">
        <v>36</v>
      </c>
      <c r="I48" t="s">
        <v>44</v>
      </c>
      <c r="J48" t="s">
        <v>47</v>
      </c>
      <c r="K48" t="s">
        <v>54</v>
      </c>
      <c r="L48" t="s">
        <v>32</v>
      </c>
      <c r="M48">
        <v>3</v>
      </c>
      <c r="N48">
        <v>2</v>
      </c>
      <c r="O48">
        <v>5</v>
      </c>
      <c r="P48">
        <v>4</v>
      </c>
      <c r="Q48">
        <v>3</v>
      </c>
      <c r="R48">
        <v>3</v>
      </c>
      <c r="S48">
        <v>5</v>
      </c>
      <c r="T48" t="s">
        <v>48</v>
      </c>
      <c r="U48" t="s">
        <v>30</v>
      </c>
    </row>
    <row r="49" spans="1:21" x14ac:dyDescent="0.2">
      <c r="A49" t="s">
        <v>133</v>
      </c>
      <c r="B49" t="s">
        <v>22</v>
      </c>
      <c r="C49" t="s">
        <v>23</v>
      </c>
      <c r="D49" t="s">
        <v>82</v>
      </c>
      <c r="E49" t="s">
        <v>25</v>
      </c>
      <c r="F49" t="s">
        <v>26</v>
      </c>
      <c r="G49" t="s">
        <v>35</v>
      </c>
      <c r="H49" t="s">
        <v>28</v>
      </c>
      <c r="I49" t="s">
        <v>44</v>
      </c>
      <c r="J49" t="s">
        <v>47</v>
      </c>
      <c r="K49" t="s">
        <v>31</v>
      </c>
      <c r="L49" t="s">
        <v>130</v>
      </c>
      <c r="M49">
        <v>3</v>
      </c>
      <c r="N49">
        <v>1</v>
      </c>
      <c r="O49">
        <v>5</v>
      </c>
      <c r="P49">
        <v>4</v>
      </c>
      <c r="Q49">
        <v>3</v>
      </c>
      <c r="R49">
        <v>3</v>
      </c>
      <c r="S49">
        <v>2</v>
      </c>
      <c r="T49" t="s">
        <v>134</v>
      </c>
      <c r="U49" t="s">
        <v>30</v>
      </c>
    </row>
    <row r="50" spans="1:21" x14ac:dyDescent="0.2">
      <c r="A50" t="s">
        <v>135</v>
      </c>
      <c r="B50" t="s">
        <v>22</v>
      </c>
      <c r="C50" t="s">
        <v>23</v>
      </c>
      <c r="D50" t="s">
        <v>42</v>
      </c>
      <c r="E50" t="s">
        <v>80</v>
      </c>
      <c r="F50" t="s">
        <v>26</v>
      </c>
      <c r="G50" t="s">
        <v>35</v>
      </c>
      <c r="H50" t="s">
        <v>36</v>
      </c>
      <c r="I50" t="s">
        <v>29</v>
      </c>
      <c r="J50" t="s">
        <v>47</v>
      </c>
      <c r="K50" t="s">
        <v>54</v>
      </c>
      <c r="L50" t="s">
        <v>32</v>
      </c>
      <c r="M50">
        <v>3</v>
      </c>
      <c r="N50">
        <v>4</v>
      </c>
      <c r="O50">
        <v>5</v>
      </c>
      <c r="P50">
        <v>4</v>
      </c>
      <c r="Q50">
        <v>3</v>
      </c>
      <c r="R50">
        <v>4</v>
      </c>
      <c r="S50">
        <v>2</v>
      </c>
      <c r="T50" t="s">
        <v>66</v>
      </c>
      <c r="U50" t="s">
        <v>30</v>
      </c>
    </row>
    <row r="51" spans="1:21" x14ac:dyDescent="0.2">
      <c r="A51" t="s">
        <v>136</v>
      </c>
      <c r="B51" t="s">
        <v>41</v>
      </c>
      <c r="C51" t="s">
        <v>118</v>
      </c>
      <c r="D51" t="s">
        <v>24</v>
      </c>
      <c r="E51" t="s">
        <v>25</v>
      </c>
      <c r="F51" t="s">
        <v>26</v>
      </c>
      <c r="G51" t="s">
        <v>62</v>
      </c>
      <c r="H51" t="s">
        <v>36</v>
      </c>
      <c r="I51" t="s">
        <v>29</v>
      </c>
      <c r="J51" t="s">
        <v>30</v>
      </c>
      <c r="K51" t="s">
        <v>54</v>
      </c>
      <c r="L51" t="s">
        <v>32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 t="s">
        <v>55</v>
      </c>
      <c r="U51" t="s">
        <v>30</v>
      </c>
    </row>
    <row r="52" spans="1:21" x14ac:dyDescent="0.2">
      <c r="A52" t="s">
        <v>137</v>
      </c>
      <c r="B52" t="s">
        <v>41</v>
      </c>
      <c r="C52" t="s">
        <v>94</v>
      </c>
      <c r="D52" t="s">
        <v>42</v>
      </c>
      <c r="E52" t="s">
        <v>85</v>
      </c>
      <c r="F52" t="s">
        <v>26</v>
      </c>
      <c r="G52" t="s">
        <v>27</v>
      </c>
      <c r="H52" t="s">
        <v>36</v>
      </c>
      <c r="I52" t="s">
        <v>44</v>
      </c>
      <c r="J52" t="s">
        <v>30</v>
      </c>
      <c r="K52" t="s">
        <v>31</v>
      </c>
      <c r="L52" t="s">
        <v>51</v>
      </c>
      <c r="M52">
        <v>4</v>
      </c>
      <c r="N52">
        <v>4</v>
      </c>
      <c r="O52">
        <v>4</v>
      </c>
      <c r="P52">
        <v>4</v>
      </c>
      <c r="Q52">
        <v>2</v>
      </c>
      <c r="R52">
        <v>3</v>
      </c>
      <c r="S52">
        <v>4</v>
      </c>
      <c r="T52" t="s">
        <v>39</v>
      </c>
      <c r="U52" t="s">
        <v>30</v>
      </c>
    </row>
    <row r="53" spans="1:21" x14ac:dyDescent="0.2">
      <c r="A53" t="s">
        <v>138</v>
      </c>
      <c r="B53" t="s">
        <v>22</v>
      </c>
      <c r="C53" t="s">
        <v>118</v>
      </c>
      <c r="D53" t="s">
        <v>24</v>
      </c>
      <c r="E53" t="s">
        <v>25</v>
      </c>
      <c r="F53" t="s">
        <v>26</v>
      </c>
      <c r="G53" t="s">
        <v>27</v>
      </c>
      <c r="H53" t="s">
        <v>36</v>
      </c>
      <c r="I53" t="s">
        <v>44</v>
      </c>
      <c r="J53" t="s">
        <v>47</v>
      </c>
      <c r="K53" t="s">
        <v>54</v>
      </c>
      <c r="L53" t="s">
        <v>32</v>
      </c>
      <c r="M53">
        <v>3</v>
      </c>
      <c r="N53">
        <v>3</v>
      </c>
      <c r="O53">
        <v>2</v>
      </c>
      <c r="P53">
        <v>2</v>
      </c>
      <c r="Q53">
        <v>2</v>
      </c>
      <c r="R53">
        <v>4</v>
      </c>
      <c r="S53">
        <v>3</v>
      </c>
      <c r="T53" t="s">
        <v>66</v>
      </c>
      <c r="U53" t="s">
        <v>47</v>
      </c>
    </row>
    <row r="54" spans="1:21" x14ac:dyDescent="0.2">
      <c r="A54" t="s">
        <v>139</v>
      </c>
      <c r="B54" t="s">
        <v>22</v>
      </c>
      <c r="C54" t="s">
        <v>94</v>
      </c>
      <c r="D54" t="s">
        <v>140</v>
      </c>
      <c r="E54" t="s">
        <v>25</v>
      </c>
      <c r="F54" t="s">
        <v>43</v>
      </c>
      <c r="G54" t="s">
        <v>35</v>
      </c>
      <c r="H54" t="s">
        <v>36</v>
      </c>
      <c r="I54" t="s">
        <v>44</v>
      </c>
      <c r="J54" t="s">
        <v>30</v>
      </c>
      <c r="K54" t="s">
        <v>120</v>
      </c>
      <c r="L54" t="s">
        <v>63</v>
      </c>
      <c r="M54">
        <v>5</v>
      </c>
      <c r="N54">
        <v>4</v>
      </c>
      <c r="O54">
        <v>3</v>
      </c>
      <c r="P54">
        <v>5</v>
      </c>
      <c r="Q54">
        <v>3</v>
      </c>
      <c r="R54">
        <v>5</v>
      </c>
      <c r="S54">
        <v>5</v>
      </c>
      <c r="T54" t="s">
        <v>141</v>
      </c>
      <c r="U54" t="s">
        <v>30</v>
      </c>
    </row>
    <row r="55" spans="1:21" x14ac:dyDescent="0.2">
      <c r="A55" t="s">
        <v>142</v>
      </c>
      <c r="B55" t="s">
        <v>22</v>
      </c>
      <c r="C55" t="s">
        <v>118</v>
      </c>
      <c r="D55" t="s">
        <v>24</v>
      </c>
      <c r="E55" t="s">
        <v>25</v>
      </c>
      <c r="F55" t="s">
        <v>26</v>
      </c>
      <c r="G55" t="s">
        <v>62</v>
      </c>
      <c r="H55" t="s">
        <v>36</v>
      </c>
      <c r="I55" t="s">
        <v>44</v>
      </c>
      <c r="J55" t="s">
        <v>47</v>
      </c>
      <c r="K55" t="s">
        <v>31</v>
      </c>
      <c r="L55" t="s">
        <v>51</v>
      </c>
      <c r="M55">
        <v>3</v>
      </c>
      <c r="N55">
        <v>3</v>
      </c>
      <c r="O55">
        <v>2</v>
      </c>
      <c r="P55">
        <v>3</v>
      </c>
      <c r="Q55">
        <v>3</v>
      </c>
      <c r="R55">
        <v>3</v>
      </c>
      <c r="S55">
        <v>3</v>
      </c>
      <c r="T55" t="s">
        <v>55</v>
      </c>
      <c r="U55" t="s">
        <v>30</v>
      </c>
    </row>
    <row r="56" spans="1:21" x14ac:dyDescent="0.2">
      <c r="A56" t="s">
        <v>143</v>
      </c>
      <c r="B56" t="s">
        <v>22</v>
      </c>
      <c r="C56" t="s">
        <v>23</v>
      </c>
      <c r="D56" t="s">
        <v>42</v>
      </c>
      <c r="E56" t="s">
        <v>80</v>
      </c>
      <c r="F56" t="s">
        <v>26</v>
      </c>
      <c r="G56" t="s">
        <v>35</v>
      </c>
      <c r="H56" t="s">
        <v>28</v>
      </c>
      <c r="I56" t="s">
        <v>29</v>
      </c>
      <c r="J56" t="s">
        <v>30</v>
      </c>
      <c r="K56" t="s">
        <v>31</v>
      </c>
      <c r="L56" t="s">
        <v>51</v>
      </c>
      <c r="M56">
        <v>4</v>
      </c>
      <c r="N56">
        <v>3</v>
      </c>
      <c r="O56">
        <v>5</v>
      </c>
      <c r="P56">
        <v>4</v>
      </c>
      <c r="Q56">
        <v>4</v>
      </c>
      <c r="R56">
        <v>5</v>
      </c>
      <c r="S56">
        <v>5</v>
      </c>
      <c r="T56" t="s">
        <v>66</v>
      </c>
      <c r="U56" t="s">
        <v>30</v>
      </c>
    </row>
    <row r="57" spans="1:21" x14ac:dyDescent="0.2">
      <c r="A57" t="s">
        <v>144</v>
      </c>
      <c r="B57" t="s">
        <v>22</v>
      </c>
      <c r="C57" t="s">
        <v>23</v>
      </c>
      <c r="D57" t="s">
        <v>42</v>
      </c>
      <c r="E57" t="s">
        <v>80</v>
      </c>
      <c r="F57" t="s">
        <v>43</v>
      </c>
      <c r="G57" t="s">
        <v>35</v>
      </c>
      <c r="H57" t="s">
        <v>28</v>
      </c>
      <c r="I57" t="s">
        <v>37</v>
      </c>
      <c r="J57" t="s">
        <v>30</v>
      </c>
      <c r="K57" t="s">
        <v>31</v>
      </c>
      <c r="L57" t="s">
        <v>32</v>
      </c>
      <c r="M57">
        <v>4</v>
      </c>
      <c r="N57">
        <v>3</v>
      </c>
      <c r="O57">
        <v>4</v>
      </c>
      <c r="P57">
        <v>3</v>
      </c>
      <c r="Q57">
        <v>2</v>
      </c>
      <c r="R57">
        <v>3</v>
      </c>
      <c r="S57">
        <v>4</v>
      </c>
      <c r="T57" t="s">
        <v>75</v>
      </c>
      <c r="U57" t="s">
        <v>30</v>
      </c>
    </row>
    <row r="58" spans="1:21" x14ac:dyDescent="0.2">
      <c r="A58" t="s">
        <v>145</v>
      </c>
      <c r="B58" t="s">
        <v>22</v>
      </c>
      <c r="C58" t="s">
        <v>23</v>
      </c>
      <c r="D58" t="s">
        <v>42</v>
      </c>
      <c r="E58" t="s">
        <v>25</v>
      </c>
      <c r="F58" t="s">
        <v>26</v>
      </c>
      <c r="G58" t="s">
        <v>62</v>
      </c>
      <c r="H58" t="s">
        <v>36</v>
      </c>
      <c r="I58" t="s">
        <v>37</v>
      </c>
      <c r="J58" t="s">
        <v>47</v>
      </c>
      <c r="K58" t="s">
        <v>59</v>
      </c>
      <c r="L58" t="s">
        <v>51</v>
      </c>
      <c r="M58">
        <v>5</v>
      </c>
      <c r="N58">
        <v>4</v>
      </c>
      <c r="O58">
        <v>3</v>
      </c>
      <c r="P58">
        <v>4</v>
      </c>
      <c r="Q58">
        <v>3</v>
      </c>
      <c r="R58">
        <v>3</v>
      </c>
      <c r="S58">
        <v>3</v>
      </c>
      <c r="T58" t="s">
        <v>110</v>
      </c>
      <c r="U58" t="s">
        <v>30</v>
      </c>
    </row>
    <row r="59" spans="1:21" x14ac:dyDescent="0.2">
      <c r="A59" t="s">
        <v>146</v>
      </c>
      <c r="B59" t="s">
        <v>41</v>
      </c>
      <c r="C59" t="s">
        <v>118</v>
      </c>
      <c r="D59" t="s">
        <v>24</v>
      </c>
      <c r="E59" t="s">
        <v>25</v>
      </c>
      <c r="F59" t="s">
        <v>43</v>
      </c>
      <c r="G59" t="s">
        <v>27</v>
      </c>
      <c r="H59" t="s">
        <v>28</v>
      </c>
      <c r="I59" t="s">
        <v>44</v>
      </c>
      <c r="J59" t="s">
        <v>30</v>
      </c>
      <c r="K59" t="s">
        <v>31</v>
      </c>
      <c r="L59" t="s">
        <v>32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 t="s">
        <v>48</v>
      </c>
      <c r="U59" t="s">
        <v>30</v>
      </c>
    </row>
    <row r="60" spans="1:21" x14ac:dyDescent="0.2">
      <c r="A60" t="s">
        <v>147</v>
      </c>
      <c r="B60" t="s">
        <v>41</v>
      </c>
      <c r="C60" t="s">
        <v>118</v>
      </c>
      <c r="D60" t="s">
        <v>24</v>
      </c>
      <c r="E60" t="s">
        <v>25</v>
      </c>
      <c r="F60" t="s">
        <v>43</v>
      </c>
      <c r="G60" t="s">
        <v>27</v>
      </c>
      <c r="H60" t="s">
        <v>36</v>
      </c>
      <c r="I60" t="s">
        <v>37</v>
      </c>
      <c r="J60" t="s">
        <v>47</v>
      </c>
      <c r="K60" t="s">
        <v>31</v>
      </c>
      <c r="L60" t="s">
        <v>32</v>
      </c>
      <c r="M60">
        <v>3</v>
      </c>
      <c r="N60">
        <v>3</v>
      </c>
      <c r="O60">
        <v>3</v>
      </c>
      <c r="P60">
        <v>3</v>
      </c>
      <c r="Q60">
        <v>4</v>
      </c>
      <c r="R60">
        <v>3</v>
      </c>
      <c r="S60">
        <v>3</v>
      </c>
      <c r="T60" t="s">
        <v>55</v>
      </c>
      <c r="U60" t="s">
        <v>30</v>
      </c>
    </row>
    <row r="61" spans="1:21" x14ac:dyDescent="0.2">
      <c r="A61" t="s">
        <v>148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62</v>
      </c>
      <c r="H61" t="s">
        <v>36</v>
      </c>
      <c r="I61" t="s">
        <v>44</v>
      </c>
      <c r="J61" t="s">
        <v>47</v>
      </c>
      <c r="K61" t="s">
        <v>54</v>
      </c>
      <c r="L61" t="s">
        <v>32</v>
      </c>
      <c r="M61">
        <v>4</v>
      </c>
      <c r="N61">
        <v>3</v>
      </c>
      <c r="O61">
        <v>4</v>
      </c>
      <c r="P61">
        <v>4</v>
      </c>
      <c r="Q61">
        <v>3</v>
      </c>
      <c r="R61">
        <v>4</v>
      </c>
      <c r="S61">
        <v>3</v>
      </c>
      <c r="T61" t="s">
        <v>52</v>
      </c>
      <c r="U61" t="s">
        <v>30</v>
      </c>
    </row>
    <row r="62" spans="1:21" x14ac:dyDescent="0.2">
      <c r="A62" t="s">
        <v>149</v>
      </c>
      <c r="B62" t="s">
        <v>41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91</v>
      </c>
      <c r="I62" t="s">
        <v>37</v>
      </c>
      <c r="J62" t="s">
        <v>30</v>
      </c>
      <c r="K62" t="s">
        <v>31</v>
      </c>
      <c r="L62" t="s">
        <v>63</v>
      </c>
      <c r="M62">
        <v>2</v>
      </c>
      <c r="N62">
        <v>1</v>
      </c>
      <c r="O62">
        <v>5</v>
      </c>
      <c r="P62">
        <v>1</v>
      </c>
      <c r="Q62">
        <v>4</v>
      </c>
      <c r="R62">
        <v>3</v>
      </c>
      <c r="S62">
        <v>3</v>
      </c>
      <c r="T62" t="s">
        <v>55</v>
      </c>
      <c r="U62" t="s">
        <v>30</v>
      </c>
    </row>
    <row r="63" spans="1:21" x14ac:dyDescent="0.2">
      <c r="A63" t="s">
        <v>150</v>
      </c>
      <c r="B63" t="s">
        <v>22</v>
      </c>
      <c r="C63" t="s">
        <v>23</v>
      </c>
      <c r="D63" t="s">
        <v>42</v>
      </c>
      <c r="E63" t="s">
        <v>25</v>
      </c>
      <c r="F63" t="s">
        <v>26</v>
      </c>
      <c r="G63" t="s">
        <v>62</v>
      </c>
      <c r="H63" t="s">
        <v>36</v>
      </c>
      <c r="I63" t="s">
        <v>37</v>
      </c>
      <c r="J63" t="s">
        <v>47</v>
      </c>
      <c r="K63" t="s">
        <v>59</v>
      </c>
      <c r="L63" t="s">
        <v>51</v>
      </c>
      <c r="M63">
        <v>5</v>
      </c>
      <c r="N63">
        <v>4</v>
      </c>
      <c r="O63">
        <v>3</v>
      </c>
      <c r="P63">
        <v>4</v>
      </c>
      <c r="Q63">
        <v>3</v>
      </c>
      <c r="R63">
        <v>3</v>
      </c>
      <c r="S63">
        <v>3</v>
      </c>
      <c r="T63" t="s">
        <v>110</v>
      </c>
      <c r="U63" t="s">
        <v>30</v>
      </c>
    </row>
    <row r="64" spans="1:21" x14ac:dyDescent="0.2">
      <c r="A64" t="s">
        <v>151</v>
      </c>
      <c r="B64" t="s">
        <v>41</v>
      </c>
      <c r="C64" t="s">
        <v>77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44</v>
      </c>
      <c r="J64" t="s">
        <v>47</v>
      </c>
      <c r="K64" t="s">
        <v>31</v>
      </c>
      <c r="L64" t="s">
        <v>51</v>
      </c>
      <c r="M64">
        <v>3</v>
      </c>
      <c r="N64">
        <v>3</v>
      </c>
      <c r="O64">
        <v>4</v>
      </c>
      <c r="P64">
        <v>3</v>
      </c>
      <c r="Q64">
        <v>3</v>
      </c>
      <c r="R64">
        <v>3</v>
      </c>
      <c r="S64">
        <v>3</v>
      </c>
      <c r="T64" t="s">
        <v>55</v>
      </c>
      <c r="U64" t="s">
        <v>30</v>
      </c>
    </row>
    <row r="65" spans="1:21" x14ac:dyDescent="0.2">
      <c r="A65" t="s">
        <v>152</v>
      </c>
      <c r="B65" t="s">
        <v>41</v>
      </c>
      <c r="C65" t="s">
        <v>23</v>
      </c>
      <c r="D65" t="s">
        <v>42</v>
      </c>
      <c r="E65" t="s">
        <v>25</v>
      </c>
      <c r="F65" t="s">
        <v>26</v>
      </c>
      <c r="G65" t="s">
        <v>35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>
        <v>4</v>
      </c>
      <c r="N65">
        <v>2</v>
      </c>
      <c r="O65">
        <v>3</v>
      </c>
      <c r="P65">
        <v>5</v>
      </c>
      <c r="Q65">
        <v>4</v>
      </c>
      <c r="R65">
        <v>4</v>
      </c>
      <c r="S65">
        <v>5</v>
      </c>
      <c r="T65" t="s">
        <v>66</v>
      </c>
      <c r="U65" t="s">
        <v>30</v>
      </c>
    </row>
    <row r="66" spans="1:21" x14ac:dyDescent="0.2">
      <c r="A66" t="s">
        <v>153</v>
      </c>
      <c r="B66" t="s">
        <v>22</v>
      </c>
      <c r="C66" t="s">
        <v>23</v>
      </c>
      <c r="D66" t="s">
        <v>42</v>
      </c>
      <c r="E66" t="s">
        <v>25</v>
      </c>
      <c r="F66" t="s">
        <v>26</v>
      </c>
      <c r="G66" t="s">
        <v>35</v>
      </c>
      <c r="H66" t="s">
        <v>36</v>
      </c>
      <c r="I66" t="s">
        <v>44</v>
      </c>
      <c r="J66" t="s">
        <v>47</v>
      </c>
      <c r="K66" t="s">
        <v>31</v>
      </c>
      <c r="L66" t="s">
        <v>130</v>
      </c>
      <c r="M66">
        <v>3</v>
      </c>
      <c r="N66">
        <v>1</v>
      </c>
      <c r="O66">
        <v>5</v>
      </c>
      <c r="P66">
        <v>3</v>
      </c>
      <c r="Q66">
        <v>4</v>
      </c>
      <c r="R66">
        <v>4</v>
      </c>
      <c r="S66">
        <v>5</v>
      </c>
      <c r="T66" t="s">
        <v>55</v>
      </c>
      <c r="U66" t="s">
        <v>47</v>
      </c>
    </row>
    <row r="67" spans="1:21" x14ac:dyDescent="0.2">
      <c r="A67" t="s">
        <v>154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37</v>
      </c>
      <c r="J67" t="s">
        <v>47</v>
      </c>
      <c r="K67" t="s">
        <v>31</v>
      </c>
      <c r="L67" t="s">
        <v>32</v>
      </c>
      <c r="M67">
        <v>4</v>
      </c>
      <c r="N67">
        <v>3</v>
      </c>
      <c r="O67">
        <v>2</v>
      </c>
      <c r="P67">
        <v>4</v>
      </c>
      <c r="Q67">
        <v>3</v>
      </c>
      <c r="R67">
        <v>4</v>
      </c>
      <c r="S67">
        <v>4</v>
      </c>
      <c r="T67" t="s">
        <v>48</v>
      </c>
      <c r="U67" t="s">
        <v>47</v>
      </c>
    </row>
    <row r="68" spans="1:21" x14ac:dyDescent="0.2">
      <c r="A68" t="s">
        <v>155</v>
      </c>
      <c r="B68" t="s">
        <v>22</v>
      </c>
      <c r="C68" t="s">
        <v>23</v>
      </c>
      <c r="D68" t="s">
        <v>82</v>
      </c>
      <c r="E68" t="s">
        <v>80</v>
      </c>
      <c r="F68" t="s">
        <v>43</v>
      </c>
      <c r="G68" t="s">
        <v>27</v>
      </c>
      <c r="H68" t="s">
        <v>36</v>
      </c>
      <c r="I68" t="s">
        <v>29</v>
      </c>
      <c r="J68" t="s">
        <v>30</v>
      </c>
      <c r="K68" t="s">
        <v>156</v>
      </c>
      <c r="L68" t="s">
        <v>51</v>
      </c>
      <c r="M68">
        <v>4</v>
      </c>
      <c r="N68">
        <v>3</v>
      </c>
      <c r="O68">
        <v>4</v>
      </c>
      <c r="P68">
        <v>5</v>
      </c>
      <c r="Q68">
        <v>4</v>
      </c>
      <c r="R68">
        <v>4</v>
      </c>
      <c r="S68">
        <v>4</v>
      </c>
      <c r="T68" t="s">
        <v>60</v>
      </c>
      <c r="U68" t="s">
        <v>30</v>
      </c>
    </row>
    <row r="69" spans="1:21" x14ac:dyDescent="0.2">
      <c r="A69" t="s">
        <v>157</v>
      </c>
      <c r="B69" t="s">
        <v>22</v>
      </c>
      <c r="C69" t="s">
        <v>23</v>
      </c>
      <c r="D69" t="s">
        <v>82</v>
      </c>
      <c r="E69" t="s">
        <v>25</v>
      </c>
      <c r="F69" t="s">
        <v>123</v>
      </c>
      <c r="G69" t="s">
        <v>158</v>
      </c>
      <c r="H69" t="s">
        <v>36</v>
      </c>
      <c r="I69" t="s">
        <v>44</v>
      </c>
      <c r="J69" t="s">
        <v>47</v>
      </c>
      <c r="K69" t="s">
        <v>123</v>
      </c>
      <c r="L69" t="s">
        <v>130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 t="s">
        <v>159</v>
      </c>
      <c r="U69" t="s">
        <v>47</v>
      </c>
    </row>
    <row r="70" spans="1:21" x14ac:dyDescent="0.2">
      <c r="A70" t="s">
        <v>160</v>
      </c>
      <c r="B70" t="s">
        <v>22</v>
      </c>
      <c r="C70" t="s">
        <v>23</v>
      </c>
      <c r="D70" t="s">
        <v>42</v>
      </c>
      <c r="E70" t="s">
        <v>25</v>
      </c>
      <c r="F70" t="s">
        <v>26</v>
      </c>
      <c r="G70" t="s">
        <v>27</v>
      </c>
      <c r="H70" t="s">
        <v>36</v>
      </c>
      <c r="I70" t="s">
        <v>44</v>
      </c>
      <c r="J70" t="s">
        <v>47</v>
      </c>
      <c r="K70" t="s">
        <v>31</v>
      </c>
      <c r="L70" t="s">
        <v>130</v>
      </c>
      <c r="M70">
        <v>2</v>
      </c>
      <c r="N70">
        <v>1</v>
      </c>
      <c r="O70">
        <v>5</v>
      </c>
      <c r="P70">
        <v>4</v>
      </c>
      <c r="Q70">
        <v>4</v>
      </c>
      <c r="R70">
        <v>4</v>
      </c>
      <c r="S70">
        <v>1</v>
      </c>
      <c r="T70" t="s">
        <v>64</v>
      </c>
      <c r="U70" t="s">
        <v>47</v>
      </c>
    </row>
    <row r="71" spans="1:21" x14ac:dyDescent="0.2">
      <c r="A71" t="s">
        <v>161</v>
      </c>
      <c r="B71" t="s">
        <v>22</v>
      </c>
      <c r="C71" t="s">
        <v>23</v>
      </c>
      <c r="D71" t="s">
        <v>42</v>
      </c>
      <c r="E71" t="s">
        <v>80</v>
      </c>
      <c r="F71" t="s">
        <v>26</v>
      </c>
      <c r="G71" t="s">
        <v>27</v>
      </c>
      <c r="H71" t="s">
        <v>28</v>
      </c>
      <c r="I71" t="s">
        <v>37</v>
      </c>
      <c r="J71" t="s">
        <v>30</v>
      </c>
      <c r="K71" t="s">
        <v>54</v>
      </c>
      <c r="L71" t="s">
        <v>32</v>
      </c>
      <c r="M71">
        <v>3</v>
      </c>
      <c r="N71">
        <v>3</v>
      </c>
      <c r="O71">
        <v>5</v>
      </c>
      <c r="P71">
        <v>4</v>
      </c>
      <c r="Q71">
        <v>3</v>
      </c>
      <c r="R71">
        <v>3</v>
      </c>
      <c r="S71">
        <v>4</v>
      </c>
      <c r="T71" t="s">
        <v>162</v>
      </c>
      <c r="U71" t="s">
        <v>30</v>
      </c>
    </row>
    <row r="72" spans="1:21" x14ac:dyDescent="0.2">
      <c r="A72" t="s">
        <v>163</v>
      </c>
      <c r="B72" t="s">
        <v>22</v>
      </c>
      <c r="C72" t="s">
        <v>23</v>
      </c>
      <c r="D72" t="s">
        <v>42</v>
      </c>
      <c r="E72" t="s">
        <v>25</v>
      </c>
      <c r="F72" t="s">
        <v>26</v>
      </c>
      <c r="G72" t="s">
        <v>35</v>
      </c>
      <c r="H72" t="s">
        <v>36</v>
      </c>
      <c r="I72" t="s">
        <v>29</v>
      </c>
      <c r="J72" t="s">
        <v>47</v>
      </c>
      <c r="K72" t="s">
        <v>31</v>
      </c>
      <c r="L72" t="s">
        <v>32</v>
      </c>
      <c r="M72">
        <v>4</v>
      </c>
      <c r="N72">
        <v>3</v>
      </c>
      <c r="O72">
        <v>4</v>
      </c>
      <c r="P72">
        <v>5</v>
      </c>
      <c r="Q72">
        <v>5</v>
      </c>
      <c r="R72">
        <v>5</v>
      </c>
      <c r="S72">
        <v>3</v>
      </c>
      <c r="T72" t="s">
        <v>66</v>
      </c>
      <c r="U72" t="s">
        <v>30</v>
      </c>
    </row>
    <row r="73" spans="1:21" x14ac:dyDescent="0.2">
      <c r="A73" t="s">
        <v>164</v>
      </c>
      <c r="B73" t="s">
        <v>41</v>
      </c>
      <c r="C73" t="s">
        <v>23</v>
      </c>
      <c r="D73" t="s">
        <v>42</v>
      </c>
      <c r="E73" t="s">
        <v>80</v>
      </c>
      <c r="F73" t="s">
        <v>70</v>
      </c>
      <c r="G73" t="s">
        <v>35</v>
      </c>
      <c r="H73" t="s">
        <v>91</v>
      </c>
      <c r="I73" t="s">
        <v>29</v>
      </c>
      <c r="J73" t="s">
        <v>30</v>
      </c>
      <c r="K73" t="s">
        <v>50</v>
      </c>
      <c r="L73" t="s">
        <v>51</v>
      </c>
      <c r="M73">
        <v>5</v>
      </c>
      <c r="N73">
        <v>1</v>
      </c>
      <c r="O73">
        <v>3</v>
      </c>
      <c r="P73">
        <v>3</v>
      </c>
      <c r="Q73">
        <v>2</v>
      </c>
      <c r="R73">
        <v>3</v>
      </c>
      <c r="S73">
        <v>3</v>
      </c>
      <c r="T73" t="s">
        <v>165</v>
      </c>
      <c r="U73" t="s">
        <v>30</v>
      </c>
    </row>
    <row r="74" spans="1:21" x14ac:dyDescent="0.2">
      <c r="A74" t="s">
        <v>166</v>
      </c>
      <c r="B74" t="s">
        <v>22</v>
      </c>
      <c r="C74" t="s">
        <v>23</v>
      </c>
      <c r="D74" t="s">
        <v>42</v>
      </c>
      <c r="E74" t="s">
        <v>25</v>
      </c>
      <c r="F74" t="s">
        <v>43</v>
      </c>
      <c r="G74" t="s">
        <v>35</v>
      </c>
      <c r="H74" t="s">
        <v>36</v>
      </c>
      <c r="I74" t="s">
        <v>44</v>
      </c>
      <c r="J74" t="s">
        <v>30</v>
      </c>
      <c r="K74" t="s">
        <v>31</v>
      </c>
      <c r="L74" t="s">
        <v>32</v>
      </c>
      <c r="M74">
        <v>4</v>
      </c>
      <c r="N74">
        <v>2</v>
      </c>
      <c r="O74">
        <v>4</v>
      </c>
      <c r="P74">
        <v>4</v>
      </c>
      <c r="Q74">
        <v>3</v>
      </c>
      <c r="R74">
        <v>4</v>
      </c>
      <c r="S74">
        <v>3</v>
      </c>
      <c r="T74" t="s">
        <v>48</v>
      </c>
      <c r="U74" t="s">
        <v>30</v>
      </c>
    </row>
    <row r="75" spans="1:21" x14ac:dyDescent="0.2">
      <c r="A75" t="s">
        <v>167</v>
      </c>
      <c r="B75" t="s">
        <v>41</v>
      </c>
      <c r="C75" t="s">
        <v>77</v>
      </c>
      <c r="D75" t="s">
        <v>42</v>
      </c>
      <c r="E75" t="s">
        <v>25</v>
      </c>
      <c r="F75" t="s">
        <v>26</v>
      </c>
      <c r="G75" t="s">
        <v>35</v>
      </c>
      <c r="H75" t="s">
        <v>36</v>
      </c>
      <c r="I75" t="s">
        <v>37</v>
      </c>
      <c r="J75" t="s">
        <v>30</v>
      </c>
      <c r="K75" t="s">
        <v>54</v>
      </c>
      <c r="L75" t="s">
        <v>32</v>
      </c>
      <c r="M75">
        <v>3</v>
      </c>
      <c r="N75">
        <v>2</v>
      </c>
      <c r="O75">
        <v>4</v>
      </c>
      <c r="P75">
        <v>4</v>
      </c>
      <c r="Q75">
        <v>4</v>
      </c>
      <c r="R75">
        <v>5</v>
      </c>
      <c r="S75">
        <v>4</v>
      </c>
      <c r="T75" t="s">
        <v>52</v>
      </c>
      <c r="U75" t="s">
        <v>30</v>
      </c>
    </row>
    <row r="76" spans="1:21" x14ac:dyDescent="0.2">
      <c r="A76" t="s">
        <v>168</v>
      </c>
      <c r="B76" t="s">
        <v>22</v>
      </c>
      <c r="C76" t="s">
        <v>23</v>
      </c>
      <c r="D76" t="s">
        <v>140</v>
      </c>
      <c r="E76" t="s">
        <v>58</v>
      </c>
      <c r="F76" t="s">
        <v>26</v>
      </c>
      <c r="G76" t="s">
        <v>62</v>
      </c>
      <c r="H76" t="s">
        <v>36</v>
      </c>
      <c r="I76" t="s">
        <v>44</v>
      </c>
      <c r="J76" t="s">
        <v>47</v>
      </c>
      <c r="K76" t="s">
        <v>59</v>
      </c>
      <c r="L76" t="s">
        <v>51</v>
      </c>
      <c r="M76">
        <v>3</v>
      </c>
      <c r="N76">
        <v>2</v>
      </c>
      <c r="O76">
        <v>3</v>
      </c>
      <c r="P76">
        <v>3</v>
      </c>
      <c r="Q76">
        <v>3</v>
      </c>
      <c r="R76">
        <v>5</v>
      </c>
      <c r="S76">
        <v>4</v>
      </c>
      <c r="T76" t="s">
        <v>55</v>
      </c>
      <c r="U76" t="s">
        <v>30</v>
      </c>
    </row>
    <row r="77" spans="1:21" x14ac:dyDescent="0.2">
      <c r="A77" t="s">
        <v>169</v>
      </c>
      <c r="B77" t="s">
        <v>41</v>
      </c>
      <c r="C77" t="s">
        <v>23</v>
      </c>
      <c r="D77" t="s">
        <v>42</v>
      </c>
      <c r="E77" t="s">
        <v>80</v>
      </c>
      <c r="F77" t="s">
        <v>26</v>
      </c>
      <c r="G77" t="s">
        <v>35</v>
      </c>
      <c r="H77" t="s">
        <v>36</v>
      </c>
      <c r="I77" t="s">
        <v>44</v>
      </c>
      <c r="J77" t="s">
        <v>30</v>
      </c>
      <c r="K77" t="s">
        <v>31</v>
      </c>
      <c r="L77" t="s">
        <v>32</v>
      </c>
      <c r="M77">
        <v>3</v>
      </c>
      <c r="N77">
        <v>3</v>
      </c>
      <c r="O77">
        <v>4</v>
      </c>
      <c r="P77">
        <v>5</v>
      </c>
      <c r="Q77">
        <v>4</v>
      </c>
      <c r="R77">
        <v>4</v>
      </c>
      <c r="S77">
        <v>4</v>
      </c>
      <c r="T77" t="s">
        <v>170</v>
      </c>
      <c r="U77" t="s">
        <v>30</v>
      </c>
    </row>
    <row r="78" spans="1:21" x14ac:dyDescent="0.2">
      <c r="A78" t="s">
        <v>171</v>
      </c>
      <c r="B78" t="s">
        <v>41</v>
      </c>
      <c r="C78" t="s">
        <v>23</v>
      </c>
      <c r="D78" t="s">
        <v>42</v>
      </c>
      <c r="E78" t="s">
        <v>25</v>
      </c>
      <c r="F78" t="s">
        <v>26</v>
      </c>
      <c r="G78" t="s">
        <v>35</v>
      </c>
      <c r="H78" t="s">
        <v>36</v>
      </c>
      <c r="I78" t="s">
        <v>37</v>
      </c>
      <c r="J78" t="s">
        <v>47</v>
      </c>
      <c r="K78" t="s">
        <v>31</v>
      </c>
      <c r="L78" t="s">
        <v>32</v>
      </c>
      <c r="M78">
        <v>4</v>
      </c>
      <c r="N78">
        <v>2</v>
      </c>
      <c r="O78">
        <v>5</v>
      </c>
      <c r="P78">
        <v>3</v>
      </c>
      <c r="Q78">
        <v>2</v>
      </c>
      <c r="R78">
        <v>4</v>
      </c>
      <c r="S78">
        <v>4</v>
      </c>
      <c r="T78" t="s">
        <v>172</v>
      </c>
      <c r="U78" t="s">
        <v>30</v>
      </c>
    </row>
    <row r="79" spans="1:21" x14ac:dyDescent="0.2">
      <c r="A79" t="s">
        <v>173</v>
      </c>
      <c r="B79" t="s">
        <v>41</v>
      </c>
      <c r="C79" t="s">
        <v>23</v>
      </c>
      <c r="D79" t="s">
        <v>42</v>
      </c>
      <c r="E79" t="s">
        <v>58</v>
      </c>
      <c r="F79" t="s">
        <v>43</v>
      </c>
      <c r="G79" t="s">
        <v>27</v>
      </c>
      <c r="H79" t="s">
        <v>28</v>
      </c>
      <c r="I79" t="s">
        <v>44</v>
      </c>
      <c r="J79" t="s">
        <v>30</v>
      </c>
      <c r="K79" t="s">
        <v>31</v>
      </c>
      <c r="L79" t="s">
        <v>51</v>
      </c>
      <c r="M79">
        <v>4</v>
      </c>
      <c r="N79">
        <v>2</v>
      </c>
      <c r="O79">
        <v>1</v>
      </c>
      <c r="P79">
        <v>4</v>
      </c>
      <c r="Q79">
        <v>1</v>
      </c>
      <c r="R79">
        <v>4</v>
      </c>
      <c r="S79">
        <v>4</v>
      </c>
      <c r="T79" t="s">
        <v>55</v>
      </c>
      <c r="U79" t="s">
        <v>30</v>
      </c>
    </row>
    <row r="80" spans="1:21" x14ac:dyDescent="0.2">
      <c r="A80" t="s">
        <v>174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35</v>
      </c>
      <c r="H80" t="s">
        <v>36</v>
      </c>
      <c r="I80" t="s">
        <v>44</v>
      </c>
      <c r="J80" t="s">
        <v>47</v>
      </c>
      <c r="K80" t="s">
        <v>31</v>
      </c>
      <c r="L80" t="s">
        <v>32</v>
      </c>
      <c r="M80">
        <v>2</v>
      </c>
      <c r="N80">
        <v>1</v>
      </c>
      <c r="O80">
        <v>5</v>
      </c>
      <c r="P80">
        <v>2</v>
      </c>
      <c r="Q80">
        <v>2</v>
      </c>
      <c r="R80">
        <v>2</v>
      </c>
      <c r="S80">
        <v>2</v>
      </c>
      <c r="T80" t="s">
        <v>66</v>
      </c>
      <c r="U80" t="s">
        <v>47</v>
      </c>
    </row>
    <row r="81" spans="1:21" x14ac:dyDescent="0.2">
      <c r="A81" t="s">
        <v>175</v>
      </c>
      <c r="B81" t="s">
        <v>22</v>
      </c>
      <c r="C81" t="s">
        <v>118</v>
      </c>
      <c r="D81" t="s">
        <v>24</v>
      </c>
      <c r="E81" t="s">
        <v>25</v>
      </c>
      <c r="F81" t="s">
        <v>26</v>
      </c>
      <c r="G81" t="s">
        <v>35</v>
      </c>
      <c r="H81" t="s">
        <v>36</v>
      </c>
      <c r="I81" t="s">
        <v>44</v>
      </c>
      <c r="J81" t="s">
        <v>47</v>
      </c>
      <c r="K81" t="s">
        <v>54</v>
      </c>
      <c r="L81" t="s">
        <v>32</v>
      </c>
      <c r="M81">
        <v>2</v>
      </c>
      <c r="N81">
        <v>2</v>
      </c>
      <c r="O81">
        <v>3</v>
      </c>
      <c r="P81">
        <v>2</v>
      </c>
      <c r="Q81">
        <v>2</v>
      </c>
      <c r="R81">
        <v>2</v>
      </c>
      <c r="S81">
        <v>2</v>
      </c>
      <c r="T81" t="s">
        <v>176</v>
      </c>
      <c r="U81" t="s">
        <v>47</v>
      </c>
    </row>
    <row r="82" spans="1:21" x14ac:dyDescent="0.2">
      <c r="A82" t="s">
        <v>177</v>
      </c>
      <c r="B82" t="s">
        <v>22</v>
      </c>
      <c r="C82" t="s">
        <v>23</v>
      </c>
      <c r="D82" t="s">
        <v>42</v>
      </c>
      <c r="E82" t="s">
        <v>58</v>
      </c>
      <c r="F82" t="s">
        <v>43</v>
      </c>
      <c r="G82" t="s">
        <v>62</v>
      </c>
      <c r="H82" t="s">
        <v>89</v>
      </c>
      <c r="I82" t="s">
        <v>37</v>
      </c>
      <c r="J82" t="s">
        <v>30</v>
      </c>
      <c r="K82" t="s">
        <v>31</v>
      </c>
      <c r="L82" t="s">
        <v>51</v>
      </c>
      <c r="M82">
        <v>3</v>
      </c>
      <c r="N82">
        <v>2</v>
      </c>
      <c r="O82">
        <v>4</v>
      </c>
      <c r="P82">
        <v>3</v>
      </c>
      <c r="Q82">
        <v>1</v>
      </c>
      <c r="R82">
        <v>3</v>
      </c>
      <c r="S82">
        <v>3</v>
      </c>
      <c r="T82" t="s">
        <v>75</v>
      </c>
      <c r="U82" t="s">
        <v>47</v>
      </c>
    </row>
    <row r="83" spans="1:21" x14ac:dyDescent="0.2">
      <c r="A83" t="s">
        <v>178</v>
      </c>
      <c r="B83" t="s">
        <v>41</v>
      </c>
      <c r="C83" t="s">
        <v>23</v>
      </c>
      <c r="D83" t="s">
        <v>42</v>
      </c>
      <c r="E83" t="s">
        <v>25</v>
      </c>
      <c r="F83" t="s">
        <v>123</v>
      </c>
      <c r="G83" t="s">
        <v>179</v>
      </c>
      <c r="H83" t="s">
        <v>36</v>
      </c>
      <c r="I83" t="s">
        <v>44</v>
      </c>
      <c r="J83" t="s">
        <v>47</v>
      </c>
      <c r="K83" t="s">
        <v>180</v>
      </c>
      <c r="L83" t="s">
        <v>130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3</v>
      </c>
      <c r="T83" t="s">
        <v>179</v>
      </c>
      <c r="U83" t="s">
        <v>47</v>
      </c>
    </row>
    <row r="84" spans="1:21" x14ac:dyDescent="0.2">
      <c r="A84" t="s">
        <v>181</v>
      </c>
      <c r="B84" t="s">
        <v>41</v>
      </c>
      <c r="C84" t="s">
        <v>23</v>
      </c>
      <c r="D84" t="s">
        <v>82</v>
      </c>
      <c r="E84" t="s">
        <v>58</v>
      </c>
      <c r="F84" t="s">
        <v>26</v>
      </c>
      <c r="G84" t="s">
        <v>27</v>
      </c>
      <c r="H84" t="s">
        <v>91</v>
      </c>
      <c r="I84" t="s">
        <v>44</v>
      </c>
      <c r="J84" t="s">
        <v>30</v>
      </c>
      <c r="K84" t="s">
        <v>54</v>
      </c>
      <c r="L84" t="s">
        <v>32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 t="s">
        <v>75</v>
      </c>
      <c r="U84" t="s">
        <v>30</v>
      </c>
    </row>
    <row r="85" spans="1:21" x14ac:dyDescent="0.2">
      <c r="A85" t="s">
        <v>182</v>
      </c>
      <c r="B85" t="s">
        <v>41</v>
      </c>
      <c r="C85" t="s">
        <v>77</v>
      </c>
      <c r="D85" t="s">
        <v>82</v>
      </c>
      <c r="E85" t="s">
        <v>58</v>
      </c>
      <c r="F85" t="s">
        <v>70</v>
      </c>
      <c r="G85" t="s">
        <v>35</v>
      </c>
      <c r="H85" t="s">
        <v>28</v>
      </c>
      <c r="I85" t="s">
        <v>37</v>
      </c>
      <c r="J85" t="s">
        <v>30</v>
      </c>
      <c r="K85" t="s">
        <v>31</v>
      </c>
      <c r="L85" t="s">
        <v>32</v>
      </c>
      <c r="M85">
        <v>4</v>
      </c>
      <c r="N85">
        <v>4</v>
      </c>
      <c r="O85">
        <v>2</v>
      </c>
      <c r="P85">
        <v>4</v>
      </c>
      <c r="Q85">
        <v>3</v>
      </c>
      <c r="R85">
        <v>4</v>
      </c>
      <c r="S85">
        <v>5</v>
      </c>
      <c r="T85" t="s">
        <v>55</v>
      </c>
      <c r="U85" t="s">
        <v>30</v>
      </c>
    </row>
    <row r="86" spans="1:21" x14ac:dyDescent="0.2">
      <c r="A86" t="s">
        <v>183</v>
      </c>
      <c r="B86" t="s">
        <v>41</v>
      </c>
      <c r="C86" t="s">
        <v>23</v>
      </c>
      <c r="D86" t="s">
        <v>42</v>
      </c>
      <c r="E86" t="s">
        <v>80</v>
      </c>
      <c r="F86" t="s">
        <v>26</v>
      </c>
      <c r="G86" t="s">
        <v>27</v>
      </c>
      <c r="H86" t="s">
        <v>91</v>
      </c>
      <c r="I86" t="s">
        <v>44</v>
      </c>
      <c r="J86" t="s">
        <v>47</v>
      </c>
      <c r="K86" t="s">
        <v>31</v>
      </c>
      <c r="L86" t="s">
        <v>51</v>
      </c>
      <c r="M86">
        <v>4</v>
      </c>
      <c r="N86">
        <v>2</v>
      </c>
      <c r="O86">
        <v>4</v>
      </c>
      <c r="P86">
        <v>3</v>
      </c>
      <c r="Q86">
        <v>4</v>
      </c>
      <c r="R86">
        <v>4</v>
      </c>
      <c r="S86">
        <v>4</v>
      </c>
      <c r="T86" t="s">
        <v>110</v>
      </c>
      <c r="U86" t="s">
        <v>47</v>
      </c>
    </row>
    <row r="87" spans="1:21" x14ac:dyDescent="0.2">
      <c r="A87" t="s">
        <v>184</v>
      </c>
      <c r="B87" t="s">
        <v>41</v>
      </c>
      <c r="C87" t="s">
        <v>77</v>
      </c>
      <c r="D87" t="s">
        <v>82</v>
      </c>
      <c r="E87" t="s">
        <v>98</v>
      </c>
      <c r="F87" t="s">
        <v>43</v>
      </c>
      <c r="G87" t="s">
        <v>27</v>
      </c>
      <c r="H87" t="s">
        <v>185</v>
      </c>
      <c r="I87" t="s">
        <v>44</v>
      </c>
      <c r="J87" t="s">
        <v>30</v>
      </c>
      <c r="K87" t="s">
        <v>186</v>
      </c>
      <c r="L87" t="s">
        <v>51</v>
      </c>
      <c r="M87">
        <v>4</v>
      </c>
      <c r="N87">
        <v>3</v>
      </c>
      <c r="O87">
        <v>4</v>
      </c>
      <c r="P87">
        <v>4</v>
      </c>
      <c r="Q87">
        <v>3</v>
      </c>
      <c r="R87">
        <v>4</v>
      </c>
      <c r="S87">
        <v>4</v>
      </c>
      <c r="T87" t="s">
        <v>187</v>
      </c>
      <c r="U87" t="s">
        <v>30</v>
      </c>
    </row>
    <row r="88" spans="1:21" x14ac:dyDescent="0.2">
      <c r="A88" t="s">
        <v>188</v>
      </c>
      <c r="B88" t="s">
        <v>41</v>
      </c>
      <c r="C88" t="s">
        <v>23</v>
      </c>
      <c r="D88" t="s">
        <v>82</v>
      </c>
      <c r="E88" t="s">
        <v>98</v>
      </c>
      <c r="F88" t="s">
        <v>26</v>
      </c>
      <c r="G88" t="s">
        <v>62</v>
      </c>
      <c r="H88" t="s">
        <v>28</v>
      </c>
      <c r="I88" t="s">
        <v>44</v>
      </c>
      <c r="J88" t="s">
        <v>30</v>
      </c>
      <c r="K88" t="s">
        <v>31</v>
      </c>
      <c r="L88" t="s">
        <v>63</v>
      </c>
      <c r="M88">
        <v>4</v>
      </c>
      <c r="N88">
        <v>3</v>
      </c>
      <c r="O88">
        <v>2</v>
      </c>
      <c r="P88">
        <v>3</v>
      </c>
      <c r="Q88">
        <v>1</v>
      </c>
      <c r="R88">
        <v>2</v>
      </c>
      <c r="S88">
        <v>2</v>
      </c>
      <c r="T88" t="s">
        <v>66</v>
      </c>
      <c r="U88" t="s">
        <v>30</v>
      </c>
    </row>
    <row r="89" spans="1:21" x14ac:dyDescent="0.2">
      <c r="A89" t="s">
        <v>189</v>
      </c>
      <c r="B89" t="s">
        <v>22</v>
      </c>
      <c r="C89" t="s">
        <v>23</v>
      </c>
      <c r="D89" t="s">
        <v>42</v>
      </c>
      <c r="E89" t="s">
        <v>25</v>
      </c>
      <c r="F89" t="s">
        <v>26</v>
      </c>
      <c r="G89" t="s">
        <v>27</v>
      </c>
      <c r="H89" t="s">
        <v>36</v>
      </c>
      <c r="I89" t="s">
        <v>37</v>
      </c>
      <c r="J89" t="s">
        <v>30</v>
      </c>
      <c r="K89" t="s">
        <v>31</v>
      </c>
      <c r="L89" t="s">
        <v>51</v>
      </c>
      <c r="M89">
        <v>3</v>
      </c>
      <c r="N89">
        <v>3</v>
      </c>
      <c r="O89">
        <v>3</v>
      </c>
      <c r="P89">
        <v>4</v>
      </c>
      <c r="Q89">
        <v>3</v>
      </c>
      <c r="R89">
        <v>3</v>
      </c>
      <c r="S89">
        <v>3</v>
      </c>
      <c r="T89" t="s">
        <v>66</v>
      </c>
      <c r="U89" t="s">
        <v>30</v>
      </c>
    </row>
    <row r="90" spans="1:21" x14ac:dyDescent="0.2">
      <c r="A90" t="s">
        <v>190</v>
      </c>
      <c r="B90" t="s">
        <v>22</v>
      </c>
      <c r="C90" t="s">
        <v>23</v>
      </c>
      <c r="D90" t="s">
        <v>42</v>
      </c>
      <c r="E90" t="s">
        <v>80</v>
      </c>
      <c r="F90" t="s">
        <v>26</v>
      </c>
      <c r="G90" t="s">
        <v>35</v>
      </c>
      <c r="H90" t="s">
        <v>36</v>
      </c>
      <c r="I90" t="s">
        <v>29</v>
      </c>
      <c r="J90" t="s">
        <v>30</v>
      </c>
      <c r="K90" t="s">
        <v>191</v>
      </c>
      <c r="L90" t="s">
        <v>51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 t="s">
        <v>64</v>
      </c>
      <c r="U90" t="s">
        <v>30</v>
      </c>
    </row>
    <row r="91" spans="1:21" x14ac:dyDescent="0.2">
      <c r="A91" t="s">
        <v>192</v>
      </c>
      <c r="B91" t="s">
        <v>41</v>
      </c>
      <c r="C91" t="s">
        <v>23</v>
      </c>
      <c r="D91" t="s">
        <v>82</v>
      </c>
      <c r="E91" t="s">
        <v>80</v>
      </c>
      <c r="F91" t="s">
        <v>26</v>
      </c>
      <c r="G91" t="s">
        <v>27</v>
      </c>
      <c r="H91" t="s">
        <v>36</v>
      </c>
      <c r="I91" t="s">
        <v>37</v>
      </c>
      <c r="J91" t="s">
        <v>30</v>
      </c>
      <c r="K91" t="s">
        <v>54</v>
      </c>
      <c r="L91" t="s">
        <v>130</v>
      </c>
      <c r="M91">
        <v>5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 t="s">
        <v>75</v>
      </c>
      <c r="U91" t="s">
        <v>30</v>
      </c>
    </row>
    <row r="92" spans="1:21" x14ac:dyDescent="0.2">
      <c r="A92" t="s">
        <v>193</v>
      </c>
      <c r="B92" t="s">
        <v>22</v>
      </c>
      <c r="C92" t="s">
        <v>77</v>
      </c>
      <c r="D92" t="s">
        <v>42</v>
      </c>
      <c r="E92" t="s">
        <v>58</v>
      </c>
      <c r="F92" t="s">
        <v>70</v>
      </c>
      <c r="G92" t="s">
        <v>27</v>
      </c>
      <c r="H92" t="s">
        <v>91</v>
      </c>
      <c r="I92" t="s">
        <v>44</v>
      </c>
      <c r="J92" t="s">
        <v>30</v>
      </c>
      <c r="K92" t="s">
        <v>31</v>
      </c>
      <c r="L92" t="s">
        <v>51</v>
      </c>
      <c r="M92">
        <v>4</v>
      </c>
      <c r="N92">
        <v>4</v>
      </c>
      <c r="O92">
        <v>5</v>
      </c>
      <c r="P92">
        <v>4</v>
      </c>
      <c r="Q92">
        <v>4</v>
      </c>
      <c r="R92">
        <v>5</v>
      </c>
      <c r="S92">
        <v>4</v>
      </c>
      <c r="T92" t="s">
        <v>83</v>
      </c>
      <c r="U92" t="s">
        <v>30</v>
      </c>
    </row>
    <row r="93" spans="1:21" x14ac:dyDescent="0.2">
      <c r="A93" t="s">
        <v>194</v>
      </c>
      <c r="B93" t="s">
        <v>22</v>
      </c>
      <c r="C93" t="s">
        <v>77</v>
      </c>
      <c r="D93" t="s">
        <v>42</v>
      </c>
      <c r="E93" t="s">
        <v>80</v>
      </c>
      <c r="F93" t="s">
        <v>43</v>
      </c>
      <c r="G93" t="s">
        <v>35</v>
      </c>
      <c r="H93" t="s">
        <v>28</v>
      </c>
      <c r="I93" t="s">
        <v>29</v>
      </c>
      <c r="J93" t="s">
        <v>30</v>
      </c>
      <c r="K93" t="s">
        <v>109</v>
      </c>
      <c r="L93" t="s">
        <v>51</v>
      </c>
      <c r="M93">
        <v>4</v>
      </c>
      <c r="N93">
        <v>3</v>
      </c>
      <c r="O93">
        <v>4</v>
      </c>
      <c r="P93">
        <v>5</v>
      </c>
      <c r="Q93">
        <v>5</v>
      </c>
      <c r="R93">
        <v>4</v>
      </c>
      <c r="S93">
        <v>5</v>
      </c>
      <c r="T93" t="s">
        <v>60</v>
      </c>
      <c r="U93" t="s">
        <v>30</v>
      </c>
    </row>
    <row r="94" spans="1:21" x14ac:dyDescent="0.2">
      <c r="A94" t="s">
        <v>195</v>
      </c>
      <c r="B94" t="s">
        <v>22</v>
      </c>
      <c r="C94" t="s">
        <v>23</v>
      </c>
      <c r="D94" t="s">
        <v>42</v>
      </c>
      <c r="E94" t="s">
        <v>80</v>
      </c>
      <c r="F94" t="s">
        <v>123</v>
      </c>
      <c r="G94" t="s">
        <v>27</v>
      </c>
      <c r="H94" t="s">
        <v>36</v>
      </c>
      <c r="I94" t="s">
        <v>29</v>
      </c>
      <c r="J94" t="s">
        <v>47</v>
      </c>
      <c r="K94" t="s">
        <v>31</v>
      </c>
      <c r="L94" t="s">
        <v>130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 t="s">
        <v>55</v>
      </c>
      <c r="U94" t="s">
        <v>47</v>
      </c>
    </row>
    <row r="95" spans="1:21" x14ac:dyDescent="0.2">
      <c r="A95" t="s">
        <v>196</v>
      </c>
      <c r="B95" t="s">
        <v>22</v>
      </c>
      <c r="C95" t="s">
        <v>23</v>
      </c>
      <c r="D95" t="s">
        <v>42</v>
      </c>
      <c r="E95" t="s">
        <v>25</v>
      </c>
      <c r="F95" t="s">
        <v>26</v>
      </c>
      <c r="G95" t="s">
        <v>35</v>
      </c>
      <c r="H95" t="s">
        <v>36</v>
      </c>
      <c r="I95" t="s">
        <v>44</v>
      </c>
      <c r="J95" t="s">
        <v>30</v>
      </c>
      <c r="K95" t="s">
        <v>31</v>
      </c>
      <c r="L95" t="s">
        <v>32</v>
      </c>
      <c r="M95">
        <v>5</v>
      </c>
      <c r="N95">
        <v>3</v>
      </c>
      <c r="O95">
        <v>5</v>
      </c>
      <c r="P95">
        <v>5</v>
      </c>
      <c r="Q95">
        <v>4</v>
      </c>
      <c r="R95">
        <v>4</v>
      </c>
      <c r="S95">
        <v>1</v>
      </c>
      <c r="T95" t="s">
        <v>39</v>
      </c>
      <c r="U95" t="s">
        <v>30</v>
      </c>
    </row>
    <row r="96" spans="1:21" x14ac:dyDescent="0.2">
      <c r="A96" t="s">
        <v>197</v>
      </c>
      <c r="B96" t="s">
        <v>41</v>
      </c>
      <c r="C96" t="s">
        <v>23</v>
      </c>
      <c r="D96" t="s">
        <v>42</v>
      </c>
      <c r="E96" t="s">
        <v>58</v>
      </c>
      <c r="F96" t="s">
        <v>43</v>
      </c>
      <c r="G96" t="s">
        <v>35</v>
      </c>
      <c r="H96" t="s">
        <v>36</v>
      </c>
      <c r="I96" t="s">
        <v>44</v>
      </c>
      <c r="J96" t="s">
        <v>30</v>
      </c>
      <c r="K96" t="s">
        <v>31</v>
      </c>
      <c r="L96" t="s">
        <v>51</v>
      </c>
      <c r="M96">
        <v>3</v>
      </c>
      <c r="N96">
        <v>1</v>
      </c>
      <c r="O96">
        <v>3</v>
      </c>
      <c r="P96">
        <v>3</v>
      </c>
      <c r="Q96">
        <v>1</v>
      </c>
      <c r="R96">
        <v>3</v>
      </c>
      <c r="S96">
        <v>2</v>
      </c>
      <c r="T96" t="s">
        <v>66</v>
      </c>
      <c r="U96" t="s">
        <v>30</v>
      </c>
    </row>
    <row r="97" spans="1:21" x14ac:dyDescent="0.2">
      <c r="A97" t="s">
        <v>198</v>
      </c>
      <c r="B97" t="s">
        <v>22</v>
      </c>
      <c r="C97" t="s">
        <v>23</v>
      </c>
      <c r="D97" t="s">
        <v>42</v>
      </c>
      <c r="E97" t="s">
        <v>80</v>
      </c>
      <c r="F97" t="s">
        <v>26</v>
      </c>
      <c r="G97" t="s">
        <v>27</v>
      </c>
      <c r="H97" t="s">
        <v>28</v>
      </c>
      <c r="I97" t="s">
        <v>37</v>
      </c>
      <c r="J97" t="s">
        <v>30</v>
      </c>
      <c r="K97" t="s">
        <v>54</v>
      </c>
      <c r="L97" t="s">
        <v>32</v>
      </c>
      <c r="M97">
        <v>3</v>
      </c>
      <c r="N97">
        <v>3</v>
      </c>
      <c r="O97">
        <v>5</v>
      </c>
      <c r="P97">
        <v>4</v>
      </c>
      <c r="Q97">
        <v>3</v>
      </c>
      <c r="R97">
        <v>3</v>
      </c>
      <c r="S97">
        <v>4</v>
      </c>
      <c r="T97" t="s">
        <v>162</v>
      </c>
      <c r="U97" t="s">
        <v>30</v>
      </c>
    </row>
    <row r="98" spans="1:21" x14ac:dyDescent="0.2">
      <c r="A98" t="s">
        <v>199</v>
      </c>
      <c r="B98" t="s">
        <v>22</v>
      </c>
      <c r="C98" t="s">
        <v>23</v>
      </c>
      <c r="D98" t="s">
        <v>82</v>
      </c>
      <c r="E98" t="s">
        <v>25</v>
      </c>
      <c r="F98" t="s">
        <v>26</v>
      </c>
      <c r="G98" t="s">
        <v>35</v>
      </c>
      <c r="H98" t="s">
        <v>36</v>
      </c>
      <c r="I98" t="s">
        <v>44</v>
      </c>
      <c r="J98" t="s">
        <v>47</v>
      </c>
      <c r="K98" t="s">
        <v>54</v>
      </c>
      <c r="L98" t="s">
        <v>32</v>
      </c>
      <c r="M98">
        <v>3</v>
      </c>
      <c r="N98">
        <v>3</v>
      </c>
      <c r="O98">
        <v>1</v>
      </c>
      <c r="P98">
        <v>4</v>
      </c>
      <c r="Q98">
        <v>3</v>
      </c>
      <c r="R98">
        <v>4</v>
      </c>
      <c r="S98">
        <v>4</v>
      </c>
      <c r="T98" t="s">
        <v>66</v>
      </c>
      <c r="U98" t="s">
        <v>30</v>
      </c>
    </row>
    <row r="99" spans="1:21" x14ac:dyDescent="0.2">
      <c r="A99" t="s">
        <v>200</v>
      </c>
      <c r="B99" t="s">
        <v>22</v>
      </c>
      <c r="C99" t="s">
        <v>77</v>
      </c>
      <c r="D99" t="s">
        <v>42</v>
      </c>
      <c r="E99" t="s">
        <v>25</v>
      </c>
      <c r="F99" t="s">
        <v>26</v>
      </c>
      <c r="G99" t="s">
        <v>201</v>
      </c>
      <c r="H99" t="s">
        <v>36</v>
      </c>
      <c r="I99" t="s">
        <v>29</v>
      </c>
      <c r="J99" t="s">
        <v>47</v>
      </c>
      <c r="K99" t="s">
        <v>202</v>
      </c>
      <c r="L99" t="s">
        <v>51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 t="s">
        <v>55</v>
      </c>
      <c r="U99" t="s">
        <v>30</v>
      </c>
    </row>
    <row r="100" spans="1:21" x14ac:dyDescent="0.2">
      <c r="A100" t="s">
        <v>203</v>
      </c>
      <c r="B100" t="s">
        <v>22</v>
      </c>
      <c r="C100" t="s">
        <v>23</v>
      </c>
      <c r="D100" t="s">
        <v>42</v>
      </c>
      <c r="E100" t="s">
        <v>80</v>
      </c>
      <c r="F100" t="s">
        <v>26</v>
      </c>
      <c r="G100" t="s">
        <v>62</v>
      </c>
      <c r="H100" t="s">
        <v>36</v>
      </c>
      <c r="I100" t="s">
        <v>37</v>
      </c>
      <c r="J100" t="s">
        <v>30</v>
      </c>
      <c r="K100" t="s">
        <v>31</v>
      </c>
      <c r="L100" t="s">
        <v>51</v>
      </c>
      <c r="M100">
        <v>4</v>
      </c>
      <c r="N100">
        <v>3</v>
      </c>
      <c r="O100">
        <v>4</v>
      </c>
      <c r="P100">
        <v>3</v>
      </c>
      <c r="Q100">
        <v>3</v>
      </c>
      <c r="R100">
        <v>4</v>
      </c>
      <c r="S100">
        <v>4</v>
      </c>
      <c r="T100" t="s">
        <v>187</v>
      </c>
      <c r="U100" t="s">
        <v>30</v>
      </c>
    </row>
    <row r="101" spans="1:21" x14ac:dyDescent="0.2">
      <c r="A101" t="s">
        <v>204</v>
      </c>
      <c r="B101" t="s">
        <v>41</v>
      </c>
      <c r="C101" t="s">
        <v>77</v>
      </c>
      <c r="D101" t="s">
        <v>42</v>
      </c>
      <c r="E101" t="s">
        <v>25</v>
      </c>
      <c r="F101" t="s">
        <v>26</v>
      </c>
      <c r="G101" t="s">
        <v>62</v>
      </c>
      <c r="H101" t="s">
        <v>28</v>
      </c>
      <c r="I101" t="s">
        <v>44</v>
      </c>
      <c r="J101" t="s">
        <v>30</v>
      </c>
      <c r="K101" t="s">
        <v>31</v>
      </c>
      <c r="L101" t="s">
        <v>32</v>
      </c>
      <c r="M101">
        <v>4</v>
      </c>
      <c r="N101">
        <v>2</v>
      </c>
      <c r="O101">
        <v>3</v>
      </c>
      <c r="P101">
        <v>4</v>
      </c>
      <c r="Q101">
        <v>4</v>
      </c>
      <c r="R101">
        <v>4</v>
      </c>
      <c r="S101">
        <v>4</v>
      </c>
      <c r="T101" t="s">
        <v>55</v>
      </c>
      <c r="U101" t="s">
        <v>30</v>
      </c>
    </row>
    <row r="102" spans="1:21" x14ac:dyDescent="0.2">
      <c r="A102" t="s">
        <v>205</v>
      </c>
      <c r="B102" t="s">
        <v>41</v>
      </c>
      <c r="C102" t="s">
        <v>23</v>
      </c>
      <c r="D102" t="s">
        <v>24</v>
      </c>
      <c r="E102" t="s">
        <v>25</v>
      </c>
      <c r="F102" t="s">
        <v>26</v>
      </c>
      <c r="G102" t="s">
        <v>62</v>
      </c>
      <c r="H102" t="s">
        <v>28</v>
      </c>
      <c r="I102" t="s">
        <v>44</v>
      </c>
      <c r="J102" t="s">
        <v>47</v>
      </c>
      <c r="K102" t="s">
        <v>54</v>
      </c>
      <c r="L102" t="s">
        <v>51</v>
      </c>
      <c r="M102">
        <v>3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 t="s">
        <v>48</v>
      </c>
      <c r="U102" t="s">
        <v>30</v>
      </c>
    </row>
    <row r="103" spans="1:21" x14ac:dyDescent="0.2">
      <c r="A103" t="s">
        <v>206</v>
      </c>
      <c r="B103" t="s">
        <v>41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44</v>
      </c>
      <c r="J103" t="s">
        <v>47</v>
      </c>
      <c r="K103" t="s">
        <v>31</v>
      </c>
      <c r="L103" t="s">
        <v>32</v>
      </c>
      <c r="M103">
        <v>3</v>
      </c>
      <c r="N103">
        <v>4</v>
      </c>
      <c r="O103">
        <v>3</v>
      </c>
      <c r="P103">
        <v>3</v>
      </c>
      <c r="Q103">
        <v>1</v>
      </c>
      <c r="R103">
        <v>2</v>
      </c>
      <c r="S103">
        <v>3</v>
      </c>
      <c r="T103" t="s">
        <v>48</v>
      </c>
      <c r="U103" t="s">
        <v>30</v>
      </c>
    </row>
    <row r="104" spans="1:21" x14ac:dyDescent="0.2">
      <c r="A104" t="s">
        <v>207</v>
      </c>
      <c r="B104" t="s">
        <v>41</v>
      </c>
      <c r="C104" t="s">
        <v>23</v>
      </c>
      <c r="D104" t="s">
        <v>82</v>
      </c>
      <c r="E104" t="s">
        <v>58</v>
      </c>
      <c r="F104" t="s">
        <v>208</v>
      </c>
      <c r="G104" t="s">
        <v>62</v>
      </c>
      <c r="H104" t="s">
        <v>36</v>
      </c>
      <c r="I104" t="s">
        <v>44</v>
      </c>
      <c r="J104" t="s">
        <v>30</v>
      </c>
      <c r="K104" t="s">
        <v>31</v>
      </c>
      <c r="L104" t="s">
        <v>51</v>
      </c>
      <c r="M104">
        <v>4</v>
      </c>
      <c r="N104">
        <v>2</v>
      </c>
      <c r="O104">
        <v>4</v>
      </c>
      <c r="P104">
        <v>4</v>
      </c>
      <c r="Q104">
        <v>3</v>
      </c>
      <c r="R104">
        <v>3</v>
      </c>
      <c r="S104">
        <v>3</v>
      </c>
      <c r="T104" t="s">
        <v>86</v>
      </c>
      <c r="U104" t="s">
        <v>30</v>
      </c>
    </row>
    <row r="105" spans="1:21" x14ac:dyDescent="0.2">
      <c r="A105" t="s">
        <v>209</v>
      </c>
      <c r="B105" t="s">
        <v>41</v>
      </c>
      <c r="C105" t="s">
        <v>77</v>
      </c>
      <c r="D105" t="s">
        <v>42</v>
      </c>
      <c r="E105" t="s">
        <v>80</v>
      </c>
      <c r="F105" t="s">
        <v>70</v>
      </c>
      <c r="G105" t="s">
        <v>27</v>
      </c>
      <c r="H105" t="s">
        <v>91</v>
      </c>
      <c r="I105" t="s">
        <v>44</v>
      </c>
      <c r="J105" t="s">
        <v>47</v>
      </c>
      <c r="K105" t="s">
        <v>109</v>
      </c>
      <c r="L105" t="s">
        <v>63</v>
      </c>
      <c r="M105">
        <v>4</v>
      </c>
      <c r="N105">
        <v>5</v>
      </c>
      <c r="O105">
        <v>5</v>
      </c>
      <c r="P105">
        <v>4</v>
      </c>
      <c r="Q105">
        <v>4</v>
      </c>
      <c r="R105">
        <v>3</v>
      </c>
      <c r="S105">
        <v>3</v>
      </c>
      <c r="T105" t="s">
        <v>64</v>
      </c>
      <c r="U105" t="s">
        <v>30</v>
      </c>
    </row>
    <row r="106" spans="1:21" x14ac:dyDescent="0.2">
      <c r="A106" t="s">
        <v>210</v>
      </c>
      <c r="B106" t="s">
        <v>41</v>
      </c>
      <c r="C106" t="s">
        <v>118</v>
      </c>
      <c r="D106" t="s">
        <v>24</v>
      </c>
      <c r="E106" t="s">
        <v>25</v>
      </c>
      <c r="F106" t="s">
        <v>26</v>
      </c>
      <c r="G106" t="s">
        <v>62</v>
      </c>
      <c r="H106" t="s">
        <v>28</v>
      </c>
      <c r="I106" t="s">
        <v>44</v>
      </c>
      <c r="J106" t="s">
        <v>47</v>
      </c>
      <c r="K106" t="s">
        <v>202</v>
      </c>
      <c r="L106" t="s">
        <v>32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 t="s">
        <v>86</v>
      </c>
      <c r="U106" t="s">
        <v>47</v>
      </c>
    </row>
    <row r="107" spans="1:21" x14ac:dyDescent="0.2">
      <c r="A107" t="s">
        <v>211</v>
      </c>
      <c r="B107" t="s">
        <v>41</v>
      </c>
      <c r="C107" t="s">
        <v>94</v>
      </c>
      <c r="D107" t="s">
        <v>42</v>
      </c>
      <c r="E107" t="s">
        <v>58</v>
      </c>
      <c r="F107" t="s">
        <v>43</v>
      </c>
      <c r="G107" t="s">
        <v>62</v>
      </c>
      <c r="H107" t="s">
        <v>28</v>
      </c>
      <c r="I107" t="s">
        <v>44</v>
      </c>
      <c r="J107" t="s">
        <v>47</v>
      </c>
      <c r="K107" t="s">
        <v>54</v>
      </c>
      <c r="L107" t="s">
        <v>51</v>
      </c>
      <c r="M107">
        <v>4</v>
      </c>
      <c r="N107">
        <v>3</v>
      </c>
      <c r="O107">
        <v>5</v>
      </c>
      <c r="P107">
        <v>4</v>
      </c>
      <c r="Q107">
        <v>4</v>
      </c>
      <c r="R107">
        <v>4</v>
      </c>
      <c r="S107">
        <v>4</v>
      </c>
      <c r="T107" t="s">
        <v>75</v>
      </c>
      <c r="U107" t="s">
        <v>30</v>
      </c>
    </row>
    <row r="108" spans="1:21" x14ac:dyDescent="0.2">
      <c r="A108" t="s">
        <v>212</v>
      </c>
      <c r="B108" t="s">
        <v>41</v>
      </c>
      <c r="C108" t="s">
        <v>23</v>
      </c>
      <c r="D108" t="s">
        <v>24</v>
      </c>
      <c r="E108" t="s">
        <v>25</v>
      </c>
      <c r="F108" t="s">
        <v>26</v>
      </c>
      <c r="G108" t="s">
        <v>35</v>
      </c>
      <c r="H108" t="s">
        <v>36</v>
      </c>
      <c r="I108" t="s">
        <v>44</v>
      </c>
      <c r="J108" t="s">
        <v>47</v>
      </c>
      <c r="K108" t="s">
        <v>31</v>
      </c>
      <c r="L108" t="s">
        <v>51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 t="s">
        <v>52</v>
      </c>
      <c r="U108" t="s">
        <v>30</v>
      </c>
    </row>
    <row r="109" spans="1:21" x14ac:dyDescent="0.2">
      <c r="A109" t="s">
        <v>213</v>
      </c>
      <c r="B109" t="s">
        <v>22</v>
      </c>
      <c r="C109" t="s">
        <v>118</v>
      </c>
      <c r="D109" t="s">
        <v>24</v>
      </c>
      <c r="E109" t="s">
        <v>25</v>
      </c>
      <c r="F109" t="s">
        <v>123</v>
      </c>
      <c r="G109" t="s">
        <v>123</v>
      </c>
      <c r="H109" t="s">
        <v>36</v>
      </c>
      <c r="I109" t="s">
        <v>44</v>
      </c>
      <c r="J109" t="s">
        <v>47</v>
      </c>
      <c r="K109" t="s">
        <v>214</v>
      </c>
      <c r="L109" t="s">
        <v>130</v>
      </c>
      <c r="M109">
        <v>3</v>
      </c>
      <c r="N109">
        <v>2</v>
      </c>
      <c r="O109">
        <v>2</v>
      </c>
      <c r="P109">
        <v>2</v>
      </c>
      <c r="Q109">
        <v>3</v>
      </c>
      <c r="R109">
        <v>3</v>
      </c>
      <c r="S109">
        <v>3</v>
      </c>
      <c r="T109" t="s">
        <v>64</v>
      </c>
      <c r="U109" t="s">
        <v>30</v>
      </c>
    </row>
    <row r="110" spans="1:21" x14ac:dyDescent="0.2">
      <c r="A110" t="s">
        <v>215</v>
      </c>
      <c r="B110" t="s">
        <v>41</v>
      </c>
      <c r="C110" t="s">
        <v>23</v>
      </c>
      <c r="D110" t="s">
        <v>24</v>
      </c>
      <c r="E110" t="s">
        <v>25</v>
      </c>
      <c r="F110" t="s">
        <v>123</v>
      </c>
      <c r="G110" t="s">
        <v>129</v>
      </c>
      <c r="H110" t="s">
        <v>36</v>
      </c>
      <c r="I110" t="s">
        <v>29</v>
      </c>
      <c r="J110" t="s">
        <v>47</v>
      </c>
      <c r="K110" t="s">
        <v>129</v>
      </c>
      <c r="L110" t="s">
        <v>130</v>
      </c>
      <c r="M110">
        <v>3</v>
      </c>
      <c r="N110">
        <v>3</v>
      </c>
      <c r="O110">
        <v>3</v>
      </c>
      <c r="P110">
        <v>1</v>
      </c>
      <c r="Q110">
        <v>3</v>
      </c>
      <c r="R110">
        <v>3</v>
      </c>
      <c r="S110">
        <v>4</v>
      </c>
      <c r="T110" t="s">
        <v>48</v>
      </c>
      <c r="U110" t="s">
        <v>47</v>
      </c>
    </row>
    <row r="111" spans="1:21" x14ac:dyDescent="0.2">
      <c r="A111" t="s">
        <v>216</v>
      </c>
      <c r="B111" t="s">
        <v>41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36</v>
      </c>
      <c r="I111" t="s">
        <v>44</v>
      </c>
      <c r="J111" t="s">
        <v>47</v>
      </c>
      <c r="K111" t="s">
        <v>109</v>
      </c>
      <c r="L111" t="s">
        <v>32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2</v>
      </c>
      <c r="T111" t="s">
        <v>55</v>
      </c>
      <c r="U111" t="s">
        <v>47</v>
      </c>
    </row>
    <row r="112" spans="1:21" x14ac:dyDescent="0.2">
      <c r="A112" t="s">
        <v>217</v>
      </c>
      <c r="B112" t="s">
        <v>41</v>
      </c>
      <c r="C112" t="s">
        <v>23</v>
      </c>
      <c r="D112" t="s">
        <v>24</v>
      </c>
      <c r="E112" t="s">
        <v>25</v>
      </c>
      <c r="F112" t="s">
        <v>26</v>
      </c>
      <c r="G112" t="s">
        <v>35</v>
      </c>
      <c r="H112" t="s">
        <v>36</v>
      </c>
      <c r="I112" t="s">
        <v>44</v>
      </c>
      <c r="J112" t="s">
        <v>47</v>
      </c>
      <c r="K112" t="s">
        <v>54</v>
      </c>
      <c r="L112" t="s">
        <v>130</v>
      </c>
      <c r="M112">
        <v>4</v>
      </c>
      <c r="N112">
        <v>2</v>
      </c>
      <c r="O112">
        <v>3</v>
      </c>
      <c r="P112">
        <v>5</v>
      </c>
      <c r="Q112">
        <v>4</v>
      </c>
      <c r="R112">
        <v>4</v>
      </c>
      <c r="S112">
        <v>2</v>
      </c>
      <c r="T112" t="s">
        <v>55</v>
      </c>
      <c r="U112" t="s">
        <v>47</v>
      </c>
    </row>
    <row r="113" spans="1:21" x14ac:dyDescent="0.2">
      <c r="A113" t="s">
        <v>218</v>
      </c>
      <c r="B113" t="s">
        <v>22</v>
      </c>
      <c r="C113" t="s">
        <v>23</v>
      </c>
      <c r="D113" t="s">
        <v>42</v>
      </c>
      <c r="E113" t="s">
        <v>25</v>
      </c>
      <c r="F113" t="s">
        <v>43</v>
      </c>
      <c r="G113" t="s">
        <v>35</v>
      </c>
      <c r="H113" t="s">
        <v>36</v>
      </c>
      <c r="I113" t="s">
        <v>44</v>
      </c>
      <c r="J113" t="s">
        <v>47</v>
      </c>
      <c r="K113" t="s">
        <v>54</v>
      </c>
      <c r="L113" t="s">
        <v>32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 t="s">
        <v>162</v>
      </c>
      <c r="U113" t="s">
        <v>30</v>
      </c>
    </row>
    <row r="114" spans="1:21" x14ac:dyDescent="0.2">
      <c r="A114" t="s">
        <v>219</v>
      </c>
      <c r="B114" t="s">
        <v>41</v>
      </c>
      <c r="C114" t="s">
        <v>23</v>
      </c>
      <c r="D114" t="s">
        <v>24</v>
      </c>
      <c r="E114" t="s">
        <v>98</v>
      </c>
      <c r="F114" t="s">
        <v>123</v>
      </c>
      <c r="G114" t="s">
        <v>220</v>
      </c>
      <c r="H114" t="s">
        <v>36</v>
      </c>
      <c r="I114" t="s">
        <v>44</v>
      </c>
      <c r="J114" t="s">
        <v>47</v>
      </c>
      <c r="K114" t="s">
        <v>221</v>
      </c>
      <c r="L114" t="s">
        <v>130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 t="s">
        <v>222</v>
      </c>
      <c r="U114" t="s">
        <v>47</v>
      </c>
    </row>
    <row r="115" spans="1:21" x14ac:dyDescent="0.2">
      <c r="A115" t="s">
        <v>223</v>
      </c>
      <c r="B115" t="s">
        <v>22</v>
      </c>
      <c r="C115" t="s">
        <v>118</v>
      </c>
      <c r="D115" t="s">
        <v>24</v>
      </c>
      <c r="E115" t="s">
        <v>25</v>
      </c>
      <c r="F115" t="s">
        <v>26</v>
      </c>
      <c r="G115" t="s">
        <v>35</v>
      </c>
      <c r="H115" t="s">
        <v>36</v>
      </c>
      <c r="I115" t="s">
        <v>44</v>
      </c>
      <c r="J115" t="s">
        <v>47</v>
      </c>
      <c r="K115" t="s">
        <v>54</v>
      </c>
      <c r="L115" t="s">
        <v>32</v>
      </c>
      <c r="M115">
        <v>3</v>
      </c>
      <c r="N115">
        <v>4</v>
      </c>
      <c r="O115">
        <v>5</v>
      </c>
      <c r="P115">
        <v>5</v>
      </c>
      <c r="Q115">
        <v>5</v>
      </c>
      <c r="R115">
        <v>4</v>
      </c>
      <c r="S115">
        <v>4</v>
      </c>
      <c r="T115" t="s">
        <v>55</v>
      </c>
      <c r="U115" t="s">
        <v>30</v>
      </c>
    </row>
    <row r="116" spans="1:21" x14ac:dyDescent="0.2">
      <c r="A116" t="s">
        <v>224</v>
      </c>
      <c r="B116" t="s">
        <v>41</v>
      </c>
      <c r="C116" t="s">
        <v>94</v>
      </c>
      <c r="D116" t="s">
        <v>82</v>
      </c>
      <c r="E116" t="s">
        <v>80</v>
      </c>
      <c r="F116" t="s">
        <v>26</v>
      </c>
      <c r="G116" t="s">
        <v>27</v>
      </c>
      <c r="H116" t="s">
        <v>28</v>
      </c>
      <c r="I116" t="s">
        <v>44</v>
      </c>
      <c r="J116" t="s">
        <v>47</v>
      </c>
      <c r="K116" t="s">
        <v>54</v>
      </c>
      <c r="L116" t="s">
        <v>32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3</v>
      </c>
      <c r="S116">
        <v>2</v>
      </c>
      <c r="T116" t="s">
        <v>110</v>
      </c>
      <c r="U116" t="s">
        <v>47</v>
      </c>
    </row>
    <row r="117" spans="1:21" x14ac:dyDescent="0.2">
      <c r="A117" t="s">
        <v>225</v>
      </c>
      <c r="B117" t="s">
        <v>41</v>
      </c>
      <c r="C117" t="s">
        <v>118</v>
      </c>
      <c r="D117" t="s">
        <v>24</v>
      </c>
      <c r="E117" t="s">
        <v>25</v>
      </c>
      <c r="F117" t="s">
        <v>208</v>
      </c>
      <c r="G117" t="s">
        <v>35</v>
      </c>
      <c r="H117" t="s">
        <v>36</v>
      </c>
      <c r="I117" t="s">
        <v>44</v>
      </c>
      <c r="J117" t="s">
        <v>47</v>
      </c>
      <c r="K117" t="s">
        <v>54</v>
      </c>
      <c r="L117" t="s">
        <v>51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 t="s">
        <v>66</v>
      </c>
      <c r="U117" t="s">
        <v>30</v>
      </c>
    </row>
    <row r="118" spans="1:21" x14ac:dyDescent="0.2">
      <c r="A118" t="s">
        <v>226</v>
      </c>
      <c r="B118" t="s">
        <v>41</v>
      </c>
      <c r="C118" t="s">
        <v>77</v>
      </c>
      <c r="D118" t="s">
        <v>24</v>
      </c>
      <c r="E118" t="s">
        <v>25</v>
      </c>
      <c r="F118" t="s">
        <v>43</v>
      </c>
      <c r="G118" t="s">
        <v>27</v>
      </c>
      <c r="H118" t="s">
        <v>91</v>
      </c>
      <c r="I118" t="s">
        <v>44</v>
      </c>
      <c r="J118" t="s">
        <v>47</v>
      </c>
      <c r="K118" t="s">
        <v>54</v>
      </c>
      <c r="L118" t="s">
        <v>32</v>
      </c>
      <c r="M118">
        <v>4</v>
      </c>
      <c r="N118">
        <v>4</v>
      </c>
      <c r="O118">
        <v>5</v>
      </c>
      <c r="P118">
        <v>4</v>
      </c>
      <c r="Q118">
        <v>2</v>
      </c>
      <c r="R118">
        <v>3</v>
      </c>
      <c r="S118">
        <v>4</v>
      </c>
      <c r="T118" t="s">
        <v>55</v>
      </c>
      <c r="U118" t="s">
        <v>30</v>
      </c>
    </row>
    <row r="119" spans="1:21" x14ac:dyDescent="0.2">
      <c r="A119" t="s">
        <v>227</v>
      </c>
      <c r="B119" t="s">
        <v>41</v>
      </c>
      <c r="C119" t="s">
        <v>94</v>
      </c>
      <c r="D119" t="s">
        <v>82</v>
      </c>
      <c r="E119" t="s">
        <v>80</v>
      </c>
      <c r="F119" t="s">
        <v>43</v>
      </c>
      <c r="G119" t="s">
        <v>27</v>
      </c>
      <c r="H119" t="s">
        <v>91</v>
      </c>
      <c r="I119" t="s">
        <v>37</v>
      </c>
      <c r="J119" t="s">
        <v>30</v>
      </c>
      <c r="K119" t="s">
        <v>31</v>
      </c>
      <c r="L119" t="s">
        <v>51</v>
      </c>
      <c r="M119">
        <v>3</v>
      </c>
      <c r="N119">
        <v>3</v>
      </c>
      <c r="O119">
        <v>5</v>
      </c>
      <c r="P119">
        <v>3</v>
      </c>
      <c r="Q119">
        <v>2</v>
      </c>
      <c r="R119">
        <v>4</v>
      </c>
      <c r="S119">
        <v>4</v>
      </c>
      <c r="T119" t="s">
        <v>52</v>
      </c>
      <c r="U119" t="s">
        <v>30</v>
      </c>
    </row>
    <row r="120" spans="1:21" x14ac:dyDescent="0.2">
      <c r="A120" t="s">
        <v>228</v>
      </c>
      <c r="B120" t="s">
        <v>41</v>
      </c>
      <c r="C120" t="s">
        <v>23</v>
      </c>
      <c r="D120" t="s">
        <v>42</v>
      </c>
      <c r="E120" t="s">
        <v>25</v>
      </c>
      <c r="F120" t="s">
        <v>43</v>
      </c>
      <c r="G120" t="s">
        <v>27</v>
      </c>
      <c r="H120" t="s">
        <v>91</v>
      </c>
      <c r="I120" t="s">
        <v>37</v>
      </c>
      <c r="J120" t="s">
        <v>30</v>
      </c>
      <c r="K120" t="s">
        <v>229</v>
      </c>
      <c r="L120" t="s">
        <v>63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 t="s">
        <v>230</v>
      </c>
      <c r="U120" t="s">
        <v>30</v>
      </c>
    </row>
    <row r="121" spans="1:21" x14ac:dyDescent="0.2">
      <c r="A121" t="s">
        <v>231</v>
      </c>
      <c r="B121" t="s">
        <v>41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37</v>
      </c>
      <c r="J121" t="s">
        <v>47</v>
      </c>
      <c r="K121" t="s">
        <v>59</v>
      </c>
      <c r="L121" t="s">
        <v>32</v>
      </c>
      <c r="M121">
        <v>3</v>
      </c>
      <c r="N121">
        <v>2</v>
      </c>
      <c r="O121">
        <v>4</v>
      </c>
      <c r="P121">
        <v>3</v>
      </c>
      <c r="Q121">
        <v>3</v>
      </c>
      <c r="R121">
        <v>3</v>
      </c>
      <c r="S121">
        <v>4</v>
      </c>
      <c r="T121" t="s">
        <v>73</v>
      </c>
      <c r="U121" t="s">
        <v>47</v>
      </c>
    </row>
    <row r="122" spans="1:21" x14ac:dyDescent="0.2">
      <c r="A122" t="s">
        <v>232</v>
      </c>
      <c r="B122" t="s">
        <v>22</v>
      </c>
      <c r="C122" t="s">
        <v>23</v>
      </c>
      <c r="D122" t="s">
        <v>42</v>
      </c>
      <c r="E122" t="s">
        <v>25</v>
      </c>
      <c r="F122" t="s">
        <v>26</v>
      </c>
      <c r="G122" t="s">
        <v>35</v>
      </c>
      <c r="H122" t="s">
        <v>36</v>
      </c>
      <c r="I122" t="s">
        <v>29</v>
      </c>
      <c r="J122" t="s">
        <v>47</v>
      </c>
      <c r="K122" t="s">
        <v>31</v>
      </c>
      <c r="L122" t="s">
        <v>32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 t="s">
        <v>114</v>
      </c>
      <c r="U122" t="s">
        <v>30</v>
      </c>
    </row>
    <row r="123" spans="1:21" x14ac:dyDescent="0.2">
      <c r="A123" t="s">
        <v>233</v>
      </c>
      <c r="B123" t="s">
        <v>41</v>
      </c>
      <c r="C123" t="s">
        <v>23</v>
      </c>
      <c r="D123" t="s">
        <v>42</v>
      </c>
      <c r="E123" t="s">
        <v>58</v>
      </c>
      <c r="F123" t="s">
        <v>26</v>
      </c>
      <c r="G123" t="s">
        <v>27</v>
      </c>
      <c r="H123" t="s">
        <v>28</v>
      </c>
      <c r="I123" t="s">
        <v>37</v>
      </c>
      <c r="J123" t="s">
        <v>47</v>
      </c>
      <c r="K123" t="s">
        <v>31</v>
      </c>
      <c r="L123" t="s">
        <v>32</v>
      </c>
      <c r="M123">
        <v>1</v>
      </c>
      <c r="N123">
        <v>1</v>
      </c>
      <c r="O123">
        <v>5</v>
      </c>
      <c r="P123">
        <v>4</v>
      </c>
      <c r="Q123">
        <v>3</v>
      </c>
      <c r="R123">
        <v>3</v>
      </c>
      <c r="S123">
        <v>2</v>
      </c>
      <c r="T123" t="s">
        <v>110</v>
      </c>
      <c r="U123" t="s">
        <v>47</v>
      </c>
    </row>
  </sheetData>
  <autoFilter ref="A1:U123" xr:uid="{989B3FB7-9BAC-2A42-B6B4-6730A666CF93}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5955-DF64-EC47-AEA6-F28C5DE9F24D}">
  <dimension ref="A1:K123"/>
  <sheetViews>
    <sheetView showGridLines="0" tabSelected="1" topLeftCell="C1" zoomScale="140" zoomScaleNormal="140" workbookViewId="0">
      <selection activeCell="J19" sqref="J19"/>
    </sheetView>
  </sheetViews>
  <sheetFormatPr baseColWidth="10" defaultRowHeight="16" x14ac:dyDescent="0.2"/>
  <cols>
    <col min="1" max="1" width="15.5" hidden="1" customWidth="1"/>
    <col min="2" max="2" width="32.5" hidden="1" customWidth="1"/>
    <col min="4" max="4" width="49.5" bestFit="1" customWidth="1"/>
    <col min="5" max="10" width="7.5" customWidth="1"/>
    <col min="12" max="12" width="16.33203125" bestFit="1" customWidth="1"/>
  </cols>
  <sheetData>
    <row r="1" spans="1:11" x14ac:dyDescent="0.2">
      <c r="A1" t="s">
        <v>254</v>
      </c>
      <c r="B1" t="s">
        <v>261</v>
      </c>
      <c r="D1" s="42" t="s">
        <v>250</v>
      </c>
      <c r="E1" s="42"/>
      <c r="F1" s="42"/>
    </row>
    <row r="2" spans="1:11" x14ac:dyDescent="0.2">
      <c r="A2" t="s">
        <v>22</v>
      </c>
      <c r="B2" t="s">
        <v>26</v>
      </c>
      <c r="D2" s="43" t="s">
        <v>249</v>
      </c>
      <c r="E2" s="43"/>
      <c r="F2" s="43"/>
    </row>
    <row r="3" spans="1:11" x14ac:dyDescent="0.2">
      <c r="A3" t="s">
        <v>22</v>
      </c>
      <c r="B3" t="s">
        <v>26</v>
      </c>
    </row>
    <row r="4" spans="1:11" x14ac:dyDescent="0.2">
      <c r="A4" t="s">
        <v>41</v>
      </c>
      <c r="B4" t="s">
        <v>43</v>
      </c>
    </row>
    <row r="5" spans="1:11" x14ac:dyDescent="0.2">
      <c r="A5" t="s">
        <v>22</v>
      </c>
      <c r="B5" t="s">
        <v>26</v>
      </c>
      <c r="C5" t="s">
        <v>238</v>
      </c>
      <c r="D5" s="42" t="s">
        <v>272</v>
      </c>
      <c r="E5" s="42"/>
      <c r="F5" s="42"/>
      <c r="G5" s="42"/>
    </row>
    <row r="6" spans="1:11" x14ac:dyDescent="0.2">
      <c r="A6" t="s">
        <v>41</v>
      </c>
      <c r="B6" t="s">
        <v>43</v>
      </c>
      <c r="D6" s="48" t="s">
        <v>234</v>
      </c>
      <c r="E6" s="45" t="s">
        <v>242</v>
      </c>
      <c r="F6" s="45"/>
      <c r="G6" s="45"/>
      <c r="H6" s="45"/>
      <c r="I6" s="45"/>
      <c r="J6" s="45"/>
      <c r="K6" s="45"/>
    </row>
    <row r="7" spans="1:11" x14ac:dyDescent="0.2">
      <c r="A7" t="s">
        <v>22</v>
      </c>
      <c r="B7" t="s">
        <v>26</v>
      </c>
      <c r="D7" s="48" t="s">
        <v>235</v>
      </c>
      <c r="E7" s="45" t="s">
        <v>243</v>
      </c>
      <c r="F7" s="45"/>
      <c r="G7" s="45"/>
      <c r="H7" s="45"/>
      <c r="I7" s="45"/>
      <c r="J7" s="45"/>
      <c r="K7" s="45"/>
    </row>
    <row r="8" spans="1:11" x14ac:dyDescent="0.2">
      <c r="A8" t="s">
        <v>22</v>
      </c>
      <c r="B8" t="s">
        <v>26</v>
      </c>
      <c r="D8" s="48"/>
      <c r="E8" s="41"/>
      <c r="F8" s="41"/>
      <c r="G8" s="41"/>
      <c r="H8" s="41"/>
      <c r="I8" s="41"/>
      <c r="J8" s="41"/>
      <c r="K8" s="41"/>
    </row>
    <row r="9" spans="1:11" x14ac:dyDescent="0.2">
      <c r="A9" t="s">
        <v>41</v>
      </c>
      <c r="B9" t="s">
        <v>26</v>
      </c>
    </row>
    <row r="10" spans="1:11" x14ac:dyDescent="0.2">
      <c r="A10" t="s">
        <v>22</v>
      </c>
      <c r="B10" t="s">
        <v>26</v>
      </c>
      <c r="C10" t="s">
        <v>239</v>
      </c>
      <c r="D10" s="42" t="s">
        <v>236</v>
      </c>
      <c r="E10" s="42"/>
      <c r="F10" s="42"/>
      <c r="G10" s="42"/>
    </row>
    <row r="11" spans="1:11" ht="17" thickBot="1" x14ac:dyDescent="0.25">
      <c r="A11" t="s">
        <v>41</v>
      </c>
      <c r="B11" t="s">
        <v>43</v>
      </c>
      <c r="D11" s="3" t="s">
        <v>237</v>
      </c>
    </row>
    <row r="12" spans="1:11" x14ac:dyDescent="0.2">
      <c r="A12" t="s">
        <v>22</v>
      </c>
      <c r="B12" t="s">
        <v>26</v>
      </c>
      <c r="D12" t="s">
        <v>41</v>
      </c>
    </row>
    <row r="13" spans="1:11" x14ac:dyDescent="0.2">
      <c r="A13" t="s">
        <v>22</v>
      </c>
      <c r="B13" t="s">
        <v>26</v>
      </c>
      <c r="D13" t="s">
        <v>22</v>
      </c>
    </row>
    <row r="14" spans="1:11" x14ac:dyDescent="0.2">
      <c r="A14" t="s">
        <v>22</v>
      </c>
      <c r="B14" t="s">
        <v>70</v>
      </c>
    </row>
    <row r="15" spans="1:11" ht="17" thickBot="1" x14ac:dyDescent="0.25">
      <c r="A15" t="s">
        <v>22</v>
      </c>
      <c r="B15" t="s">
        <v>26</v>
      </c>
      <c r="D15" s="3" t="s">
        <v>263</v>
      </c>
    </row>
    <row r="16" spans="1:11" x14ac:dyDescent="0.2">
      <c r="A16" t="s">
        <v>22</v>
      </c>
      <c r="B16" t="s">
        <v>26</v>
      </c>
      <c r="D16" t="s">
        <v>208</v>
      </c>
    </row>
    <row r="17" spans="1:10" x14ac:dyDescent="0.2">
      <c r="A17" t="s">
        <v>22</v>
      </c>
      <c r="B17" t="s">
        <v>26</v>
      </c>
      <c r="D17" t="s">
        <v>70</v>
      </c>
    </row>
    <row r="18" spans="1:10" x14ac:dyDescent="0.2">
      <c r="A18" t="s">
        <v>41</v>
      </c>
      <c r="B18" t="s">
        <v>43</v>
      </c>
      <c r="D18" t="s">
        <v>43</v>
      </c>
    </row>
    <row r="19" spans="1:10" x14ac:dyDescent="0.2">
      <c r="A19" t="s">
        <v>41</v>
      </c>
      <c r="B19" t="s">
        <v>26</v>
      </c>
      <c r="D19" t="s">
        <v>26</v>
      </c>
    </row>
    <row r="20" spans="1:10" x14ac:dyDescent="0.2">
      <c r="A20" t="s">
        <v>41</v>
      </c>
      <c r="B20" t="s">
        <v>70</v>
      </c>
      <c r="D20" t="s">
        <v>123</v>
      </c>
    </row>
    <row r="21" spans="1:10" x14ac:dyDescent="0.2">
      <c r="A21" t="s">
        <v>22</v>
      </c>
      <c r="B21" t="s">
        <v>26</v>
      </c>
    </row>
    <row r="22" spans="1:10" x14ac:dyDescent="0.2">
      <c r="A22" t="s">
        <v>41</v>
      </c>
      <c r="B22" t="s">
        <v>26</v>
      </c>
    </row>
    <row r="23" spans="1:10" x14ac:dyDescent="0.2">
      <c r="A23" t="s">
        <v>22</v>
      </c>
      <c r="B23" t="s">
        <v>26</v>
      </c>
      <c r="D23" s="42" t="s">
        <v>264</v>
      </c>
      <c r="E23" s="42"/>
      <c r="F23" s="42"/>
      <c r="G23" s="42"/>
      <c r="H23" s="42"/>
      <c r="I23" s="42"/>
      <c r="J23" s="42"/>
    </row>
    <row r="24" spans="1:10" x14ac:dyDescent="0.2">
      <c r="A24" t="s">
        <v>41</v>
      </c>
      <c r="B24" t="s">
        <v>26</v>
      </c>
      <c r="C24" t="s">
        <v>240</v>
      </c>
      <c r="D24" s="1"/>
      <c r="E24" s="2"/>
    </row>
    <row r="25" spans="1:10" x14ac:dyDescent="0.2">
      <c r="A25" t="s">
        <v>22</v>
      </c>
      <c r="B25" t="s">
        <v>43</v>
      </c>
      <c r="D25" s="7" t="s">
        <v>254</v>
      </c>
      <c r="E25" s="7" t="s">
        <v>208</v>
      </c>
      <c r="F25" s="7" t="s">
        <v>70</v>
      </c>
      <c r="G25" s="8" t="s">
        <v>43</v>
      </c>
      <c r="H25" s="7" t="s">
        <v>26</v>
      </c>
      <c r="I25" s="7" t="s">
        <v>123</v>
      </c>
      <c r="J25" s="8" t="s">
        <v>241</v>
      </c>
    </row>
    <row r="26" spans="1:10" x14ac:dyDescent="0.2">
      <c r="A26" t="s">
        <v>41</v>
      </c>
      <c r="B26" t="s">
        <v>26</v>
      </c>
      <c r="D26" s="17" t="s">
        <v>41</v>
      </c>
      <c r="E26" s="13">
        <v>2</v>
      </c>
      <c r="F26" s="13">
        <v>5</v>
      </c>
      <c r="G26" s="13">
        <v>16</v>
      </c>
      <c r="H26" s="13">
        <v>31</v>
      </c>
      <c r="I26" s="13">
        <v>3</v>
      </c>
      <c r="J26" s="14">
        <f>SUM(E26:I26)</f>
        <v>57</v>
      </c>
    </row>
    <row r="27" spans="1:10" x14ac:dyDescent="0.2">
      <c r="A27" t="s">
        <v>41</v>
      </c>
      <c r="B27" t="s">
        <v>43</v>
      </c>
      <c r="D27" s="17" t="s">
        <v>22</v>
      </c>
      <c r="E27" s="13">
        <v>0</v>
      </c>
      <c r="F27" s="13">
        <v>4</v>
      </c>
      <c r="G27" s="13">
        <v>10</v>
      </c>
      <c r="H27" s="13">
        <v>45</v>
      </c>
      <c r="I27" s="13">
        <v>6</v>
      </c>
      <c r="J27" s="14">
        <f>SUM(E27:I27)</f>
        <v>65</v>
      </c>
    </row>
    <row r="28" spans="1:10" x14ac:dyDescent="0.2">
      <c r="A28" t="s">
        <v>41</v>
      </c>
      <c r="B28" t="s">
        <v>26</v>
      </c>
      <c r="D28" s="18" t="s">
        <v>241</v>
      </c>
      <c r="E28" s="15">
        <f>SUM(E26:E27)</f>
        <v>2</v>
      </c>
      <c r="F28" s="15">
        <f t="shared" ref="F28:I28" si="0">SUM(F26:F27)</f>
        <v>9</v>
      </c>
      <c r="G28" s="15">
        <f t="shared" si="0"/>
        <v>26</v>
      </c>
      <c r="H28" s="15">
        <f t="shared" si="0"/>
        <v>76</v>
      </c>
      <c r="I28" s="15">
        <f t="shared" si="0"/>
        <v>9</v>
      </c>
      <c r="J28" s="16">
        <f>SUM(J26:J27)</f>
        <v>122</v>
      </c>
    </row>
    <row r="29" spans="1:10" x14ac:dyDescent="0.2">
      <c r="A29" t="s">
        <v>41</v>
      </c>
      <c r="B29" t="s">
        <v>43</v>
      </c>
    </row>
    <row r="30" spans="1:10" x14ac:dyDescent="0.2">
      <c r="A30" t="s">
        <v>41</v>
      </c>
      <c r="B30" t="s">
        <v>70</v>
      </c>
    </row>
    <row r="31" spans="1:10" x14ac:dyDescent="0.2">
      <c r="A31" t="s">
        <v>22</v>
      </c>
      <c r="B31" t="s">
        <v>26</v>
      </c>
      <c r="D31" s="42" t="s">
        <v>262</v>
      </c>
      <c r="E31" s="42"/>
      <c r="F31" s="42"/>
      <c r="G31" s="42"/>
      <c r="H31" s="42"/>
      <c r="I31" s="42"/>
      <c r="J31" s="42"/>
    </row>
    <row r="32" spans="1:10" x14ac:dyDescent="0.2">
      <c r="A32" t="s">
        <v>22</v>
      </c>
      <c r="B32" t="s">
        <v>43</v>
      </c>
      <c r="D32" s="29"/>
      <c r="E32" s="29"/>
      <c r="F32" s="30"/>
      <c r="G32" s="30"/>
      <c r="H32" s="30"/>
      <c r="I32" s="30"/>
      <c r="J32" s="30"/>
    </row>
    <row r="33" spans="1:10" x14ac:dyDescent="0.2">
      <c r="A33" t="s">
        <v>22</v>
      </c>
      <c r="B33" t="s">
        <v>70</v>
      </c>
      <c r="C33" t="s">
        <v>265</v>
      </c>
      <c r="D33" s="24" t="s">
        <v>254</v>
      </c>
      <c r="E33" s="24" t="s">
        <v>208</v>
      </c>
      <c r="F33" s="24" t="s">
        <v>70</v>
      </c>
      <c r="G33" s="25" t="s">
        <v>43</v>
      </c>
      <c r="H33" s="24" t="s">
        <v>26</v>
      </c>
      <c r="I33" s="24" t="s">
        <v>123</v>
      </c>
      <c r="J33" s="25" t="s">
        <v>241</v>
      </c>
    </row>
    <row r="34" spans="1:10" x14ac:dyDescent="0.2">
      <c r="A34" t="s">
        <v>22</v>
      </c>
      <c r="B34" t="s">
        <v>26</v>
      </c>
      <c r="D34" s="17" t="s">
        <v>41</v>
      </c>
      <c r="E34" s="33">
        <f>(J26*E28)/J28</f>
        <v>0.93442622950819676</v>
      </c>
      <c r="F34" s="9">
        <f>(J26*F28)/J28</f>
        <v>4.2049180327868854</v>
      </c>
      <c r="G34" s="9">
        <f>(J26*G28)/J28</f>
        <v>12.147540983606557</v>
      </c>
      <c r="H34" s="9">
        <f>(J26*H28)/J28</f>
        <v>35.508196721311478</v>
      </c>
      <c r="I34" s="9">
        <f>(J26*I28)/J28</f>
        <v>4.2049180327868854</v>
      </c>
      <c r="J34" s="4">
        <f>SUM(E34:I34)</f>
        <v>57.000000000000007</v>
      </c>
    </row>
    <row r="35" spans="1:10" x14ac:dyDescent="0.2">
      <c r="A35" t="s">
        <v>22</v>
      </c>
      <c r="B35" t="s">
        <v>26</v>
      </c>
      <c r="D35" s="17" t="s">
        <v>22</v>
      </c>
      <c r="E35" s="9">
        <f>(J27*E28)/J28</f>
        <v>1.0655737704918034</v>
      </c>
      <c r="F35" s="9">
        <f>(J27*F28)/J28</f>
        <v>4.7950819672131146</v>
      </c>
      <c r="G35" s="9">
        <f>(J27*G28)/J28</f>
        <v>13.852459016393443</v>
      </c>
      <c r="H35" s="9">
        <f>(J27*H28)/J28</f>
        <v>40.491803278688522</v>
      </c>
      <c r="I35" s="9">
        <f>(J27*I28)/J28</f>
        <v>4.7950819672131146</v>
      </c>
      <c r="J35" s="10">
        <f>SUM(E35:I35)</f>
        <v>65</v>
      </c>
    </row>
    <row r="36" spans="1:10" x14ac:dyDescent="0.2">
      <c r="A36" t="s">
        <v>22</v>
      </c>
      <c r="B36" t="s">
        <v>26</v>
      </c>
      <c r="D36" s="18" t="s">
        <v>241</v>
      </c>
      <c r="E36" s="12">
        <f>SUM(E34:E35)</f>
        <v>2</v>
      </c>
      <c r="F36" s="12">
        <f t="shared" ref="F36" si="1">SUM(F34:F35)</f>
        <v>9</v>
      </c>
      <c r="G36" s="12">
        <f t="shared" ref="G36" si="2">SUM(G34:G35)</f>
        <v>26</v>
      </c>
      <c r="H36" s="12">
        <f t="shared" ref="H36" si="3">SUM(H34:H35)</f>
        <v>76</v>
      </c>
      <c r="I36" s="12">
        <f t="shared" ref="I36" si="4">SUM(I34:I35)</f>
        <v>9</v>
      </c>
      <c r="J36" s="11">
        <f>SUM(J34:J35)</f>
        <v>122</v>
      </c>
    </row>
    <row r="37" spans="1:10" x14ac:dyDescent="0.2">
      <c r="A37" t="s">
        <v>22</v>
      </c>
      <c r="B37" t="s">
        <v>26</v>
      </c>
    </row>
    <row r="38" spans="1:10" x14ac:dyDescent="0.2">
      <c r="A38" t="s">
        <v>22</v>
      </c>
      <c r="B38" t="s">
        <v>26</v>
      </c>
    </row>
    <row r="39" spans="1:10" x14ac:dyDescent="0.2">
      <c r="A39" t="s">
        <v>41</v>
      </c>
      <c r="B39" t="s">
        <v>26</v>
      </c>
      <c r="D39" s="42" t="s">
        <v>244</v>
      </c>
      <c r="E39" s="42"/>
      <c r="F39" s="42"/>
      <c r="G39" s="42"/>
      <c r="H39" s="42"/>
      <c r="I39" s="42"/>
      <c r="J39" s="42"/>
    </row>
    <row r="40" spans="1:10" x14ac:dyDescent="0.2">
      <c r="A40" t="s">
        <v>41</v>
      </c>
      <c r="B40" t="s">
        <v>26</v>
      </c>
      <c r="C40" t="s">
        <v>266</v>
      </c>
      <c r="D40" s="24" t="s">
        <v>254</v>
      </c>
      <c r="E40" s="24" t="s">
        <v>208</v>
      </c>
      <c r="F40" s="24" t="s">
        <v>70</v>
      </c>
      <c r="G40" s="24" t="s">
        <v>43</v>
      </c>
      <c r="H40" s="24" t="s">
        <v>26</v>
      </c>
      <c r="I40" s="24" t="s">
        <v>123</v>
      </c>
    </row>
    <row r="41" spans="1:10" x14ac:dyDescent="0.2">
      <c r="A41" t="s">
        <v>41</v>
      </c>
      <c r="B41" t="s">
        <v>26</v>
      </c>
      <c r="D41" s="17" t="s">
        <v>41</v>
      </c>
      <c r="E41" s="33">
        <f>(E26-E34)^2/E34</f>
        <v>1.2151279838941618</v>
      </c>
      <c r="F41" s="33">
        <f>(F26-F34)^2/F34</f>
        <v>0.15033713610072535</v>
      </c>
      <c r="G41" s="33">
        <f>(G26-G34)^2/G34</f>
        <v>1.2217650051990001</v>
      </c>
      <c r="H41" s="33">
        <f>(H26-H34)^2/H34</f>
        <v>0.57237031318589893</v>
      </c>
      <c r="I41" s="39">
        <f>(I26-I34)^2/I34</f>
        <v>0.34526890997986776</v>
      </c>
    </row>
    <row r="42" spans="1:10" x14ac:dyDescent="0.2">
      <c r="A42" t="s">
        <v>22</v>
      </c>
      <c r="B42" t="s">
        <v>123</v>
      </c>
      <c r="D42" s="18" t="s">
        <v>22</v>
      </c>
      <c r="E42" s="51">
        <f>(E27-E35)^2/E35</f>
        <v>1.0655737704918034</v>
      </c>
      <c r="F42" s="38">
        <f>(F27-F35)^2/F35</f>
        <v>0.13183410396525147</v>
      </c>
      <c r="G42" s="38">
        <f>(G27-G35)^2/G35</f>
        <v>1.0713939276360462</v>
      </c>
      <c r="H42" s="38">
        <f>(H27-H35)^2/H35</f>
        <v>0.50192473617840372</v>
      </c>
      <c r="I42" s="40">
        <f>(I27-I35)^2/I35</f>
        <v>0.30277427490542247</v>
      </c>
    </row>
    <row r="43" spans="1:10" x14ac:dyDescent="0.2">
      <c r="A43" t="s">
        <v>41</v>
      </c>
      <c r="B43" t="s">
        <v>43</v>
      </c>
      <c r="D43" s="34" t="s">
        <v>241</v>
      </c>
      <c r="E43" s="46">
        <f>SUM(E41:I42)</f>
        <v>6.5783701615365802</v>
      </c>
      <c r="F43" s="46"/>
      <c r="G43" s="46"/>
      <c r="H43" s="46"/>
      <c r="I43" s="47"/>
    </row>
    <row r="44" spans="1:10" x14ac:dyDescent="0.2">
      <c r="A44" t="s">
        <v>22</v>
      </c>
      <c r="B44" t="s">
        <v>70</v>
      </c>
    </row>
    <row r="45" spans="1:10" x14ac:dyDescent="0.2">
      <c r="A45" t="s">
        <v>22</v>
      </c>
      <c r="B45" t="s">
        <v>43</v>
      </c>
      <c r="D45" s="36" t="s">
        <v>259</v>
      </c>
      <c r="E45" s="37">
        <f>SUM(E41:I42)</f>
        <v>6.5783701615365802</v>
      </c>
    </row>
    <row r="46" spans="1:10" x14ac:dyDescent="0.2">
      <c r="A46" t="s">
        <v>22</v>
      </c>
      <c r="B46" t="s">
        <v>123</v>
      </c>
    </row>
    <row r="47" spans="1:10" x14ac:dyDescent="0.2">
      <c r="A47" t="s">
        <v>22</v>
      </c>
      <c r="B47" t="s">
        <v>26</v>
      </c>
    </row>
    <row r="48" spans="1:10" x14ac:dyDescent="0.2">
      <c r="A48" t="s">
        <v>22</v>
      </c>
      <c r="B48" t="s">
        <v>123</v>
      </c>
    </row>
    <row r="49" spans="1:6" x14ac:dyDescent="0.2">
      <c r="A49" t="s">
        <v>22</v>
      </c>
      <c r="B49" t="s">
        <v>26</v>
      </c>
      <c r="D49" s="49" t="s">
        <v>245</v>
      </c>
      <c r="E49" s="49"/>
    </row>
    <row r="50" spans="1:6" x14ac:dyDescent="0.2">
      <c r="A50" t="s">
        <v>22</v>
      </c>
      <c r="B50" t="s">
        <v>26</v>
      </c>
      <c r="C50" t="s">
        <v>268</v>
      </c>
      <c r="D50" s="36" t="s">
        <v>246</v>
      </c>
      <c r="E50" s="35">
        <f>(2-1)*(5-1)</f>
        <v>4</v>
      </c>
    </row>
    <row r="51" spans="1:6" x14ac:dyDescent="0.2">
      <c r="A51" t="s">
        <v>41</v>
      </c>
      <c r="B51" t="s">
        <v>26</v>
      </c>
    </row>
    <row r="52" spans="1:6" x14ac:dyDescent="0.2">
      <c r="A52" t="s">
        <v>41</v>
      </c>
      <c r="B52" t="s">
        <v>26</v>
      </c>
    </row>
    <row r="53" spans="1:6" x14ac:dyDescent="0.2">
      <c r="A53" t="s">
        <v>22</v>
      </c>
      <c r="B53" t="s">
        <v>26</v>
      </c>
    </row>
    <row r="54" spans="1:6" x14ac:dyDescent="0.2">
      <c r="A54" t="s">
        <v>22</v>
      </c>
      <c r="B54" t="s">
        <v>43</v>
      </c>
      <c r="C54" t="s">
        <v>269</v>
      </c>
      <c r="D54" s="42" t="s">
        <v>247</v>
      </c>
      <c r="E54" s="42"/>
    </row>
    <row r="55" spans="1:6" x14ac:dyDescent="0.2">
      <c r="A55" t="s">
        <v>22</v>
      </c>
      <c r="B55" t="s">
        <v>26</v>
      </c>
      <c r="D55" s="36" t="s">
        <v>267</v>
      </c>
      <c r="E55" s="35">
        <v>0.05</v>
      </c>
    </row>
    <row r="56" spans="1:6" x14ac:dyDescent="0.2">
      <c r="A56" t="s">
        <v>22</v>
      </c>
      <c r="B56" t="s">
        <v>26</v>
      </c>
    </row>
    <row r="57" spans="1:6" x14ac:dyDescent="0.2">
      <c r="A57" t="s">
        <v>22</v>
      </c>
      <c r="B57" t="s">
        <v>43</v>
      </c>
    </row>
    <row r="58" spans="1:6" x14ac:dyDescent="0.2">
      <c r="A58" t="s">
        <v>22</v>
      </c>
      <c r="B58" t="s">
        <v>26</v>
      </c>
      <c r="C58" t="s">
        <v>270</v>
      </c>
      <c r="D58" s="36" t="s">
        <v>248</v>
      </c>
      <c r="E58" s="35">
        <v>9.4879999999999995</v>
      </c>
    </row>
    <row r="59" spans="1:6" x14ac:dyDescent="0.2">
      <c r="A59" t="s">
        <v>41</v>
      </c>
      <c r="B59" t="s">
        <v>43</v>
      </c>
      <c r="D59" s="2"/>
    </row>
    <row r="60" spans="1:6" x14ac:dyDescent="0.2">
      <c r="A60" t="s">
        <v>41</v>
      </c>
      <c r="B60" t="s">
        <v>43</v>
      </c>
      <c r="D60" s="2"/>
    </row>
    <row r="61" spans="1:6" x14ac:dyDescent="0.2">
      <c r="A61" t="s">
        <v>22</v>
      </c>
      <c r="B61" t="s">
        <v>26</v>
      </c>
      <c r="D61" s="36" t="s">
        <v>260</v>
      </c>
      <c r="E61" s="50">
        <f>_xlfn.CHISQ.DIST.RT(E45,E50)</f>
        <v>0.15991892295113913</v>
      </c>
    </row>
    <row r="62" spans="1:6" x14ac:dyDescent="0.2">
      <c r="A62" t="s">
        <v>41</v>
      </c>
      <c r="B62" t="s">
        <v>26</v>
      </c>
    </row>
    <row r="63" spans="1:6" x14ac:dyDescent="0.2">
      <c r="A63" t="s">
        <v>22</v>
      </c>
      <c r="B63" t="s">
        <v>26</v>
      </c>
    </row>
    <row r="64" spans="1:6" x14ac:dyDescent="0.2">
      <c r="A64" t="s">
        <v>41</v>
      </c>
      <c r="B64" t="s">
        <v>26</v>
      </c>
      <c r="C64" t="s">
        <v>271</v>
      </c>
      <c r="D64" s="42" t="s">
        <v>251</v>
      </c>
      <c r="E64" s="42"/>
      <c r="F64" s="42"/>
    </row>
    <row r="65" spans="1:8" ht="16" customHeight="1" x14ac:dyDescent="0.2">
      <c r="A65" t="s">
        <v>41</v>
      </c>
      <c r="B65" t="s">
        <v>26</v>
      </c>
      <c r="D65" s="44" t="s">
        <v>273</v>
      </c>
      <c r="E65" s="44"/>
      <c r="F65" s="44"/>
      <c r="G65" s="31"/>
      <c r="H65" s="31"/>
    </row>
    <row r="66" spans="1:8" ht="16" customHeight="1" x14ac:dyDescent="0.2">
      <c r="A66" t="s">
        <v>22</v>
      </c>
      <c r="B66" t="s">
        <v>26</v>
      </c>
      <c r="D66" s="44"/>
      <c r="E66" s="44"/>
      <c r="F66" s="44"/>
      <c r="G66" s="31"/>
      <c r="H66" s="31"/>
    </row>
    <row r="67" spans="1:8" x14ac:dyDescent="0.2">
      <c r="A67" t="s">
        <v>22</v>
      </c>
      <c r="B67" t="s">
        <v>26</v>
      </c>
      <c r="D67" s="44"/>
      <c r="E67" s="44"/>
      <c r="F67" s="44"/>
    </row>
    <row r="68" spans="1:8" x14ac:dyDescent="0.2">
      <c r="A68" t="s">
        <v>22</v>
      </c>
      <c r="B68" t="s">
        <v>43</v>
      </c>
    </row>
    <row r="69" spans="1:8" x14ac:dyDescent="0.2">
      <c r="A69" t="s">
        <v>22</v>
      </c>
      <c r="B69" t="s">
        <v>123</v>
      </c>
      <c r="D69" s="42" t="s">
        <v>252</v>
      </c>
      <c r="E69" s="42"/>
      <c r="F69" s="42"/>
    </row>
    <row r="70" spans="1:8" x14ac:dyDescent="0.2">
      <c r="A70" t="s">
        <v>22</v>
      </c>
      <c r="B70" t="s">
        <v>26</v>
      </c>
      <c r="D70" s="44" t="s">
        <v>253</v>
      </c>
      <c r="E70" s="44"/>
      <c r="F70" s="44"/>
      <c r="G70" s="44"/>
      <c r="H70" s="31"/>
    </row>
    <row r="71" spans="1:8" x14ac:dyDescent="0.2">
      <c r="A71" t="s">
        <v>22</v>
      </c>
      <c r="B71" t="s">
        <v>26</v>
      </c>
      <c r="D71" s="44"/>
      <c r="E71" s="44"/>
      <c r="F71" s="44"/>
      <c r="G71" s="44"/>
      <c r="H71" s="31"/>
    </row>
    <row r="72" spans="1:8" x14ac:dyDescent="0.2">
      <c r="A72" t="s">
        <v>22</v>
      </c>
      <c r="B72" t="s">
        <v>26</v>
      </c>
      <c r="D72" s="44"/>
      <c r="E72" s="44"/>
      <c r="F72" s="44"/>
      <c r="G72" s="44"/>
      <c r="H72" s="31"/>
    </row>
    <row r="73" spans="1:8" x14ac:dyDescent="0.2">
      <c r="A73" t="s">
        <v>41</v>
      </c>
      <c r="B73" t="s">
        <v>70</v>
      </c>
      <c r="D73" s="31"/>
      <c r="E73" s="31"/>
      <c r="F73" s="31"/>
      <c r="G73" s="31"/>
      <c r="H73" s="31"/>
    </row>
    <row r="74" spans="1:8" x14ac:dyDescent="0.2">
      <c r="A74" t="s">
        <v>22</v>
      </c>
      <c r="B74" t="s">
        <v>43</v>
      </c>
      <c r="D74" s="31"/>
      <c r="E74" s="31"/>
      <c r="F74" s="31"/>
      <c r="G74" s="31"/>
      <c r="H74" s="31"/>
    </row>
    <row r="75" spans="1:8" x14ac:dyDescent="0.2">
      <c r="A75" t="s">
        <v>41</v>
      </c>
      <c r="B75" t="s">
        <v>26</v>
      </c>
    </row>
    <row r="76" spans="1:8" x14ac:dyDescent="0.2">
      <c r="A76" t="s">
        <v>22</v>
      </c>
      <c r="B76" t="s">
        <v>26</v>
      </c>
    </row>
    <row r="77" spans="1:8" x14ac:dyDescent="0.2">
      <c r="A77" t="s">
        <v>41</v>
      </c>
      <c r="B77" t="s">
        <v>26</v>
      </c>
    </row>
    <row r="78" spans="1:8" x14ac:dyDescent="0.2">
      <c r="A78" t="s">
        <v>41</v>
      </c>
      <c r="B78" t="s">
        <v>26</v>
      </c>
    </row>
    <row r="79" spans="1:8" x14ac:dyDescent="0.2">
      <c r="A79" t="s">
        <v>41</v>
      </c>
      <c r="B79" t="s">
        <v>43</v>
      </c>
    </row>
    <row r="80" spans="1:8" x14ac:dyDescent="0.2">
      <c r="A80" t="s">
        <v>22</v>
      </c>
      <c r="B80" t="s">
        <v>26</v>
      </c>
    </row>
    <row r="81" spans="1:2" x14ac:dyDescent="0.2">
      <c r="A81" t="s">
        <v>22</v>
      </c>
      <c r="B81" t="s">
        <v>26</v>
      </c>
    </row>
    <row r="82" spans="1:2" x14ac:dyDescent="0.2">
      <c r="A82" t="s">
        <v>22</v>
      </c>
      <c r="B82" t="s">
        <v>43</v>
      </c>
    </row>
    <row r="83" spans="1:2" x14ac:dyDescent="0.2">
      <c r="A83" t="s">
        <v>41</v>
      </c>
      <c r="B83" t="s">
        <v>123</v>
      </c>
    </row>
    <row r="84" spans="1:2" x14ac:dyDescent="0.2">
      <c r="A84" t="s">
        <v>41</v>
      </c>
      <c r="B84" t="s">
        <v>26</v>
      </c>
    </row>
    <row r="85" spans="1:2" x14ac:dyDescent="0.2">
      <c r="A85" t="s">
        <v>41</v>
      </c>
      <c r="B85" t="s">
        <v>70</v>
      </c>
    </row>
    <row r="86" spans="1:2" x14ac:dyDescent="0.2">
      <c r="A86" t="s">
        <v>41</v>
      </c>
      <c r="B86" t="s">
        <v>26</v>
      </c>
    </row>
    <row r="87" spans="1:2" x14ac:dyDescent="0.2">
      <c r="A87" t="s">
        <v>41</v>
      </c>
      <c r="B87" t="s">
        <v>43</v>
      </c>
    </row>
    <row r="88" spans="1:2" x14ac:dyDescent="0.2">
      <c r="A88" t="s">
        <v>41</v>
      </c>
      <c r="B88" t="s">
        <v>26</v>
      </c>
    </row>
    <row r="89" spans="1:2" x14ac:dyDescent="0.2">
      <c r="A89" t="s">
        <v>22</v>
      </c>
      <c r="B89" t="s">
        <v>26</v>
      </c>
    </row>
    <row r="90" spans="1:2" x14ac:dyDescent="0.2">
      <c r="A90" t="s">
        <v>22</v>
      </c>
      <c r="B90" t="s">
        <v>26</v>
      </c>
    </row>
    <row r="91" spans="1:2" x14ac:dyDescent="0.2">
      <c r="A91" t="s">
        <v>41</v>
      </c>
      <c r="B91" t="s">
        <v>26</v>
      </c>
    </row>
    <row r="92" spans="1:2" x14ac:dyDescent="0.2">
      <c r="A92" t="s">
        <v>22</v>
      </c>
      <c r="B92" t="s">
        <v>70</v>
      </c>
    </row>
    <row r="93" spans="1:2" x14ac:dyDescent="0.2">
      <c r="A93" t="s">
        <v>22</v>
      </c>
      <c r="B93" t="s">
        <v>43</v>
      </c>
    </row>
    <row r="94" spans="1:2" x14ac:dyDescent="0.2">
      <c r="A94" t="s">
        <v>22</v>
      </c>
      <c r="B94" t="s">
        <v>123</v>
      </c>
    </row>
    <row r="95" spans="1:2" x14ac:dyDescent="0.2">
      <c r="A95" t="s">
        <v>22</v>
      </c>
      <c r="B95" t="s">
        <v>26</v>
      </c>
    </row>
    <row r="96" spans="1:2" x14ac:dyDescent="0.2">
      <c r="A96" t="s">
        <v>41</v>
      </c>
      <c r="B96" t="s">
        <v>43</v>
      </c>
    </row>
    <row r="97" spans="1:2" x14ac:dyDescent="0.2">
      <c r="A97" t="s">
        <v>22</v>
      </c>
      <c r="B97" t="s">
        <v>26</v>
      </c>
    </row>
    <row r="98" spans="1:2" x14ac:dyDescent="0.2">
      <c r="A98" t="s">
        <v>22</v>
      </c>
      <c r="B98" t="s">
        <v>26</v>
      </c>
    </row>
    <row r="99" spans="1:2" x14ac:dyDescent="0.2">
      <c r="A99" t="s">
        <v>22</v>
      </c>
      <c r="B99" t="s">
        <v>26</v>
      </c>
    </row>
    <row r="100" spans="1:2" x14ac:dyDescent="0.2">
      <c r="A100" t="s">
        <v>22</v>
      </c>
      <c r="B100" t="s">
        <v>26</v>
      </c>
    </row>
    <row r="101" spans="1:2" x14ac:dyDescent="0.2">
      <c r="A101" t="s">
        <v>41</v>
      </c>
      <c r="B101" t="s">
        <v>26</v>
      </c>
    </row>
    <row r="102" spans="1:2" x14ac:dyDescent="0.2">
      <c r="A102" t="s">
        <v>41</v>
      </c>
      <c r="B102" t="s">
        <v>26</v>
      </c>
    </row>
    <row r="103" spans="1:2" x14ac:dyDescent="0.2">
      <c r="A103" t="s">
        <v>41</v>
      </c>
      <c r="B103" t="s">
        <v>26</v>
      </c>
    </row>
    <row r="104" spans="1:2" x14ac:dyDescent="0.2">
      <c r="A104" t="s">
        <v>41</v>
      </c>
      <c r="B104" t="s">
        <v>208</v>
      </c>
    </row>
    <row r="105" spans="1:2" x14ac:dyDescent="0.2">
      <c r="A105" t="s">
        <v>41</v>
      </c>
      <c r="B105" t="s">
        <v>70</v>
      </c>
    </row>
    <row r="106" spans="1:2" x14ac:dyDescent="0.2">
      <c r="A106" t="s">
        <v>41</v>
      </c>
      <c r="B106" t="s">
        <v>26</v>
      </c>
    </row>
    <row r="107" spans="1:2" x14ac:dyDescent="0.2">
      <c r="A107" t="s">
        <v>41</v>
      </c>
      <c r="B107" t="s">
        <v>43</v>
      </c>
    </row>
    <row r="108" spans="1:2" x14ac:dyDescent="0.2">
      <c r="A108" t="s">
        <v>41</v>
      </c>
      <c r="B108" t="s">
        <v>26</v>
      </c>
    </row>
    <row r="109" spans="1:2" x14ac:dyDescent="0.2">
      <c r="A109" t="s">
        <v>22</v>
      </c>
      <c r="B109" t="s">
        <v>123</v>
      </c>
    </row>
    <row r="110" spans="1:2" x14ac:dyDescent="0.2">
      <c r="A110" t="s">
        <v>41</v>
      </c>
      <c r="B110" t="s">
        <v>123</v>
      </c>
    </row>
    <row r="111" spans="1:2" x14ac:dyDescent="0.2">
      <c r="A111" t="s">
        <v>41</v>
      </c>
      <c r="B111" t="s">
        <v>26</v>
      </c>
    </row>
    <row r="112" spans="1:2" x14ac:dyDescent="0.2">
      <c r="A112" t="s">
        <v>41</v>
      </c>
      <c r="B112" t="s">
        <v>26</v>
      </c>
    </row>
    <row r="113" spans="1:2" x14ac:dyDescent="0.2">
      <c r="A113" t="s">
        <v>22</v>
      </c>
      <c r="B113" t="s">
        <v>43</v>
      </c>
    </row>
    <row r="114" spans="1:2" x14ac:dyDescent="0.2">
      <c r="A114" t="s">
        <v>41</v>
      </c>
      <c r="B114" t="s">
        <v>123</v>
      </c>
    </row>
    <row r="115" spans="1:2" x14ac:dyDescent="0.2">
      <c r="A115" t="s">
        <v>22</v>
      </c>
      <c r="B115" t="s">
        <v>26</v>
      </c>
    </row>
    <row r="116" spans="1:2" x14ac:dyDescent="0.2">
      <c r="A116" t="s">
        <v>41</v>
      </c>
      <c r="B116" t="s">
        <v>26</v>
      </c>
    </row>
    <row r="117" spans="1:2" x14ac:dyDescent="0.2">
      <c r="A117" t="s">
        <v>41</v>
      </c>
      <c r="B117" t="s">
        <v>208</v>
      </c>
    </row>
    <row r="118" spans="1:2" x14ac:dyDescent="0.2">
      <c r="A118" t="s">
        <v>41</v>
      </c>
      <c r="B118" t="s">
        <v>43</v>
      </c>
    </row>
    <row r="119" spans="1:2" x14ac:dyDescent="0.2">
      <c r="A119" t="s">
        <v>41</v>
      </c>
      <c r="B119" t="s">
        <v>43</v>
      </c>
    </row>
    <row r="120" spans="1:2" x14ac:dyDescent="0.2">
      <c r="A120" t="s">
        <v>41</v>
      </c>
      <c r="B120" t="s">
        <v>43</v>
      </c>
    </row>
    <row r="121" spans="1:2" x14ac:dyDescent="0.2">
      <c r="A121" t="s">
        <v>41</v>
      </c>
      <c r="B121" t="s">
        <v>26</v>
      </c>
    </row>
    <row r="122" spans="1:2" x14ac:dyDescent="0.2">
      <c r="A122" t="s">
        <v>22</v>
      </c>
      <c r="B122" t="s">
        <v>26</v>
      </c>
    </row>
    <row r="123" spans="1:2" x14ac:dyDescent="0.2">
      <c r="A123" t="s">
        <v>41</v>
      </c>
      <c r="B123" t="s">
        <v>26</v>
      </c>
    </row>
  </sheetData>
  <sheetProtection sheet="1" objects="1" scenarios="1"/>
  <mergeCells count="16">
    <mergeCell ref="D69:F69"/>
    <mergeCell ref="D1:F1"/>
    <mergeCell ref="D2:F2"/>
    <mergeCell ref="D70:G72"/>
    <mergeCell ref="D5:G5"/>
    <mergeCell ref="D10:G10"/>
    <mergeCell ref="E6:K6"/>
    <mergeCell ref="E7:K7"/>
    <mergeCell ref="D31:J31"/>
    <mergeCell ref="D23:J23"/>
    <mergeCell ref="D39:J39"/>
    <mergeCell ref="E43:I43"/>
    <mergeCell ref="D49:E49"/>
    <mergeCell ref="D54:E54"/>
    <mergeCell ref="D65:F67"/>
    <mergeCell ref="D64:F64"/>
  </mergeCell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2BB7-1449-DA4F-AE46-E2A10D0127BC}">
  <sheetPr>
    <pageSetUpPr fitToPage="1"/>
  </sheetPr>
  <dimension ref="G32:L34"/>
  <sheetViews>
    <sheetView showGridLines="0" workbookViewId="0">
      <selection activeCell="D32" sqref="D32"/>
    </sheetView>
  </sheetViews>
  <sheetFormatPr baseColWidth="10" defaultRowHeight="16" x14ac:dyDescent="0.2"/>
  <sheetData>
    <row r="32" spans="7:12" x14ac:dyDescent="0.2">
      <c r="G32" s="7" t="s">
        <v>254</v>
      </c>
      <c r="H32" s="7" t="s">
        <v>208</v>
      </c>
      <c r="I32" s="7" t="s">
        <v>70</v>
      </c>
      <c r="J32" s="8" t="s">
        <v>43</v>
      </c>
      <c r="K32" s="7" t="s">
        <v>26</v>
      </c>
      <c r="L32" s="7" t="s">
        <v>123</v>
      </c>
    </row>
    <row r="33" spans="7:12" x14ac:dyDescent="0.2">
      <c r="G33" s="6" t="s">
        <v>41</v>
      </c>
      <c r="H33" s="5">
        <f>COUNTIFS('Chi-square-analysis'!$A$2:$A$119,G33,'Chi-square-analysis'!$B$2:$B$119,'Chi-square-analysis'!$E$25)</f>
        <v>2</v>
      </c>
      <c r="I33" s="5">
        <f>COUNTIFS('Chi-square-analysis'!$A$2:$A$119,G33,'Chi-square-analysis'!$B$2:$B$119,'Chi-square-analysis'!$F$25)</f>
        <v>5</v>
      </c>
      <c r="J33" s="5">
        <f>COUNTIFS('Chi-square-analysis'!$A$2:$A$119,G33,'Chi-square-analysis'!$B$2:$B$119,'Chi-square-analysis'!$G$25)</f>
        <v>15</v>
      </c>
      <c r="K33" s="5">
        <f>COUNTIFS('Chi-square-analysis'!$A$2:$A$119,G33,'Chi-square-analysis'!$B$2:$B$119,'Chi-square-analysis'!$H$25)</f>
        <v>29</v>
      </c>
      <c r="L33" s="5">
        <f>COUNTIFS('Chi-square-analysis'!$A$2:$A$119,G33,'Chi-square-analysis'!$B$2:$B$119,'Chi-square-analysis'!$I$25)</f>
        <v>3</v>
      </c>
    </row>
    <row r="34" spans="7:12" x14ac:dyDescent="0.2">
      <c r="G34" s="32" t="s">
        <v>22</v>
      </c>
      <c r="H34" s="20">
        <f>COUNTIFS('Chi-square-analysis'!$A$2:$A$119,G34,'Chi-square-analysis'!$B$2:$B$119,'Chi-square-analysis'!$E$25)</f>
        <v>0</v>
      </c>
      <c r="I34" s="20">
        <f>COUNTIFS('Chi-square-analysis'!$A$2:$A$119,G34,'Chi-square-analysis'!$B$2:$B$119,'Chi-square-analysis'!$F$25)</f>
        <v>4</v>
      </c>
      <c r="J34" s="20">
        <f>COUNTIFS('Chi-square-analysis'!$A$2:$A$119,G34,'Chi-square-analysis'!$B$2:$B$119,'Chi-square-analysis'!$G$25)</f>
        <v>10</v>
      </c>
      <c r="K34" s="20">
        <f>COUNTIFS('Chi-square-analysis'!$A$2:$A$119,G34,'Chi-square-analysis'!$B$2:$B$119,'Chi-square-analysis'!$H$25)</f>
        <v>44</v>
      </c>
      <c r="L34" s="20">
        <f>COUNTIFS('Chi-square-analysis'!$A$2:$A$119,G34,'Chi-square-analysis'!$B$2:$B$119,'Chi-square-analysis'!$I$25)</f>
        <v>6</v>
      </c>
    </row>
  </sheetData>
  <pageMargins left="1" right="1" top="1" bottom="1" header="0.5" footer="0.5"/>
  <pageSetup paperSize="9" scale="71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B62D-6994-1241-BCD3-12D68B62B3A2}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s="24" t="s">
        <v>254</v>
      </c>
      <c r="B1" s="24" t="s">
        <v>208</v>
      </c>
      <c r="C1" s="24" t="s">
        <v>70</v>
      </c>
      <c r="D1" s="24" t="s">
        <v>43</v>
      </c>
      <c r="E1" s="24" t="s">
        <v>26</v>
      </c>
      <c r="F1" s="25" t="s">
        <v>123</v>
      </c>
    </row>
    <row r="2" spans="1:6" x14ac:dyDescent="0.2">
      <c r="A2" s="17" t="s">
        <v>255</v>
      </c>
      <c r="B2" s="13">
        <v>2</v>
      </c>
      <c r="C2" s="13">
        <v>5</v>
      </c>
      <c r="D2" s="13">
        <v>16</v>
      </c>
      <c r="E2" s="13">
        <v>31</v>
      </c>
      <c r="F2" s="14">
        <v>3</v>
      </c>
    </row>
    <row r="3" spans="1:6" x14ac:dyDescent="0.2">
      <c r="A3" s="17" t="s">
        <v>256</v>
      </c>
      <c r="B3" s="13">
        <v>0</v>
      </c>
      <c r="C3" s="13">
        <v>4</v>
      </c>
      <c r="D3" s="13">
        <v>10</v>
      </c>
      <c r="E3" s="13">
        <v>45</v>
      </c>
      <c r="F3" s="14">
        <v>6</v>
      </c>
    </row>
    <row r="4" spans="1:6" x14ac:dyDescent="0.2">
      <c r="A4" s="5" t="s">
        <v>257</v>
      </c>
      <c r="B4" s="19">
        <v>0.93442622950819676</v>
      </c>
      <c r="C4" s="19">
        <v>4.2049180327868854</v>
      </c>
      <c r="D4" s="19">
        <v>12.147540983606557</v>
      </c>
      <c r="E4" s="19">
        <v>35.508196721311478</v>
      </c>
      <c r="F4" s="21">
        <v>4.2049180327868854</v>
      </c>
    </row>
    <row r="5" spans="1:6" x14ac:dyDescent="0.2">
      <c r="A5" s="20" t="s">
        <v>258</v>
      </c>
      <c r="B5" s="22">
        <v>0</v>
      </c>
      <c r="C5" s="28">
        <v>4.7950819672131146</v>
      </c>
      <c r="D5" s="23">
        <v>13.852459016393443</v>
      </c>
      <c r="E5" s="26">
        <v>40.491803278688522</v>
      </c>
      <c r="F5" s="27">
        <v>4.7950819672131146</v>
      </c>
    </row>
  </sheetData>
  <conditionalFormatting sqref="B2:F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F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Starbucks satisfactory survey</vt:lpstr>
      <vt:lpstr>Chi-square-analysis</vt:lpstr>
      <vt:lpstr>Sheet4</vt:lpstr>
      <vt:lpstr>Sheet1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asare</dc:creator>
  <cp:lastModifiedBy>marcus asare</cp:lastModifiedBy>
  <cp:lastPrinted>2025-02-17T20:17:55Z</cp:lastPrinted>
  <dcterms:created xsi:type="dcterms:W3CDTF">2025-02-14T19:55:27Z</dcterms:created>
  <dcterms:modified xsi:type="dcterms:W3CDTF">2025-02-18T20:45:27Z</dcterms:modified>
</cp:coreProperties>
</file>