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223" documentId="13_ncr:11_{FCF1FFFF-EE3D-47BC-A845-5A644E5C0B62}" xr6:coauthVersionLast="47" xr6:coauthVersionMax="47" xr10:uidLastSave="{5BA01994-17CE-4BFC-A066-588055495C51}"/>
  <bookViews>
    <workbookView xWindow="-15870" yWindow="-6015" windowWidth="15990" windowHeight="24840" xr2:uid="{00000000-000D-0000-FFFF-FFFF00000000}"/>
  </bookViews>
  <sheets>
    <sheet name="CronogramaDeProjeto" sheetId="11" r:id="rId1"/>
    <sheet name="Sobre" sheetId="12" r:id="rId2"/>
  </sheets>
  <definedNames>
    <definedName name="Hoje" localSheetId="0">TODAY()</definedName>
    <definedName name="Início_da_tarefa" localSheetId="0">CronogramaDeProjeto!$E1</definedName>
    <definedName name="Início_do_projeto">CronogramaDeProjeto!$E$4</definedName>
    <definedName name="Progresso_da_tarefa" localSheetId="0">CronogramaDeProjeto!$D1</definedName>
    <definedName name="Semana_de_exibição">CronogramaDeProjeto!$E$5</definedName>
    <definedName name="Término_da_tarefa" localSheetId="0">CronogramaDeProjeto!$F1</definedName>
    <definedName name="_xlnm.Print_Titles" localSheetId="0">CronogramaDeProjeto!$5:$7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5" i="11" l="1"/>
  <c r="H38" i="11"/>
  <c r="H34" i="11"/>
  <c r="H33" i="11"/>
  <c r="H32" i="11"/>
  <c r="H31" i="11"/>
  <c r="H35" i="11"/>
  <c r="H36" i="11"/>
  <c r="H37" i="11"/>
  <c r="H39" i="11"/>
  <c r="H27" i="11"/>
  <c r="H24" i="11"/>
  <c r="H21" i="11"/>
  <c r="H16" i="11"/>
  <c r="H20" i="11"/>
  <c r="H19" i="11"/>
  <c r="H18" i="11"/>
  <c r="H17" i="11"/>
  <c r="H14" i="11"/>
  <c r="I6" i="11"/>
  <c r="H8" i="11"/>
  <c r="E10" i="11" l="1"/>
  <c r="H22" i="11" l="1"/>
  <c r="H26" i="11"/>
  <c r="H9" i="11"/>
  <c r="H23" i="11" l="1"/>
  <c r="H10" i="11"/>
  <c r="I7" i="11"/>
  <c r="H11" i="11" l="1"/>
  <c r="H25" i="11"/>
  <c r="H29" i="11"/>
  <c r="J6" i="11"/>
  <c r="K6" i="11" s="1"/>
  <c r="L6" i="11" s="1"/>
  <c r="M6" i="11" s="1"/>
  <c r="N6" i="11" s="1"/>
  <c r="O6" i="11" s="1"/>
  <c r="P6" i="11" s="1"/>
  <c r="P7" i="11" s="1"/>
  <c r="H30" i="11" l="1"/>
  <c r="H12" i="11"/>
  <c r="H13" i="11"/>
  <c r="Q6" i="11"/>
  <c r="R6" i="11" s="1"/>
  <c r="S6" i="11" s="1"/>
  <c r="T6" i="11" s="1"/>
  <c r="U6" i="11" s="1"/>
  <c r="V6" i="11" s="1"/>
  <c r="W6" i="11" s="1"/>
  <c r="J7" i="11"/>
  <c r="H28" i="11" l="1"/>
  <c r="X6" i="11"/>
  <c r="Y6" i="11" s="1"/>
  <c r="Z6" i="11" s="1"/>
  <c r="AA6" i="11" s="1"/>
  <c r="AB6" i="11" s="1"/>
  <c r="AC6" i="11" s="1"/>
  <c r="AD6" i="11" s="1"/>
  <c r="K7" i="11"/>
  <c r="AE6" i="11" l="1"/>
  <c r="AF6" i="11" s="1"/>
  <c r="AG6" i="11" s="1"/>
  <c r="AH6" i="11" s="1"/>
  <c r="AI6" i="11" s="1"/>
  <c r="AJ6" i="11" s="1"/>
  <c r="L7" i="11"/>
  <c r="AK6" i="11" l="1"/>
  <c r="M7" i="11"/>
  <c r="AL6" i="11" l="1"/>
  <c r="AM6" i="11" s="1"/>
  <c r="AN6" i="11" s="1"/>
  <c r="AO6" i="11" s="1"/>
  <c r="AP6" i="11" s="1"/>
  <c r="AQ6" i="11" s="1"/>
  <c r="AR6" i="11" s="1"/>
  <c r="AK7" i="11"/>
  <c r="N7" i="11"/>
  <c r="AS6" i="11" l="1"/>
  <c r="AT6" i="11" s="1"/>
  <c r="AR7" i="11"/>
  <c r="O7" i="11"/>
  <c r="AS7" i="11" l="1"/>
  <c r="AU6" i="11"/>
  <c r="AT7" i="11"/>
  <c r="AV6" i="11" l="1"/>
  <c r="AU7" i="11"/>
  <c r="Q7" i="11"/>
  <c r="AW6" i="11" l="1"/>
  <c r="AV7" i="11"/>
  <c r="R7" i="11"/>
  <c r="AX6" i="11" l="1"/>
  <c r="AY6" i="11" s="1"/>
  <c r="AY7" i="11" s="1"/>
  <c r="AW7" i="11"/>
  <c r="S7" i="11"/>
  <c r="AX7" i="11" l="1"/>
  <c r="T7" i="11"/>
  <c r="U7" i="11" l="1"/>
  <c r="V7" i="11" l="1"/>
  <c r="W7" i="11" l="1"/>
  <c r="X7" i="11" l="1"/>
  <c r="Y7" i="11" l="1"/>
  <c r="Z7" i="11" l="1"/>
  <c r="AA7" i="11" l="1"/>
  <c r="AB7" i="11" l="1"/>
  <c r="AC7" i="11" l="1"/>
  <c r="AD7" i="11" l="1"/>
  <c r="AE7" i="11" l="1"/>
  <c r="AF7" i="11" l="1"/>
  <c r="AG7" i="11" l="1"/>
  <c r="AH7" i="11" l="1"/>
  <c r="AI7" i="11" l="1"/>
  <c r="AJ7" i="11" l="1"/>
  <c r="AL7" i="11" l="1"/>
  <c r="AM7" i="11" l="1"/>
  <c r="AN7" i="11" l="1"/>
  <c r="AO7" i="11" l="1"/>
  <c r="AP7" i="11" l="1"/>
  <c r="AQ7" i="11" l="1"/>
</calcChain>
</file>

<file path=xl/sharedStrings.xml><?xml version="1.0" encoding="utf-8"?>
<sst xmlns="http://schemas.openxmlformats.org/spreadsheetml/2006/main" count="108" uniqueCount="79">
  <si>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</si>
  <si>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</si>
  <si>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</si>
  <si>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</si>
  <si>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</si>
  <si>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</si>
  <si>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</si>
  <si>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</si>
  <si>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</si>
  <si>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</si>
  <si>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</si>
  <si>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Bloco de título de fase de exemplo</t>
  </si>
  <si>
    <t>Esta linha marca o final do Cronograma do projeto. NÃO insira nada nessa linha. 
Insira novas linhas ACIMA desta linha para continuar a construção do cronograma de projeto.</t>
  </si>
  <si>
    <t>TAREFA</t>
  </si>
  <si>
    <t>Insira novas linhas ACIMA desta</t>
  </si>
  <si>
    <t>ATRIBUÍDO
PARA</t>
  </si>
  <si>
    <t>PROGRESSO</t>
  </si>
  <si>
    <t>INÍCIO</t>
  </si>
  <si>
    <t>TÉRMINO</t>
  </si>
  <si>
    <t>DIAS</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</si>
  <si>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</si>
  <si>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</si>
  <si>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</si>
  <si>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</si>
  <si>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</si>
  <si>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</si>
  <si>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</si>
  <si>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</si>
  <si>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</si>
  <si>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</si>
  <si>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</si>
  <si>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</si>
  <si>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</si>
  <si>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</si>
  <si>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</si>
  <si>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Planejamento</t>
  </si>
  <si>
    <t>Plano básico</t>
  </si>
  <si>
    <t>Definir base de dados</t>
  </si>
  <si>
    <t>Definir métricas</t>
  </si>
  <si>
    <t>LM</t>
  </si>
  <si>
    <t>Treinar modelo</t>
  </si>
  <si>
    <t>Criar queries</t>
  </si>
  <si>
    <t>Relatório</t>
  </si>
  <si>
    <t>Semana  1</t>
  </si>
  <si>
    <t>Semana 2</t>
  </si>
  <si>
    <t>Semana  3</t>
  </si>
  <si>
    <t>Semana  4</t>
  </si>
  <si>
    <t>Semana  5</t>
  </si>
  <si>
    <t>Semana  6</t>
  </si>
  <si>
    <t>M</t>
  </si>
  <si>
    <t>L</t>
  </si>
  <si>
    <t>Leonardo Pacheco e Marcus Borela</t>
  </si>
  <si>
    <t>Montar base de avaliação (qrel)</t>
  </si>
  <si>
    <t>Início do . projeto:</t>
  </si>
  <si>
    <t>1a Apresentação</t>
  </si>
  <si>
    <t>Crie um cronograma de projeto nesta planilha.
Digite o título desse projeto na célula B1. 
As informações sobre como usar esta planilha, incluindo instruções para leitores de tela e o autor desta pasta de trabalho, estão na planilha Sobre.
Continue navega</t>
  </si>
  <si>
    <t xml:space="preserve">Explorar dados de indexações </t>
  </si>
  <si>
    <t>Explorar dados do sistema Juris</t>
  </si>
  <si>
    <t>Validar formato dataset</t>
  </si>
  <si>
    <t>Tratar dados</t>
  </si>
  <si>
    <t>Frente Avaliação e Fechamento</t>
  </si>
  <si>
    <t>Definir prompt LLM para qrel</t>
  </si>
  <si>
    <t>Frente pipeline de busca</t>
  </si>
  <si>
    <t xml:space="preserve">Criar estrutura busca (elastic search, etc) </t>
  </si>
  <si>
    <t>Criar estrutura de registro e avaliação (métrica)</t>
  </si>
  <si>
    <t>Realizar experimentos: indexador como pipeline de busca</t>
  </si>
  <si>
    <t>Realizar experimentos: indexador como ranker</t>
  </si>
  <si>
    <t>Preparar apresentação final</t>
  </si>
  <si>
    <t>Explorar dados de log da busca</t>
  </si>
  <si>
    <t>Construção do Dataset de Indexação (Index-VCE-Juris-TCU)</t>
  </si>
  <si>
    <t>Construção do Dataset de Avaliação de Busca (Search-Juris-TCU)</t>
  </si>
  <si>
    <t>Construção do pipeline de indexação</t>
  </si>
  <si>
    <t>Publicar datasets com qrels (indexação e busca da jurisprudência)</t>
  </si>
  <si>
    <t>Gerar dataset (com qrels)</t>
  </si>
  <si>
    <t>https://github.com/marcusborela/ind-ir</t>
  </si>
  <si>
    <t xml:space="preserve">IndIR   -  Indexing Improving Information Retrieval in the Juris Dataset </t>
  </si>
  <si>
    <t>(Jurisprudence Statements and Thesaurus of the Brazil Federal Court of Accounts - TCU)</t>
  </si>
  <si>
    <t>Projeto Final da disciplina IA368DD_2023S1:   Deep Learning Aplicado a Sistemas de Buscas</t>
  </si>
  <si>
    <t>Carga dos dados do sistema Juris (incluindo indexações)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</si>
</sst>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quot;R$&quot;\ * #,##0_-;\-&quot;R$&quot;\ * #,##0_-;_-&quot;R$&quot;\ * &quot;-&quot;_-;_-@_-"/>
    <numFmt numFmtId="44" formatCode="_-&quot;R$&quot;\ * #,##0.00_-;\-&quot;R$&quot;\ * #,##0.00_-;_-&quot;R$&quot;\ * &quot;-&quot;??_-;_-@_-"/>
    <numFmt numFmtId="164" formatCode="_(* #,##0_);_(* \(#,##0\);_(* &quot;-&quot;_);_(@_)"/>
    <numFmt numFmtId="165" formatCode="d/m/yy;@"/>
    <numFmt numFmtId="166" formatCode="d\-mmm\-yyyy"/>
    <numFmt numFmtId="167" formatCode="d"/>
    <numFmt numFmtId="168" formatCode="ddd\,\ dd/mm/yyyy"/>
  </numFmts>
  <fonts count="38"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
      <sz val="8"/>
      <color theme="1"/>
      <name val="Calibri"/>
      <family val="2"/>
      <scheme val="minor"/>
    </font>
    <font>
      <i/>
      <sz val="9"/>
      <color theme="0"/>
      <name val="Calibri"/>
      <family val="2"/>
      <scheme val="minor"/>
    </font>
    <font>
      <sz val="10"/>
      <color theme="0"/>
      <name val="Calibri"/>
      <family val="2"/>
      <scheme val="minor"/>
    </font>
    <font>
      <u/>
      <sz val="11"/>
      <color theme="1"/>
      <name val="Calibri"/>
      <family val="2"/>
      <scheme val="minor"/>
    </font>
  </fonts>
  <fills count="46">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8" tint="0.39997558519241921"/>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s>
  <cellStyleXfs count="54">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9" fillId="0" borderId="0"/>
    <xf numFmtId="9"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21"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2" fillId="0" borderId="0" applyNumberFormat="0" applyFill="0" applyBorder="0" applyAlignment="0" applyProtection="0"/>
    <xf numFmtId="0" fontId="23" fillId="10"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6" fillId="13" borderId="11" applyNumberFormat="0" applyAlignment="0" applyProtection="0"/>
    <xf numFmtId="0" fontId="27" fillId="14" borderId="12" applyNumberFormat="0" applyAlignment="0" applyProtection="0"/>
    <xf numFmtId="0" fontId="28" fillId="14" borderId="11" applyNumberFormat="0" applyAlignment="0" applyProtection="0"/>
    <xf numFmtId="0" fontId="29" fillId="0" borderId="13" applyNumberFormat="0" applyFill="0" applyAlignment="0" applyProtection="0"/>
    <xf numFmtId="0" fontId="30" fillId="15" borderId="14" applyNumberFormat="0" applyAlignment="0" applyProtection="0"/>
    <xf numFmtId="0" fontId="31" fillId="0" borderId="0" applyNumberFormat="0" applyFill="0" applyBorder="0" applyAlignment="0" applyProtection="0"/>
    <xf numFmtId="0" fontId="6" fillId="16" borderId="15" applyNumberFormat="0" applyFont="0" applyAlignment="0" applyProtection="0"/>
    <xf numFmtId="0" fontId="32" fillId="0" borderId="0" applyNumberFormat="0" applyFill="0" applyBorder="0" applyAlignment="0" applyProtection="0"/>
    <xf numFmtId="0" fontId="4" fillId="0" borderId="16" applyNumberFormat="0" applyFill="0" applyAlignment="0" applyProtection="0"/>
    <xf numFmtId="0" fontId="19"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9"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9"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9"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9"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9"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10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5" fillId="9" borderId="1" xfId="0" applyFont="1" applyFill="1" applyBorder="1" applyAlignment="1">
      <alignment horizontal="left" vertical="center" indent="1"/>
    </xf>
    <xf numFmtId="0" fontId="5" fillId="9" borderId="1" xfId="0" applyFont="1" applyFill="1" applyBorder="1" applyAlignment="1">
      <alignment horizontal="center" vertical="center" wrapText="1"/>
    </xf>
    <xf numFmtId="0" fontId="9" fillId="8" borderId="8" xfId="0" applyFont="1" applyFill="1" applyBorder="1" applyAlignment="1">
      <alignment horizontal="center" vertical="center" shrinkToFit="1"/>
    </xf>
    <xf numFmtId="0" fontId="11" fillId="0" borderId="0" xfId="0" applyFont="1"/>
    <xf numFmtId="0" fontId="12" fillId="0" borderId="0" xfId="1" applyFont="1" applyAlignment="1" applyProtection="1"/>
    <xf numFmtId="0" fontId="3" fillId="0" borderId="2" xfId="0" applyFont="1" applyBorder="1" applyAlignment="1">
      <alignment horizontal="center" vertical="center"/>
    </xf>
    <xf numFmtId="0" fontId="4" fillId="6" borderId="2" xfId="0" applyFont="1" applyFill="1" applyBorder="1" applyAlignment="1">
      <alignment horizontal="left" vertical="center" indent="1"/>
    </xf>
    <xf numFmtId="9" fontId="3" fillId="6" borderId="2" xfId="2" applyFont="1" applyFill="1" applyBorder="1" applyAlignment="1">
      <alignment horizontal="center" vertical="center"/>
    </xf>
    <xf numFmtId="9" fontId="3" fillId="2" borderId="2" xfId="2" applyFont="1" applyFill="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9" fontId="3" fillId="3" borderId="2" xfId="2" applyFont="1" applyFill="1" applyBorder="1" applyAlignment="1">
      <alignment horizontal="center" vertical="center"/>
    </xf>
    <xf numFmtId="9" fontId="3"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0" fillId="0" borderId="0" xfId="0" applyAlignment="1">
      <alignment wrapText="1"/>
    </xf>
    <xf numFmtId="0" fontId="6" fillId="6" borderId="2" xfId="11" applyFill="1">
      <alignment horizontal="center" vertical="center"/>
    </xf>
    <xf numFmtId="0" fontId="6" fillId="2" borderId="2" xfId="11" applyFill="1">
      <alignment horizontal="center" vertical="center"/>
    </xf>
    <xf numFmtId="0" fontId="6" fillId="7" borderId="2" xfId="11" applyFill="1">
      <alignment horizontal="center" vertical="center"/>
    </xf>
    <xf numFmtId="0" fontId="6" fillId="3" borderId="2" xfId="11" applyFill="1">
      <alignment horizontal="center" vertical="center"/>
    </xf>
    <xf numFmtId="0" fontId="6" fillId="4" borderId="2" xfId="11" applyFill="1">
      <alignment horizontal="center" vertical="center"/>
    </xf>
    <xf numFmtId="0" fontId="6" fillId="2" borderId="2" xfId="12" applyFill="1">
      <alignment horizontal="left" vertical="center" indent="2"/>
    </xf>
    <xf numFmtId="0" fontId="6" fillId="3" borderId="2" xfId="12" applyFill="1">
      <alignment horizontal="left" vertical="center" indent="2"/>
    </xf>
    <xf numFmtId="0" fontId="0" fillId="0" borderId="10" xfId="0" applyBorder="1"/>
    <xf numFmtId="0" fontId="20" fillId="0" borderId="0" xfId="0" applyFont="1"/>
    <xf numFmtId="0" fontId="3" fillId="0" borderId="0" xfId="0" applyFont="1" applyAlignment="1">
      <alignment vertical="top"/>
    </xf>
    <xf numFmtId="165" fontId="0" fillId="6" borderId="2" xfId="0" applyNumberFormat="1" applyFill="1" applyBorder="1" applyAlignment="1">
      <alignment horizontal="center" vertical="center"/>
    </xf>
    <xf numFmtId="165" fontId="3" fillId="6" borderId="2" xfId="0" applyNumberFormat="1" applyFont="1" applyFill="1" applyBorder="1" applyAlignment="1">
      <alignment horizontal="center" vertical="center"/>
    </xf>
    <xf numFmtId="165" fontId="6" fillId="2" borderId="2" xfId="10" applyFill="1">
      <alignment horizontal="center" vertical="center"/>
    </xf>
    <xf numFmtId="165" fontId="0" fillId="7" borderId="2" xfId="0" applyNumberFormat="1" applyFill="1" applyBorder="1" applyAlignment="1">
      <alignment horizontal="center" vertical="center"/>
    </xf>
    <xf numFmtId="165" fontId="3" fillId="7" borderId="2" xfId="0" applyNumberFormat="1" applyFont="1" applyFill="1" applyBorder="1" applyAlignment="1">
      <alignment horizontal="center" vertical="center"/>
    </xf>
    <xf numFmtId="165" fontId="6" fillId="3" borderId="2" xfId="10" applyFill="1">
      <alignment horizontal="center" vertical="center"/>
    </xf>
    <xf numFmtId="167" fontId="8" fillId="5" borderId="6" xfId="0" applyNumberFormat="1" applyFont="1" applyFill="1" applyBorder="1" applyAlignment="1">
      <alignment horizontal="center" vertical="center"/>
    </xf>
    <xf numFmtId="167" fontId="8" fillId="5" borderId="0" xfId="0" applyNumberFormat="1" applyFont="1" applyFill="1" applyAlignment="1">
      <alignment horizontal="center" vertical="center"/>
    </xf>
    <xf numFmtId="167" fontId="8" fillId="5" borderId="7" xfId="0" applyNumberFormat="1" applyFont="1" applyFill="1" applyBorder="1" applyAlignment="1">
      <alignment horizontal="center" vertical="center"/>
    </xf>
    <xf numFmtId="166" fontId="0" fillId="5" borderId="4" xfId="0" applyNumberFormat="1" applyFill="1" applyBorder="1" applyAlignment="1">
      <alignment vertical="center" wrapText="1"/>
    </xf>
    <xf numFmtId="167" fontId="8" fillId="41" borderId="6" xfId="0" applyNumberFormat="1" applyFont="1" applyFill="1" applyBorder="1" applyAlignment="1">
      <alignment horizontal="center" vertical="center"/>
    </xf>
    <xf numFmtId="0" fontId="34" fillId="41" borderId="8" xfId="0" applyFont="1" applyFill="1" applyBorder="1" applyAlignment="1">
      <alignment horizontal="center" vertical="center" shrinkToFit="1"/>
    </xf>
    <xf numFmtId="0" fontId="0" fillId="41" borderId="9" xfId="0" applyFill="1" applyBorder="1" applyAlignment="1">
      <alignment vertical="center"/>
    </xf>
    <xf numFmtId="0" fontId="19" fillId="0" borderId="0" xfId="8" applyFont="1" applyAlignment="1">
      <alignment horizontal="right" vertical="center" wrapText="1"/>
    </xf>
    <xf numFmtId="0" fontId="3" fillId="0" borderId="17" xfId="0" applyFont="1" applyBorder="1" applyAlignment="1">
      <alignment horizontal="center" vertical="center"/>
    </xf>
    <xf numFmtId="0" fontId="0" fillId="0" borderId="18" xfId="0" applyBorder="1" applyAlignment="1">
      <alignment vertical="center"/>
    </xf>
    <xf numFmtId="0" fontId="0" fillId="41" borderId="18" xfId="0" applyFill="1" applyBorder="1" applyAlignment="1">
      <alignment vertical="center"/>
    </xf>
    <xf numFmtId="0" fontId="19" fillId="42" borderId="0" xfId="3" applyFill="1"/>
    <xf numFmtId="9" fontId="19" fillId="42" borderId="0" xfId="2" applyFont="1" applyFill="1" applyBorder="1" applyAlignment="1">
      <alignment horizontal="center" vertical="center"/>
    </xf>
    <xf numFmtId="0" fontId="19" fillId="42" borderId="0" xfId="0" applyFont="1" applyFill="1" applyAlignment="1">
      <alignment horizontal="center" vertical="center"/>
    </xf>
    <xf numFmtId="0" fontId="19" fillId="42" borderId="0" xfId="0" applyFont="1" applyFill="1" applyAlignment="1">
      <alignment vertical="center"/>
    </xf>
    <xf numFmtId="0" fontId="19" fillId="42" borderId="0" xfId="3" applyFill="1" applyAlignment="1">
      <alignment wrapText="1"/>
    </xf>
    <xf numFmtId="0" fontId="35" fillId="42" borderId="0" xfId="0" applyFont="1" applyFill="1" applyAlignment="1">
      <alignment horizontal="left" vertical="center" indent="1"/>
    </xf>
    <xf numFmtId="0" fontId="35" fillId="42" borderId="0" xfId="0" applyFont="1" applyFill="1" applyAlignment="1">
      <alignment horizontal="center" vertical="center"/>
    </xf>
    <xf numFmtId="165" fontId="36" fillId="42" borderId="0" xfId="0" applyNumberFormat="1" applyFont="1" applyFill="1" applyAlignment="1">
      <alignment horizontal="left" vertical="center"/>
    </xf>
    <xf numFmtId="165" fontId="19" fillId="42" borderId="0" xfId="0" applyNumberFormat="1" applyFont="1" applyFill="1" applyAlignment="1">
      <alignment horizontal="center" vertical="center"/>
    </xf>
    <xf numFmtId="0" fontId="19" fillId="42" borderId="0" xfId="0" applyFont="1" applyFill="1"/>
    <xf numFmtId="0" fontId="19" fillId="42" borderId="0" xfId="0" applyFont="1" applyFill="1" applyAlignment="1">
      <alignment horizontal="center"/>
    </xf>
    <xf numFmtId="0" fontId="19" fillId="42" borderId="0" xfId="0" applyFont="1" applyFill="1" applyAlignment="1">
      <alignment horizontal="right" vertical="center"/>
    </xf>
    <xf numFmtId="0" fontId="6" fillId="4" borderId="2" xfId="12" applyFill="1" applyAlignment="1">
      <alignment horizontal="left" vertical="center" wrapText="1" indent="2"/>
    </xf>
    <xf numFmtId="165" fontId="6" fillId="4" borderId="2" xfId="10" applyFill="1">
      <alignment horizontal="center" vertical="center"/>
    </xf>
    <xf numFmtId="0" fontId="6" fillId="4" borderId="2" xfId="12" applyFill="1">
      <alignment horizontal="left" vertical="center" indent="2"/>
    </xf>
    <xf numFmtId="0" fontId="6" fillId="43" borderId="2" xfId="11" applyFill="1">
      <alignment horizontal="center" vertical="center"/>
    </xf>
    <xf numFmtId="9" fontId="3" fillId="43" borderId="2" xfId="2" applyFont="1" applyFill="1" applyBorder="1" applyAlignment="1">
      <alignment horizontal="center" vertical="center"/>
    </xf>
    <xf numFmtId="0" fontId="6" fillId="43" borderId="2" xfId="12" applyFill="1">
      <alignment horizontal="left" vertical="center" indent="2"/>
    </xf>
    <xf numFmtId="165" fontId="6" fillId="43" borderId="2" xfId="10" applyFill="1">
      <alignment horizontal="center" vertical="center"/>
    </xf>
    <xf numFmtId="0" fontId="6" fillId="43" borderId="2" xfId="12" applyFill="1" applyAlignment="1">
      <alignment horizontal="left" vertical="center" wrapText="1" indent="2"/>
    </xf>
    <xf numFmtId="0" fontId="4" fillId="44" borderId="2" xfId="0" applyFont="1" applyFill="1" applyBorder="1" applyAlignment="1">
      <alignment horizontal="left" vertical="center" indent="1"/>
    </xf>
    <xf numFmtId="0" fontId="6" fillId="44" borderId="2" xfId="11" applyFill="1">
      <alignment horizontal="center" vertical="center"/>
    </xf>
    <xf numFmtId="9" fontId="3" fillId="44" borderId="2" xfId="2" applyFont="1" applyFill="1" applyBorder="1" applyAlignment="1">
      <alignment horizontal="center" vertical="center"/>
    </xf>
    <xf numFmtId="165" fontId="0" fillId="44" borderId="2" xfId="0" applyNumberFormat="1" applyFill="1" applyBorder="1" applyAlignment="1">
      <alignment horizontal="center" vertical="center"/>
    </xf>
    <xf numFmtId="165" fontId="3" fillId="44" borderId="2" xfId="0" applyNumberFormat="1" applyFont="1" applyFill="1" applyBorder="1" applyAlignment="1">
      <alignment horizontal="center" vertical="center"/>
    </xf>
    <xf numFmtId="0" fontId="4" fillId="45" borderId="2" xfId="0" applyFont="1" applyFill="1" applyBorder="1" applyAlignment="1">
      <alignment horizontal="left" vertical="center" indent="1"/>
    </xf>
    <xf numFmtId="0" fontId="6" fillId="45" borderId="2" xfId="11" applyFill="1">
      <alignment horizontal="center" vertical="center"/>
    </xf>
    <xf numFmtId="9" fontId="3" fillId="45" borderId="2" xfId="2" applyFont="1" applyFill="1" applyBorder="1" applyAlignment="1">
      <alignment horizontal="center" vertical="center"/>
    </xf>
    <xf numFmtId="165" fontId="0" fillId="45" borderId="2" xfId="0" applyNumberFormat="1" applyFill="1" applyBorder="1" applyAlignment="1">
      <alignment horizontal="center" vertical="center"/>
    </xf>
    <xf numFmtId="165" fontId="3" fillId="45" borderId="2" xfId="0" applyNumberFormat="1" applyFont="1" applyFill="1" applyBorder="1" applyAlignment="1">
      <alignment horizontal="center" vertical="center"/>
    </xf>
    <xf numFmtId="0" fontId="10" fillId="0" borderId="0" xfId="5" applyAlignment="1"/>
    <xf numFmtId="0" fontId="6" fillId="3" borderId="17" xfId="12" applyFill="1" applyBorder="1">
      <alignment horizontal="left" vertical="center" indent="2"/>
    </xf>
    <xf numFmtId="0" fontId="6" fillId="3" borderId="17" xfId="11" applyFill="1" applyBorder="1">
      <alignment horizontal="center" vertical="center"/>
    </xf>
    <xf numFmtId="9" fontId="3" fillId="3" borderId="17" xfId="2" applyFont="1" applyFill="1" applyBorder="1" applyAlignment="1">
      <alignment horizontal="center" vertical="center"/>
    </xf>
    <xf numFmtId="165" fontId="6" fillId="3" borderId="17" xfId="10" applyFill="1" applyBorder="1">
      <alignment horizontal="center" vertical="center"/>
    </xf>
    <xf numFmtId="0" fontId="7" fillId="0" borderId="0" xfId="6" applyAlignment="1">
      <alignment horizontal="left"/>
    </xf>
    <xf numFmtId="0" fontId="2" fillId="0" borderId="0" xfId="1" applyAlignment="1" applyProtection="1"/>
    <xf numFmtId="0" fontId="37" fillId="0" borderId="0" xfId="0" applyFont="1" applyAlignment="1">
      <alignment vertical="center"/>
    </xf>
    <xf numFmtId="0" fontId="37" fillId="0" borderId="0" xfId="0" applyFont="1"/>
    <xf numFmtId="0" fontId="6" fillId="0" borderId="0" xfId="8">
      <alignment horizontal="right" indent="1"/>
    </xf>
    <xf numFmtId="166" fontId="0" fillId="5" borderId="4" xfId="0" applyNumberFormat="1" applyFill="1" applyBorder="1" applyAlignment="1">
      <alignment horizontal="center" vertical="center" wrapText="1"/>
    </xf>
    <xf numFmtId="166" fontId="0" fillId="5" borderId="1" xfId="0" applyNumberFormat="1" applyFill="1" applyBorder="1" applyAlignment="1">
      <alignment horizontal="center" vertical="center" wrapText="1"/>
    </xf>
    <xf numFmtId="166" fontId="0" fillId="5" borderId="5" xfId="0" applyNumberFormat="1" applyFill="1" applyBorder="1" applyAlignment="1">
      <alignment horizontal="center" vertical="center" wrapText="1"/>
    </xf>
    <xf numFmtId="0" fontId="2" fillId="0" borderId="0" xfId="1" applyAlignment="1" applyProtection="1">
      <alignment horizontal="left" vertical="top" wrapText="1" indent="2"/>
    </xf>
    <xf numFmtId="168" fontId="19" fillId="0" borderId="0" xfId="9" applyFont="1" applyBorder="1">
      <alignment horizontal="center" vertical="center"/>
    </xf>
  </cellXfs>
  <cellStyles count="54">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229918B6-DD13-4F5A-97B9-305F7E002AA3}"/>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8EB8A09A-C31C-40A3-B2C1-9449520178B8}"/>
    <cellStyle name="Moeda" xfId="15" builtinId="4" customBuiltin="1"/>
    <cellStyle name="Moeda [0]" xfId="16" builtinId="7" customBuiltin="1"/>
    <cellStyle name="Neutro" xfId="20" builtinId="28" customBuiltin="1"/>
    <cellStyle name="Nome" xfId="11" xr:uid="{B2D3C1EE-6B41-4801-AAFC-C2274E49E503}"/>
    <cellStyle name="Normal" xfId="0" builtinId="0" customBuiltin="1"/>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6391D789-272B-4DD2-9BF3-2CDCF610FA41}"/>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26E66EE6-E33F-4D77-BAE4-0FB4F5BBF673}"/>
  </cellStyles>
  <dxfs count="16">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arcusborela/ind-ir" TargetMode="External"/><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D42"/>
  <sheetViews>
    <sheetView showGridLines="0" tabSelected="1" showRuler="0" zoomScaleNormal="100" zoomScalePageLayoutView="70" workbookViewId="0">
      <pane ySplit="7" topLeftCell="A9" activePane="bottomLeft" state="frozen"/>
      <selection pane="bottomLeft" activeCell="D17" sqref="D17"/>
    </sheetView>
  </sheetViews>
  <sheetFormatPr defaultRowHeight="30" customHeight="1" x14ac:dyDescent="0.35"/>
  <cols>
    <col min="1" max="1" width="2.7265625" style="31" customWidth="1"/>
    <col min="2" max="2" width="61" customWidth="1"/>
    <col min="3" max="3" width="13.453125" customWidth="1"/>
    <col min="4" max="4" width="10.7265625" customWidth="1"/>
    <col min="5" max="5" width="10.453125" style="4" customWidth="1"/>
    <col min="6" max="6" width="10.453125" customWidth="1"/>
    <col min="7" max="7" width="2.7265625" customWidth="1"/>
    <col min="8" max="8" width="6.1796875" hidden="1" customWidth="1"/>
    <col min="9" max="51" width="2.54296875" customWidth="1"/>
  </cols>
  <sheetData>
    <row r="1" spans="1:56" ht="26.25" customHeight="1" x14ac:dyDescent="0.65">
      <c r="A1" s="32" t="s">
        <v>0</v>
      </c>
      <c r="B1" s="92" t="s">
        <v>75</v>
      </c>
      <c r="C1" s="92"/>
      <c r="D1" s="1"/>
      <c r="E1" s="3"/>
      <c r="F1" s="20"/>
      <c r="H1" s="1"/>
    </row>
    <row r="2" spans="1:56" ht="24.75" customHeight="1" x14ac:dyDescent="0.65">
      <c r="A2" s="32"/>
      <c r="B2" s="92" t="s">
        <v>76</v>
      </c>
      <c r="C2" s="92"/>
      <c r="D2" s="1"/>
      <c r="E2" s="3"/>
      <c r="F2" s="20"/>
      <c r="H2" s="1"/>
    </row>
    <row r="3" spans="1:56" ht="30" customHeight="1" x14ac:dyDescent="0.45">
      <c r="A3" s="31" t="s">
        <v>1</v>
      </c>
      <c r="B3" s="97" t="s">
        <v>51</v>
      </c>
      <c r="C3" s="98" t="s">
        <v>74</v>
      </c>
      <c r="I3" s="43" t="s">
        <v>77</v>
      </c>
      <c r="BD3" s="100"/>
    </row>
    <row r="4" spans="1:56" ht="14.25" customHeight="1" x14ac:dyDescent="0.35">
      <c r="A4" s="31" t="s">
        <v>2</v>
      </c>
      <c r="B4" s="105"/>
      <c r="C4" s="105"/>
      <c r="D4" s="58" t="s">
        <v>53</v>
      </c>
      <c r="E4" s="106">
        <v>45064</v>
      </c>
      <c r="F4" s="106"/>
    </row>
    <row r="5" spans="1:56" ht="30" customHeight="1" x14ac:dyDescent="0.35">
      <c r="A5" s="32" t="s">
        <v>3</v>
      </c>
      <c r="C5" s="101"/>
      <c r="D5" s="101"/>
      <c r="E5"/>
      <c r="I5" s="102" t="s">
        <v>43</v>
      </c>
      <c r="J5" s="103"/>
      <c r="K5" s="103"/>
      <c r="L5" s="103"/>
      <c r="M5" s="103"/>
      <c r="N5" s="103"/>
      <c r="O5" s="104"/>
      <c r="P5" s="102" t="s">
        <v>44</v>
      </c>
      <c r="Q5" s="103"/>
      <c r="R5" s="103"/>
      <c r="S5" s="103"/>
      <c r="T5" s="103"/>
      <c r="U5" s="103"/>
      <c r="V5" s="104"/>
      <c r="W5" s="102" t="s">
        <v>45</v>
      </c>
      <c r="X5" s="103"/>
      <c r="Y5" s="103"/>
      <c r="Z5" s="103"/>
      <c r="AA5" s="103"/>
      <c r="AB5" s="103"/>
      <c r="AC5" s="104"/>
      <c r="AD5" s="102" t="s">
        <v>46</v>
      </c>
      <c r="AE5" s="103"/>
      <c r="AF5" s="103"/>
      <c r="AG5" s="103"/>
      <c r="AH5" s="103"/>
      <c r="AI5" s="103"/>
      <c r="AJ5" s="104"/>
      <c r="AK5" s="102" t="s">
        <v>47</v>
      </c>
      <c r="AL5" s="103"/>
      <c r="AM5" s="103"/>
      <c r="AN5" s="103"/>
      <c r="AO5" s="103"/>
      <c r="AP5" s="103"/>
      <c r="AQ5" s="104"/>
      <c r="AR5" s="102" t="s">
        <v>48</v>
      </c>
      <c r="AS5" s="103"/>
      <c r="AT5" s="103"/>
      <c r="AU5" s="103"/>
      <c r="AV5" s="103"/>
      <c r="AW5" s="103"/>
      <c r="AX5" s="104"/>
      <c r="AY5" s="54"/>
    </row>
    <row r="6" spans="1:56" ht="15" customHeight="1" x14ac:dyDescent="0.35">
      <c r="A6" s="32" t="s">
        <v>4</v>
      </c>
      <c r="B6" s="42"/>
      <c r="C6" s="42"/>
      <c r="D6" s="42"/>
      <c r="E6" s="42"/>
      <c r="F6" s="42"/>
      <c r="G6" s="42"/>
      <c r="I6" s="55">
        <f>Início_do_projeto</f>
        <v>45064</v>
      </c>
      <c r="J6" s="52">
        <f>I6+1</f>
        <v>45065</v>
      </c>
      <c r="K6" s="52">
        <f t="shared" ref="K6:AX6" si="0">J6+1</f>
        <v>45066</v>
      </c>
      <c r="L6" s="52">
        <f t="shared" si="0"/>
        <v>45067</v>
      </c>
      <c r="M6" s="52">
        <f t="shared" si="0"/>
        <v>45068</v>
      </c>
      <c r="N6" s="52">
        <f t="shared" si="0"/>
        <v>45069</v>
      </c>
      <c r="O6" s="53">
        <f t="shared" si="0"/>
        <v>45070</v>
      </c>
      <c r="P6" s="55">
        <f>O6+1</f>
        <v>45071</v>
      </c>
      <c r="Q6" s="52">
        <f>P6+1</f>
        <v>45072</v>
      </c>
      <c r="R6" s="52">
        <f t="shared" si="0"/>
        <v>45073</v>
      </c>
      <c r="S6" s="52">
        <f t="shared" si="0"/>
        <v>45074</v>
      </c>
      <c r="T6" s="52">
        <f t="shared" si="0"/>
        <v>45075</v>
      </c>
      <c r="U6" s="52">
        <f t="shared" si="0"/>
        <v>45076</v>
      </c>
      <c r="V6" s="53">
        <f t="shared" si="0"/>
        <v>45077</v>
      </c>
      <c r="W6" s="51">
        <f>V6+1</f>
        <v>45078</v>
      </c>
      <c r="X6" s="52">
        <f>W6+1</f>
        <v>45079</v>
      </c>
      <c r="Y6" s="52">
        <f t="shared" si="0"/>
        <v>45080</v>
      </c>
      <c r="Z6" s="52">
        <f t="shared" si="0"/>
        <v>45081</v>
      </c>
      <c r="AA6" s="52">
        <f t="shared" si="0"/>
        <v>45082</v>
      </c>
      <c r="AB6" s="52">
        <f t="shared" si="0"/>
        <v>45083</v>
      </c>
      <c r="AC6" s="53">
        <f t="shared" si="0"/>
        <v>45084</v>
      </c>
      <c r="AD6" s="51">
        <f>AC6+1</f>
        <v>45085</v>
      </c>
      <c r="AE6" s="52">
        <f>AD6+1</f>
        <v>45086</v>
      </c>
      <c r="AF6" s="52">
        <f t="shared" si="0"/>
        <v>45087</v>
      </c>
      <c r="AG6" s="52">
        <f t="shared" si="0"/>
        <v>45088</v>
      </c>
      <c r="AH6" s="52">
        <f t="shared" si="0"/>
        <v>45089</v>
      </c>
      <c r="AI6" s="52">
        <f t="shared" si="0"/>
        <v>45090</v>
      </c>
      <c r="AJ6" s="53">
        <f t="shared" si="0"/>
        <v>45091</v>
      </c>
      <c r="AK6" s="55">
        <f>AJ6+1</f>
        <v>45092</v>
      </c>
      <c r="AL6" s="52">
        <f>AK6+1</f>
        <v>45093</v>
      </c>
      <c r="AM6" s="52">
        <f t="shared" si="0"/>
        <v>45094</v>
      </c>
      <c r="AN6" s="52">
        <f t="shared" si="0"/>
        <v>45095</v>
      </c>
      <c r="AO6" s="52">
        <f t="shared" si="0"/>
        <v>45096</v>
      </c>
      <c r="AP6" s="52">
        <f t="shared" si="0"/>
        <v>45097</v>
      </c>
      <c r="AQ6" s="53">
        <f t="shared" si="0"/>
        <v>45098</v>
      </c>
      <c r="AR6" s="55">
        <f>AQ6+1</f>
        <v>45099</v>
      </c>
      <c r="AS6" s="52">
        <f>AR6+1</f>
        <v>45100</v>
      </c>
      <c r="AT6" s="52">
        <f t="shared" si="0"/>
        <v>45101</v>
      </c>
      <c r="AU6" s="52">
        <f t="shared" si="0"/>
        <v>45102</v>
      </c>
      <c r="AV6" s="52">
        <f t="shared" si="0"/>
        <v>45103</v>
      </c>
      <c r="AW6" s="52">
        <f t="shared" si="0"/>
        <v>45104</v>
      </c>
      <c r="AX6" s="53">
        <f t="shared" si="0"/>
        <v>45105</v>
      </c>
      <c r="AY6" s="55">
        <f>AX6+1</f>
        <v>45106</v>
      </c>
    </row>
    <row r="7" spans="1:56" ht="30" customHeight="1" thickBot="1" x14ac:dyDescent="0.4">
      <c r="A7" s="32" t="s">
        <v>5</v>
      </c>
      <c r="B7" s="5" t="s">
        <v>13</v>
      </c>
      <c r="C7" s="6" t="s">
        <v>15</v>
      </c>
      <c r="D7" s="6" t="s">
        <v>16</v>
      </c>
      <c r="E7" s="6" t="s">
        <v>17</v>
      </c>
      <c r="F7" s="6" t="s">
        <v>18</v>
      </c>
      <c r="G7" s="6"/>
      <c r="H7" s="6" t="s">
        <v>19</v>
      </c>
      <c r="I7" s="56" t="str">
        <f t="shared" ref="I7" si="1">LEFT(TEXT(I6,"ddd"),1)</f>
        <v>q</v>
      </c>
      <c r="J7" s="7" t="str">
        <f t="shared" ref="J7:AR7" si="2">LEFT(TEXT(J6,"ddd"),1)</f>
        <v>s</v>
      </c>
      <c r="K7" s="7" t="str">
        <f t="shared" si="2"/>
        <v>s</v>
      </c>
      <c r="L7" s="7" t="str">
        <f t="shared" si="2"/>
        <v>d</v>
      </c>
      <c r="M7" s="7" t="str">
        <f t="shared" si="2"/>
        <v>s</v>
      </c>
      <c r="N7" s="7" t="str">
        <f t="shared" si="2"/>
        <v>t</v>
      </c>
      <c r="O7" s="7" t="str">
        <f t="shared" si="2"/>
        <v>q</v>
      </c>
      <c r="P7" s="56" t="str">
        <f t="shared" si="2"/>
        <v>q</v>
      </c>
      <c r="Q7" s="7" t="str">
        <f t="shared" si="2"/>
        <v>s</v>
      </c>
      <c r="R7" s="7" t="str">
        <f t="shared" si="2"/>
        <v>s</v>
      </c>
      <c r="S7" s="7" t="str">
        <f t="shared" si="2"/>
        <v>d</v>
      </c>
      <c r="T7" s="7" t="str">
        <f t="shared" si="2"/>
        <v>s</v>
      </c>
      <c r="U7" s="7" t="str">
        <f t="shared" si="2"/>
        <v>t</v>
      </c>
      <c r="V7" s="7" t="str">
        <f t="shared" si="2"/>
        <v>q</v>
      </c>
      <c r="W7" s="7" t="str">
        <f t="shared" si="2"/>
        <v>q</v>
      </c>
      <c r="X7" s="7" t="str">
        <f t="shared" si="2"/>
        <v>s</v>
      </c>
      <c r="Y7" s="7" t="str">
        <f t="shared" si="2"/>
        <v>s</v>
      </c>
      <c r="Z7" s="7" t="str">
        <f t="shared" si="2"/>
        <v>d</v>
      </c>
      <c r="AA7" s="7" t="str">
        <f t="shared" si="2"/>
        <v>s</v>
      </c>
      <c r="AB7" s="7" t="str">
        <f t="shared" si="2"/>
        <v>t</v>
      </c>
      <c r="AC7" s="7" t="str">
        <f t="shared" si="2"/>
        <v>q</v>
      </c>
      <c r="AD7" s="7" t="str">
        <f t="shared" si="2"/>
        <v>q</v>
      </c>
      <c r="AE7" s="7" t="str">
        <f t="shared" si="2"/>
        <v>s</v>
      </c>
      <c r="AF7" s="7" t="str">
        <f t="shared" si="2"/>
        <v>s</v>
      </c>
      <c r="AG7" s="7" t="str">
        <f t="shared" si="2"/>
        <v>d</v>
      </c>
      <c r="AH7" s="7" t="str">
        <f t="shared" si="2"/>
        <v>s</v>
      </c>
      <c r="AI7" s="7" t="str">
        <f t="shared" si="2"/>
        <v>t</v>
      </c>
      <c r="AJ7" s="7" t="str">
        <f t="shared" si="2"/>
        <v>q</v>
      </c>
      <c r="AK7" s="56" t="str">
        <f t="shared" si="2"/>
        <v>q</v>
      </c>
      <c r="AL7" s="7" t="str">
        <f t="shared" si="2"/>
        <v>s</v>
      </c>
      <c r="AM7" s="7" t="str">
        <f t="shared" si="2"/>
        <v>s</v>
      </c>
      <c r="AN7" s="7" t="str">
        <f t="shared" si="2"/>
        <v>d</v>
      </c>
      <c r="AO7" s="7" t="str">
        <f t="shared" si="2"/>
        <v>s</v>
      </c>
      <c r="AP7" s="7" t="str">
        <f t="shared" si="2"/>
        <v>t</v>
      </c>
      <c r="AQ7" s="7" t="str">
        <f t="shared" si="2"/>
        <v>q</v>
      </c>
      <c r="AR7" s="56" t="str">
        <f t="shared" si="2"/>
        <v>q</v>
      </c>
      <c r="AS7" s="7" t="str">
        <f t="shared" ref="AS7:AY7" si="3">LEFT(TEXT(AS6,"ddd"),1)</f>
        <v>s</v>
      </c>
      <c r="AT7" s="7" t="str">
        <f t="shared" si="3"/>
        <v>s</v>
      </c>
      <c r="AU7" s="7" t="str">
        <f t="shared" si="3"/>
        <v>d</v>
      </c>
      <c r="AV7" s="7" t="str">
        <f t="shared" si="3"/>
        <v>s</v>
      </c>
      <c r="AW7" s="7" t="str">
        <f t="shared" si="3"/>
        <v>t</v>
      </c>
      <c r="AX7" s="7" t="str">
        <f t="shared" si="3"/>
        <v>q</v>
      </c>
      <c r="AY7" s="56" t="str">
        <f t="shared" si="3"/>
        <v>q</v>
      </c>
    </row>
    <row r="8" spans="1:56" ht="30" hidden="1" customHeight="1" thickBot="1" x14ac:dyDescent="0.4">
      <c r="A8" s="31" t="s">
        <v>6</v>
      </c>
      <c r="C8" s="34"/>
      <c r="E8"/>
      <c r="H8" t="str">
        <f>IF(OR(ISBLANK(Início_da_tarefa),ISBLANK(Término_da_tarefa)),"",Término_da_tarefa-Início_da_tarefa+1)</f>
        <v/>
      </c>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row>
    <row r="9" spans="1:56" s="2" customFormat="1" ht="18.649999999999999" customHeight="1" thickBot="1" x14ac:dyDescent="0.4">
      <c r="A9" s="32" t="s">
        <v>7</v>
      </c>
      <c r="B9" s="11" t="s">
        <v>35</v>
      </c>
      <c r="C9" s="35"/>
      <c r="D9" s="12"/>
      <c r="E9" s="45"/>
      <c r="F9" s="46"/>
      <c r="G9" s="10"/>
      <c r="H9" s="10" t="str">
        <f t="shared" ref="H9:H39" si="4">IF(OR(ISBLANK(Início_da_tarefa),ISBLANK(Término_da_tarefa)),"",Término_da_tarefa-Início_da_tarefa+1)</f>
        <v/>
      </c>
      <c r="I9" s="57"/>
      <c r="J9" s="18"/>
      <c r="K9" s="18"/>
      <c r="L9" s="18"/>
      <c r="M9" s="18"/>
      <c r="N9" s="18"/>
      <c r="O9" s="18"/>
      <c r="P9" s="57"/>
      <c r="Q9" s="18"/>
      <c r="R9" s="18"/>
      <c r="S9" s="18"/>
      <c r="T9" s="18"/>
      <c r="U9" s="18"/>
      <c r="V9" s="18"/>
      <c r="W9" s="18"/>
      <c r="X9" s="18"/>
      <c r="Y9" s="18"/>
      <c r="Z9" s="18"/>
      <c r="AA9" s="18"/>
      <c r="AB9" s="18"/>
      <c r="AC9" s="18"/>
      <c r="AD9" s="18"/>
      <c r="AE9" s="18"/>
      <c r="AF9" s="18"/>
      <c r="AG9" s="18"/>
      <c r="AH9" s="18"/>
      <c r="AI9" s="18"/>
      <c r="AJ9" s="18"/>
      <c r="AK9" s="57"/>
      <c r="AL9" s="18"/>
      <c r="AM9" s="18"/>
      <c r="AN9" s="18"/>
      <c r="AO9" s="18"/>
      <c r="AP9" s="18"/>
      <c r="AQ9" s="18"/>
      <c r="AR9" s="57"/>
      <c r="AS9" s="18"/>
      <c r="AT9" s="18"/>
      <c r="AU9" s="18"/>
      <c r="AV9" s="18"/>
      <c r="AW9" s="18"/>
      <c r="AX9" s="18"/>
      <c r="AY9" s="57"/>
    </row>
    <row r="10" spans="1:56" s="2" customFormat="1" ht="18.649999999999999" customHeight="1" thickBot="1" x14ac:dyDescent="0.4">
      <c r="A10" s="32" t="s">
        <v>8</v>
      </c>
      <c r="B10" s="40" t="s">
        <v>36</v>
      </c>
      <c r="C10" s="36" t="s">
        <v>39</v>
      </c>
      <c r="D10" s="13">
        <v>1</v>
      </c>
      <c r="E10" s="47">
        <f>Início_do_projeto</f>
        <v>45064</v>
      </c>
      <c r="F10" s="47">
        <v>45079</v>
      </c>
      <c r="G10" s="10"/>
      <c r="H10" s="10">
        <f t="shared" si="4"/>
        <v>16</v>
      </c>
      <c r="I10" s="18"/>
      <c r="J10" s="18"/>
      <c r="K10" s="18"/>
      <c r="L10" s="18"/>
      <c r="M10" s="18"/>
      <c r="N10" s="18"/>
      <c r="O10" s="18"/>
      <c r="P10" s="57"/>
      <c r="Q10" s="18"/>
      <c r="R10" s="18"/>
      <c r="S10" s="18"/>
      <c r="T10" s="18"/>
      <c r="U10" s="18"/>
      <c r="V10" s="18"/>
      <c r="W10" s="18"/>
      <c r="X10" s="18"/>
      <c r="Y10" s="18"/>
      <c r="Z10" s="18"/>
      <c r="AA10" s="18"/>
      <c r="AB10" s="18"/>
      <c r="AC10" s="18"/>
      <c r="AD10" s="18"/>
      <c r="AE10" s="18"/>
      <c r="AF10" s="18"/>
      <c r="AG10" s="18"/>
      <c r="AH10" s="18"/>
      <c r="AI10" s="18"/>
      <c r="AJ10" s="18"/>
      <c r="AK10" s="57"/>
      <c r="AL10" s="18"/>
      <c r="AM10" s="18"/>
      <c r="AN10" s="18"/>
      <c r="AO10" s="18"/>
      <c r="AP10" s="18"/>
      <c r="AQ10" s="18"/>
      <c r="AR10" s="57"/>
      <c r="AS10" s="18"/>
      <c r="AT10" s="18"/>
      <c r="AU10" s="18"/>
      <c r="AV10" s="18"/>
      <c r="AW10" s="18"/>
      <c r="AX10" s="18"/>
      <c r="AY10" s="57"/>
    </row>
    <row r="11" spans="1:56" s="2" customFormat="1" ht="18.649999999999999" customHeight="1" thickBot="1" x14ac:dyDescent="0.4">
      <c r="A11" s="32" t="s">
        <v>9</v>
      </c>
      <c r="B11" s="40" t="s">
        <v>54</v>
      </c>
      <c r="C11" s="36" t="s">
        <v>39</v>
      </c>
      <c r="D11" s="13">
        <v>1</v>
      </c>
      <c r="E11" s="47">
        <v>45068</v>
      </c>
      <c r="F11" s="47">
        <v>45070</v>
      </c>
      <c r="G11" s="10"/>
      <c r="H11" s="10">
        <f t="shared" si="4"/>
        <v>3</v>
      </c>
      <c r="I11" s="18"/>
      <c r="J11" s="18"/>
      <c r="K11" s="18"/>
      <c r="L11" s="18"/>
      <c r="M11" s="18"/>
      <c r="N11" s="18"/>
      <c r="O11" s="18"/>
      <c r="P11" s="57"/>
      <c r="Q11" s="18"/>
      <c r="R11" s="18"/>
      <c r="S11" s="18"/>
      <c r="T11" s="18"/>
      <c r="U11" s="19"/>
      <c r="V11" s="19"/>
      <c r="W11" s="18"/>
      <c r="X11" s="18"/>
      <c r="Y11" s="18"/>
      <c r="Z11" s="18"/>
      <c r="AA11" s="18"/>
      <c r="AB11" s="18"/>
      <c r="AC11" s="18"/>
      <c r="AD11" s="18"/>
      <c r="AE11" s="18"/>
      <c r="AF11" s="18"/>
      <c r="AG11" s="18"/>
      <c r="AH11" s="18"/>
      <c r="AI11" s="18"/>
      <c r="AJ11" s="18"/>
      <c r="AK11" s="57"/>
      <c r="AL11" s="18"/>
      <c r="AM11" s="18"/>
      <c r="AN11" s="18"/>
      <c r="AO11" s="18"/>
      <c r="AP11" s="18"/>
      <c r="AQ11" s="18"/>
      <c r="AR11" s="57"/>
      <c r="AS11" s="18"/>
      <c r="AT11" s="18"/>
      <c r="AU11" s="18"/>
      <c r="AV11" s="18"/>
      <c r="AW11" s="18"/>
      <c r="AX11" s="18"/>
      <c r="AY11" s="57"/>
    </row>
    <row r="12" spans="1:56" s="2" customFormat="1" ht="18.649999999999999" customHeight="1" thickBot="1" x14ac:dyDescent="0.4">
      <c r="A12" s="31"/>
      <c r="B12" s="40" t="s">
        <v>37</v>
      </c>
      <c r="C12" s="36" t="s">
        <v>39</v>
      </c>
      <c r="D12" s="13">
        <v>1</v>
      </c>
      <c r="E12" s="47">
        <v>45069</v>
      </c>
      <c r="F12" s="47">
        <v>45077</v>
      </c>
      <c r="G12" s="10"/>
      <c r="H12" s="10">
        <f t="shared" si="4"/>
        <v>9</v>
      </c>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57"/>
      <c r="AL12" s="18"/>
      <c r="AM12" s="18"/>
      <c r="AN12" s="18"/>
      <c r="AO12" s="18"/>
      <c r="AP12" s="18"/>
      <c r="AQ12" s="18"/>
      <c r="AR12" s="57"/>
      <c r="AS12" s="18"/>
      <c r="AT12" s="18"/>
      <c r="AU12" s="18"/>
      <c r="AV12" s="18"/>
      <c r="AW12" s="18"/>
      <c r="AX12" s="18"/>
      <c r="AY12" s="57"/>
      <c r="BD12" s="99"/>
    </row>
    <row r="13" spans="1:56" s="2" customFormat="1" ht="18.649999999999999" customHeight="1" thickBot="1" x14ac:dyDescent="0.4">
      <c r="A13" s="31"/>
      <c r="B13" s="40" t="s">
        <v>38</v>
      </c>
      <c r="C13" s="36" t="s">
        <v>39</v>
      </c>
      <c r="D13" s="13">
        <v>0.75</v>
      </c>
      <c r="E13" s="47">
        <v>45071</v>
      </c>
      <c r="F13" s="47">
        <v>45095</v>
      </c>
      <c r="G13" s="10"/>
      <c r="H13" s="10">
        <f t="shared" si="4"/>
        <v>25</v>
      </c>
      <c r="I13" s="18"/>
      <c r="J13" s="18"/>
      <c r="K13" s="18"/>
      <c r="L13" s="18"/>
      <c r="M13" s="18"/>
      <c r="N13" s="18"/>
      <c r="O13" s="18"/>
      <c r="P13" s="18"/>
      <c r="Q13" s="18"/>
      <c r="R13" s="18"/>
      <c r="S13" s="18"/>
      <c r="T13" s="18"/>
      <c r="U13" s="18"/>
      <c r="V13" s="18"/>
      <c r="W13" s="18"/>
      <c r="X13" s="18"/>
      <c r="Y13" s="19"/>
      <c r="Z13" s="18"/>
      <c r="AA13" s="18"/>
      <c r="AB13" s="18"/>
      <c r="AC13" s="18"/>
      <c r="AD13" s="18"/>
      <c r="AE13" s="18"/>
      <c r="AF13" s="18"/>
      <c r="AG13" s="18"/>
      <c r="AH13" s="18"/>
      <c r="AI13" s="18"/>
      <c r="AJ13" s="18"/>
      <c r="AK13" s="57"/>
      <c r="AL13" s="18"/>
      <c r="AM13" s="18"/>
      <c r="AN13" s="18"/>
      <c r="AO13" s="18"/>
      <c r="AP13" s="18"/>
      <c r="AQ13" s="18"/>
      <c r="AR13" s="57"/>
      <c r="AS13" s="18"/>
      <c r="AT13" s="18"/>
      <c r="AU13" s="18"/>
      <c r="AV13" s="18"/>
      <c r="AW13" s="18"/>
      <c r="AX13" s="18"/>
      <c r="AY13" s="57"/>
    </row>
    <row r="14" spans="1:56" s="2" customFormat="1" ht="18.649999999999999" customHeight="1" thickBot="1" x14ac:dyDescent="0.4">
      <c r="A14" s="32" t="s">
        <v>55</v>
      </c>
      <c r="B14" s="82" t="s">
        <v>69</v>
      </c>
      <c r="C14" s="83"/>
      <c r="D14" s="84"/>
      <c r="E14" s="85"/>
      <c r="F14" s="86"/>
      <c r="G14" s="10"/>
      <c r="H14" s="10" t="str">
        <f t="shared" si="4"/>
        <v/>
      </c>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57"/>
      <c r="AL14" s="18"/>
      <c r="AM14" s="18"/>
      <c r="AN14" s="18"/>
      <c r="AO14" s="18"/>
      <c r="AP14" s="18"/>
      <c r="AQ14" s="18"/>
      <c r="AR14" s="57"/>
      <c r="AS14" s="18"/>
      <c r="AT14" s="18"/>
      <c r="AU14" s="18"/>
      <c r="AV14" s="18"/>
      <c r="AW14" s="18"/>
      <c r="AX14" s="18"/>
      <c r="AY14" s="57"/>
    </row>
    <row r="15" spans="1:56" s="2" customFormat="1" ht="18.649999999999999" customHeight="1" thickBot="1" x14ac:dyDescent="0.4">
      <c r="A15" s="32" t="s">
        <v>55</v>
      </c>
      <c r="B15" s="74" t="s">
        <v>78</v>
      </c>
      <c r="C15" s="39" t="s">
        <v>39</v>
      </c>
      <c r="D15" s="17">
        <v>0.8</v>
      </c>
      <c r="E15" s="75">
        <v>45073</v>
      </c>
      <c r="F15" s="75">
        <v>45079</v>
      </c>
      <c r="G15" s="10"/>
      <c r="H15" s="10">
        <f t="shared" si="4"/>
        <v>7</v>
      </c>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57"/>
      <c r="AL15" s="18"/>
      <c r="AM15" s="18"/>
      <c r="AN15" s="18"/>
      <c r="AO15" s="18"/>
      <c r="AP15" s="18"/>
      <c r="AQ15" s="18"/>
      <c r="AR15" s="57"/>
      <c r="AS15" s="18"/>
      <c r="AT15" s="18"/>
      <c r="AU15" s="18"/>
      <c r="AV15" s="18"/>
      <c r="AW15" s="18"/>
      <c r="AX15" s="18"/>
      <c r="AY15" s="57"/>
    </row>
    <row r="16" spans="1:56" s="2" customFormat="1" ht="18.649999999999999" customHeight="1" thickBot="1" x14ac:dyDescent="0.4">
      <c r="A16" s="32" t="s">
        <v>55</v>
      </c>
      <c r="B16" s="74" t="s">
        <v>57</v>
      </c>
      <c r="C16" s="39" t="s">
        <v>39</v>
      </c>
      <c r="D16" s="17">
        <v>0.5</v>
      </c>
      <c r="E16" s="75">
        <v>45078</v>
      </c>
      <c r="F16" s="75">
        <v>45082</v>
      </c>
      <c r="G16" s="10"/>
      <c r="H16" s="10">
        <f t="shared" si="4"/>
        <v>5</v>
      </c>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57"/>
      <c r="AL16" s="18"/>
      <c r="AM16" s="18"/>
      <c r="AN16" s="18"/>
      <c r="AO16" s="18"/>
      <c r="AP16" s="18"/>
      <c r="AQ16" s="18"/>
      <c r="AR16" s="57"/>
      <c r="AS16" s="18"/>
      <c r="AT16" s="18"/>
      <c r="AU16" s="18"/>
      <c r="AV16" s="18"/>
      <c r="AW16" s="18"/>
      <c r="AX16" s="18"/>
      <c r="AY16" s="57"/>
    </row>
    <row r="17" spans="1:51" s="2" customFormat="1" ht="18.649999999999999" customHeight="1" thickBot="1" x14ac:dyDescent="0.4">
      <c r="A17" s="32" t="s">
        <v>55</v>
      </c>
      <c r="B17" s="74" t="s">
        <v>56</v>
      </c>
      <c r="C17" s="39" t="s">
        <v>39</v>
      </c>
      <c r="D17" s="17">
        <v>0.2</v>
      </c>
      <c r="E17" s="75">
        <v>45082</v>
      </c>
      <c r="F17" s="75">
        <v>45084</v>
      </c>
      <c r="G17" s="10"/>
      <c r="H17" s="10">
        <f t="shared" si="4"/>
        <v>3</v>
      </c>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57"/>
      <c r="AL17" s="18"/>
      <c r="AM17" s="18"/>
      <c r="AN17" s="18"/>
      <c r="AO17" s="18"/>
      <c r="AP17" s="18"/>
      <c r="AQ17" s="18"/>
      <c r="AR17" s="57"/>
      <c r="AS17" s="18"/>
      <c r="AT17" s="18"/>
      <c r="AU17" s="18"/>
      <c r="AV17" s="18"/>
      <c r="AW17" s="18"/>
      <c r="AX17" s="18"/>
      <c r="AY17" s="57"/>
    </row>
    <row r="18" spans="1:51" s="2" customFormat="1" ht="18.649999999999999" customHeight="1" thickBot="1" x14ac:dyDescent="0.4">
      <c r="A18" s="31"/>
      <c r="B18" s="74" t="s">
        <v>59</v>
      </c>
      <c r="C18" s="39" t="s">
        <v>39</v>
      </c>
      <c r="D18" s="17">
        <v>0.5</v>
      </c>
      <c r="E18" s="75">
        <v>45073</v>
      </c>
      <c r="F18" s="75">
        <v>45084</v>
      </c>
      <c r="G18" s="10"/>
      <c r="H18" s="10">
        <f t="shared" si="4"/>
        <v>12</v>
      </c>
      <c r="I18" s="18"/>
      <c r="J18" s="18"/>
      <c r="K18" s="18"/>
      <c r="L18" s="18"/>
      <c r="M18" s="18"/>
      <c r="N18" s="18"/>
      <c r="O18" s="18"/>
      <c r="P18" s="18"/>
      <c r="Q18" s="18"/>
      <c r="R18" s="18"/>
      <c r="S18" s="18"/>
      <c r="T18" s="18"/>
      <c r="U18" s="19"/>
      <c r="V18" s="19"/>
      <c r="W18" s="18"/>
      <c r="X18" s="18"/>
      <c r="Y18" s="18"/>
      <c r="Z18" s="18"/>
      <c r="AA18" s="18"/>
      <c r="AB18" s="18"/>
      <c r="AC18" s="18"/>
      <c r="AD18" s="18"/>
      <c r="AE18" s="18"/>
      <c r="AF18" s="18"/>
      <c r="AG18" s="18"/>
      <c r="AH18" s="18"/>
      <c r="AI18" s="18"/>
      <c r="AJ18" s="18"/>
      <c r="AK18" s="57"/>
      <c r="AL18" s="18"/>
      <c r="AM18" s="18"/>
      <c r="AN18" s="18"/>
      <c r="AO18" s="18"/>
      <c r="AP18" s="18"/>
      <c r="AQ18" s="18"/>
      <c r="AR18" s="57"/>
      <c r="AS18" s="18"/>
      <c r="AT18" s="18"/>
      <c r="AU18" s="18"/>
      <c r="AV18" s="18"/>
      <c r="AW18" s="18"/>
      <c r="AX18" s="18"/>
      <c r="AY18" s="57"/>
    </row>
    <row r="19" spans="1:51" s="2" customFormat="1" ht="18.649999999999999" customHeight="1" thickBot="1" x14ac:dyDescent="0.4">
      <c r="A19" s="32" t="s">
        <v>55</v>
      </c>
      <c r="B19" s="76" t="s">
        <v>73</v>
      </c>
      <c r="C19" s="39" t="s">
        <v>49</v>
      </c>
      <c r="D19" s="17">
        <v>0</v>
      </c>
      <c r="E19" s="75">
        <v>45084</v>
      </c>
      <c r="F19" s="75">
        <v>45086</v>
      </c>
      <c r="G19" s="10"/>
      <c r="H19" s="10">
        <f t="shared" si="4"/>
        <v>3</v>
      </c>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57"/>
      <c r="AL19" s="18"/>
      <c r="AM19" s="18"/>
      <c r="AN19" s="18"/>
      <c r="AO19" s="18"/>
      <c r="AP19" s="18"/>
      <c r="AQ19" s="18"/>
      <c r="AR19" s="57"/>
      <c r="AS19" s="18"/>
      <c r="AT19" s="18"/>
      <c r="AU19" s="18"/>
      <c r="AV19" s="18"/>
      <c r="AW19" s="18"/>
      <c r="AX19" s="18"/>
      <c r="AY19" s="57"/>
    </row>
    <row r="20" spans="1:51" s="2" customFormat="1" ht="18.649999999999999" customHeight="1" thickBot="1" x14ac:dyDescent="0.4">
      <c r="A20" s="31"/>
      <c r="B20" s="76" t="s">
        <v>58</v>
      </c>
      <c r="C20" s="39" t="s">
        <v>49</v>
      </c>
      <c r="D20" s="17">
        <v>0</v>
      </c>
      <c r="E20" s="75">
        <v>45084</v>
      </c>
      <c r="F20" s="75">
        <v>45086</v>
      </c>
      <c r="G20" s="10"/>
      <c r="H20" s="10">
        <f t="shared" si="4"/>
        <v>3</v>
      </c>
      <c r="I20" s="18"/>
      <c r="J20" s="18"/>
      <c r="K20" s="18"/>
      <c r="L20" s="18"/>
      <c r="M20" s="18"/>
      <c r="N20" s="18"/>
      <c r="O20" s="18"/>
      <c r="P20" s="18"/>
      <c r="Q20" s="18"/>
      <c r="R20" s="18"/>
      <c r="S20" s="18"/>
      <c r="T20" s="18"/>
      <c r="U20" s="18"/>
      <c r="V20" s="18"/>
      <c r="W20" s="18"/>
      <c r="X20" s="18"/>
      <c r="Y20" s="19"/>
      <c r="Z20" s="18"/>
      <c r="AA20" s="18"/>
      <c r="AB20" s="18"/>
      <c r="AC20" s="18"/>
      <c r="AD20" s="18"/>
      <c r="AE20" s="18"/>
      <c r="AF20" s="18"/>
      <c r="AG20" s="18"/>
      <c r="AH20" s="18"/>
      <c r="AI20" s="18"/>
      <c r="AJ20" s="18"/>
      <c r="AK20" s="57"/>
      <c r="AL20" s="18"/>
      <c r="AM20" s="18"/>
      <c r="AN20" s="18"/>
      <c r="AO20" s="18"/>
      <c r="AP20" s="18"/>
      <c r="AQ20" s="18"/>
      <c r="AR20" s="57"/>
      <c r="AS20" s="18"/>
      <c r="AT20" s="18"/>
      <c r="AU20" s="18"/>
      <c r="AV20" s="18"/>
      <c r="AW20" s="18"/>
      <c r="AX20" s="18"/>
      <c r="AY20" s="57"/>
    </row>
    <row r="21" spans="1:51" s="2" customFormat="1" ht="18.649999999999999" customHeight="1" thickBot="1" x14ac:dyDescent="0.4">
      <c r="A21" s="32" t="s">
        <v>55</v>
      </c>
      <c r="B21" s="14" t="s">
        <v>70</v>
      </c>
      <c r="C21" s="37"/>
      <c r="D21" s="15"/>
      <c r="E21" s="48"/>
      <c r="F21" s="49"/>
      <c r="G21" s="10"/>
      <c r="H21" s="10" t="str">
        <f t="shared" si="4"/>
        <v/>
      </c>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57"/>
      <c r="AL21" s="18"/>
      <c r="AM21" s="18"/>
      <c r="AN21" s="18"/>
      <c r="AO21" s="18"/>
      <c r="AP21" s="18"/>
      <c r="AQ21" s="18"/>
      <c r="AR21" s="57"/>
      <c r="AS21" s="18"/>
      <c r="AT21" s="18"/>
      <c r="AU21" s="18"/>
      <c r="AV21" s="18"/>
      <c r="AW21" s="18"/>
      <c r="AX21" s="18"/>
      <c r="AY21" s="57"/>
    </row>
    <row r="22" spans="1:51" s="2" customFormat="1" ht="18.649999999999999" customHeight="1" thickBot="1" x14ac:dyDescent="0.4">
      <c r="A22" s="31"/>
      <c r="B22" s="41" t="s">
        <v>68</v>
      </c>
      <c r="C22" s="38" t="s">
        <v>50</v>
      </c>
      <c r="D22" s="16">
        <v>0.2</v>
      </c>
      <c r="E22" s="50">
        <v>45078</v>
      </c>
      <c r="F22" s="50">
        <v>45091</v>
      </c>
      <c r="G22" s="10"/>
      <c r="H22" s="10">
        <f t="shared" si="4"/>
        <v>14</v>
      </c>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57"/>
      <c r="AL22" s="18"/>
      <c r="AM22" s="18"/>
      <c r="AN22" s="18"/>
      <c r="AO22" s="18"/>
      <c r="AP22" s="18"/>
      <c r="AQ22" s="18"/>
      <c r="AR22" s="57"/>
      <c r="AS22" s="18"/>
      <c r="AT22" s="18"/>
      <c r="AU22" s="18"/>
      <c r="AV22" s="18"/>
      <c r="AW22" s="18"/>
      <c r="AX22" s="18"/>
      <c r="AY22" s="57"/>
    </row>
    <row r="23" spans="1:51" s="2" customFormat="1" ht="18.649999999999999" customHeight="1" thickBot="1" x14ac:dyDescent="0.4">
      <c r="A23" s="31"/>
      <c r="B23" s="41" t="s">
        <v>41</v>
      </c>
      <c r="C23" s="38" t="s">
        <v>50</v>
      </c>
      <c r="D23" s="16">
        <v>0</v>
      </c>
      <c r="E23" s="50">
        <v>45082</v>
      </c>
      <c r="F23" s="50">
        <v>45085</v>
      </c>
      <c r="G23" s="10"/>
      <c r="H23" s="10">
        <f t="shared" si="4"/>
        <v>4</v>
      </c>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57"/>
      <c r="AL23" s="18"/>
      <c r="AM23" s="18"/>
      <c r="AN23" s="18"/>
      <c r="AO23" s="18"/>
      <c r="AP23" s="18"/>
      <c r="AQ23" s="18"/>
      <c r="AR23" s="57"/>
      <c r="AS23" s="18"/>
      <c r="AT23" s="18"/>
      <c r="AU23" s="18"/>
      <c r="AV23" s="18"/>
      <c r="AW23" s="18"/>
      <c r="AX23" s="18"/>
      <c r="AY23" s="57"/>
    </row>
    <row r="24" spans="1:51" s="2" customFormat="1" ht="18.649999999999999" customHeight="1" thickBot="1" x14ac:dyDescent="0.4">
      <c r="A24" s="31"/>
      <c r="B24" s="41" t="s">
        <v>61</v>
      </c>
      <c r="C24" s="38" t="s">
        <v>39</v>
      </c>
      <c r="D24" s="16">
        <v>0</v>
      </c>
      <c r="E24" s="50">
        <v>45085</v>
      </c>
      <c r="F24" s="50">
        <v>45089</v>
      </c>
      <c r="G24" s="10"/>
      <c r="H24" s="10">
        <f t="shared" si="4"/>
        <v>5</v>
      </c>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57"/>
      <c r="AL24" s="18"/>
      <c r="AM24" s="18"/>
      <c r="AN24" s="18"/>
      <c r="AO24" s="18"/>
      <c r="AP24" s="18"/>
      <c r="AQ24" s="18"/>
      <c r="AR24" s="57"/>
      <c r="AS24" s="18"/>
      <c r="AT24" s="18"/>
      <c r="AU24" s="18"/>
      <c r="AV24" s="18"/>
      <c r="AW24" s="18"/>
      <c r="AX24" s="18"/>
      <c r="AY24" s="57"/>
    </row>
    <row r="25" spans="1:51" s="2" customFormat="1" ht="18.649999999999999" customHeight="1" thickBot="1" x14ac:dyDescent="0.4">
      <c r="A25" s="31"/>
      <c r="B25" s="41" t="s">
        <v>52</v>
      </c>
      <c r="C25" s="38" t="s">
        <v>50</v>
      </c>
      <c r="D25" s="16">
        <v>0</v>
      </c>
      <c r="E25" s="50">
        <v>45085</v>
      </c>
      <c r="F25" s="50">
        <v>45095</v>
      </c>
      <c r="G25" s="10"/>
      <c r="H25" s="10">
        <f t="shared" si="4"/>
        <v>11</v>
      </c>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57"/>
      <c r="AL25" s="18"/>
      <c r="AM25" s="18"/>
      <c r="AN25" s="18"/>
      <c r="AO25" s="18"/>
      <c r="AP25" s="18"/>
      <c r="AQ25" s="18"/>
      <c r="AR25" s="57"/>
      <c r="AS25" s="18"/>
      <c r="AT25" s="18"/>
      <c r="AU25" s="18"/>
      <c r="AV25" s="18"/>
      <c r="AW25" s="18"/>
      <c r="AX25" s="18"/>
      <c r="AY25" s="57"/>
    </row>
    <row r="26" spans="1:51" s="2" customFormat="1" ht="18.649999999999999" customHeight="1" thickBot="1" x14ac:dyDescent="0.4">
      <c r="A26" s="32" t="s">
        <v>10</v>
      </c>
      <c r="B26" s="87" t="s">
        <v>71</v>
      </c>
      <c r="C26" s="88"/>
      <c r="D26" s="89"/>
      <c r="E26" s="90"/>
      <c r="F26" s="91"/>
      <c r="G26" s="10"/>
      <c r="H26" s="10" t="str">
        <f t="shared" si="4"/>
        <v/>
      </c>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57"/>
      <c r="AL26" s="18"/>
      <c r="AM26" s="18"/>
      <c r="AN26" s="18"/>
      <c r="AO26" s="18"/>
      <c r="AP26" s="18"/>
      <c r="AQ26" s="18"/>
      <c r="AR26" s="57"/>
      <c r="AS26" s="18"/>
      <c r="AT26" s="18"/>
      <c r="AU26" s="18"/>
      <c r="AV26" s="18"/>
      <c r="AW26" s="18"/>
      <c r="AX26" s="18"/>
      <c r="AY26" s="57"/>
    </row>
    <row r="27" spans="1:51" s="2" customFormat="1" ht="18.649999999999999" customHeight="1" thickBot="1" x14ac:dyDescent="0.4">
      <c r="A27" s="32"/>
      <c r="B27" s="81" t="s">
        <v>63</v>
      </c>
      <c r="C27" s="77" t="s">
        <v>49</v>
      </c>
      <c r="D27" s="78">
        <v>0</v>
      </c>
      <c r="E27" s="80">
        <v>45081</v>
      </c>
      <c r="F27" s="80">
        <v>45082</v>
      </c>
      <c r="G27" s="10"/>
      <c r="H27" s="10">
        <f t="shared" si="4"/>
        <v>2</v>
      </c>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57"/>
      <c r="AL27" s="18"/>
      <c r="AM27" s="18"/>
      <c r="AN27" s="18"/>
      <c r="AO27" s="18"/>
      <c r="AP27" s="18"/>
      <c r="AQ27" s="18"/>
      <c r="AR27" s="57"/>
      <c r="AS27" s="18"/>
      <c r="AT27" s="18"/>
      <c r="AU27" s="18"/>
      <c r="AV27" s="18"/>
      <c r="AW27" s="18"/>
      <c r="AX27" s="18"/>
      <c r="AY27" s="57"/>
    </row>
    <row r="28" spans="1:51" s="2" customFormat="1" ht="18.649999999999999" customHeight="1" thickBot="1" x14ac:dyDescent="0.4">
      <c r="A28" s="31"/>
      <c r="B28" s="79" t="s">
        <v>64</v>
      </c>
      <c r="C28" s="77" t="s">
        <v>49</v>
      </c>
      <c r="D28" s="78">
        <v>0</v>
      </c>
      <c r="E28" s="80">
        <v>45081</v>
      </c>
      <c r="F28" s="80">
        <v>45084</v>
      </c>
      <c r="G28" s="10"/>
      <c r="H28" s="10">
        <f t="shared" si="4"/>
        <v>4</v>
      </c>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57"/>
      <c r="AS28" s="18"/>
      <c r="AT28" s="18"/>
      <c r="AU28" s="18"/>
      <c r="AV28" s="18"/>
      <c r="AW28" s="18"/>
      <c r="AX28" s="18"/>
      <c r="AY28" s="57"/>
    </row>
    <row r="29" spans="1:51" s="2" customFormat="1" ht="18.649999999999999" customHeight="1" thickBot="1" x14ac:dyDescent="0.4">
      <c r="A29" s="32"/>
      <c r="B29" s="81" t="s">
        <v>65</v>
      </c>
      <c r="C29" s="77" t="s">
        <v>39</v>
      </c>
      <c r="D29" s="78">
        <v>0</v>
      </c>
      <c r="E29" s="80">
        <v>45084</v>
      </c>
      <c r="F29" s="80">
        <v>45098</v>
      </c>
      <c r="G29" s="10"/>
      <c r="H29" s="10">
        <f t="shared" si="4"/>
        <v>15</v>
      </c>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57"/>
      <c r="AL29" s="18"/>
      <c r="AM29" s="18"/>
      <c r="AN29" s="18"/>
      <c r="AO29" s="18"/>
      <c r="AP29" s="18"/>
      <c r="AQ29" s="18"/>
      <c r="AR29" s="57"/>
      <c r="AS29" s="18"/>
      <c r="AT29" s="18"/>
      <c r="AU29" s="18"/>
      <c r="AV29" s="18"/>
      <c r="AW29" s="18"/>
      <c r="AX29" s="18"/>
      <c r="AY29" s="57"/>
    </row>
    <row r="30" spans="1:51" s="2" customFormat="1" ht="18.649999999999999" customHeight="1" thickBot="1" x14ac:dyDescent="0.4">
      <c r="A30" s="31"/>
      <c r="B30" s="79" t="s">
        <v>40</v>
      </c>
      <c r="C30" s="77" t="s">
        <v>49</v>
      </c>
      <c r="D30" s="78">
        <v>0</v>
      </c>
      <c r="E30" s="80">
        <v>45089</v>
      </c>
      <c r="F30" s="80">
        <v>45098</v>
      </c>
      <c r="G30" s="10"/>
      <c r="H30" s="10">
        <f t="shared" si="4"/>
        <v>10</v>
      </c>
      <c r="I30" s="18"/>
      <c r="J30" s="18"/>
      <c r="K30" s="18"/>
      <c r="L30" s="18"/>
      <c r="M30" s="18"/>
      <c r="N30" s="18"/>
      <c r="O30" s="18"/>
      <c r="P30" s="18"/>
      <c r="Q30" s="18"/>
      <c r="R30" s="18"/>
      <c r="S30" s="18"/>
      <c r="T30" s="18"/>
      <c r="U30" s="19"/>
      <c r="V30" s="19"/>
      <c r="W30" s="18"/>
      <c r="X30" s="18"/>
      <c r="Y30" s="18"/>
      <c r="Z30" s="18"/>
      <c r="AA30" s="18"/>
      <c r="AB30" s="18"/>
      <c r="AC30" s="18"/>
      <c r="AD30" s="18"/>
      <c r="AE30" s="18"/>
      <c r="AF30" s="18"/>
      <c r="AG30" s="18"/>
      <c r="AH30" s="18"/>
      <c r="AI30" s="18"/>
      <c r="AJ30" s="18"/>
      <c r="AK30" s="57"/>
      <c r="AL30" s="18"/>
      <c r="AM30" s="18"/>
      <c r="AN30" s="18"/>
      <c r="AO30" s="18"/>
      <c r="AP30" s="18"/>
      <c r="AQ30" s="18"/>
      <c r="AR30" s="57"/>
      <c r="AS30" s="18"/>
      <c r="AT30" s="18"/>
      <c r="AU30" s="18"/>
      <c r="AV30" s="18"/>
      <c r="AW30" s="18"/>
      <c r="AX30" s="18"/>
      <c r="AY30" s="57"/>
    </row>
    <row r="31" spans="1:51" s="2" customFormat="1" ht="18.649999999999999" customHeight="1" thickBot="1" x14ac:dyDescent="0.4">
      <c r="A31" s="32" t="s">
        <v>10</v>
      </c>
      <c r="B31" s="82" t="s">
        <v>62</v>
      </c>
      <c r="C31" s="83"/>
      <c r="D31" s="84"/>
      <c r="E31" s="85"/>
      <c r="F31" s="86"/>
      <c r="G31" s="10"/>
      <c r="H31" s="10" t="str">
        <f t="shared" si="4"/>
        <v/>
      </c>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57"/>
      <c r="AL31" s="18"/>
      <c r="AM31" s="18"/>
      <c r="AN31" s="18"/>
      <c r="AO31" s="18"/>
      <c r="AP31" s="18"/>
      <c r="AQ31" s="18"/>
      <c r="AR31" s="57"/>
      <c r="AS31" s="18"/>
      <c r="AT31" s="18"/>
      <c r="AU31" s="18"/>
      <c r="AV31" s="18"/>
      <c r="AW31" s="18"/>
      <c r="AX31" s="18"/>
      <c r="AY31" s="57"/>
    </row>
    <row r="32" spans="1:51" s="2" customFormat="1" ht="18.649999999999999" customHeight="1" thickBot="1" x14ac:dyDescent="0.4">
      <c r="A32" s="32"/>
      <c r="B32" s="74" t="s">
        <v>63</v>
      </c>
      <c r="C32" s="39" t="s">
        <v>49</v>
      </c>
      <c r="D32" s="17">
        <v>0</v>
      </c>
      <c r="E32" s="75">
        <v>45091</v>
      </c>
      <c r="F32" s="75">
        <v>45092</v>
      </c>
      <c r="G32" s="10"/>
      <c r="H32" s="10">
        <f t="shared" si="4"/>
        <v>2</v>
      </c>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57"/>
      <c r="AL32" s="18"/>
      <c r="AM32" s="18"/>
      <c r="AN32" s="18"/>
      <c r="AO32" s="18"/>
      <c r="AP32" s="18"/>
      <c r="AQ32" s="18"/>
      <c r="AR32" s="57"/>
      <c r="AS32" s="18"/>
      <c r="AT32" s="18"/>
      <c r="AU32" s="18"/>
      <c r="AV32" s="18"/>
      <c r="AW32" s="18"/>
      <c r="AX32" s="18"/>
      <c r="AY32" s="57"/>
    </row>
    <row r="33" spans="1:51" s="2" customFormat="1" ht="18.649999999999999" customHeight="1" thickBot="1" x14ac:dyDescent="0.4">
      <c r="A33" s="31"/>
      <c r="B33" s="76" t="s">
        <v>64</v>
      </c>
      <c r="C33" s="39" t="s">
        <v>49</v>
      </c>
      <c r="D33" s="17">
        <v>0</v>
      </c>
      <c r="E33" s="75">
        <v>45091</v>
      </c>
      <c r="F33" s="75">
        <v>45093</v>
      </c>
      <c r="G33" s="10"/>
      <c r="H33" s="10">
        <f t="shared" si="4"/>
        <v>3</v>
      </c>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57"/>
      <c r="AS33" s="18"/>
      <c r="AT33" s="18"/>
      <c r="AU33" s="18"/>
      <c r="AV33" s="18"/>
      <c r="AW33" s="18"/>
      <c r="AX33" s="18"/>
      <c r="AY33" s="57"/>
    </row>
    <row r="34" spans="1:51" s="2" customFormat="1" ht="18.649999999999999" customHeight="1" thickBot="1" x14ac:dyDescent="0.4">
      <c r="A34" s="31"/>
      <c r="B34" s="76" t="s">
        <v>66</v>
      </c>
      <c r="C34" s="39" t="s">
        <v>39</v>
      </c>
      <c r="D34" s="17">
        <v>0</v>
      </c>
      <c r="E34" s="75">
        <v>45091</v>
      </c>
      <c r="F34" s="75">
        <v>45098</v>
      </c>
      <c r="G34" s="10"/>
      <c r="H34" s="10">
        <f t="shared" si="4"/>
        <v>8</v>
      </c>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57"/>
      <c r="AS34" s="18"/>
      <c r="AT34" s="18"/>
      <c r="AU34" s="18"/>
      <c r="AV34" s="18"/>
      <c r="AW34" s="18"/>
      <c r="AX34" s="18"/>
      <c r="AY34" s="57"/>
    </row>
    <row r="35" spans="1:51" s="2" customFormat="1" ht="18.649999999999999" customHeight="1" thickBot="1" x14ac:dyDescent="0.4">
      <c r="A35" s="31" t="s">
        <v>11</v>
      </c>
      <c r="B35" s="14" t="s">
        <v>60</v>
      </c>
      <c r="C35" s="37"/>
      <c r="D35" s="15"/>
      <c r="E35" s="48"/>
      <c r="F35" s="49"/>
      <c r="G35" s="10"/>
      <c r="H35" s="10" t="str">
        <f t="shared" si="4"/>
        <v/>
      </c>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57"/>
      <c r="AL35" s="18"/>
      <c r="AM35" s="18"/>
      <c r="AN35" s="18"/>
      <c r="AO35" s="18"/>
      <c r="AP35" s="18"/>
      <c r="AQ35" s="18"/>
      <c r="AR35" s="57"/>
      <c r="AS35" s="18"/>
      <c r="AT35" s="18"/>
      <c r="AU35" s="18"/>
      <c r="AV35" s="18"/>
      <c r="AW35" s="18"/>
      <c r="AX35" s="18"/>
      <c r="AY35" s="57"/>
    </row>
    <row r="36" spans="1:51" s="2" customFormat="1" ht="18.649999999999999" customHeight="1" thickBot="1" x14ac:dyDescent="0.4">
      <c r="A36" s="31"/>
      <c r="B36" s="41" t="s">
        <v>42</v>
      </c>
      <c r="C36" s="38" t="s">
        <v>39</v>
      </c>
      <c r="D36" s="16">
        <v>0</v>
      </c>
      <c r="E36" s="50">
        <v>45093</v>
      </c>
      <c r="F36" s="50">
        <v>45105</v>
      </c>
      <c r="G36" s="10"/>
      <c r="H36" s="10">
        <f t="shared" si="4"/>
        <v>13</v>
      </c>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57"/>
    </row>
    <row r="37" spans="1:51" s="2" customFormat="1" ht="18.649999999999999" customHeight="1" thickBot="1" x14ac:dyDescent="0.4">
      <c r="A37" s="31"/>
      <c r="B37" s="93" t="s">
        <v>67</v>
      </c>
      <c r="C37" s="94" t="s">
        <v>39</v>
      </c>
      <c r="D37" s="95">
        <v>0</v>
      </c>
      <c r="E37" s="96">
        <v>45101</v>
      </c>
      <c r="F37" s="96">
        <v>45105</v>
      </c>
      <c r="G37" s="59"/>
      <c r="H37" s="59">
        <f t="shared" si="4"/>
        <v>5</v>
      </c>
      <c r="I37" s="60"/>
      <c r="J37" s="60"/>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1"/>
    </row>
    <row r="38" spans="1:51" s="2" customFormat="1" ht="18.649999999999999" customHeight="1" x14ac:dyDescent="0.35">
      <c r="A38" s="31"/>
      <c r="B38" s="93" t="s">
        <v>72</v>
      </c>
      <c r="C38" s="94" t="s">
        <v>39</v>
      </c>
      <c r="D38" s="95">
        <v>0</v>
      </c>
      <c r="E38" s="96">
        <v>45081</v>
      </c>
      <c r="F38" s="96">
        <v>45105</v>
      </c>
      <c r="G38" s="59"/>
      <c r="H38" s="59">
        <f t="shared" si="4"/>
        <v>25</v>
      </c>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1"/>
    </row>
    <row r="39" spans="1:51" s="65" customFormat="1" ht="22.15" customHeight="1" x14ac:dyDescent="0.35">
      <c r="A39" s="66" t="s">
        <v>12</v>
      </c>
      <c r="B39" s="67" t="s">
        <v>14</v>
      </c>
      <c r="C39" s="68"/>
      <c r="D39" s="63"/>
      <c r="E39" s="69"/>
      <c r="F39" s="70"/>
      <c r="G39" s="64"/>
      <c r="H39" s="64" t="str">
        <f t="shared" si="4"/>
        <v/>
      </c>
    </row>
    <row r="40" spans="1:51" s="71" customFormat="1" ht="30" customHeight="1" x14ac:dyDescent="0.35">
      <c r="A40" s="62"/>
      <c r="E40" s="72"/>
      <c r="G40" s="73"/>
    </row>
    <row r="41" spans="1:51" ht="30" customHeight="1" x14ac:dyDescent="0.35">
      <c r="C41" s="8"/>
      <c r="F41" s="33"/>
    </row>
    <row r="42" spans="1:51" ht="30" customHeight="1" x14ac:dyDescent="0.35">
      <c r="C42" s="9"/>
    </row>
  </sheetData>
  <mergeCells count="9">
    <mergeCell ref="C5:D5"/>
    <mergeCell ref="AK5:AQ5"/>
    <mergeCell ref="AR5:AX5"/>
    <mergeCell ref="B4:C4"/>
    <mergeCell ref="E4:F4"/>
    <mergeCell ref="I5:O5"/>
    <mergeCell ref="P5:V5"/>
    <mergeCell ref="W5:AC5"/>
    <mergeCell ref="AD5:AJ5"/>
  </mergeCells>
  <phoneticPr fontId="33" type="noConversion"/>
  <conditionalFormatting sqref="D8:D39">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AX39">
    <cfRule type="expression" dxfId="6" priority="34">
      <formula>AND(TODAY()&gt;=I$6,TODAY()&lt;J$6)</formula>
    </cfRule>
  </conditionalFormatting>
  <conditionalFormatting sqref="I8:AX39">
    <cfRule type="expression" dxfId="5" priority="28">
      <formula>AND(Início_da_tarefa&lt;=I$6,ROUNDDOWN((Término_da_tarefa-Início_da_tarefa+1)*Progresso_da_tarefa,0)+Início_da_tarefa-1&gt;=I$6)</formula>
    </cfRule>
    <cfRule type="expression" dxfId="4" priority="29" stopIfTrue="1">
      <formula>AND(Término_da_tarefa&gt;=I$6,Início_da_tarefa&lt;J$6)</formula>
    </cfRule>
  </conditionalFormatting>
  <conditionalFormatting sqref="AY6 AY8:AY39">
    <cfRule type="expression" dxfId="3" priority="36">
      <formula>AND(TODAY()&gt;=AY$6,TODAY()&lt;#REF!)</formula>
    </cfRule>
  </conditionalFormatting>
  <conditionalFormatting sqref="AY8:AY39">
    <cfRule type="expression" dxfId="2" priority="39">
      <formula>AND(Início_da_tarefa&lt;=AY$6,ROUNDDOWN((Término_da_tarefa-Início_da_tarefa+1)*Progresso_da_tarefa,0)+Início_da_tarefa-1&gt;=AY$6)</formula>
    </cfRule>
    <cfRule type="expression" dxfId="1" priority="40" stopIfTrue="1">
      <formula>AND(Término_da_tarefa&gt;=AY$6,Início_da_tarefa&lt;#REF!)</formula>
    </cfRule>
  </conditionalFormatting>
  <conditionalFormatting sqref="AY7">
    <cfRule type="expression" dxfId="0" priority="1">
      <formula>AND(TODAY()&gt;=AY$6,TODAY()&lt;AZ$6)</formula>
    </cfRule>
  </conditionalFormatting>
  <hyperlinks>
    <hyperlink ref="I3" r:id="rId1" display="GRÁFICO DE GANTT SIMPLES por Vertex42.com" xr:uid="{00000000-0004-0000-0000-000001000000}"/>
    <hyperlink ref="C3" r:id="rId2" xr:uid="{A66A09C7-0CDC-45A4-931C-12D2CDA96460}"/>
  </hyperlinks>
  <printOptions horizontalCentered="1"/>
  <pageMargins left="0.35" right="0.35" top="0.35" bottom="0.5" header="0.3" footer="0.3"/>
  <pageSetup paperSize="9" scale="6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796875" defaultRowHeight="13" x14ac:dyDescent="0.3"/>
  <cols>
    <col min="1" max="1" width="94.453125" style="21" customWidth="1"/>
    <col min="2" max="16384" width="9.1796875" style="1"/>
  </cols>
  <sheetData>
    <row r="1" spans="1:2" ht="46.5" customHeight="1" x14ac:dyDescent="0.3"/>
    <row r="2" spans="1:2" s="23" customFormat="1" ht="15.5" x14ac:dyDescent="0.35">
      <c r="A2" s="22" t="s">
        <v>20</v>
      </c>
      <c r="B2" s="22"/>
    </row>
    <row r="3" spans="1:2" s="27" customFormat="1" ht="27" customHeight="1" x14ac:dyDescent="0.35">
      <c r="A3" s="44" t="s">
        <v>21</v>
      </c>
      <c r="B3" s="28"/>
    </row>
    <row r="4" spans="1:2" s="24" customFormat="1" ht="26" x14ac:dyDescent="0.6">
      <c r="A4" s="25" t="s">
        <v>22</v>
      </c>
    </row>
    <row r="5" spans="1:2" ht="74.150000000000006" customHeight="1" x14ac:dyDescent="0.3">
      <c r="A5" s="26" t="s">
        <v>23</v>
      </c>
    </row>
    <row r="6" spans="1:2" ht="26.25" customHeight="1" x14ac:dyDescent="0.3">
      <c r="A6" s="25" t="s">
        <v>24</v>
      </c>
    </row>
    <row r="7" spans="1:2" s="21" customFormat="1" ht="205" customHeight="1" x14ac:dyDescent="0.35">
      <c r="A7" s="30" t="s">
        <v>25</v>
      </c>
    </row>
    <row r="8" spans="1:2" s="24" customFormat="1" ht="26" x14ac:dyDescent="0.6">
      <c r="A8" s="25" t="s">
        <v>26</v>
      </c>
    </row>
    <row r="9" spans="1:2" ht="58" x14ac:dyDescent="0.3">
      <c r="A9" s="26" t="s">
        <v>27</v>
      </c>
    </row>
    <row r="10" spans="1:2" s="21" customFormat="1" ht="28" customHeight="1" x14ac:dyDescent="0.35">
      <c r="A10" s="29" t="s">
        <v>28</v>
      </c>
    </row>
    <row r="11" spans="1:2" s="24" customFormat="1" ht="26" x14ac:dyDescent="0.6">
      <c r="A11" s="25" t="s">
        <v>29</v>
      </c>
    </row>
    <row r="12" spans="1:2" ht="29" x14ac:dyDescent="0.3">
      <c r="A12" s="26" t="s">
        <v>30</v>
      </c>
    </row>
    <row r="13" spans="1:2" s="21" customFormat="1" ht="28" customHeight="1" x14ac:dyDescent="0.35">
      <c r="A13" s="29" t="s">
        <v>31</v>
      </c>
    </row>
    <row r="14" spans="1:2" s="24" customFormat="1" ht="26" x14ac:dyDescent="0.6">
      <c r="A14" s="25" t="s">
        <v>32</v>
      </c>
    </row>
    <row r="15" spans="1:2" ht="75" customHeight="1" x14ac:dyDescent="0.3">
      <c r="A15" s="26" t="s">
        <v>33</v>
      </c>
    </row>
    <row r="16" spans="1:2" ht="75" customHeight="1" x14ac:dyDescent="0.3">
      <c r="A16" s="26"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sharepoint/v3"/>
    <ds:schemaRef ds:uri="230e9df3-be65-4c73-a93b-d1236ebd677e"/>
    <ds:schemaRef ds:uri="http://schemas.microsoft.com/office/2006/documentManagement/types"/>
    <ds:schemaRef ds:uri="http://schemas.openxmlformats.org/package/2006/metadata/core-properties"/>
    <ds:schemaRef ds:uri="16c05727-aa75-4e4a-9b5f-8a80a1165891"/>
    <ds:schemaRef ds:uri="http://purl.org/dc/dcmitype/"/>
    <ds:schemaRef ds:uri="http://schemas.microsoft.com/office/infopath/2007/PartnerControls"/>
    <ds:schemaRef ds:uri="http://purl.org/dc/elements/1.1/"/>
    <ds:schemaRef ds:uri="http://schemas.microsoft.com/office/2006/metadata/properties"/>
    <ds:schemaRef ds:uri="71af3243-3dd4-4a8d-8c0d-dd76da1f02a5"/>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6</vt:i4>
      </vt:variant>
    </vt:vector>
  </HeadingPairs>
  <TitlesOfParts>
    <vt:vector size="8" baseType="lpstr">
      <vt:lpstr>CronogramaDeProjeto</vt:lpstr>
      <vt:lpstr>Sobre</vt:lpstr>
      <vt:lpstr>CronogramaDeProjeto!Início_da_tarefa</vt:lpstr>
      <vt:lpstr>Início_do_projeto</vt:lpstr>
      <vt:lpstr>CronogramaDeProjeto!Progresso_da_tarefa</vt:lpstr>
      <vt:lpstr>Semana_de_exibição</vt:lpstr>
      <vt:lpstr>CronogramaDeProjeto!Término_da_tarefa</vt:lpstr>
      <vt:lpstr>CronogramaDeProjeto!Titulos_de_impressao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2023-06-02T21:38:19Z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