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a Elosegui\source\repos\539\DataStructuresProject3\"/>
    </mc:Choice>
  </mc:AlternateContent>
  <xr:revisionPtr revIDLastSave="0" documentId="13_ncr:1_{9FD849BD-0939-471E-8CBB-06B3E2848543}" xr6:coauthVersionLast="45" xr6:coauthVersionMax="45" xr10:uidLastSave="{00000000-0000-0000-0000-000000000000}"/>
  <bookViews>
    <workbookView xWindow="96" yWindow="912" windowWidth="11268" windowHeight="10968" xr2:uid="{B576BF06-D8E7-4931-8545-D57E9AAA9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M3" i="1"/>
  <c r="G3" i="1"/>
  <c r="D3" i="1"/>
  <c r="Y3" i="1" l="1"/>
</calcChain>
</file>

<file path=xl/sharedStrings.xml><?xml version="1.0" encoding="utf-8"?>
<sst xmlns="http://schemas.openxmlformats.org/spreadsheetml/2006/main" count="43" uniqueCount="23">
  <si>
    <t>Number of Districts</t>
  </si>
  <si>
    <t>Number of Voters</t>
  </si>
  <si>
    <t>District Number</t>
  </si>
  <si>
    <t>% DEM</t>
  </si>
  <si>
    <t>% REP</t>
  </si>
  <si>
    <t>State</t>
  </si>
  <si>
    <t>Nevada</t>
  </si>
  <si>
    <t>Info:</t>
  </si>
  <si>
    <t>Number of voters used</t>
  </si>
  <si>
    <t>True Turnout</t>
  </si>
  <si>
    <t>Dem Senator</t>
  </si>
  <si>
    <t>Rep Senator</t>
  </si>
  <si>
    <t>NONE</t>
  </si>
  <si>
    <t>Dem Rep</t>
  </si>
  <si>
    <t>Rep Rep</t>
  </si>
  <si>
    <t>Dina Titus</t>
  </si>
  <si>
    <t>Joyce Bentley</t>
  </si>
  <si>
    <t>Patricia Ackerman</t>
  </si>
  <si>
    <t>Mark E. Amodei</t>
  </si>
  <si>
    <t>Suzzanne Lee</t>
  </si>
  <si>
    <t>Dan Rodimer</t>
  </si>
  <si>
    <t>Steven A. Horsford</t>
  </si>
  <si>
    <t>Jim Marchant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</si>
</sst>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AD3"/>
  <sheetViews>
    <sheetView tabSelected="1" workbookViewId="0">
      <selection activeCell="F7" sqref="F7"/>
    </sheetView>
  </sheetViews>
  <sheetFormatPr defaultRowHeight="14.4" x14ac:dyDescent="0.3"/>
  <cols>
    <col min="2" max="2" width="11.88671875" bestFit="1" customWidth="1"/>
    <col min="3" max="3" width="11.21875" bestFit="1" customWidth="1"/>
    <col min="4" max="4" width="16.109375" bestFit="1" customWidth="1"/>
    <col min="5" max="5" width="18.44140625" bestFit="1" customWidth="1"/>
    <col min="6" max="6" width="21.6640625" bestFit="1" customWidth="1"/>
    <col min="7" max="7" width="17" bestFit="1" customWidth="1"/>
    <col min="8" max="9" width="17" customWidth="1"/>
    <col min="12" max="12" width="15.109375" bestFit="1" customWidth="1"/>
    <col min="13" max="13" width="17" bestFit="1" customWidth="1"/>
    <col min="14" max="15" width="17" customWidth="1"/>
    <col min="16" max="16" width="7.33203125" customWidth="1"/>
    <col min="18" max="18" width="15.109375" bestFit="1" customWidth="1"/>
    <col min="19" max="19" width="17" bestFit="1" customWidth="1"/>
    <col min="20" max="21" width="17" customWidth="1"/>
    <col min="24" max="24" width="15.109375" bestFit="1" customWidth="1"/>
    <col min="25" max="25" width="16.109375" bestFit="1" customWidth="1"/>
    <col min="26" max="27" width="16.109375" customWidth="1"/>
  </cols>
  <sheetData>
    <row r="1" spans="1:30" x14ac:dyDescent="0.3">
      <c r="A1" t="s">
        <v>7</v>
      </c>
      <c r="D1" t="s">
        <v>9</v>
      </c>
      <c r="E1" s="2">
        <v>159544854</v>
      </c>
      <c r="F1" t="s">
        <v>8</v>
      </c>
      <c r="G1" s="2">
        <v>160000</v>
      </c>
      <c r="H1" s="2"/>
      <c r="I1" s="2"/>
    </row>
    <row r="2" spans="1:30" x14ac:dyDescent="0.3">
      <c r="A2" s="1" t="s">
        <v>5</v>
      </c>
      <c r="B2" s="1" t="s">
        <v>10</v>
      </c>
      <c r="C2" s="1" t="s">
        <v>11</v>
      </c>
      <c r="D2" s="1" t="s">
        <v>1</v>
      </c>
      <c r="E2" s="1" t="s">
        <v>0</v>
      </c>
      <c r="F2" s="1" t="s">
        <v>2</v>
      </c>
      <c r="G2" s="1" t="s">
        <v>1</v>
      </c>
      <c r="H2" s="1" t="s">
        <v>13</v>
      </c>
      <c r="I2" s="1" t="s">
        <v>14</v>
      </c>
      <c r="J2" s="1" t="s">
        <v>3</v>
      </c>
      <c r="K2" s="1" t="s">
        <v>4</v>
      </c>
      <c r="L2" s="1" t="s">
        <v>2</v>
      </c>
      <c r="M2" s="1" t="s">
        <v>1</v>
      </c>
      <c r="N2" s="1" t="s">
        <v>13</v>
      </c>
      <c r="O2" s="1" t="s">
        <v>14</v>
      </c>
      <c r="P2" s="1" t="s">
        <v>3</v>
      </c>
      <c r="Q2" s="1" t="s">
        <v>4</v>
      </c>
      <c r="R2" s="1" t="s">
        <v>2</v>
      </c>
      <c r="S2" s="1" t="s">
        <v>1</v>
      </c>
      <c r="T2" s="1" t="s">
        <v>13</v>
      </c>
      <c r="U2" s="1" t="s">
        <v>14</v>
      </c>
      <c r="V2" s="1" t="s">
        <v>3</v>
      </c>
      <c r="W2" s="1" t="s">
        <v>4</v>
      </c>
      <c r="X2" s="1" t="s">
        <v>2</v>
      </c>
      <c r="Y2" s="1" t="s">
        <v>1</v>
      </c>
      <c r="Z2" s="1" t="s">
        <v>13</v>
      </c>
      <c r="AA2" s="1" t="s">
        <v>14</v>
      </c>
      <c r="AB2" s="1" t="s">
        <v>3</v>
      </c>
      <c r="AC2" s="1" t="s">
        <v>4</v>
      </c>
      <c r="AD2" s="1"/>
    </row>
    <row r="3" spans="1:30" x14ac:dyDescent="0.3">
      <c r="A3" t="s">
        <v>6</v>
      </c>
      <c r="B3" t="s">
        <v>12</v>
      </c>
      <c r="C3" t="s">
        <v>12</v>
      </c>
      <c r="D3">
        <f>ROUNDDOWN(1407754/E1*G1,0)</f>
        <v>1411</v>
      </c>
      <c r="E3">
        <v>4</v>
      </c>
      <c r="F3">
        <v>1</v>
      </c>
      <c r="G3">
        <f>ROUNDDOWN((137868+74490+6190+4665)/E1*G1,0)</f>
        <v>223</v>
      </c>
      <c r="H3" t="s">
        <v>15</v>
      </c>
      <c r="I3" t="s">
        <v>16</v>
      </c>
      <c r="J3">
        <v>0.61799999999999999</v>
      </c>
      <c r="K3">
        <v>0.33400000000000002</v>
      </c>
      <c r="L3">
        <v>2</v>
      </c>
      <c r="M3">
        <f>ROUNDDOWN((216078+155780+10815)/E1*G1,0)</f>
        <v>383</v>
      </c>
      <c r="N3" t="s">
        <v>17</v>
      </c>
      <c r="O3" t="s">
        <v>18</v>
      </c>
      <c r="P3">
        <v>0.40699999999999997</v>
      </c>
      <c r="Q3">
        <v>0.56499999999999995</v>
      </c>
      <c r="R3">
        <v>3</v>
      </c>
      <c r="S3">
        <f>ROUNDDOWN((203421+190975+12315+10541)/E1*G1,0)</f>
        <v>418</v>
      </c>
      <c r="T3" t="s">
        <v>19</v>
      </c>
      <c r="U3" t="s">
        <v>20</v>
      </c>
      <c r="V3">
        <v>0.48799999999999999</v>
      </c>
      <c r="W3">
        <v>0.45800000000000002</v>
      </c>
      <c r="X3">
        <v>4</v>
      </c>
      <c r="Y3">
        <f>D3-(S3+G3+M3)</f>
        <v>387</v>
      </c>
      <c r="Z3" t="s">
        <v>21</v>
      </c>
      <c r="AA3" t="s">
        <v>22</v>
      </c>
      <c r="AB3">
        <v>0.50700000000000001</v>
      </c>
      <c r="AC3">
        <v>0.45800000000000002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Microsoft</cp:lastModifiedBy>
  <dcterms:created xsi:type="dcterms:W3CDTF">2020-11-28T01:54:52Z</dcterms:created>
  <dcterms:modified xsi:type="dcterms:W3CDTF">2020-11-28T18:34:41Z</dcterms:modified>
</cp:coreProperties>
</file>